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KEGG Pathway" sheetId="2" r:id="rId1"/>
    <sheet name="Cellular Component" sheetId="3" r:id="rId2"/>
    <sheet name="Biology process" sheetId="4" r:id="rId3"/>
  </sheets>
  <calcPr calcId="152511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2" i="4"/>
  <c r="F3" i="3"/>
  <c r="F4" i="3"/>
  <c r="F5" i="3"/>
  <c r="F6" i="3"/>
  <c r="F7" i="3"/>
  <c r="F8" i="3"/>
  <c r="F9" i="3"/>
  <c r="F10" i="3"/>
  <c r="F11" i="3"/>
  <c r="F12" i="3"/>
  <c r="F2" i="3"/>
  <c r="F3" i="2" l="1"/>
  <c r="F4" i="2"/>
  <c r="F5" i="2"/>
  <c r="F6" i="2"/>
  <c r="F7" i="2"/>
  <c r="F2" i="2"/>
</calcChain>
</file>

<file path=xl/sharedStrings.xml><?xml version="1.0" encoding="utf-8"?>
<sst xmlns="http://schemas.openxmlformats.org/spreadsheetml/2006/main" count="113" uniqueCount="65">
  <si>
    <t>Category</t>
  </si>
  <si>
    <t>Term</t>
  </si>
  <si>
    <t>Count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</si>
  <si>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</si>
  <si>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</si>
  <si>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</si>
  <si>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</si>
  <si>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</si>
  <si>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</si>
  <si>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</si>
  <si>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</si>
  <si>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</si>
  <si>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</si>
  <si>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KEGG_PATHWAY</t>
  </si>
  <si>
    <t>hsa04512:ECM-receptor interaction</t>
  </si>
  <si>
    <t>hsa05412:Arrhythmogenic right ventricular cardiomyopathy (ARVC)</t>
  </si>
  <si>
    <t>P06756, P18564, P05556, Q02487, Q14126, Q14118</t>
  </si>
  <si>
    <t>hsa04151:PI3K-Akt signaling pathway</t>
  </si>
  <si>
    <t>P08069, P06756, O15230, P18564, P05556, P07942, P52798, P06213, P07996, P55268</t>
  </si>
  <si>
    <t>hsa04514:Cell adhesion molecules (CAMs)</t>
  </si>
  <si>
    <t>O15394, P06756, P05556, Q92896, P05362, P32004, P22223</t>
  </si>
  <si>
    <t>hsa04510:Focal adhesion</t>
  </si>
  <si>
    <t>P08069, P06756, O15230, P18564, P05556, P07942, P07996, P55268</t>
  </si>
  <si>
    <t>hsa05205:Proteoglycans in cancer</t>
  </si>
  <si>
    <t>P08069, P06756, P05556, P35052, P07996, Q14643, Q03405</t>
  </si>
  <si>
    <t>GOTERM_CC_DIRECT</t>
  </si>
  <si>
    <t>GO:0070062~extracellular exosome</t>
  </si>
  <si>
    <t>Q99985, O60637, P35052, P48960, Q92673, P01011, P11117, P16422, P18564, P06756, P08195, P13726, Q7Z7H5, P07942, P06213, P07996, Q14118, P23470, Q6EMK4, Q9HAT2, P05026, O75503, Q9UGT4, P05556, P02786, Q92896, Q02487, Q12913, P05362, Q8WVQ1, O14672, Q03405, P55268, P06731, O15230, Q14126, P10909, O15118, Q08380, P51689, Q9Y4L1</t>
  </si>
  <si>
    <t>GO:0009986~cell surface</t>
  </si>
  <si>
    <t>P05556, P02786, Q12913, P05362, Q29983, P32004, Q13641, O14672, Q6YHK3, P16422, P78536, O95196, P06756, P08195, Q14126, P10909, P13726, P25106, P07996, Q6EMK4</t>
  </si>
  <si>
    <t>GO:0005887~integral component of plasma membrane</t>
  </si>
  <si>
    <t>P02786, Q12913, P05362, O60637, Q29983, Q13641, P36941, Q9UN73, P35052, Q03405, P48960, Q92673, P16422, P78536, P08069, P06731, Q07954, O95196, P06756, Q9H330, O15118, P52798, P06213, P23470</t>
  </si>
  <si>
    <t>GO:0016021~integral component of membrane</t>
  </si>
  <si>
    <t>Q3MIR4, O60637, O75477, Q14643, Q92673, Q9C0C4, P11117, P16422, P08195, P13726, P25106, Q7Z7H5, Q5JRA6, P22223, O15342, Q14118, Q8NFQ8, P23470, Q6EMK4, O75503, Q9UGT4, Q969V3, P02786, Q92896, Q02487, Q12913, P05362, P32004, Q8WVQ1, Q29983, O14672, Q03405, P78536, P08069, Q07954, O95196, O15394, Q14126, Q9H330, O15118, Q96FM1, P51689, Q96PB1</t>
  </si>
  <si>
    <t>GO:0016020~membrane</t>
  </si>
  <si>
    <t>Q14643, P48960, Q92673, P11117, Q9C0C4, P06756, P08195, P06213, Q5JRA6, O15342, P22223, Q14118, P05026, P05556, Q969V3, P02786, Q92896, P05362, Q8WVQ1, O14672, P78536, P08069, O95196, P13674, O15118, Q08380, Q9Y4L1</t>
  </si>
  <si>
    <t>GO:0005615~extracellular space</t>
  </si>
  <si>
    <t>Q99985, P02786, P05362, Q29983, P35052, Q6YHK3, P48960, Q92673, P01011, Q9C0C4, Q6UXH1, O15230, P10909, P13726, P07942, Q08380, P07996, Q14118, Q9HAT2, Q6EMK4, P23470</t>
  </si>
  <si>
    <t>GO:0005925~focal adhesion</t>
  </si>
  <si>
    <t>Q07954, P06756, P18564, P05556, P05362, P32004, O14672, Q9Y4L1, P48960, Q03405, Q14118, P78536</t>
  </si>
  <si>
    <t>GO:0005886~plasma membrane</t>
  </si>
  <si>
    <t>Q3MIR4, P35052, Q6YHK3, Q14643, P48960, P16422, P18564, P06756, P08195, P13726, P25106, P06213, P22223, Q14118, Q6EMK4, P05026, Q9UGT4, P05556, P02786, Q92896, Q02487, Q12913, P05362, P32004, Q8WVQ1, Q29983, P36941, O14672, Q03405, P78536, P08069, Q07954, O15394, Q14126, P52798</t>
  </si>
  <si>
    <t>GO:0005783~endoplasmic reticulum</t>
  </si>
  <si>
    <t>O75503, Q6UXH1, P13674, P10909, Q13641, O75477, O15118, P07996, Q9Y4L1, Q14643, Q92673, Q8NFQ8</t>
  </si>
  <si>
    <t>GO:0014704~intercalated disc</t>
  </si>
  <si>
    <t>P05556, Q02487, Q14126, P05026</t>
  </si>
  <si>
    <t>GO:0005788~endoplasmic reticulum lumen</t>
  </si>
  <si>
    <t>P13674, Q96AY3, P07996, Q9Y4L1, P51689, Q03405</t>
  </si>
  <si>
    <t>GOTERM_BP_DIRECT</t>
  </si>
  <si>
    <t>GO:0007155~cell adhesion</t>
  </si>
  <si>
    <t>Q02487, P05362, P32004, Q13641, Q9UN73, P55268, P48960, P78536, O15394, P06756, P18564, Q14126, P07942, P25106, Q08380, P07996, P22223, P05026</t>
  </si>
  <si>
    <t>GO:0030335~positive regulation of cell migration</t>
  </si>
  <si>
    <t>P08069, P06756, Q99985, P13726, Q9UH99, P07942, O14672, P06213, P07996, P78536, Q9C0C4</t>
  </si>
  <si>
    <t>GO:0033627~cell adhesion mediated by integrin</t>
  </si>
  <si>
    <t>P06756, P18564, P05556, P05362, P78536</t>
  </si>
  <si>
    <t>GO:0046718~viral entry into host cell</t>
  </si>
  <si>
    <t>P06756, P18564, P05556, P02786, P05362, O15118, Q14118</t>
  </si>
  <si>
    <t>GO:0030198~extracellular matrix organization</t>
  </si>
  <si>
    <t>P06756, O15230, P18564, P05556, P05362, P07942, P07996, P55268, Q14118</t>
  </si>
  <si>
    <t>GO:0050900~leukocyte migration</t>
  </si>
  <si>
    <t>P06756, P05556, P08195, Q92896, P05362, P32004, P05026</t>
  </si>
  <si>
    <t>GO:0007229~integrin-mediated signaling pathway</t>
  </si>
  <si>
    <t>P06756, O15230, P18564, P05556, O14672</t>
  </si>
  <si>
    <t>-LOG10(P Value)</t>
    <phoneticPr fontId="1" type="noConversion"/>
  </si>
  <si>
    <t>P06756, O15230, P18564, P05556, P07942, P07996, P55268, Q14118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</si>
</sst>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80" formatCode="0.0"/>
    <numFmt numFmtId="181" formatCode="0.0E+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0" fontId="4" fillId="0" borderId="1" xfId="0" applyNumberFormat="1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/>
    <xf numFmtId="2" fontId="4" fillId="0" borderId="1" xfId="0" applyNumberFormat="1" applyFont="1" applyBorder="1" applyAlignment="1">
      <alignment horizontal="left" vertical="center"/>
    </xf>
    <xf numFmtId="180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0" fontId="3" fillId="0" borderId="1" xfId="1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C1" workbookViewId="0">
      <selection activeCell="F1" sqref="F1"/>
    </sheetView>
  </sheetViews>
  <sheetFormatPr defaultRowHeight="13.5" x14ac:dyDescent="0.15"/>
  <cols>
    <col min="1" max="1" width="18.375" bestFit="1" customWidth="1"/>
    <col min="2" max="2" width="55" customWidth="1"/>
    <col min="3" max="3" width="6.125" bestFit="1" customWidth="1"/>
    <col min="4" max="4" width="5" bestFit="1" customWidth="1"/>
    <col min="5" max="5" width="8.875" bestFit="1" customWidth="1"/>
    <col min="6" max="6" width="16.125" customWidth="1"/>
    <col min="7" max="7" width="78.875" bestFit="1" customWidth="1"/>
    <col min="8" max="8" width="8.625" bestFit="1" customWidth="1"/>
    <col min="9" max="9" width="8.125" bestFit="1" customWidth="1"/>
    <col min="11" max="11" width="14.25" bestFit="1" customWidth="1"/>
    <col min="12" max="12" width="9.5" bestFit="1" customWidth="1"/>
    <col min="13" max="13" width="8.875" bestFit="1" customWidth="1"/>
    <col min="14" max="14" width="6.625" customWidth="1"/>
  </cols>
  <sheetData>
    <row r="1" spans="1:14" ht="15.7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63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ht="15.75" x14ac:dyDescent="0.15">
      <c r="A2" s="2" t="s">
        <v>13</v>
      </c>
      <c r="B2" s="4" t="s">
        <v>14</v>
      </c>
      <c r="C2" s="2">
        <v>8</v>
      </c>
      <c r="D2" s="5">
        <v>11.4285714285714</v>
      </c>
      <c r="E2" s="6">
        <v>4.3599990348922501E-7</v>
      </c>
      <c r="F2" s="7">
        <f>-LOG(E2,10)</f>
        <v>6.3605136068646742</v>
      </c>
      <c r="G2" s="2" t="s">
        <v>64</v>
      </c>
      <c r="H2" s="2">
        <v>40</v>
      </c>
      <c r="I2" s="2">
        <v>87</v>
      </c>
      <c r="J2" s="2">
        <v>6910</v>
      </c>
      <c r="K2" s="5">
        <v>15.8850574712643</v>
      </c>
      <c r="L2" s="8">
        <v>4.9266786189550099E-5</v>
      </c>
      <c r="M2" s="8">
        <v>4.9266786189550099E-5</v>
      </c>
      <c r="N2" s="9">
        <v>4.9504604152650302E-6</v>
      </c>
    </row>
    <row r="3" spans="1:14" ht="15.75" x14ac:dyDescent="0.15">
      <c r="A3" s="2" t="s">
        <v>13</v>
      </c>
      <c r="B3" s="4" t="s">
        <v>15</v>
      </c>
      <c r="C3" s="2">
        <v>6</v>
      </c>
      <c r="D3" s="5">
        <v>8.5714285714285694</v>
      </c>
      <c r="E3" s="6">
        <v>4.35910806488281E-5</v>
      </c>
      <c r="F3" s="7">
        <f t="shared" ref="F3:F7" si="0">-LOG(E3,10)</f>
        <v>4.3606023644302274</v>
      </c>
      <c r="G3" s="2" t="s">
        <v>16</v>
      </c>
      <c r="H3" s="2">
        <v>40</v>
      </c>
      <c r="I3" s="2">
        <v>71</v>
      </c>
      <c r="J3" s="2">
        <v>6910</v>
      </c>
      <c r="K3" s="5">
        <v>14.598591549295699</v>
      </c>
      <c r="L3" s="8">
        <v>4.9137871301333496E-3</v>
      </c>
      <c r="M3" s="8">
        <v>2.4599191662187901E-3</v>
      </c>
      <c r="N3" s="9">
        <v>4.9483431259345003E-4</v>
      </c>
    </row>
    <row r="4" spans="1:14" ht="15.75" x14ac:dyDescent="0.15">
      <c r="A4" s="2" t="s">
        <v>13</v>
      </c>
      <c r="B4" s="4" t="s">
        <v>17</v>
      </c>
      <c r="C4" s="2">
        <v>10</v>
      </c>
      <c r="D4" s="5">
        <v>14.285714285714199</v>
      </c>
      <c r="E4" s="6">
        <v>9.7086723683320896E-5</v>
      </c>
      <c r="F4" s="7">
        <f t="shared" si="0"/>
        <v>4.0128401544924666</v>
      </c>
      <c r="G4" s="2" t="s">
        <v>18</v>
      </c>
      <c r="H4" s="2">
        <v>40</v>
      </c>
      <c r="I4" s="2">
        <v>345</v>
      </c>
      <c r="J4" s="2">
        <v>6910</v>
      </c>
      <c r="K4" s="5">
        <v>5.0072463768115902</v>
      </c>
      <c r="L4" s="8">
        <v>1.0911366804279499E-2</v>
      </c>
      <c r="M4" s="8">
        <v>3.6504317049318399E-3</v>
      </c>
      <c r="N4" s="9">
        <v>1.1017974061136001E-3</v>
      </c>
    </row>
    <row r="5" spans="1:14" ht="15.75" x14ac:dyDescent="0.15">
      <c r="A5" s="2" t="s">
        <v>13</v>
      </c>
      <c r="B5" s="4" t="s">
        <v>19</v>
      </c>
      <c r="C5" s="2">
        <v>7</v>
      </c>
      <c r="D5" s="5">
        <v>10</v>
      </c>
      <c r="E5" s="6">
        <v>1.2641753838088599E-4</v>
      </c>
      <c r="F5" s="7">
        <f t="shared" si="0"/>
        <v>3.8981926705658121</v>
      </c>
      <c r="G5" s="2" t="s">
        <v>20</v>
      </c>
      <c r="H5" s="2">
        <v>40</v>
      </c>
      <c r="I5" s="2">
        <v>142</v>
      </c>
      <c r="J5" s="2">
        <v>6910</v>
      </c>
      <c r="K5" s="5">
        <v>8.5158450704225306</v>
      </c>
      <c r="L5" s="8">
        <v>1.41845229674163E-2</v>
      </c>
      <c r="M5" s="8">
        <v>3.5651509197209799E-3</v>
      </c>
      <c r="N5" s="9">
        <v>1.4344429809725E-3</v>
      </c>
    </row>
    <row r="6" spans="1:14" ht="15.75" x14ac:dyDescent="0.15">
      <c r="A6" s="2" t="s">
        <v>13</v>
      </c>
      <c r="B6" s="4" t="s">
        <v>21</v>
      </c>
      <c r="C6" s="2">
        <v>8</v>
      </c>
      <c r="D6" s="5">
        <v>11.4285714285714</v>
      </c>
      <c r="E6" s="6">
        <v>1.2909885133115199E-4</v>
      </c>
      <c r="F6" s="7">
        <f t="shared" si="0"/>
        <v>3.8890776218912984</v>
      </c>
      <c r="G6" s="2" t="s">
        <v>22</v>
      </c>
      <c r="H6" s="2">
        <v>40</v>
      </c>
      <c r="I6" s="2">
        <v>206</v>
      </c>
      <c r="J6" s="2">
        <v>6910</v>
      </c>
      <c r="K6" s="5">
        <v>6.70873786407767</v>
      </c>
      <c r="L6" s="8">
        <v>1.4483206493559201E-2</v>
      </c>
      <c r="M6" s="8">
        <v>2.9135696813724602E-3</v>
      </c>
      <c r="N6" s="9">
        <v>1.46484715037542E-3</v>
      </c>
    </row>
    <row r="7" spans="1:14" ht="15.75" x14ac:dyDescent="0.15">
      <c r="A7" s="2" t="s">
        <v>13</v>
      </c>
      <c r="B7" s="4" t="s">
        <v>23</v>
      </c>
      <c r="C7" s="2">
        <v>7</v>
      </c>
      <c r="D7" s="5">
        <v>10</v>
      </c>
      <c r="E7" s="6">
        <v>8.0148035258062803E-4</v>
      </c>
      <c r="F7" s="7">
        <f t="shared" si="0"/>
        <v>3.096107119436351</v>
      </c>
      <c r="G7" s="2" t="s">
        <v>24</v>
      </c>
      <c r="H7" s="2">
        <v>40</v>
      </c>
      <c r="I7" s="2">
        <v>200</v>
      </c>
      <c r="J7" s="2">
        <v>6910</v>
      </c>
      <c r="K7" s="5">
        <v>6.0462499999999997</v>
      </c>
      <c r="L7" s="8">
        <v>8.6620290921201604E-2</v>
      </c>
      <c r="M7" s="8">
        <v>1.4987156555979399E-2</v>
      </c>
      <c r="N7" s="9">
        <v>9.0625782974202897E-3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H1" workbookViewId="0">
      <selection activeCell="B5" sqref="B5"/>
    </sheetView>
  </sheetViews>
  <sheetFormatPr defaultRowHeight="15.75" x14ac:dyDescent="0.25"/>
  <cols>
    <col min="1" max="1" width="22.5" style="1" bestFit="1" customWidth="1"/>
    <col min="2" max="2" width="46.875" style="1" bestFit="1" customWidth="1"/>
    <col min="3" max="3" width="6.125" style="1" bestFit="1" customWidth="1"/>
    <col min="4" max="4" width="12.75" style="1" bestFit="1" customWidth="1"/>
    <col min="5" max="5" width="8.875" style="1" bestFit="1" customWidth="1"/>
    <col min="6" max="6" width="16.125" style="1" customWidth="1"/>
    <col min="7" max="7" width="255.625" style="1" bestFit="1" customWidth="1"/>
    <col min="8" max="8" width="8.625" style="1" bestFit="1" customWidth="1"/>
    <col min="9" max="9" width="8.125" style="1" bestFit="1" customWidth="1"/>
    <col min="10" max="10" width="9" style="1"/>
    <col min="11" max="11" width="14.25" style="1" bestFit="1" customWidth="1"/>
    <col min="12" max="12" width="10.625" style="1" customWidth="1"/>
    <col min="13" max="13" width="12.75" style="1" bestFit="1" customWidth="1"/>
    <col min="14" max="14" width="8" style="1" customWidth="1"/>
    <col min="15" max="16384" width="9" style="1"/>
  </cols>
  <sheetData>
    <row r="1" spans="1:14" s="15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63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x14ac:dyDescent="0.25">
      <c r="A2" s="4" t="s">
        <v>25</v>
      </c>
      <c r="B2" s="4" t="s">
        <v>26</v>
      </c>
      <c r="C2" s="4">
        <v>41</v>
      </c>
      <c r="D2" s="14">
        <v>58.571428571428498</v>
      </c>
      <c r="E2" s="10">
        <v>6.3260452869807297E-16</v>
      </c>
      <c r="F2" s="11">
        <f>-LOG(E2,10)</f>
        <v>15.198867703375807</v>
      </c>
      <c r="G2" s="4" t="s">
        <v>27</v>
      </c>
      <c r="H2" s="4">
        <v>70</v>
      </c>
      <c r="I2" s="4">
        <v>2811</v>
      </c>
      <c r="J2" s="4">
        <v>18224</v>
      </c>
      <c r="K2" s="13">
        <v>3.79724551506835</v>
      </c>
      <c r="L2" s="10">
        <v>1.0524914273446399E-13</v>
      </c>
      <c r="M2" s="10">
        <v>1.0524914273446399E-13</v>
      </c>
      <c r="N2" s="12">
        <v>7.9936057773011208E-15</v>
      </c>
    </row>
    <row r="3" spans="1:14" x14ac:dyDescent="0.25">
      <c r="A3" s="4" t="s">
        <v>25</v>
      </c>
      <c r="B3" s="4" t="s">
        <v>28</v>
      </c>
      <c r="C3" s="4">
        <v>20</v>
      </c>
      <c r="D3" s="14">
        <v>28.571428571428498</v>
      </c>
      <c r="E3" s="10">
        <v>8.3937459110572604E-14</v>
      </c>
      <c r="F3" s="11">
        <f t="shared" ref="F3:F12" si="0">-LOG(E3,10)</f>
        <v>13.076044181550062</v>
      </c>
      <c r="G3" s="4" t="s">
        <v>29</v>
      </c>
      <c r="H3" s="4">
        <v>70</v>
      </c>
      <c r="I3" s="4">
        <v>542</v>
      </c>
      <c r="J3" s="4">
        <v>18224</v>
      </c>
      <c r="K3" s="13">
        <v>9.6067474960463795</v>
      </c>
      <c r="L3" s="10">
        <v>1.32613919845425E-11</v>
      </c>
      <c r="M3" s="10">
        <v>6.6306959922712801E-12</v>
      </c>
      <c r="N3" s="12">
        <v>1.01130215313105E-12</v>
      </c>
    </row>
    <row r="4" spans="1:14" x14ac:dyDescent="0.25">
      <c r="A4" s="4" t="s">
        <v>25</v>
      </c>
      <c r="B4" s="4" t="s">
        <v>30</v>
      </c>
      <c r="C4" s="4">
        <v>24</v>
      </c>
      <c r="D4" s="14">
        <v>34.285714285714199</v>
      </c>
      <c r="E4" s="10">
        <v>9.1972678347217697E-10</v>
      </c>
      <c r="F4" s="11">
        <f t="shared" si="0"/>
        <v>9.0363411661901551</v>
      </c>
      <c r="G4" s="4" t="s">
        <v>31</v>
      </c>
      <c r="H4" s="4">
        <v>70</v>
      </c>
      <c r="I4" s="4">
        <v>1415</v>
      </c>
      <c r="J4" s="4">
        <v>18224</v>
      </c>
      <c r="K4" s="13">
        <v>4.4157092377587004</v>
      </c>
      <c r="L4" s="10">
        <v>1.4531681424845201E-7</v>
      </c>
      <c r="M4" s="10">
        <v>4.8438940414285901E-8</v>
      </c>
      <c r="N4" s="12">
        <v>1.1081723982897499E-8</v>
      </c>
    </row>
    <row r="5" spans="1:14" x14ac:dyDescent="0.25">
      <c r="A5" s="4" t="s">
        <v>25</v>
      </c>
      <c r="B5" s="4" t="s">
        <v>32</v>
      </c>
      <c r="C5" s="4">
        <v>43</v>
      </c>
      <c r="D5" s="14">
        <v>61.428571428571402</v>
      </c>
      <c r="E5" s="10">
        <v>1.6966692737784699E-8</v>
      </c>
      <c r="F5" s="11">
        <f t="shared" si="0"/>
        <v>7.7704028050429814</v>
      </c>
      <c r="G5" s="4" t="s">
        <v>33</v>
      </c>
      <c r="H5" s="4">
        <v>70</v>
      </c>
      <c r="I5" s="4">
        <v>5163</v>
      </c>
      <c r="J5" s="4">
        <v>18224</v>
      </c>
      <c r="K5" s="13">
        <v>2.16826319138928</v>
      </c>
      <c r="L5" s="10">
        <v>2.6807338788792298E-6</v>
      </c>
      <c r="M5" s="10">
        <v>6.7018414340313996E-7</v>
      </c>
      <c r="N5" s="12">
        <v>2.0443049086882299E-7</v>
      </c>
    </row>
    <row r="6" spans="1:14" x14ac:dyDescent="0.25">
      <c r="A6" s="4" t="s">
        <v>25</v>
      </c>
      <c r="B6" s="4" t="s">
        <v>34</v>
      </c>
      <c r="C6" s="4">
        <v>27</v>
      </c>
      <c r="D6" s="14">
        <v>38.571428571428498</v>
      </c>
      <c r="E6" s="10">
        <v>4.3806573124499797E-8</v>
      </c>
      <c r="F6" s="11">
        <f t="shared" si="0"/>
        <v>7.3584607192329239</v>
      </c>
      <c r="G6" s="4" t="s">
        <v>35</v>
      </c>
      <c r="H6" s="4">
        <v>70</v>
      </c>
      <c r="I6" s="4">
        <v>2200</v>
      </c>
      <c r="J6" s="4">
        <v>18224</v>
      </c>
      <c r="K6" s="13">
        <v>3.1951168831168801</v>
      </c>
      <c r="L6" s="10">
        <v>6.9214147556673203E-6</v>
      </c>
      <c r="M6" s="10">
        <v>1.3842867836455399E-6</v>
      </c>
      <c r="N6" s="12">
        <v>5.2782224979619401E-7</v>
      </c>
    </row>
    <row r="7" spans="1:14" x14ac:dyDescent="0.25">
      <c r="A7" s="4" t="s">
        <v>25</v>
      </c>
      <c r="B7" s="4" t="s">
        <v>36</v>
      </c>
      <c r="C7" s="4">
        <v>21</v>
      </c>
      <c r="D7" s="14">
        <v>30</v>
      </c>
      <c r="E7" s="10">
        <v>7.1538221107345302E-8</v>
      </c>
      <c r="F7" s="11">
        <f t="shared" si="0"/>
        <v>7.1454618633605067</v>
      </c>
      <c r="G7" s="4" t="s">
        <v>37</v>
      </c>
      <c r="H7" s="4">
        <v>70</v>
      </c>
      <c r="I7" s="4">
        <v>1347</v>
      </c>
      <c r="J7" s="4">
        <v>18224</v>
      </c>
      <c r="K7" s="13">
        <v>4.0587973273942</v>
      </c>
      <c r="L7" s="10">
        <v>1.1302975462923401E-5</v>
      </c>
      <c r="M7" s="10">
        <v>1.88383811594583E-6</v>
      </c>
      <c r="N7" s="12">
        <v>8.6195875015348993E-7</v>
      </c>
    </row>
    <row r="8" spans="1:14" x14ac:dyDescent="0.25">
      <c r="A8" s="4" t="s">
        <v>25</v>
      </c>
      <c r="B8" s="4" t="s">
        <v>38</v>
      </c>
      <c r="C8" s="4">
        <v>12</v>
      </c>
      <c r="D8" s="14">
        <v>17.1428571428571</v>
      </c>
      <c r="E8" s="10">
        <v>2.3035240740010799E-7</v>
      </c>
      <c r="F8" s="11">
        <f t="shared" si="0"/>
        <v>6.6376072446002778</v>
      </c>
      <c r="G8" s="4" t="s">
        <v>39</v>
      </c>
      <c r="H8" s="4">
        <v>70</v>
      </c>
      <c r="I8" s="4">
        <v>391</v>
      </c>
      <c r="J8" s="4">
        <v>18224</v>
      </c>
      <c r="K8" s="13">
        <v>7.9900621118012403</v>
      </c>
      <c r="L8" s="10">
        <v>3.63950222416198E-5</v>
      </c>
      <c r="M8" s="10">
        <v>5.1993699913266403E-6</v>
      </c>
      <c r="N8" s="12">
        <v>2.7754967321102997E-6</v>
      </c>
    </row>
    <row r="9" spans="1:14" x14ac:dyDescent="0.25">
      <c r="A9" s="4" t="s">
        <v>25</v>
      </c>
      <c r="B9" s="4" t="s">
        <v>40</v>
      </c>
      <c r="C9" s="4">
        <v>35</v>
      </c>
      <c r="D9" s="14">
        <v>50</v>
      </c>
      <c r="E9" s="10">
        <v>1.0571586731889601E-6</v>
      </c>
      <c r="F9" s="11">
        <f t="shared" si="0"/>
        <v>5.9758598227979878</v>
      </c>
      <c r="G9" s="4" t="s">
        <v>41</v>
      </c>
      <c r="H9" s="4">
        <v>70</v>
      </c>
      <c r="I9" s="4">
        <v>4121</v>
      </c>
      <c r="J9" s="4">
        <v>18224</v>
      </c>
      <c r="K9" s="13">
        <v>2.2111138073283101</v>
      </c>
      <c r="L9" s="10">
        <v>1.6701720972067601E-4</v>
      </c>
      <c r="M9" s="10">
        <v>2.08786768683966E-5</v>
      </c>
      <c r="N9" s="12">
        <v>1.2737557527953099E-5</v>
      </c>
    </row>
    <row r="10" spans="1:14" x14ac:dyDescent="0.25">
      <c r="A10" s="4" t="s">
        <v>25</v>
      </c>
      <c r="B10" s="4" t="s">
        <v>42</v>
      </c>
      <c r="C10" s="4">
        <v>12</v>
      </c>
      <c r="D10" s="14">
        <v>17.1428571428571</v>
      </c>
      <c r="E10" s="10">
        <v>2.6042611064189697E-4</v>
      </c>
      <c r="F10" s="11">
        <f t="shared" si="0"/>
        <v>3.5843154750223962</v>
      </c>
      <c r="G10" s="4" t="s">
        <v>43</v>
      </c>
      <c r="H10" s="4">
        <v>70</v>
      </c>
      <c r="I10" s="4">
        <v>828</v>
      </c>
      <c r="J10" s="4">
        <v>18224</v>
      </c>
      <c r="K10" s="13">
        <v>3.7730848861283599</v>
      </c>
      <c r="L10" s="10">
        <v>4.0317409733150497E-2</v>
      </c>
      <c r="M10" s="4">
        <v>4.56208242489386E-3</v>
      </c>
      <c r="N10" s="12">
        <v>3.1333456948514598E-3</v>
      </c>
    </row>
    <row r="11" spans="1:14" x14ac:dyDescent="0.25">
      <c r="A11" s="4" t="s">
        <v>25</v>
      </c>
      <c r="B11" s="4" t="s">
        <v>44</v>
      </c>
      <c r="C11" s="4">
        <v>4</v>
      </c>
      <c r="D11" s="14">
        <v>5.71428571428571</v>
      </c>
      <c r="E11" s="10">
        <v>6.5777567833411401E-4</v>
      </c>
      <c r="F11" s="11">
        <f t="shared" si="0"/>
        <v>3.181922188865776</v>
      </c>
      <c r="G11" s="4" t="s">
        <v>45</v>
      </c>
      <c r="H11" s="4">
        <v>70</v>
      </c>
      <c r="I11" s="4">
        <v>45</v>
      </c>
      <c r="J11" s="4">
        <v>18224</v>
      </c>
      <c r="K11" s="13">
        <v>23.1415873015873</v>
      </c>
      <c r="L11" s="10">
        <v>9.8741134025501998E-2</v>
      </c>
      <c r="M11" s="4">
        <v>1.0342420821339401E-2</v>
      </c>
      <c r="N11" s="12">
        <v>7.8967570018605403E-3</v>
      </c>
    </row>
    <row r="12" spans="1:14" x14ac:dyDescent="0.25">
      <c r="A12" s="4" t="s">
        <v>25</v>
      </c>
      <c r="B12" s="4" t="s">
        <v>46</v>
      </c>
      <c r="C12" s="4">
        <v>6</v>
      </c>
      <c r="D12" s="14">
        <v>8.5714285714285694</v>
      </c>
      <c r="E12" s="10">
        <v>8.0215652269314099E-4</v>
      </c>
      <c r="F12" s="11">
        <f t="shared" si="0"/>
        <v>3.0957408807065949</v>
      </c>
      <c r="G12" s="4" t="s">
        <v>47</v>
      </c>
      <c r="H12" s="4">
        <v>70</v>
      </c>
      <c r="I12" s="4">
        <v>192</v>
      </c>
      <c r="J12" s="4">
        <v>18224</v>
      </c>
      <c r="K12" s="13">
        <v>8.1357142857142808</v>
      </c>
      <c r="L12" s="10">
        <v>0.11908275521947299</v>
      </c>
      <c r="M12" s="4">
        <v>1.1460332554944001E-2</v>
      </c>
      <c r="N12" s="12">
        <v>9.6224125932987611E-3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1" workbookViewId="0">
      <selection activeCell="N8" sqref="N1:N8"/>
    </sheetView>
  </sheetViews>
  <sheetFormatPr defaultRowHeight="13.5" x14ac:dyDescent="0.15"/>
  <cols>
    <col min="1" max="1" width="22" bestFit="1" customWidth="1"/>
    <col min="2" max="2" width="42.75" bestFit="1" customWidth="1"/>
    <col min="3" max="3" width="6.125" customWidth="1"/>
    <col min="4" max="4" width="12.75" bestFit="1" customWidth="1"/>
    <col min="5" max="5" width="8.875" customWidth="1"/>
    <col min="6" max="6" width="5.625" customWidth="1"/>
    <col min="7" max="7" width="145.25" bestFit="1" customWidth="1"/>
    <col min="8" max="8" width="8.625" customWidth="1"/>
    <col min="9" max="9" width="8.125" customWidth="1"/>
    <col min="11" max="11" width="14.25" bestFit="1" customWidth="1"/>
    <col min="12" max="13" width="12.75" bestFit="1" customWidth="1"/>
    <col min="14" max="14" width="7.25" customWidth="1"/>
  </cols>
  <sheetData>
    <row r="1" spans="1:14" s="16" customFormat="1" ht="15.75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/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</row>
    <row r="2" spans="1:14" s="17" customFormat="1" ht="15.75" x14ac:dyDescent="0.25">
      <c r="A2" s="4" t="s">
        <v>48</v>
      </c>
      <c r="B2" s="4" t="s">
        <v>49</v>
      </c>
      <c r="C2" s="4">
        <v>18</v>
      </c>
      <c r="D2" s="14">
        <v>25.714285714285701</v>
      </c>
      <c r="E2" s="10">
        <v>1.89795956543149E-12</v>
      </c>
      <c r="F2" s="11">
        <f>-LOG(E2,10)</f>
        <v>11.721713044120021</v>
      </c>
      <c r="G2" s="4" t="s">
        <v>50</v>
      </c>
      <c r="H2" s="4">
        <v>68</v>
      </c>
      <c r="I2" s="4">
        <v>459</v>
      </c>
      <c r="J2" s="4">
        <v>16792</v>
      </c>
      <c r="K2" s="14">
        <v>9.6839677047289499</v>
      </c>
      <c r="L2" s="10">
        <v>1.2298562168666599E-9</v>
      </c>
      <c r="M2" s="10">
        <v>1.2298562168666599E-9</v>
      </c>
      <c r="N2" s="18">
        <v>2.8326119227983697E-11</v>
      </c>
    </row>
    <row r="3" spans="1:14" s="17" customFormat="1" ht="15.75" x14ac:dyDescent="0.25">
      <c r="A3" s="4" t="s">
        <v>48</v>
      </c>
      <c r="B3" s="4" t="s">
        <v>51</v>
      </c>
      <c r="C3" s="4">
        <v>11</v>
      </c>
      <c r="D3" s="14">
        <v>15.714285714285699</v>
      </c>
      <c r="E3" s="10">
        <v>2.82105416751418E-9</v>
      </c>
      <c r="F3" s="11">
        <f t="shared" ref="F3:F8" si="0">-LOG(E3,10)</f>
        <v>8.5495885748064708</v>
      </c>
      <c r="G3" s="4" t="s">
        <v>52</v>
      </c>
      <c r="H3" s="4">
        <v>68</v>
      </c>
      <c r="I3" s="4">
        <v>184</v>
      </c>
      <c r="J3" s="4">
        <v>16792</v>
      </c>
      <c r="K3" s="14">
        <v>14.762787723785101</v>
      </c>
      <c r="L3" s="10">
        <v>1.8280414325611001E-6</v>
      </c>
      <c r="M3" s="10">
        <v>9.1402113400196296E-7</v>
      </c>
      <c r="N3" s="18">
        <v>4.21035255548929E-8</v>
      </c>
    </row>
    <row r="4" spans="1:14" s="17" customFormat="1" ht="15.75" x14ac:dyDescent="0.25">
      <c r="A4" s="4" t="s">
        <v>48</v>
      </c>
      <c r="B4" s="4" t="s">
        <v>53</v>
      </c>
      <c r="C4" s="4">
        <v>5</v>
      </c>
      <c r="D4" s="14">
        <v>7.1428571428571397</v>
      </c>
      <c r="E4" s="10">
        <v>3.05655457010118E-7</v>
      </c>
      <c r="F4" s="11">
        <f t="shared" si="0"/>
        <v>6.5147678461420693</v>
      </c>
      <c r="G4" s="4" t="s">
        <v>54</v>
      </c>
      <c r="H4" s="4">
        <v>68</v>
      </c>
      <c r="I4" s="4">
        <v>15</v>
      </c>
      <c r="J4" s="4">
        <v>16792</v>
      </c>
      <c r="K4" s="14">
        <v>82.313725490196006</v>
      </c>
      <c r="L4" s="10">
        <v>1.9804515291099701E-4</v>
      </c>
      <c r="M4" s="10">
        <v>6.6019409436846006E-5</v>
      </c>
      <c r="N4" s="18">
        <v>4.5618213827536196E-6</v>
      </c>
    </row>
    <row r="5" spans="1:14" s="17" customFormat="1" ht="15.75" x14ac:dyDescent="0.25">
      <c r="A5" s="4" t="s">
        <v>48</v>
      </c>
      <c r="B5" s="4" t="s">
        <v>55</v>
      </c>
      <c r="C5" s="4">
        <v>7</v>
      </c>
      <c r="D5" s="14">
        <v>10</v>
      </c>
      <c r="E5" s="10">
        <v>7.6533979136985496E-7</v>
      </c>
      <c r="F5" s="11">
        <f t="shared" si="0"/>
        <v>6.1161457063450433</v>
      </c>
      <c r="G5" s="4" t="s">
        <v>56</v>
      </c>
      <c r="H5" s="4">
        <v>68</v>
      </c>
      <c r="I5" s="4">
        <v>80</v>
      </c>
      <c r="J5" s="4">
        <v>16792</v>
      </c>
      <c r="K5" s="14">
        <v>21.607352941176401</v>
      </c>
      <c r="L5" s="10">
        <v>4.9581741645665601E-4</v>
      </c>
      <c r="M5" s="10">
        <v>1.2397740780511999E-4</v>
      </c>
      <c r="N5" s="18">
        <v>1.14224437043342E-5</v>
      </c>
    </row>
    <row r="6" spans="1:14" s="17" customFormat="1" ht="15.75" x14ac:dyDescent="0.25">
      <c r="A6" s="4" t="s">
        <v>48</v>
      </c>
      <c r="B6" s="4" t="s">
        <v>57</v>
      </c>
      <c r="C6" s="4">
        <v>9</v>
      </c>
      <c r="D6" s="14">
        <v>12.857142857142801</v>
      </c>
      <c r="E6" s="10">
        <v>1.0806448767213699E-6</v>
      </c>
      <c r="F6" s="11">
        <f t="shared" si="0"/>
        <v>5.9663170011612783</v>
      </c>
      <c r="G6" s="4" t="s">
        <v>58</v>
      </c>
      <c r="H6" s="4">
        <v>68</v>
      </c>
      <c r="I6" s="4">
        <v>196</v>
      </c>
      <c r="J6" s="4">
        <v>16792</v>
      </c>
      <c r="K6" s="14">
        <v>11.3391356542617</v>
      </c>
      <c r="L6" s="10">
        <v>7.0001313486889305E-4</v>
      </c>
      <c r="M6" s="10">
        <v>1.4004184491789301E-4</v>
      </c>
      <c r="N6" s="18">
        <v>1.61282325980005E-5</v>
      </c>
    </row>
    <row r="7" spans="1:14" s="17" customFormat="1" ht="15.75" x14ac:dyDescent="0.25">
      <c r="A7" s="4" t="s">
        <v>48</v>
      </c>
      <c r="B7" s="4" t="s">
        <v>59</v>
      </c>
      <c r="C7" s="4">
        <v>7</v>
      </c>
      <c r="D7" s="14">
        <v>10</v>
      </c>
      <c r="E7" s="10">
        <v>9.0322719431308906E-6</v>
      </c>
      <c r="F7" s="11">
        <f t="shared" si="0"/>
        <v>5.044202995172637</v>
      </c>
      <c r="G7" s="4" t="s">
        <v>60</v>
      </c>
      <c r="H7" s="4">
        <v>68</v>
      </c>
      <c r="I7" s="4">
        <v>122</v>
      </c>
      <c r="J7" s="4">
        <v>16792</v>
      </c>
      <c r="K7" s="14">
        <v>14.168756027000899</v>
      </c>
      <c r="L7" s="10">
        <v>5.8358435748461198E-3</v>
      </c>
      <c r="M7" s="10">
        <v>9.7501413983269703E-4</v>
      </c>
      <c r="N7" s="18">
        <v>1.3479591802434399E-4</v>
      </c>
    </row>
    <row r="8" spans="1:14" s="17" customFormat="1" ht="15.75" x14ac:dyDescent="0.25">
      <c r="A8" s="4" t="s">
        <v>48</v>
      </c>
      <c r="B8" s="4" t="s">
        <v>61</v>
      </c>
      <c r="C8" s="4">
        <v>5</v>
      </c>
      <c r="D8" s="14">
        <v>7.1428571428571397</v>
      </c>
      <c r="E8" s="10">
        <v>6.5548785280771004E-4</v>
      </c>
      <c r="F8" s="11">
        <f t="shared" si="0"/>
        <v>3.1834353520402017</v>
      </c>
      <c r="G8" s="4" t="s">
        <v>62</v>
      </c>
      <c r="H8" s="4">
        <v>68</v>
      </c>
      <c r="I8" s="4">
        <v>99</v>
      </c>
      <c r="J8" s="4">
        <v>16792</v>
      </c>
      <c r="K8" s="14">
        <v>12.4717765894236</v>
      </c>
      <c r="L8" s="10">
        <v>0.34616182744792801</v>
      </c>
      <c r="M8" s="10">
        <v>5.88938525672476E-2</v>
      </c>
      <c r="N8" s="18">
        <v>9.7384706080830795E-3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KEGG Pathway</vt:lpstr>
      <vt:lpstr>Cellular Component</vt:lpstr>
      <vt:lpstr>Biology process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2017-01-24T22:53:48Z</dcterms:modified>
</cp:coreProperties>
</file>