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HJ" sheetId="3" r:id="rId1"/>
    <sheet name="DS" sheetId="2" r:id="rId2"/>
    <sheet name="MD" sheetId="1" r:id="rId3"/>
    <sheet name="HFT" sheetId="4" r:id="rId4"/>
  </sheets>
  <definedNames>
    <definedName name="_xlnm._FilterDatabase" localSheetId="1" hidden="1">DS!$A$1:$N$1</definedName>
    <definedName name="_xlnm._FilterDatabase" localSheetId="3" hidden="1">HFT!$A$1:$N$1</definedName>
    <definedName name="_xlnm._FilterDatabase" localSheetId="0" hidden="1">HJ!$A$1:$N$1</definedName>
    <definedName name="_xlnm._FilterDatabase" localSheetId="2" hidden="1">MD!$A$1:$N$1</definedName>
  </definedNames>
  <calcPr calcId="145621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2" i="2"/>
</calcChain>
</file>

<file path=xl/sharedStrings.xml><?xml version="1.0" encoding="utf-8"?>
<sst xmlns="http://schemas.openxmlformats.org/spreadsheetml/2006/main" count="142" uniqueCount="71">
  <si>
    <t>Compound ID</t>
    <phoneticPr fontId="0" type="noConversion"/>
  </si>
  <si>
    <t>Formula</t>
    <phoneticPr fontId="0" type="noConversion"/>
  </si>
  <si>
    <t>Mass</t>
    <phoneticPr fontId="0" type="noConversion"/>
  </si>
  <si>
    <t>Adduct</t>
    <phoneticPr fontId="0" type="noConversion"/>
  </si>
  <si>
    <t>RT(min)</t>
    <phoneticPr fontId="0" type="noConversion"/>
  </si>
  <si>
    <t>error(ppm)</t>
    <phoneticPr fontId="0" type="noConversion"/>
  </si>
  <si>
    <t>isotope difference ratio</t>
    <phoneticPr fontId="0" type="noConversion"/>
  </si>
  <si>
    <t>S/C-1</t>
    <phoneticPr fontId="0" type="noConversion"/>
  </si>
  <si>
    <t>S/C-2</t>
    <phoneticPr fontId="0" type="noConversion"/>
  </si>
  <si>
    <t>S/C-3</t>
    <phoneticPr fontId="0" type="noConversion"/>
  </si>
  <si>
    <t>S/C-4</t>
    <phoneticPr fontId="0" type="noConversion"/>
  </si>
  <si>
    <t>AVERAGE</t>
    <phoneticPr fontId="0" type="noConversion"/>
  </si>
  <si>
    <t>MSMS Match</t>
    <phoneticPr fontId="0" type="noConversion"/>
  </si>
  <si>
    <t>+H</t>
  </si>
  <si>
    <t>C19H18O6</t>
  </si>
  <si>
    <t>C19H20O5</t>
  </si>
  <si>
    <t>C20H18O7</t>
  </si>
  <si>
    <t>C19H18O7</t>
  </si>
  <si>
    <t>C19H14O7</t>
  </si>
  <si>
    <t>C19H16O7</t>
  </si>
  <si>
    <t>C18H16O6</t>
  </si>
  <si>
    <t>C44H70O16</t>
  </si>
  <si>
    <t>C30H46O4</t>
  </si>
  <si>
    <t>Compound ID</t>
    <phoneticPr fontId="0" type="noConversion"/>
  </si>
  <si>
    <t>Formula</t>
    <phoneticPr fontId="0" type="noConversion"/>
  </si>
  <si>
    <t>Mass</t>
    <phoneticPr fontId="0" type="noConversion"/>
  </si>
  <si>
    <t>Adduct</t>
    <phoneticPr fontId="0" type="noConversion"/>
  </si>
  <si>
    <t>RT(min)</t>
    <phoneticPr fontId="0" type="noConversion"/>
  </si>
  <si>
    <t>error(ppm)</t>
    <phoneticPr fontId="0" type="noConversion"/>
  </si>
  <si>
    <t>isotope difference ratio</t>
    <phoneticPr fontId="0" type="noConversion"/>
  </si>
  <si>
    <t>MSMS Match</t>
    <phoneticPr fontId="0" type="noConversion"/>
  </si>
  <si>
    <t>C17H12O4</t>
  </si>
  <si>
    <t>C18H16O2</t>
  </si>
  <si>
    <t>C18H20O2</t>
  </si>
  <si>
    <t>C19H20O2</t>
  </si>
  <si>
    <t>C20H18O5</t>
  </si>
  <si>
    <t>C17H16O3</t>
  </si>
  <si>
    <t>C18H16O3</t>
  </si>
  <si>
    <t>C21H20O4</t>
  </si>
  <si>
    <t>Adduct</t>
    <phoneticPr fontId="0" type="noConversion"/>
  </si>
  <si>
    <t>RT(min)</t>
    <phoneticPr fontId="0" type="noConversion"/>
  </si>
  <si>
    <t>error(ppm)</t>
    <phoneticPr fontId="0" type="noConversion"/>
  </si>
  <si>
    <t>isotope difference ratio</t>
    <phoneticPr fontId="0" type="noConversion"/>
  </si>
  <si>
    <t>MSMS Match</t>
    <phoneticPr fontId="0" type="noConversion"/>
  </si>
  <si>
    <t>C16H29NO</t>
  </si>
  <si>
    <t>C18H11NO4</t>
  </si>
  <si>
    <t>C20H23NO3</t>
  </si>
  <si>
    <t>C20H27NO3</t>
  </si>
  <si>
    <t>C21H27NO3</t>
  </si>
  <si>
    <t>C21H29NO3</t>
  </si>
  <si>
    <t>C23H31NO3</t>
  </si>
  <si>
    <t>C16H17NO3</t>
  </si>
  <si>
    <t>C17H19NO3</t>
  </si>
  <si>
    <t>C20H25NO3</t>
  </si>
  <si>
    <t>Formula</t>
    <phoneticPr fontId="0" type="noConversion"/>
  </si>
  <si>
    <t>Adduct</t>
    <phoneticPr fontId="0" type="noConversion"/>
  </si>
  <si>
    <t>RT(min)</t>
    <phoneticPr fontId="0" type="noConversion"/>
  </si>
  <si>
    <t>C20H20O5</t>
  </si>
  <si>
    <t>C21H24O5</t>
  </si>
  <si>
    <t>C20H22O5</t>
  </si>
  <si>
    <t>8841 (GC-7)</t>
    <phoneticPr fontId="2" type="noConversion"/>
  </si>
  <si>
    <t>BI-1</t>
    <phoneticPr fontId="0" type="noConversion"/>
  </si>
  <si>
    <t>BI-2</t>
    <phoneticPr fontId="0" type="noConversion"/>
  </si>
  <si>
    <t>BI-3</t>
    <phoneticPr fontId="0" type="noConversion"/>
  </si>
  <si>
    <t>BI-4</t>
    <phoneticPr fontId="2" type="noConversion"/>
  </si>
  <si>
    <t>p-value</t>
    <phoneticPr fontId="0" type="noConversion"/>
  </si>
  <si>
    <t>Mean BI</t>
    <phoneticPr fontId="0" type="noConversion"/>
  </si>
  <si>
    <t>mean BI</t>
    <phoneticPr fontId="0" type="noConversion"/>
  </si>
  <si>
    <t>p-value</t>
    <phoneticPr fontId="0" type="noConversion"/>
  </si>
  <si>
    <t>8841 (GC-7)</t>
    <phoneticPr fontId="2" type="noConversion"/>
  </si>
  <si>
    <t>BI-4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</si>
</sst>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_ "/>
    <numFmt numFmtId="178" formatCode="0.0%"/>
    <numFmt numFmtId="179" formatCode="0.000_ "/>
  </numFmts>
  <fonts count="5" x14ac:knownFonts="1">
    <font>
      <sz val="11"/>
      <color theme="1"/>
      <name val="宋体"/>
      <family val="2"/>
      <scheme val="minor"/>
    </font>
    <font>
      <sz val="10"/>
      <name val="MS Sans Serif"/>
    </font>
    <font>
      <sz val="9"/>
      <name val="宋体"/>
      <family val="3"/>
      <charset val="134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quotePrefix="1" applyNumberFormat="1" applyFont="1" applyFill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3"/>
  <sheetViews>
    <sheetView tabSelected="1" workbookViewId="0">
      <selection activeCell="L19" sqref="L19"/>
    </sheetView>
  </sheetViews>
  <sheetFormatPr defaultColWidth="9.125" defaultRowHeight="14.25" x14ac:dyDescent="0.15"/>
  <cols>
    <col min="1" max="1" width="12.875" style="16" customWidth="1"/>
    <col min="2" max="2" width="14.5" style="16" customWidth="1"/>
    <col min="3" max="4" width="9.125" style="13" customWidth="1"/>
    <col min="5" max="5" width="9.125" style="16" customWidth="1"/>
    <col min="6" max="6" width="9.75" style="16" customWidth="1"/>
    <col min="7" max="7" width="14.375" style="16" customWidth="1"/>
    <col min="8" max="12" width="9.125" style="31" customWidth="1"/>
    <col min="13" max="13" width="9.125" style="35"/>
    <col min="14" max="14" width="9.125" style="16"/>
    <col min="15" max="16384" width="9.125" style="13"/>
  </cols>
  <sheetData>
    <row r="1" spans="1:14" s="8" customFormat="1" ht="34.5" customHeight="1" x14ac:dyDescent="0.15">
      <c r="A1" s="1" t="s">
        <v>0</v>
      </c>
      <c r="B1" s="2" t="s">
        <v>1</v>
      </c>
      <c r="C1" s="2" t="s">
        <v>2</v>
      </c>
      <c r="D1" s="2" t="s">
        <v>39</v>
      </c>
      <c r="E1" s="2" t="s">
        <v>40</v>
      </c>
      <c r="F1" s="3" t="s">
        <v>41</v>
      </c>
      <c r="G1" s="4" t="s">
        <v>42</v>
      </c>
      <c r="H1" s="5" t="s">
        <v>61</v>
      </c>
      <c r="I1" s="5" t="s">
        <v>62</v>
      </c>
      <c r="J1" s="5" t="s">
        <v>63</v>
      </c>
      <c r="K1" s="5" t="s">
        <v>64</v>
      </c>
      <c r="L1" s="10" t="s">
        <v>66</v>
      </c>
      <c r="M1" s="33" t="s">
        <v>65</v>
      </c>
      <c r="N1" s="7" t="s">
        <v>43</v>
      </c>
    </row>
    <row r="2" spans="1:14" x14ac:dyDescent="0.15">
      <c r="A2" s="42">
        <v>16384</v>
      </c>
      <c r="B2" s="26" t="s">
        <v>48</v>
      </c>
      <c r="C2" s="9">
        <v>341.19909000000001</v>
      </c>
      <c r="D2" s="9" t="s">
        <v>13</v>
      </c>
      <c r="E2" s="19">
        <v>17.62</v>
      </c>
      <c r="F2" s="19">
        <v>1.6</v>
      </c>
      <c r="G2" s="19">
        <v>4.4000000000000004</v>
      </c>
      <c r="H2" s="10">
        <v>8.2520423061063006</v>
      </c>
      <c r="I2" s="10">
        <v>8.8495985091397404</v>
      </c>
      <c r="J2" s="10">
        <v>7.6693248078317913</v>
      </c>
      <c r="K2" s="10">
        <v>8.6507242415960643</v>
      </c>
      <c r="L2" s="10">
        <v>8.3554224661684753</v>
      </c>
      <c r="M2" s="34">
        <v>9.7257264627818093E-5</v>
      </c>
      <c r="N2" s="32">
        <v>1</v>
      </c>
    </row>
    <row r="3" spans="1:14" x14ac:dyDescent="0.15">
      <c r="A3" s="42">
        <v>16387</v>
      </c>
      <c r="B3" s="26" t="s">
        <v>51</v>
      </c>
      <c r="C3" s="9">
        <v>271.12083999999999</v>
      </c>
      <c r="D3" s="9" t="s">
        <v>13</v>
      </c>
      <c r="E3" s="19">
        <v>7.54</v>
      </c>
      <c r="F3" s="19">
        <v>2.9</v>
      </c>
      <c r="G3" s="19">
        <v>9</v>
      </c>
      <c r="H3" s="10">
        <v>1.9889279604637902</v>
      </c>
      <c r="I3" s="10">
        <v>1.3509838250800787</v>
      </c>
      <c r="J3" s="10">
        <v>1.8037764400144742</v>
      </c>
      <c r="K3" s="10">
        <v>1.5009244871517036</v>
      </c>
      <c r="L3" s="10">
        <v>1.6611531781775115</v>
      </c>
      <c r="M3" s="34">
        <v>1.9497675423564322E-2</v>
      </c>
      <c r="N3" s="7">
        <v>1</v>
      </c>
    </row>
    <row r="4" spans="1:14" x14ac:dyDescent="0.15">
      <c r="A4" s="42">
        <v>16388</v>
      </c>
      <c r="B4" s="26" t="s">
        <v>51</v>
      </c>
      <c r="C4" s="9">
        <v>271.12083999999999</v>
      </c>
      <c r="D4" s="9" t="s">
        <v>13</v>
      </c>
      <c r="E4" s="19">
        <v>8.06</v>
      </c>
      <c r="F4" s="19">
        <v>2.7</v>
      </c>
      <c r="G4" s="19">
        <v>2.8</v>
      </c>
      <c r="H4" s="10">
        <v>1.7372446064073301</v>
      </c>
      <c r="I4" s="10">
        <v>1.2751457728882156</v>
      </c>
      <c r="J4" s="10">
        <v>1.7788064222684026</v>
      </c>
      <c r="K4" s="10">
        <v>1.5419413138303937</v>
      </c>
      <c r="L4" s="10">
        <v>1.5832845288485857</v>
      </c>
      <c r="M4" s="34">
        <v>1.4785908738332992E-2</v>
      </c>
      <c r="N4" s="7">
        <v>1</v>
      </c>
    </row>
    <row r="5" spans="1:14" x14ac:dyDescent="0.15">
      <c r="A5" s="42">
        <v>17436</v>
      </c>
      <c r="B5" s="26" t="s">
        <v>53</v>
      </c>
      <c r="C5" s="9">
        <v>327.18344000000002</v>
      </c>
      <c r="D5" s="9" t="s">
        <v>13</v>
      </c>
      <c r="E5" s="19">
        <v>15.84</v>
      </c>
      <c r="F5" s="19">
        <v>1.6</v>
      </c>
      <c r="G5" s="19">
        <v>4.2</v>
      </c>
      <c r="H5" s="10">
        <v>8.4571885470606158</v>
      </c>
      <c r="I5" s="10">
        <v>9.5845841825721134</v>
      </c>
      <c r="J5" s="10">
        <v>7.616897762687266</v>
      </c>
      <c r="K5" s="10">
        <v>8.7960789387025446</v>
      </c>
      <c r="L5" s="10">
        <v>8.6136873577556354</v>
      </c>
      <c r="M5" s="34">
        <v>3.3499183086630287E-4</v>
      </c>
      <c r="N5" s="7">
        <v>1</v>
      </c>
    </row>
    <row r="6" spans="1:14" x14ac:dyDescent="0.15">
      <c r="A6" s="42">
        <v>17437</v>
      </c>
      <c r="B6" s="26" t="s">
        <v>46</v>
      </c>
      <c r="C6" s="9">
        <v>325.16779000000002</v>
      </c>
      <c r="D6" s="9" t="s">
        <v>13</v>
      </c>
      <c r="E6" s="19">
        <v>14.91</v>
      </c>
      <c r="F6" s="19">
        <v>2.5</v>
      </c>
      <c r="G6" s="19">
        <v>5.2</v>
      </c>
      <c r="H6" s="10">
        <v>5.5064518016765902</v>
      </c>
      <c r="I6" s="10">
        <v>5.829862682342875</v>
      </c>
      <c r="J6" s="10">
        <v>5.8543599447505752</v>
      </c>
      <c r="K6" s="10">
        <v>6.0270375176054385</v>
      </c>
      <c r="L6" s="10">
        <v>5.8044279865938693</v>
      </c>
      <c r="M6" s="34">
        <v>2.5412130635026817E-5</v>
      </c>
      <c r="N6" s="32">
        <v>1</v>
      </c>
    </row>
    <row r="7" spans="1:14" x14ac:dyDescent="0.15">
      <c r="A7" s="42">
        <v>17451</v>
      </c>
      <c r="B7" s="26" t="s">
        <v>52</v>
      </c>
      <c r="C7" s="9">
        <v>285.13648999999998</v>
      </c>
      <c r="D7" s="9" t="s">
        <v>13</v>
      </c>
      <c r="E7" s="19">
        <v>11.26</v>
      </c>
      <c r="F7" s="19">
        <v>3.2</v>
      </c>
      <c r="G7" s="19">
        <v>4.5</v>
      </c>
      <c r="H7" s="10">
        <v>2.1475692474030357</v>
      </c>
      <c r="I7" s="10">
        <v>1.7552754934084962</v>
      </c>
      <c r="J7" s="10">
        <v>2.0423601354719509</v>
      </c>
      <c r="K7" s="10">
        <v>1.6841256409545915</v>
      </c>
      <c r="L7" s="10">
        <v>1.9073326293095187</v>
      </c>
      <c r="M7" s="34">
        <v>3.8691636487491747E-3</v>
      </c>
      <c r="N7" s="7">
        <v>1</v>
      </c>
    </row>
    <row r="8" spans="1:14" x14ac:dyDescent="0.15">
      <c r="A8" s="42">
        <v>17469</v>
      </c>
      <c r="B8" s="26" t="s">
        <v>49</v>
      </c>
      <c r="C8" s="9">
        <v>343.21474000000001</v>
      </c>
      <c r="D8" s="9" t="s">
        <v>13</v>
      </c>
      <c r="E8" s="19">
        <v>18.79</v>
      </c>
      <c r="F8" s="19">
        <v>1.6</v>
      </c>
      <c r="G8" s="19">
        <v>5.7</v>
      </c>
      <c r="H8" s="10">
        <v>7.7693990549601395</v>
      </c>
      <c r="I8" s="10">
        <v>9.6820249260204481</v>
      </c>
      <c r="J8" s="10">
        <v>8.1438359303944203</v>
      </c>
      <c r="K8" s="10">
        <v>9.1836865276809512</v>
      </c>
      <c r="L8" s="10">
        <v>8.6947366097639893</v>
      </c>
      <c r="M8" s="34">
        <v>4.207432116111236E-4</v>
      </c>
      <c r="N8" s="32">
        <v>1</v>
      </c>
    </row>
    <row r="9" spans="1:14" x14ac:dyDescent="0.15">
      <c r="A9" s="42">
        <v>3408</v>
      </c>
      <c r="B9" s="26" t="s">
        <v>45</v>
      </c>
      <c r="C9" s="9">
        <v>305.06880999999998</v>
      </c>
      <c r="D9" s="9" t="s">
        <v>13</v>
      </c>
      <c r="E9" s="19">
        <v>7.96</v>
      </c>
      <c r="F9" s="19">
        <v>-1</v>
      </c>
      <c r="G9" s="19">
        <v>2.7</v>
      </c>
      <c r="H9" s="10">
        <v>18.543918918918919</v>
      </c>
      <c r="I9" s="10">
        <v>15.423846153846155</v>
      </c>
      <c r="J9" s="10">
        <v>12.405797101449275</v>
      </c>
      <c r="K9" s="10">
        <v>17.968384074941451</v>
      </c>
      <c r="L9" s="10">
        <v>16.085486562288949</v>
      </c>
      <c r="M9" s="34">
        <v>1.7145450661173521E-3</v>
      </c>
      <c r="N9" s="32">
        <v>1</v>
      </c>
    </row>
    <row r="10" spans="1:14" x14ac:dyDescent="0.15">
      <c r="A10" s="42">
        <v>11272</v>
      </c>
      <c r="B10" s="26" t="s">
        <v>44</v>
      </c>
      <c r="C10" s="9">
        <v>251.22490999999999</v>
      </c>
      <c r="D10" s="9" t="s">
        <v>13</v>
      </c>
      <c r="E10" s="19">
        <v>20.079999999999998</v>
      </c>
      <c r="F10" s="19">
        <v>2.5</v>
      </c>
      <c r="G10" s="19">
        <v>5.2</v>
      </c>
      <c r="H10" s="10">
        <v>9.5181311339446157</v>
      </c>
      <c r="I10" s="10">
        <v>8.0869345811542335</v>
      </c>
      <c r="J10" s="10">
        <v>9.1989559873601134</v>
      </c>
      <c r="K10" s="10">
        <v>7.4690724322082236</v>
      </c>
      <c r="L10" s="10">
        <v>8.5682735336667957</v>
      </c>
      <c r="M10" s="34">
        <v>5.4716435993176131E-4</v>
      </c>
      <c r="N10" s="32">
        <v>1</v>
      </c>
    </row>
    <row r="11" spans="1:14" x14ac:dyDescent="0.15">
      <c r="A11" s="42">
        <v>17435</v>
      </c>
      <c r="B11" s="26" t="s">
        <v>47</v>
      </c>
      <c r="C11" s="9">
        <v>329.19909000000001</v>
      </c>
      <c r="D11" s="9" t="s">
        <v>13</v>
      </c>
      <c r="E11" s="19">
        <v>16.399999999999999</v>
      </c>
      <c r="F11" s="19">
        <v>1.3</v>
      </c>
      <c r="G11" s="19">
        <v>5.6</v>
      </c>
      <c r="H11" s="10">
        <v>6.6415053484041398</v>
      </c>
      <c r="I11" s="10">
        <v>7.280970265431618</v>
      </c>
      <c r="J11" s="10">
        <v>6.3508269663189418</v>
      </c>
      <c r="K11" s="10">
        <v>6.5162357632187318</v>
      </c>
      <c r="L11" s="10">
        <v>6.6973845858433574</v>
      </c>
      <c r="M11" s="34">
        <v>9.9932816813151477E-5</v>
      </c>
      <c r="N11" s="32">
        <v>1</v>
      </c>
    </row>
    <row r="12" spans="1:14" x14ac:dyDescent="0.15">
      <c r="A12" s="42">
        <v>17441</v>
      </c>
      <c r="B12" s="26" t="s">
        <v>50</v>
      </c>
      <c r="C12" s="9">
        <v>369.23039</v>
      </c>
      <c r="D12" s="9" t="s">
        <v>13</v>
      </c>
      <c r="E12" s="19">
        <v>21.63</v>
      </c>
      <c r="F12" s="19">
        <v>0.8</v>
      </c>
      <c r="G12" s="19">
        <v>5.3</v>
      </c>
      <c r="H12" s="10">
        <v>75.661843107387668</v>
      </c>
      <c r="I12" s="10">
        <v>48.993070866141736</v>
      </c>
      <c r="J12" s="10">
        <v>71.532054142495909</v>
      </c>
      <c r="K12" s="10">
        <v>48.365406643757161</v>
      </c>
      <c r="L12" s="10">
        <v>61.138093689945613</v>
      </c>
      <c r="M12" s="34">
        <v>3.6612973546108199E-3</v>
      </c>
      <c r="N12" s="32">
        <v>1</v>
      </c>
    </row>
    <row r="13" spans="1:14" x14ac:dyDescent="0.15">
      <c r="A13" s="25" t="s">
        <v>69</v>
      </c>
      <c r="B13" s="14" t="s">
        <v>22</v>
      </c>
      <c r="C13" s="9">
        <v>470.33960999999999</v>
      </c>
      <c r="D13" s="9" t="s">
        <v>13</v>
      </c>
      <c r="E13" s="19">
        <v>19.079999999999998</v>
      </c>
      <c r="F13" s="19">
        <v>0.7</v>
      </c>
      <c r="G13" s="19">
        <v>6.3</v>
      </c>
      <c r="H13" s="10">
        <v>3.4039262253589526</v>
      </c>
      <c r="I13" s="10">
        <v>2.8332888431301306</v>
      </c>
      <c r="J13" s="10">
        <v>3.1825579280506209</v>
      </c>
      <c r="K13" s="10">
        <v>2.6028254431815578</v>
      </c>
      <c r="L13" s="10">
        <v>3.0056496099303156</v>
      </c>
      <c r="M13" s="34">
        <v>1.5087562735898493E-3</v>
      </c>
      <c r="N13" s="32">
        <v>1</v>
      </c>
    </row>
  </sheetData>
  <autoFilter ref="A1:N1"/>
  <phoneticPr fontId="2" type="noConversion"/>
  <conditionalFormatting sqref="F2:F1048576">
    <cfRule type="cellIs" dxfId="14" priority="5" operator="greaterThan">
      <formula>10</formula>
    </cfRule>
  </conditionalFormatting>
  <conditionalFormatting sqref="F2:F1048576">
    <cfRule type="cellIs" dxfId="13" priority="4" operator="lessThan">
      <formula>-10</formula>
    </cfRule>
  </conditionalFormatting>
  <conditionalFormatting sqref="G2:G1048576">
    <cfRule type="cellIs" dxfId="12" priority="2" operator="greaterThan">
      <formula>10</formula>
    </cfRule>
  </conditionalFormatting>
  <conditionalFormatting sqref="M2:M1048576">
    <cfRule type="cellIs" dxfId="11" priority="3" operator="greaterThan">
      <formula>0.3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2"/>
  <sheetViews>
    <sheetView workbookViewId="0">
      <selection activeCell="A2" sqref="A2:A10"/>
    </sheetView>
  </sheetViews>
  <sheetFormatPr defaultColWidth="9" defaultRowHeight="14.25" x14ac:dyDescent="0.15"/>
  <cols>
    <col min="1" max="1" width="17" style="16" bestFit="1" customWidth="1"/>
    <col min="2" max="2" width="12.25" style="16" bestFit="1" customWidth="1"/>
    <col min="3" max="3" width="10" style="13" bestFit="1" customWidth="1"/>
    <col min="4" max="4" width="11.125" style="13" bestFit="1" customWidth="1"/>
    <col min="5" max="5" width="12.25" style="16" bestFit="1" customWidth="1"/>
    <col min="6" max="6" width="13.625" style="16" bestFit="1" customWidth="1"/>
    <col min="7" max="7" width="17.875" style="16" bestFit="1" customWidth="1"/>
    <col min="8" max="10" width="8.75" style="31" bestFit="1" customWidth="1"/>
    <col min="11" max="11" width="9" style="31" customWidth="1"/>
    <col min="12" max="12" width="9" style="16"/>
    <col min="13" max="13" width="9" style="23"/>
    <col min="14" max="14" width="12" style="16" customWidth="1"/>
    <col min="15" max="16384" width="9" style="13"/>
  </cols>
  <sheetData>
    <row r="1" spans="1:14" s="8" customFormat="1" ht="28.5" x14ac:dyDescent="0.15">
      <c r="A1" s="1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3" t="s">
        <v>28</v>
      </c>
      <c r="G1" s="4" t="s">
        <v>29</v>
      </c>
      <c r="H1" s="2" t="s">
        <v>61</v>
      </c>
      <c r="I1" s="2" t="s">
        <v>62</v>
      </c>
      <c r="J1" s="2" t="s">
        <v>63</v>
      </c>
      <c r="K1" s="2" t="s">
        <v>70</v>
      </c>
      <c r="L1" s="2" t="s">
        <v>67</v>
      </c>
      <c r="M1" s="6" t="s">
        <v>68</v>
      </c>
      <c r="N1" s="7" t="s">
        <v>30</v>
      </c>
    </row>
    <row r="2" spans="1:14" x14ac:dyDescent="0.15">
      <c r="A2" s="42">
        <v>4635</v>
      </c>
      <c r="B2" s="26" t="s">
        <v>38</v>
      </c>
      <c r="C2" s="9">
        <v>336.13616000000002</v>
      </c>
      <c r="D2" s="9" t="s">
        <v>13</v>
      </c>
      <c r="E2" s="19">
        <v>22.64</v>
      </c>
      <c r="F2" s="19">
        <v>-8.6</v>
      </c>
      <c r="G2" s="1">
        <v>12.9</v>
      </c>
      <c r="H2" s="10">
        <v>2.8075962018990506</v>
      </c>
      <c r="I2" s="10">
        <v>2.4355451622332653</v>
      </c>
      <c r="J2" s="10">
        <v>2.5370786516853934</v>
      </c>
      <c r="K2" s="10">
        <v>2.58</v>
      </c>
      <c r="L2" s="10">
        <f>AVERAGE(H2:K2)</f>
        <v>2.5900550039544274</v>
      </c>
      <c r="M2" s="34">
        <v>2.6389341112216508E-4</v>
      </c>
      <c r="N2" s="29">
        <v>0.67300000000000004</v>
      </c>
    </row>
    <row r="3" spans="1:14" x14ac:dyDescent="0.15">
      <c r="A3" s="42">
        <v>4950</v>
      </c>
      <c r="B3" s="26" t="s">
        <v>34</v>
      </c>
      <c r="C3" s="9">
        <v>280.14632999999998</v>
      </c>
      <c r="D3" s="9" t="s">
        <v>13</v>
      </c>
      <c r="E3" s="19">
        <v>25.87</v>
      </c>
      <c r="F3" s="19">
        <v>0.3</v>
      </c>
      <c r="G3" s="19">
        <v>8.8000000000000007</v>
      </c>
      <c r="H3" s="10">
        <v>7.199986716259299</v>
      </c>
      <c r="I3" s="10">
        <v>7.0415720209122048</v>
      </c>
      <c r="J3" s="10">
        <v>6.5843858113459213</v>
      </c>
      <c r="K3" s="10">
        <v>6.84</v>
      </c>
      <c r="L3" s="10">
        <f t="shared" ref="L3:L12" si="0">AVERAGE(H3:K3)</f>
        <v>6.9164861371293567</v>
      </c>
      <c r="M3" s="34">
        <v>2.4986930492399807E-5</v>
      </c>
      <c r="N3" s="28">
        <v>0.56299999999999994</v>
      </c>
    </row>
    <row r="4" spans="1:14" x14ac:dyDescent="0.15">
      <c r="A4" s="42">
        <v>19218</v>
      </c>
      <c r="B4" s="26" t="s">
        <v>33</v>
      </c>
      <c r="C4" s="9">
        <v>268.14632999999998</v>
      </c>
      <c r="D4" s="9" t="s">
        <v>13</v>
      </c>
      <c r="E4" s="19">
        <v>26.46</v>
      </c>
      <c r="F4" s="19">
        <v>0</v>
      </c>
      <c r="G4" s="19">
        <v>9.6</v>
      </c>
      <c r="H4" s="10">
        <v>22.770329057445622</v>
      </c>
      <c r="I4" s="10">
        <v>16.896156753299611</v>
      </c>
      <c r="J4" s="10">
        <v>16.450251924035214</v>
      </c>
      <c r="K4" s="10">
        <v>18.420000000000002</v>
      </c>
      <c r="L4" s="10">
        <f t="shared" si="0"/>
        <v>18.634184433695111</v>
      </c>
      <c r="M4" s="34">
        <v>1.1768604786538163E-3</v>
      </c>
      <c r="N4" s="30">
        <v>0.78400000000000003</v>
      </c>
    </row>
    <row r="5" spans="1:14" x14ac:dyDescent="0.15">
      <c r="A5" s="42">
        <v>4633</v>
      </c>
      <c r="B5" s="26" t="s">
        <v>37</v>
      </c>
      <c r="C5" s="9">
        <v>280.10993999999999</v>
      </c>
      <c r="D5" s="9" t="s">
        <v>13</v>
      </c>
      <c r="E5" s="19">
        <v>23.37</v>
      </c>
      <c r="F5" s="19">
        <v>-2.6</v>
      </c>
      <c r="G5" s="19">
        <v>9.1999999999999993</v>
      </c>
      <c r="H5" s="10">
        <v>18.841978649827094</v>
      </c>
      <c r="I5" s="10">
        <v>12.664784031833644</v>
      </c>
      <c r="J5" s="10">
        <v>12.629960914010823</v>
      </c>
      <c r="K5" s="10">
        <v>15.03</v>
      </c>
      <c r="L5" s="10">
        <f t="shared" si="0"/>
        <v>14.791680898917891</v>
      </c>
      <c r="M5" s="34">
        <v>2.5257516868420699E-3</v>
      </c>
      <c r="N5" s="29">
        <v>0.60799999999999998</v>
      </c>
    </row>
    <row r="6" spans="1:14" x14ac:dyDescent="0.15">
      <c r="A6" s="42">
        <v>11629</v>
      </c>
      <c r="B6" s="26" t="s">
        <v>32</v>
      </c>
      <c r="C6" s="9">
        <v>264.11502999999999</v>
      </c>
      <c r="D6" s="9" t="s">
        <v>13</v>
      </c>
      <c r="E6" s="19">
        <v>25.14</v>
      </c>
      <c r="F6" s="19">
        <v>0.3</v>
      </c>
      <c r="G6" s="19">
        <v>8.8000000000000007</v>
      </c>
      <c r="H6" s="10">
        <v>8.8275207591933569</v>
      </c>
      <c r="I6" s="10">
        <v>8.5854064398036449</v>
      </c>
      <c r="J6" s="10">
        <v>9.5963752878742365</v>
      </c>
      <c r="K6" s="10">
        <v>9.2200000000000006</v>
      </c>
      <c r="L6" s="10">
        <f t="shared" si="0"/>
        <v>9.0573256217178102</v>
      </c>
      <c r="M6" s="34">
        <v>4.6135129966767137E-5</v>
      </c>
      <c r="N6" s="28">
        <v>0.59099999999999997</v>
      </c>
    </row>
    <row r="7" spans="1:14" x14ac:dyDescent="0.15">
      <c r="A7" s="42">
        <v>14736</v>
      </c>
      <c r="B7" s="26" t="s">
        <v>35</v>
      </c>
      <c r="C7" s="9">
        <v>338.11541999999997</v>
      </c>
      <c r="D7" s="9" t="s">
        <v>13</v>
      </c>
      <c r="E7" s="19">
        <v>23.98</v>
      </c>
      <c r="F7" s="19">
        <v>-0.3</v>
      </c>
      <c r="G7" s="19">
        <v>5.7</v>
      </c>
      <c r="H7" s="10">
        <v>10.856270868113523</v>
      </c>
      <c r="I7" s="10">
        <v>7.5885454640141656</v>
      </c>
      <c r="J7" s="10">
        <v>8.5781400518710633</v>
      </c>
      <c r="K7" s="10">
        <v>9.18</v>
      </c>
      <c r="L7" s="10">
        <f t="shared" si="0"/>
        <v>9.0507390959996883</v>
      </c>
      <c r="M7" s="34">
        <v>1.3263616608056275E-3</v>
      </c>
      <c r="N7" s="28">
        <v>0.80700000000000005</v>
      </c>
    </row>
    <row r="8" spans="1:14" x14ac:dyDescent="0.15">
      <c r="A8" s="42">
        <v>15801</v>
      </c>
      <c r="B8" s="26" t="s">
        <v>31</v>
      </c>
      <c r="C8" s="9">
        <v>280.07355999999999</v>
      </c>
      <c r="D8" s="9" t="s">
        <v>13</v>
      </c>
      <c r="E8" s="19">
        <v>20.6</v>
      </c>
      <c r="F8" s="19">
        <v>0.6</v>
      </c>
      <c r="G8" s="19">
        <v>7.1</v>
      </c>
      <c r="H8" s="10">
        <v>10.01883008356546</v>
      </c>
      <c r="I8" s="10">
        <v>6.9129117758424838</v>
      </c>
      <c r="J8" s="10">
        <v>7.582008368200837</v>
      </c>
      <c r="K8" s="10">
        <v>7.97</v>
      </c>
      <c r="L8" s="10">
        <f t="shared" si="0"/>
        <v>8.1209375569021951</v>
      </c>
      <c r="M8" s="34">
        <v>1.7740287371078255E-3</v>
      </c>
      <c r="N8" s="28">
        <v>0.60199999999999998</v>
      </c>
    </row>
    <row r="9" spans="1:14" x14ac:dyDescent="0.15">
      <c r="A9" s="42">
        <v>21080</v>
      </c>
      <c r="B9" s="26" t="s">
        <v>37</v>
      </c>
      <c r="C9" s="9">
        <v>280.10993999999999</v>
      </c>
      <c r="D9" s="9" t="s">
        <v>13</v>
      </c>
      <c r="E9" s="19">
        <v>23.72</v>
      </c>
      <c r="F9" s="19">
        <v>1.2</v>
      </c>
      <c r="G9" s="19">
        <v>2.6</v>
      </c>
      <c r="H9" s="10">
        <v>12.044486916634813</v>
      </c>
      <c r="I9" s="10">
        <v>9.628415181883657</v>
      </c>
      <c r="J9" s="10">
        <v>9.7771682260248678</v>
      </c>
      <c r="K9" s="10">
        <v>10.11</v>
      </c>
      <c r="L9" s="10">
        <f t="shared" si="0"/>
        <v>10.390017581135835</v>
      </c>
      <c r="M9" s="34">
        <v>4.6333137037918564E-4</v>
      </c>
      <c r="N9" s="29">
        <v>0.53700000000000003</v>
      </c>
    </row>
    <row r="10" spans="1:14" ht="14.25" customHeight="1" x14ac:dyDescent="0.15">
      <c r="A10" s="42">
        <v>4629</v>
      </c>
      <c r="B10" s="26" t="s">
        <v>36</v>
      </c>
      <c r="C10" s="9">
        <v>268.10993999999999</v>
      </c>
      <c r="D10" s="9" t="s">
        <v>13</v>
      </c>
      <c r="E10" s="19">
        <v>24.25</v>
      </c>
      <c r="F10" s="19">
        <v>0.1</v>
      </c>
      <c r="G10" s="19">
        <v>9.3000000000000007</v>
      </c>
      <c r="H10" s="10">
        <v>12.726067136344799</v>
      </c>
      <c r="I10" s="10">
        <v>9.8444885441096872</v>
      </c>
      <c r="J10" s="10">
        <v>9.7026708562450903</v>
      </c>
      <c r="K10" s="10">
        <v>10.32</v>
      </c>
      <c r="L10" s="10">
        <f t="shared" si="0"/>
        <v>10.648306634174894</v>
      </c>
      <c r="M10" s="34">
        <v>8.4430480977859643E-4</v>
      </c>
      <c r="N10" s="29">
        <v>0.71</v>
      </c>
    </row>
    <row r="11" spans="1:14" x14ac:dyDescent="0.15">
      <c r="A11" s="19" t="s">
        <v>69</v>
      </c>
      <c r="B11" s="26" t="s">
        <v>22</v>
      </c>
      <c r="C11" s="9">
        <v>470.33960999999999</v>
      </c>
      <c r="D11" s="9" t="s">
        <v>13</v>
      </c>
      <c r="E11" s="19">
        <v>25.59</v>
      </c>
      <c r="F11" s="19">
        <v>-1</v>
      </c>
      <c r="G11" s="19">
        <v>4.9000000000000004</v>
      </c>
      <c r="H11" s="10">
        <v>2.3621918268332598</v>
      </c>
      <c r="I11" s="10">
        <v>2.3230551118323</v>
      </c>
      <c r="J11" s="10">
        <v>2.1891584794689498</v>
      </c>
      <c r="K11" s="10">
        <v>2.4500000000000002</v>
      </c>
      <c r="L11" s="10">
        <f t="shared" si="0"/>
        <v>2.3311013545336277</v>
      </c>
      <c r="M11" s="34">
        <v>1.4839950261019816E-4</v>
      </c>
      <c r="N11" s="29">
        <v>0.55200000000000005</v>
      </c>
    </row>
    <row r="12" spans="1:14" x14ac:dyDescent="0.15">
      <c r="L12" s="31"/>
    </row>
  </sheetData>
  <autoFilter ref="A1:N1"/>
  <sortState ref="A2:O13">
    <sortCondition ref="A1"/>
  </sortState>
  <phoneticPr fontId="2" type="noConversion"/>
  <conditionalFormatting sqref="M12:M1048576">
    <cfRule type="cellIs" dxfId="10" priority="5" operator="greaterThanOrEqual">
      <formula>0.3</formula>
    </cfRule>
  </conditionalFormatting>
  <conditionalFormatting sqref="F2:F1048576">
    <cfRule type="cellIs" dxfId="9" priority="3" operator="lessThan">
      <formula>-10</formula>
    </cfRule>
    <cfRule type="cellIs" dxfId="8" priority="4" operator="greaterThan">
      <formula>10</formula>
    </cfRule>
  </conditionalFormatting>
  <conditionalFormatting sqref="M2:M11">
    <cfRule type="cellIs" dxfId="7" priority="1" operator="greaterThan">
      <formula>0.3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0"/>
  <sheetViews>
    <sheetView workbookViewId="0">
      <selection activeCell="F22" sqref="F22"/>
    </sheetView>
  </sheetViews>
  <sheetFormatPr defaultColWidth="9" defaultRowHeight="14.25" x14ac:dyDescent="0.15"/>
  <cols>
    <col min="1" max="1" width="19.5" style="13" customWidth="1"/>
    <col min="2" max="2" width="12.75" style="40" customWidth="1"/>
    <col min="3" max="3" width="11.625" style="16" customWidth="1"/>
    <col min="4" max="5" width="9" style="16" customWidth="1"/>
    <col min="6" max="6" width="10.375" style="16" customWidth="1"/>
    <col min="7" max="7" width="15.625" style="16" customWidth="1"/>
    <col min="8" max="11" width="9" style="22" customWidth="1"/>
    <col min="12" max="12" width="9" style="22"/>
    <col min="13" max="13" width="9" style="23"/>
    <col min="14" max="14" width="22" style="24" customWidth="1"/>
    <col min="15" max="16384" width="9" style="13"/>
  </cols>
  <sheetData>
    <row r="1" spans="1:16" s="8" customFormat="1" ht="33" customHeight="1" x14ac:dyDescent="0.15">
      <c r="A1" s="1" t="s">
        <v>0</v>
      </c>
      <c r="B1" s="36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6" t="s">
        <v>68</v>
      </c>
      <c r="N1" s="7" t="s">
        <v>12</v>
      </c>
    </row>
    <row r="2" spans="1:16" ht="15" customHeight="1" x14ac:dyDescent="0.15">
      <c r="A2" s="26">
        <v>14635</v>
      </c>
      <c r="B2" s="37" t="s">
        <v>14</v>
      </c>
      <c r="C2" s="9">
        <v>342.11034000000001</v>
      </c>
      <c r="D2" s="19" t="s">
        <v>13</v>
      </c>
      <c r="E2" s="19">
        <v>23.99</v>
      </c>
      <c r="F2" s="19">
        <v>0.6</v>
      </c>
      <c r="G2" s="19">
        <v>4.2</v>
      </c>
      <c r="H2" s="2">
        <v>3.8983753403003427</v>
      </c>
      <c r="I2" s="2">
        <v>3.3086273905525023</v>
      </c>
      <c r="J2" s="2">
        <v>3.4069459132220636</v>
      </c>
      <c r="K2" s="2">
        <v>3.262594888021249</v>
      </c>
      <c r="L2" s="2">
        <v>3.4691358830240397</v>
      </c>
      <c r="M2" s="34">
        <v>4.5220122474918828E-4</v>
      </c>
      <c r="N2" s="20">
        <v>1</v>
      </c>
    </row>
    <row r="3" spans="1:16" ht="15" customHeight="1" x14ac:dyDescent="0.15">
      <c r="A3" s="26">
        <v>14636</v>
      </c>
      <c r="B3" s="37" t="s">
        <v>15</v>
      </c>
      <c r="C3" s="9">
        <v>328.13107000000002</v>
      </c>
      <c r="D3" s="19" t="s">
        <v>13</v>
      </c>
      <c r="E3" s="19">
        <v>24.24</v>
      </c>
      <c r="F3" s="19">
        <v>0.5</v>
      </c>
      <c r="G3" s="19">
        <v>0.2</v>
      </c>
      <c r="H3" s="2">
        <v>3.9639589127119406</v>
      </c>
      <c r="I3" s="2">
        <v>3.3166144927536232</v>
      </c>
      <c r="J3" s="2">
        <v>3.200704295804238</v>
      </c>
      <c r="K3" s="2">
        <v>3.6531145668599545</v>
      </c>
      <c r="L3" s="2">
        <v>3.5335980670324392</v>
      </c>
      <c r="M3" s="34">
        <v>6.8549012004939737E-4</v>
      </c>
      <c r="N3" s="20">
        <v>1</v>
      </c>
    </row>
    <row r="4" spans="1:16" x14ac:dyDescent="0.15">
      <c r="A4" s="26">
        <v>16139</v>
      </c>
      <c r="B4" s="37" t="s">
        <v>16</v>
      </c>
      <c r="C4" s="9">
        <v>370.10525000000001</v>
      </c>
      <c r="D4" s="19" t="s">
        <v>13</v>
      </c>
      <c r="E4" s="19">
        <v>24.6</v>
      </c>
      <c r="F4" s="19">
        <v>-0.6</v>
      </c>
      <c r="G4" s="19">
        <v>1.8</v>
      </c>
      <c r="H4" s="21">
        <v>12.255153378520019</v>
      </c>
      <c r="I4" s="21">
        <v>11.052803219539273</v>
      </c>
      <c r="J4" s="21">
        <v>10.068888516719701</v>
      </c>
      <c r="K4" s="21">
        <v>9.4974009588695427</v>
      </c>
      <c r="L4" s="2">
        <v>10.718561518412134</v>
      </c>
      <c r="M4" s="34">
        <v>5.2359940150378066E-4</v>
      </c>
      <c r="N4" s="20">
        <v>1</v>
      </c>
    </row>
    <row r="5" spans="1:16" x14ac:dyDescent="0.15">
      <c r="A5" s="26">
        <v>21722</v>
      </c>
      <c r="B5" s="38" t="s">
        <v>17</v>
      </c>
      <c r="C5" s="9">
        <v>358.10525000000001</v>
      </c>
      <c r="D5" s="19" t="s">
        <v>13</v>
      </c>
      <c r="E5" s="19">
        <v>21.24</v>
      </c>
      <c r="F5" s="19">
        <v>-0.9</v>
      </c>
      <c r="G5" s="19">
        <v>2.2999999999999998</v>
      </c>
      <c r="H5" s="21">
        <v>2.8796418091672571</v>
      </c>
      <c r="I5" s="21">
        <v>2.2633855661001987</v>
      </c>
      <c r="J5" s="21">
        <v>2.5856453900709222</v>
      </c>
      <c r="K5" s="21">
        <v>2.1702571937866058</v>
      </c>
      <c r="L5" s="2">
        <v>2.4747324897812462</v>
      </c>
      <c r="M5" s="34">
        <v>2.7842019595934898E-3</v>
      </c>
      <c r="N5" s="20">
        <v>1</v>
      </c>
    </row>
    <row r="6" spans="1:16" x14ac:dyDescent="0.15">
      <c r="A6" s="26">
        <v>16138</v>
      </c>
      <c r="B6" s="38" t="s">
        <v>19</v>
      </c>
      <c r="C6" s="9">
        <v>356.08960000000002</v>
      </c>
      <c r="D6" s="19" t="s">
        <v>13</v>
      </c>
      <c r="E6" s="19">
        <v>25.56</v>
      </c>
      <c r="F6" s="19">
        <v>0.6</v>
      </c>
      <c r="G6" s="19">
        <v>1.6</v>
      </c>
      <c r="H6" s="2">
        <v>12.385941560499461</v>
      </c>
      <c r="I6" s="2">
        <v>11.860731033596711</v>
      </c>
      <c r="J6" s="2">
        <v>8.5092259765156957</v>
      </c>
      <c r="K6" s="2">
        <v>9.5368916797488232</v>
      </c>
      <c r="L6" s="2">
        <v>10.573197562590174</v>
      </c>
      <c r="M6" s="34">
        <v>1.9273014160766822E-3</v>
      </c>
      <c r="N6" s="20">
        <v>1</v>
      </c>
    </row>
    <row r="7" spans="1:16" x14ac:dyDescent="0.15">
      <c r="A7" s="26">
        <v>11577</v>
      </c>
      <c r="B7" s="38" t="s">
        <v>20</v>
      </c>
      <c r="C7" s="9">
        <v>328.09469000000001</v>
      </c>
      <c r="D7" s="19" t="s">
        <v>13</v>
      </c>
      <c r="E7" s="19">
        <v>23.12</v>
      </c>
      <c r="F7" s="19">
        <v>-1.2</v>
      </c>
      <c r="G7" s="19">
        <v>5.2</v>
      </c>
      <c r="H7" s="2">
        <v>3.7608296881614223</v>
      </c>
      <c r="I7" s="2">
        <v>2.9637999581502408</v>
      </c>
      <c r="J7" s="2">
        <v>2.6335084646818445</v>
      </c>
      <c r="K7" s="2">
        <v>2.9342475817313578</v>
      </c>
      <c r="L7" s="2">
        <v>3.0730964231812163</v>
      </c>
      <c r="M7" s="34">
        <v>3.3063648969238403E-3</v>
      </c>
      <c r="N7" s="20">
        <v>1</v>
      </c>
    </row>
    <row r="8" spans="1:16" x14ac:dyDescent="0.15">
      <c r="A8" s="26">
        <v>875</v>
      </c>
      <c r="B8" s="38" t="s">
        <v>18</v>
      </c>
      <c r="C8" s="9">
        <v>354.07395000000002</v>
      </c>
      <c r="D8" s="19" t="s">
        <v>13</v>
      </c>
      <c r="E8" s="19">
        <v>25.42</v>
      </c>
      <c r="F8" s="19">
        <v>0.5</v>
      </c>
      <c r="G8" s="19">
        <v>3.5</v>
      </c>
      <c r="H8" s="2">
        <v>15.401753659210163</v>
      </c>
      <c r="I8" s="2">
        <v>14.719602421343696</v>
      </c>
      <c r="J8" s="2">
        <v>11.931071383608208</v>
      </c>
      <c r="K8" s="2">
        <v>12.403893780957622</v>
      </c>
      <c r="L8" s="2">
        <v>13.614080311279922</v>
      </c>
      <c r="M8" s="34">
        <v>6.6902851797326747E-4</v>
      </c>
      <c r="N8" s="20">
        <v>1</v>
      </c>
    </row>
    <row r="9" spans="1:16" x14ac:dyDescent="0.15">
      <c r="A9" s="26">
        <v>16149</v>
      </c>
      <c r="B9" s="38" t="s">
        <v>18</v>
      </c>
      <c r="C9" s="9">
        <v>354.07395000000002</v>
      </c>
      <c r="D9" s="19" t="s">
        <v>13</v>
      </c>
      <c r="E9" s="19">
        <v>25.68</v>
      </c>
      <c r="F9" s="19">
        <v>-1</v>
      </c>
      <c r="G9" s="19">
        <v>1.5</v>
      </c>
      <c r="H9" s="21">
        <v>9.16</v>
      </c>
      <c r="I9" s="2">
        <v>8.3374383264258896</v>
      </c>
      <c r="J9" s="2">
        <v>10.52577873254565</v>
      </c>
      <c r="K9" s="2">
        <v>14.502964118564742</v>
      </c>
      <c r="L9" s="2">
        <v>10.63154529438407</v>
      </c>
      <c r="M9" s="34">
        <v>5.8768647855402768E-3</v>
      </c>
      <c r="N9" s="7">
        <v>1</v>
      </c>
      <c r="P9" s="41"/>
    </row>
    <row r="10" spans="1:16" ht="15.75" customHeight="1" x14ac:dyDescent="0.15">
      <c r="A10" s="26">
        <v>19072</v>
      </c>
      <c r="B10" s="38" t="s">
        <v>21</v>
      </c>
      <c r="C10" s="9">
        <v>854.46639000000005</v>
      </c>
      <c r="D10" s="19" t="s">
        <v>13</v>
      </c>
      <c r="E10" s="19">
        <v>22.6</v>
      </c>
      <c r="F10" s="19">
        <v>0.8</v>
      </c>
      <c r="G10" s="19">
        <v>2.4</v>
      </c>
      <c r="H10" s="21">
        <v>11.411851851851852</v>
      </c>
      <c r="I10" s="21">
        <v>11.544164037854889</v>
      </c>
      <c r="J10" s="21">
        <v>16.555630026809652</v>
      </c>
      <c r="K10" s="21">
        <v>14.0710027100271</v>
      </c>
      <c r="L10" s="2">
        <v>13.395662156635874</v>
      </c>
      <c r="M10" s="34">
        <v>2.0221274903337691E-3</v>
      </c>
      <c r="N10" s="20">
        <v>1</v>
      </c>
    </row>
    <row r="11" spans="1:16" x14ac:dyDescent="0.15">
      <c r="A11" s="25" t="s">
        <v>60</v>
      </c>
      <c r="B11" s="39" t="s">
        <v>22</v>
      </c>
      <c r="C11" s="9">
        <v>470.33960999999999</v>
      </c>
      <c r="D11" s="19" t="s">
        <v>13</v>
      </c>
      <c r="E11" s="19">
        <v>25.65</v>
      </c>
      <c r="F11" s="19">
        <v>0.8</v>
      </c>
      <c r="G11" s="19">
        <v>5.3</v>
      </c>
      <c r="H11" s="2">
        <v>2.3930692422226403</v>
      </c>
      <c r="I11" s="2">
        <v>2.0319767482230611</v>
      </c>
      <c r="J11" s="2">
        <v>2.7228229458575974</v>
      </c>
      <c r="K11" s="2">
        <v>2.7536717850791721</v>
      </c>
      <c r="L11" s="2">
        <v>2.4753851803456177</v>
      </c>
      <c r="M11" s="34">
        <v>3.155182153383456E-3</v>
      </c>
      <c r="N11" s="20">
        <v>0.83</v>
      </c>
    </row>
    <row r="30" spans="9:9" x14ac:dyDescent="0.15">
      <c r="I30" s="27"/>
    </row>
  </sheetData>
  <autoFilter ref="A1:N1"/>
  <phoneticPr fontId="2" type="noConversion"/>
  <conditionalFormatting sqref="M2:M11">
    <cfRule type="cellIs" dxfId="6" priority="1" operator="greaterThan">
      <formula>0.3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"/>
  <sheetViews>
    <sheetView workbookViewId="0">
      <selection activeCell="E15" sqref="E15"/>
    </sheetView>
  </sheetViews>
  <sheetFormatPr defaultColWidth="9.125" defaultRowHeight="14.25" x14ac:dyDescent="0.15"/>
  <cols>
    <col min="1" max="1" width="17" style="16" bestFit="1" customWidth="1"/>
    <col min="2" max="2" width="12.25" style="16" hidden="1" customWidth="1"/>
    <col min="3" max="3" width="10" style="16" hidden="1" customWidth="1"/>
    <col min="4" max="4" width="11.125" style="16" hidden="1" customWidth="1"/>
    <col min="5" max="5" width="12.25" style="13" bestFit="1" customWidth="1"/>
    <col min="6" max="6" width="14.25" style="13" bestFit="1" customWidth="1"/>
    <col min="7" max="7" width="20.5" style="13" bestFit="1" customWidth="1"/>
    <col min="8" max="11" width="8.75" style="17" bestFit="1" customWidth="1"/>
    <col min="12" max="12" width="9.125" style="17"/>
    <col min="13" max="13" width="9.125" style="18"/>
    <col min="14" max="14" width="21.375" style="13" customWidth="1"/>
    <col min="15" max="16384" width="9.125" style="13"/>
  </cols>
  <sheetData>
    <row r="1" spans="1:16" s="8" customFormat="1" ht="30.75" customHeight="1" x14ac:dyDescent="0.15">
      <c r="A1" s="1" t="s">
        <v>0</v>
      </c>
      <c r="B1" s="2" t="s">
        <v>54</v>
      </c>
      <c r="C1" s="2" t="s">
        <v>2</v>
      </c>
      <c r="D1" s="2" t="s">
        <v>55</v>
      </c>
      <c r="E1" s="2" t="s">
        <v>56</v>
      </c>
      <c r="F1" s="3" t="s">
        <v>5</v>
      </c>
      <c r="G1" s="4" t="s">
        <v>6</v>
      </c>
      <c r="H1" s="5" t="s">
        <v>61</v>
      </c>
      <c r="I1" s="5" t="s">
        <v>62</v>
      </c>
      <c r="J1" s="5" t="s">
        <v>63</v>
      </c>
      <c r="K1" s="5" t="s">
        <v>64</v>
      </c>
      <c r="L1" s="5" t="s">
        <v>66</v>
      </c>
      <c r="M1" s="6" t="s">
        <v>65</v>
      </c>
      <c r="N1" s="7" t="s">
        <v>12</v>
      </c>
    </row>
    <row r="2" spans="1:16" s="8" customFormat="1" ht="18" customHeight="1" x14ac:dyDescent="0.15">
      <c r="A2" s="26">
        <v>3517</v>
      </c>
      <c r="B2" s="26" t="s">
        <v>59</v>
      </c>
      <c r="C2" s="9">
        <v>342.14670000000001</v>
      </c>
      <c r="D2" s="9" t="s">
        <v>13</v>
      </c>
      <c r="E2" s="9">
        <v>9.2100000000000009</v>
      </c>
      <c r="F2" s="9">
        <v>-0.9</v>
      </c>
      <c r="G2" s="9">
        <v>1.5</v>
      </c>
      <c r="H2" s="5">
        <v>0.99515249444556653</v>
      </c>
      <c r="I2" s="5">
        <v>1.0563620836891545</v>
      </c>
      <c r="J2" s="5">
        <v>1.0838812060757197</v>
      </c>
      <c r="K2" s="5">
        <v>1.0431689968113809</v>
      </c>
      <c r="L2" s="10">
        <v>1.0446411952554553</v>
      </c>
      <c r="M2" s="34">
        <v>9.529391856902282E-2</v>
      </c>
      <c r="N2" s="7">
        <v>0.89200000000000002</v>
      </c>
    </row>
    <row r="3" spans="1:16" s="8" customFormat="1" ht="18" customHeight="1" x14ac:dyDescent="0.15">
      <c r="A3" s="26">
        <v>13293</v>
      </c>
      <c r="B3" s="26" t="s">
        <v>59</v>
      </c>
      <c r="C3" s="9">
        <v>342.14670000000001</v>
      </c>
      <c r="D3" s="9" t="s">
        <v>13</v>
      </c>
      <c r="E3" s="9">
        <v>12.57</v>
      </c>
      <c r="F3" s="9">
        <v>-0.7</v>
      </c>
      <c r="G3" s="9">
        <v>1.4</v>
      </c>
      <c r="H3" s="5">
        <v>1.1702457956015524</v>
      </c>
      <c r="I3" s="5">
        <v>1.0123568414707655</v>
      </c>
      <c r="J3" s="5">
        <v>1.3492382868640413</v>
      </c>
      <c r="K3" s="5">
        <v>1.335486185862935</v>
      </c>
      <c r="L3" s="10">
        <v>1.2168317774498236</v>
      </c>
      <c r="M3" s="34">
        <v>7.1820135462621684E-2</v>
      </c>
      <c r="N3" s="7">
        <v>0.69699999999999995</v>
      </c>
    </row>
    <row r="4" spans="1:16" ht="18" customHeight="1" x14ac:dyDescent="0.15">
      <c r="A4" s="26">
        <v>8036</v>
      </c>
      <c r="B4" s="26" t="s">
        <v>57</v>
      </c>
      <c r="C4" s="9">
        <v>340.13107000000002</v>
      </c>
      <c r="D4" s="9" t="s">
        <v>13</v>
      </c>
      <c r="E4" s="9">
        <v>12.12</v>
      </c>
      <c r="F4" s="9">
        <v>0.2</v>
      </c>
      <c r="G4" s="9">
        <v>3.4</v>
      </c>
      <c r="H4" s="11">
        <v>1.6764220486302124</v>
      </c>
      <c r="I4" s="11">
        <v>1.6806182702327197</v>
      </c>
      <c r="J4" s="11">
        <v>1.3833132548728879</v>
      </c>
      <c r="K4" s="11">
        <v>1.4492846145180067</v>
      </c>
      <c r="L4" s="11">
        <v>1.5474095470634568</v>
      </c>
      <c r="M4" s="34">
        <v>5.7033006851051138E-3</v>
      </c>
      <c r="N4" s="12">
        <v>0.91800000000000004</v>
      </c>
      <c r="O4" s="8"/>
    </row>
    <row r="5" spans="1:16" ht="18" customHeight="1" x14ac:dyDescent="0.15">
      <c r="A5" s="26">
        <v>8086</v>
      </c>
      <c r="B5" s="26" t="s">
        <v>57</v>
      </c>
      <c r="C5" s="9">
        <v>340.13107000000002</v>
      </c>
      <c r="D5" s="9" t="s">
        <v>13</v>
      </c>
      <c r="E5" s="9">
        <v>13.59</v>
      </c>
      <c r="F5" s="9">
        <v>1.1000000000000001</v>
      </c>
      <c r="G5" s="9">
        <v>4.4000000000000004</v>
      </c>
      <c r="H5" s="11">
        <v>1.5683216867214493</v>
      </c>
      <c r="I5" s="11">
        <v>1.4980401414842826</v>
      </c>
      <c r="J5" s="11">
        <v>1.4956739917369564</v>
      </c>
      <c r="K5" s="11">
        <v>1.4129273548376444</v>
      </c>
      <c r="L5" s="11">
        <v>1.4937407936950833</v>
      </c>
      <c r="M5" s="34">
        <v>5.7911924178450692E-4</v>
      </c>
      <c r="N5" s="12">
        <v>0.753</v>
      </c>
      <c r="O5" s="8"/>
    </row>
    <row r="6" spans="1:16" ht="18" customHeight="1" x14ac:dyDescent="0.15">
      <c r="A6" s="26">
        <v>23030</v>
      </c>
      <c r="B6" s="26" t="s">
        <v>57</v>
      </c>
      <c r="C6" s="9">
        <v>340.13107000000002</v>
      </c>
      <c r="D6" s="9" t="s">
        <v>13</v>
      </c>
      <c r="E6" s="9">
        <v>25.02</v>
      </c>
      <c r="F6" s="9">
        <v>7</v>
      </c>
      <c r="G6" s="9">
        <v>1.4</v>
      </c>
      <c r="H6" s="11">
        <v>1.3304791315740221</v>
      </c>
      <c r="I6" s="11">
        <v>1.290029381882088</v>
      </c>
      <c r="J6" s="11">
        <v>0.98675624136181528</v>
      </c>
      <c r="K6" s="11">
        <v>1.0723455598455598</v>
      </c>
      <c r="L6" s="11">
        <v>1.1699025786658712</v>
      </c>
      <c r="M6" s="34">
        <v>0.13410574988788063</v>
      </c>
      <c r="N6" s="12">
        <v>0.53300000000000003</v>
      </c>
      <c r="O6" s="8"/>
    </row>
    <row r="7" spans="1:16" ht="18" customHeight="1" x14ac:dyDescent="0.15">
      <c r="A7" s="26">
        <v>13295</v>
      </c>
      <c r="B7" s="26" t="s">
        <v>57</v>
      </c>
      <c r="C7" s="9">
        <v>340.13107000000002</v>
      </c>
      <c r="D7" s="9" t="s">
        <v>13</v>
      </c>
      <c r="E7" s="9">
        <v>14.13</v>
      </c>
      <c r="F7" s="9">
        <v>0.8</v>
      </c>
      <c r="G7" s="9">
        <v>2.8</v>
      </c>
      <c r="H7" s="11">
        <v>1.29868139494535</v>
      </c>
      <c r="I7" s="11">
        <v>1.1010949501552501</v>
      </c>
      <c r="J7" s="11">
        <v>1.1809273570324601</v>
      </c>
      <c r="K7" s="11">
        <v>1.6390197034045799</v>
      </c>
      <c r="L7" s="10">
        <v>1.30493085138441</v>
      </c>
      <c r="M7" s="34">
        <v>8.2300053972952925E-2</v>
      </c>
      <c r="N7" s="12">
        <v>0.76800000000000002</v>
      </c>
      <c r="O7" s="8"/>
      <c r="P7" s="17"/>
    </row>
    <row r="8" spans="1:16" ht="18" customHeight="1" x14ac:dyDescent="0.15">
      <c r="A8" s="26">
        <v>8038</v>
      </c>
      <c r="B8" s="26" t="s">
        <v>58</v>
      </c>
      <c r="C8" s="9">
        <v>356.16237000000001</v>
      </c>
      <c r="D8" s="9" t="s">
        <v>13</v>
      </c>
      <c r="E8" s="9">
        <v>12.05</v>
      </c>
      <c r="F8" s="9">
        <v>1.5</v>
      </c>
      <c r="G8" s="9">
        <v>4.3</v>
      </c>
      <c r="H8" s="11">
        <v>1.3377300808627355</v>
      </c>
      <c r="I8" s="11">
        <v>1.341969302395686</v>
      </c>
      <c r="J8" s="11">
        <v>1.2782535975763696</v>
      </c>
      <c r="K8" s="11">
        <v>1.3775222358112995</v>
      </c>
      <c r="L8" s="10">
        <v>1.3338688041615228</v>
      </c>
      <c r="M8" s="34">
        <v>5.090486867570037E-4</v>
      </c>
      <c r="N8" s="12">
        <v>0.78</v>
      </c>
      <c r="O8" s="8"/>
    </row>
    <row r="9" spans="1:16" ht="18" customHeight="1" x14ac:dyDescent="0.15">
      <c r="A9" s="26">
        <v>8039</v>
      </c>
      <c r="B9" s="26" t="s">
        <v>58</v>
      </c>
      <c r="C9" s="9">
        <v>356.16237000000001</v>
      </c>
      <c r="D9" s="9" t="s">
        <v>13</v>
      </c>
      <c r="E9" s="9">
        <v>21.76</v>
      </c>
      <c r="F9" s="9">
        <v>0.9</v>
      </c>
      <c r="G9" s="9">
        <v>4</v>
      </c>
      <c r="H9" s="11">
        <v>1.7268372473419793</v>
      </c>
      <c r="I9" s="11">
        <v>1.830501213765529</v>
      </c>
      <c r="J9" s="11">
        <v>1.0070998535553499</v>
      </c>
      <c r="K9" s="11">
        <v>1.34281437125748</v>
      </c>
      <c r="L9" s="10">
        <v>1.4768131714800847</v>
      </c>
      <c r="M9" s="34">
        <v>8.541761732834402E-2</v>
      </c>
      <c r="N9" s="12">
        <v>0.82299999999999995</v>
      </c>
      <c r="O9" s="8"/>
    </row>
    <row r="10" spans="1:16" x14ac:dyDescent="0.15">
      <c r="A10" s="19" t="s">
        <v>69</v>
      </c>
      <c r="B10" s="14" t="s">
        <v>22</v>
      </c>
      <c r="C10" s="9">
        <v>470.33960999999999</v>
      </c>
      <c r="D10" s="9" t="s">
        <v>13</v>
      </c>
      <c r="E10" s="9">
        <v>25.29</v>
      </c>
      <c r="F10" s="9">
        <v>0.5</v>
      </c>
      <c r="G10" s="9">
        <v>5.6</v>
      </c>
      <c r="H10" s="11">
        <v>2.3456519053464904</v>
      </c>
      <c r="I10" s="11">
        <v>2.2996142082107771</v>
      </c>
      <c r="J10" s="11">
        <v>2.4761814707614107</v>
      </c>
      <c r="K10" s="11">
        <v>2.895634909297403</v>
      </c>
      <c r="L10" s="11">
        <v>2.5042706234040204</v>
      </c>
      <c r="M10" s="34">
        <v>1.5729917671948208E-3</v>
      </c>
      <c r="N10" s="15">
        <v>0.82399999999999995</v>
      </c>
      <c r="O10" s="8"/>
    </row>
  </sheetData>
  <autoFilter ref="A1:N1"/>
  <phoneticPr fontId="2" type="noConversion"/>
  <conditionalFormatting sqref="E11:F1048576 F3:G10">
    <cfRule type="cellIs" dxfId="5" priority="7" operator="greaterThan">
      <formula>10</formula>
    </cfRule>
  </conditionalFormatting>
  <conditionalFormatting sqref="E11:E1048576 F3:F10">
    <cfRule type="cellIs" dxfId="4" priority="6" operator="lessThan">
      <formula>-10</formula>
    </cfRule>
  </conditionalFormatting>
  <conditionalFormatting sqref="L4:L1048576">
    <cfRule type="cellIs" dxfId="3" priority="4" operator="greaterThanOrEqual">
      <formula>5</formula>
    </cfRule>
  </conditionalFormatting>
  <conditionalFormatting sqref="F2:G2">
    <cfRule type="cellIs" dxfId="2" priority="3" operator="greaterThan">
      <formula>10</formula>
    </cfRule>
  </conditionalFormatting>
  <conditionalFormatting sqref="F2">
    <cfRule type="cellIs" dxfId="1" priority="2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HJ</vt:lpstr>
      <vt:lpstr>DS</vt:lpstr>
      <vt:lpstr>MD</vt:lpstr>
      <vt:lpstr>HFT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2017-10-21T02:13:25Z</dcterms:modified>
</cp:coreProperties>
</file>