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air/Documents/REDOX_PAPER/"/>
    </mc:Choice>
  </mc:AlternateContent>
  <xr:revisionPtr revIDLastSave="0" documentId="13_ncr:1_{7065F345-3005-8B4C-A7B0-BB930B8351C9}" xr6:coauthVersionLast="45" xr6:coauthVersionMax="45" xr10:uidLastSave="{00000000-0000-0000-0000-000000000000}"/>
  <bookViews>
    <workbookView xWindow="380" yWindow="460" windowWidth="28040" windowHeight="17040" xr2:uid="{F9D90BF5-DAFA-8848-9021-B5CDE9389107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6" i="1" l="1"/>
  <c r="G417" i="1"/>
  <c r="G415" i="1"/>
  <c r="F416" i="1"/>
  <c r="F417" i="1"/>
  <c r="F415" i="1"/>
  <c r="G364" i="1"/>
  <c r="G365" i="1"/>
  <c r="G363" i="1"/>
  <c r="F364" i="1"/>
  <c r="F365" i="1"/>
  <c r="F363" i="1"/>
  <c r="G312" i="1"/>
  <c r="G313" i="1"/>
  <c r="G311" i="1"/>
  <c r="F312" i="1"/>
  <c r="F313" i="1"/>
  <c r="F311" i="1"/>
  <c r="G260" i="1"/>
  <c r="G261" i="1"/>
  <c r="G259" i="1"/>
  <c r="F260" i="1"/>
  <c r="F261" i="1"/>
  <c r="F259" i="1"/>
  <c r="G208" i="1"/>
  <c r="G209" i="1"/>
  <c r="G207" i="1"/>
  <c r="F208" i="1"/>
  <c r="F209" i="1"/>
  <c r="F207" i="1"/>
  <c r="G156" i="1"/>
  <c r="G157" i="1"/>
  <c r="G155" i="1"/>
  <c r="F156" i="1"/>
  <c r="F157" i="1"/>
  <c r="F155" i="1"/>
  <c r="G104" i="1"/>
  <c r="G105" i="1"/>
  <c r="G103" i="1"/>
  <c r="F104" i="1"/>
  <c r="F105" i="1"/>
  <c r="F103" i="1"/>
  <c r="G53" i="1"/>
  <c r="G54" i="1"/>
  <c r="G52" i="1"/>
  <c r="F53" i="1"/>
  <c r="F54" i="1"/>
  <c r="F52" i="1"/>
  <c r="O49" i="1" l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F7" i="1"/>
  <c r="Q33" i="1" l="1"/>
  <c r="Q26" i="1"/>
  <c r="Q38" i="1"/>
  <c r="Q45" i="1"/>
  <c r="O50" i="1"/>
  <c r="Q7" i="1"/>
  <c r="I424" i="1"/>
  <c r="I425" i="1"/>
  <c r="I428" i="1"/>
  <c r="I429" i="1"/>
  <c r="I430" i="1"/>
  <c r="I433" i="1"/>
  <c r="I434" i="1"/>
  <c r="I435" i="1"/>
  <c r="I438" i="1"/>
  <c r="I439" i="1"/>
  <c r="I440" i="1"/>
  <c r="I443" i="1"/>
  <c r="I444" i="1"/>
  <c r="I445" i="1"/>
  <c r="I448" i="1"/>
  <c r="I449" i="1"/>
  <c r="I450" i="1"/>
  <c r="I453" i="1"/>
  <c r="I454" i="1"/>
  <c r="I455" i="1"/>
  <c r="I458" i="1"/>
  <c r="I459" i="1"/>
  <c r="I460" i="1"/>
  <c r="I423" i="1"/>
  <c r="H424" i="1"/>
  <c r="H425" i="1"/>
  <c r="H428" i="1"/>
  <c r="H429" i="1"/>
  <c r="H430" i="1"/>
  <c r="H433" i="1"/>
  <c r="H434" i="1"/>
  <c r="H435" i="1"/>
  <c r="H438" i="1"/>
  <c r="H439" i="1"/>
  <c r="H440" i="1"/>
  <c r="H443" i="1"/>
  <c r="H444" i="1"/>
  <c r="H445" i="1"/>
  <c r="H448" i="1"/>
  <c r="H449" i="1"/>
  <c r="H450" i="1"/>
  <c r="H453" i="1"/>
  <c r="H454" i="1"/>
  <c r="H455" i="1"/>
  <c r="H458" i="1"/>
  <c r="H459" i="1"/>
  <c r="H460" i="1"/>
  <c r="H423" i="1"/>
  <c r="G424" i="1"/>
  <c r="G425" i="1"/>
  <c r="G428" i="1"/>
  <c r="G429" i="1"/>
  <c r="G430" i="1"/>
  <c r="G433" i="1"/>
  <c r="G434" i="1"/>
  <c r="G435" i="1"/>
  <c r="G438" i="1"/>
  <c r="G439" i="1"/>
  <c r="G440" i="1"/>
  <c r="G443" i="1"/>
  <c r="G444" i="1"/>
  <c r="G445" i="1"/>
  <c r="G448" i="1"/>
  <c r="G449" i="1"/>
  <c r="G450" i="1"/>
  <c r="G453" i="1"/>
  <c r="G454" i="1"/>
  <c r="G455" i="1"/>
  <c r="G458" i="1"/>
  <c r="G459" i="1"/>
  <c r="G460" i="1"/>
  <c r="G423" i="1"/>
  <c r="F428" i="1"/>
  <c r="F429" i="1"/>
  <c r="F430" i="1"/>
  <c r="F433" i="1"/>
  <c r="F434" i="1"/>
  <c r="F435" i="1"/>
  <c r="F438" i="1"/>
  <c r="F439" i="1"/>
  <c r="F440" i="1"/>
  <c r="F443" i="1"/>
  <c r="F444" i="1"/>
  <c r="F445" i="1"/>
  <c r="F448" i="1"/>
  <c r="F449" i="1"/>
  <c r="F450" i="1"/>
  <c r="F453" i="1"/>
  <c r="F454" i="1"/>
  <c r="F455" i="1"/>
  <c r="F458" i="1"/>
  <c r="F459" i="1"/>
  <c r="F460" i="1"/>
  <c r="F424" i="1"/>
  <c r="F425" i="1"/>
  <c r="F423" i="1"/>
  <c r="F210" i="1"/>
  <c r="G210" i="1"/>
  <c r="H210" i="1"/>
  <c r="I210" i="1"/>
  <c r="V54" i="1"/>
  <c r="U54" i="1"/>
  <c r="V53" i="1"/>
  <c r="U53" i="1"/>
  <c r="V52" i="1"/>
  <c r="U52" i="1"/>
  <c r="V51" i="1"/>
  <c r="U51" i="1"/>
  <c r="V50" i="1"/>
  <c r="U50" i="1"/>
  <c r="V48" i="1"/>
  <c r="U48" i="1"/>
  <c r="V47" i="1"/>
  <c r="U47" i="1"/>
  <c r="V46" i="1"/>
  <c r="U46" i="1"/>
  <c r="V45" i="1"/>
  <c r="U45" i="1"/>
  <c r="V44" i="1"/>
  <c r="U44" i="1"/>
  <c r="V42" i="1"/>
  <c r="U42" i="1"/>
  <c r="V41" i="1"/>
  <c r="U41" i="1"/>
  <c r="V40" i="1"/>
  <c r="U40" i="1"/>
  <c r="V39" i="1"/>
  <c r="U39" i="1"/>
  <c r="V38" i="1"/>
  <c r="U38" i="1"/>
  <c r="V36" i="1"/>
  <c r="U36" i="1"/>
  <c r="V35" i="1"/>
  <c r="U35" i="1"/>
  <c r="V34" i="1"/>
  <c r="U34" i="1"/>
  <c r="V33" i="1"/>
  <c r="U33" i="1"/>
  <c r="V32" i="1"/>
  <c r="U32" i="1"/>
  <c r="V30" i="1"/>
  <c r="U30" i="1"/>
  <c r="V29" i="1"/>
  <c r="U29" i="1"/>
  <c r="V28" i="1"/>
  <c r="U28" i="1"/>
  <c r="V27" i="1"/>
  <c r="U27" i="1"/>
  <c r="V26" i="1"/>
  <c r="U26" i="1"/>
  <c r="V24" i="1"/>
  <c r="U24" i="1"/>
  <c r="V23" i="1"/>
  <c r="U23" i="1"/>
  <c r="V22" i="1"/>
  <c r="U22" i="1"/>
  <c r="V21" i="1"/>
  <c r="U21" i="1"/>
  <c r="V20" i="1"/>
  <c r="U20" i="1"/>
  <c r="V18" i="1"/>
  <c r="U18" i="1"/>
  <c r="V17" i="1"/>
  <c r="U17" i="1"/>
  <c r="V16" i="1"/>
  <c r="U16" i="1"/>
  <c r="V15" i="1"/>
  <c r="U15" i="1"/>
  <c r="V14" i="1"/>
  <c r="U14" i="1"/>
  <c r="V12" i="1"/>
  <c r="U12" i="1"/>
  <c r="V11" i="1"/>
  <c r="U11" i="1"/>
  <c r="V10" i="1"/>
  <c r="U10" i="1"/>
  <c r="V9" i="1"/>
  <c r="U9" i="1"/>
  <c r="V8" i="1"/>
  <c r="U8" i="1"/>
  <c r="G413" i="1"/>
  <c r="H413" i="1"/>
  <c r="I413" i="1"/>
  <c r="F413" i="1"/>
  <c r="G361" i="1"/>
  <c r="H361" i="1"/>
  <c r="I361" i="1"/>
  <c r="F361" i="1"/>
  <c r="G309" i="1"/>
  <c r="H309" i="1"/>
  <c r="I309" i="1"/>
  <c r="F309" i="1"/>
  <c r="G257" i="1"/>
  <c r="H257" i="1"/>
  <c r="I257" i="1"/>
  <c r="F257" i="1"/>
  <c r="G153" i="1"/>
  <c r="H153" i="1"/>
  <c r="I153" i="1"/>
  <c r="F153" i="1"/>
  <c r="G101" i="1"/>
  <c r="H101" i="1"/>
  <c r="I101" i="1"/>
  <c r="F101" i="1"/>
  <c r="G50" i="1"/>
  <c r="H50" i="1"/>
  <c r="I50" i="1"/>
  <c r="F50" i="1"/>
  <c r="G205" i="1"/>
  <c r="H205" i="1"/>
  <c r="I205" i="1"/>
  <c r="F205" i="1"/>
  <c r="W8" i="1" l="1"/>
  <c r="W10" i="1"/>
  <c r="W12" i="1"/>
  <c r="W15" i="1"/>
  <c r="W17" i="1"/>
  <c r="W20" i="1"/>
  <c r="W22" i="1"/>
  <c r="W24" i="1"/>
  <c r="W27" i="1"/>
  <c r="W29" i="1"/>
  <c r="W32" i="1"/>
  <c r="W34" i="1"/>
  <c r="W36" i="1"/>
  <c r="W39" i="1"/>
  <c r="W41" i="1"/>
  <c r="W44" i="1"/>
  <c r="W46" i="1"/>
  <c r="W48" i="1"/>
  <c r="W51" i="1"/>
  <c r="W53" i="1"/>
  <c r="W9" i="1"/>
  <c r="W11" i="1"/>
  <c r="W14" i="1"/>
  <c r="W16" i="1"/>
  <c r="W18" i="1"/>
  <c r="W21" i="1"/>
  <c r="W23" i="1"/>
  <c r="W26" i="1"/>
  <c r="W28" i="1"/>
  <c r="W30" i="1"/>
  <c r="W33" i="1"/>
  <c r="W35" i="1"/>
  <c r="W38" i="1"/>
  <c r="W40" i="1"/>
  <c r="W42" i="1"/>
  <c r="W45" i="1"/>
  <c r="W47" i="1"/>
  <c r="W50" i="1"/>
  <c r="W52" i="1"/>
  <c r="W54" i="1"/>
</calcChain>
</file>

<file path=xl/sharedStrings.xml><?xml version="1.0" encoding="utf-8"?>
<sst xmlns="http://schemas.openxmlformats.org/spreadsheetml/2006/main" count="665" uniqueCount="102">
  <si>
    <t>EXP</t>
  </si>
  <si>
    <t>G4</t>
  </si>
  <si>
    <t>DFT</t>
  </si>
  <si>
    <t>CBH</t>
  </si>
  <si>
    <t>B3LYP</t>
  </si>
  <si>
    <t>CAM-B3LYP</t>
  </si>
  <si>
    <t>DFT-EXP</t>
  </si>
  <si>
    <t>CBH-EXP</t>
  </si>
  <si>
    <t>DFT-G4</t>
  </si>
  <si>
    <t>CBH-G4</t>
  </si>
  <si>
    <t>B3LYP-D3BJ</t>
  </si>
  <si>
    <t>CAM-B3LYP-D3BJ</t>
  </si>
  <si>
    <t>M06-2X</t>
  </si>
  <si>
    <t>M06-2X-D3</t>
  </si>
  <si>
    <t>wB97X</t>
  </si>
  <si>
    <t>wB97X-D</t>
  </si>
  <si>
    <t>LL MAE</t>
  </si>
  <si>
    <t>ωB97X</t>
  </si>
  <si>
    <t>ωB97X-D</t>
  </si>
  <si>
    <t>(1) 2,6-dimethoxyphenol</t>
  </si>
  <si>
    <t>(2) 2-methoxy-4-formylphenol</t>
  </si>
  <si>
    <t>(3) 2-methoxyphenol</t>
  </si>
  <si>
    <t>(4) 3-hydroxy-acetophenone</t>
  </si>
  <si>
    <t>(5) 3-methoxyphenol</t>
  </si>
  <si>
    <t>(6) 4-ethyl-2-methoxyphenol</t>
  </si>
  <si>
    <t>(7) 4-ethylphenol</t>
  </si>
  <si>
    <t>(8) 4-hydroxy-acetophenone</t>
  </si>
  <si>
    <t>(9) 4-methoxyphenol</t>
  </si>
  <si>
    <r>
      <t xml:space="preserve">(10) </t>
    </r>
    <r>
      <rPr>
        <sz val="10"/>
        <color rgb="FF000000"/>
        <rFont val="Helvetica"/>
        <family val="2"/>
      </rPr>
      <t>bisphenol-A</t>
    </r>
  </si>
  <si>
    <t>(11) triclosan</t>
  </si>
  <si>
    <t>(12) 3-chlorophenol</t>
  </si>
  <si>
    <t>(13) 2,4,6-trichlorophenol</t>
  </si>
  <si>
    <t>(14) 2,4-dinitrophenol</t>
  </si>
  <si>
    <t>(15) 2,5-dimethylphenol</t>
  </si>
  <si>
    <t>(16) 2-chlorophenol</t>
  </si>
  <si>
    <t>(17) 2-phenylphenol</t>
  </si>
  <si>
    <t>(18) 4-nitrophenol</t>
  </si>
  <si>
    <t>(19) 4-cyanophenol</t>
  </si>
  <si>
    <t>(20) 2-methoxy-5-nitroaniline</t>
  </si>
  <si>
    <t>(21) 2-methoxyaniline</t>
  </si>
  <si>
    <t>(22) 3-methoxyaniline</t>
  </si>
  <si>
    <t>(23) 4-methoxyaniline</t>
  </si>
  <si>
    <t>(24) 2-chloroaniline</t>
  </si>
  <si>
    <t>(25) 4-chloroaniline</t>
  </si>
  <si>
    <t>(26) 4-methylaniline</t>
  </si>
  <si>
    <t>(27) diethylamine</t>
  </si>
  <si>
    <t>(28) piperidine</t>
  </si>
  <si>
    <t>(29) pyrrolidine</t>
  </si>
  <si>
    <t>(30) diphenylamine</t>
  </si>
  <si>
    <t>(31) n-methylaniline</t>
  </si>
  <si>
    <t>(32) 1,2,3-trimethoxybenzene</t>
  </si>
  <si>
    <t>(33) 1,2,4-trimethoxybenzene</t>
  </si>
  <si>
    <t>(34) 1,2-dimethoxybenzene</t>
  </si>
  <si>
    <t>(35) 1,3-dimethoxybenzene</t>
  </si>
  <si>
    <t>(36) 1,4-dimethoxybenzene</t>
  </si>
  <si>
    <t>(37) 3,2-methoxy-phenoxyl-1,2-propanediol</t>
  </si>
  <si>
    <t>(38) anisole</t>
  </si>
  <si>
    <t>(39) 3-amino-L-tyrosine</t>
  </si>
  <si>
    <t>(40) 3-methoxy-L-tyrosine</t>
  </si>
  <si>
    <t>(41) 3-nitro-L-tyrosine</t>
  </si>
  <si>
    <t>(43) L-tyrosine</t>
  </si>
  <si>
    <t>MAE</t>
  </si>
  <si>
    <t>LL (DFT)</t>
  </si>
  <si>
    <t>CBH-corrected DFT</t>
  </si>
  <si>
    <t>vs. G4</t>
  </si>
  <si>
    <t>vs. EXP.</t>
  </si>
  <si>
    <t>Phenols</t>
  </si>
  <si>
    <t>Anilines</t>
  </si>
  <si>
    <t>Amines</t>
  </si>
  <si>
    <t>Methoxybenzenes</t>
  </si>
  <si>
    <t>Amino acids</t>
  </si>
  <si>
    <t>phenols</t>
  </si>
  <si>
    <t>anilines</t>
  </si>
  <si>
    <t>amines</t>
  </si>
  <si>
    <t>methoxybenzenes</t>
  </si>
  <si>
    <t>amino acids</t>
  </si>
  <si>
    <t xml:space="preserve"> LL (DFT)</t>
  </si>
  <si>
    <t>(42) 3-fluoro-L-tyrosine</t>
  </si>
  <si>
    <t>thioanisole</t>
  </si>
  <si>
    <t>2-hydroxyethyl benzyl sulfide</t>
  </si>
  <si>
    <t>benzyl methyl sulfide</t>
  </si>
  <si>
    <t>G4-EXP</t>
  </si>
  <si>
    <r>
      <t>E</t>
    </r>
    <r>
      <rPr>
        <b/>
        <vertAlign val="superscript"/>
        <sz val="12"/>
        <color theme="1"/>
        <rFont val="Symbol"/>
        <charset val="2"/>
      </rPr>
      <t>°</t>
    </r>
    <r>
      <rPr>
        <b/>
        <vertAlign val="superscript"/>
        <sz val="12"/>
        <color theme="1"/>
        <rFont val="Helvetica"/>
        <family val="2"/>
      </rPr>
      <t xml:space="preserve"> </t>
    </r>
    <r>
      <rPr>
        <b/>
        <sz val="12"/>
        <color theme="1"/>
        <rFont val="Helvetica"/>
        <family val="2"/>
      </rPr>
      <t>in water (V vs SHE)</t>
    </r>
  </si>
  <si>
    <t>CBH-corrected MAE</t>
  </si>
  <si>
    <t>LL MAE- CBH-corrected MAE</t>
  </si>
  <si>
    <t>MAE (V vs SHE)</t>
  </si>
  <si>
    <t>Improvement to DFT (vs Exp.) MAE by CBH-2 (V vs SHE)</t>
  </si>
  <si>
    <t>Functional Group</t>
  </si>
  <si>
    <t xml:space="preserve">Functional </t>
  </si>
  <si>
    <r>
      <t>E</t>
    </r>
    <r>
      <rPr>
        <b/>
        <vertAlign val="superscript"/>
        <sz val="12"/>
        <color theme="1"/>
        <rFont val="Symbol"/>
        <charset val="2"/>
      </rPr>
      <t>°</t>
    </r>
    <r>
      <rPr>
        <b/>
        <vertAlign val="superscript"/>
        <sz val="12"/>
        <color theme="1"/>
        <rFont val="Helvetica"/>
        <family val="2"/>
      </rPr>
      <t xml:space="preserve"> </t>
    </r>
    <r>
      <rPr>
        <b/>
        <sz val="12"/>
        <color theme="1"/>
        <rFont val="Helvetica"/>
        <family val="2"/>
      </rPr>
      <t>in acetonitrile for sulfur compounds (V vs SHE)</t>
    </r>
  </si>
  <si>
    <t>-</t>
  </si>
  <si>
    <t>MAE (phenols)=</t>
  </si>
  <si>
    <t>MAE (anilines)=</t>
  </si>
  <si>
    <t>MAE (amines)=</t>
  </si>
  <si>
    <t>MAE (methoxybenzenes)=</t>
  </si>
  <si>
    <t>MAE (amino acids)=</t>
  </si>
  <si>
    <t>MAE for G4 vs Exp. in water (V vs SHE)</t>
  </si>
  <si>
    <t xml:space="preserve">MAE for 43 non-sulfur compounds in water </t>
  </si>
  <si>
    <t>Comparison of G4 and experimental values. MAEs for each functional group given</t>
  </si>
  <si>
    <t>MAE (vs EXP)</t>
  </si>
  <si>
    <t>G4 MAE</t>
  </si>
  <si>
    <t>MAE of G4 and DFT with Improvement to DFT (vs Exp.) MAE by CBH-2 (V vs SHE)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</si>
</sst>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Helvetica"/>
      <family val="2"/>
    </font>
    <font>
      <sz val="10"/>
      <color rgb="FF000000"/>
      <name val="Helvetica"/>
      <family val="2"/>
    </font>
    <font>
      <b/>
      <u/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theme="1"/>
      <name val="Helvetica"/>
      <family val="2"/>
    </font>
    <font>
      <b/>
      <vertAlign val="superscript"/>
      <sz val="12"/>
      <color theme="1"/>
      <name val="Symbol"/>
      <charset val="2"/>
    </font>
    <font>
      <b/>
      <vertAlign val="superscript"/>
      <sz val="12"/>
      <color theme="1"/>
      <name val="Helvetica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6" fillId="2" borderId="0" xfId="0" applyNumberFormat="1" applyFont="1" applyFill="1" applyAlignment="1">
      <alignment horizontal="center"/>
    </xf>
    <xf numFmtId="0" fontId="0" fillId="2" borderId="0" xfId="0" applyFill="1"/>
    <xf numFmtId="2" fontId="0" fillId="2" borderId="0" xfId="0" applyNumberFormat="1" applyFont="1" applyFill="1"/>
    <xf numFmtId="2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2" fontId="0" fillId="2" borderId="2" xfId="0" applyNumberFormat="1" applyFont="1" applyFill="1" applyBorder="1"/>
    <xf numFmtId="0" fontId="0" fillId="2" borderId="0" xfId="0" applyFont="1" applyFill="1"/>
    <xf numFmtId="0" fontId="0" fillId="2" borderId="1" xfId="0" applyFont="1" applyFill="1" applyBorder="1"/>
    <xf numFmtId="164" fontId="0" fillId="2" borderId="0" xfId="0" applyNumberFormat="1" applyFont="1" applyFill="1" applyAlignment="1"/>
    <xf numFmtId="2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8" fillId="2" borderId="1" xfId="0" applyFont="1" applyFill="1" applyBorder="1"/>
    <xf numFmtId="2" fontId="0" fillId="2" borderId="1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/>
    <xf numFmtId="164" fontId="0" fillId="2" borderId="0" xfId="0" applyNumberFormat="1" applyFont="1" applyFill="1" applyBorder="1" applyAlignment="1"/>
    <xf numFmtId="0" fontId="6" fillId="2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2" fontId="1" fillId="2" borderId="0" xfId="0" applyNumberFormat="1" applyFont="1" applyFill="1" applyAlignment="1"/>
    <xf numFmtId="0" fontId="4" fillId="2" borderId="0" xfId="0" applyFont="1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1" fillId="2" borderId="1" xfId="0" applyFont="1" applyFill="1" applyBorder="1"/>
    <xf numFmtId="2" fontId="0" fillId="2" borderId="0" xfId="0" applyNumberFormat="1" applyFont="1" applyFill="1" applyAlignment="1"/>
    <xf numFmtId="0" fontId="4" fillId="2" borderId="2" xfId="0" applyFont="1" applyFill="1" applyBorder="1" applyAlignment="1">
      <alignment vertical="center"/>
    </xf>
    <xf numFmtId="2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0" fillId="2" borderId="2" xfId="0" applyNumberFormat="1" applyFont="1" applyFill="1" applyBorder="1" applyAlignment="1"/>
    <xf numFmtId="164" fontId="1" fillId="2" borderId="1" xfId="0" applyNumberFormat="1" applyFont="1" applyFill="1" applyBorder="1" applyAlignment="1"/>
    <xf numFmtId="164" fontId="1" fillId="2" borderId="3" xfId="0" applyNumberFormat="1" applyFont="1" applyFill="1" applyBorder="1" applyAlignment="1"/>
    <xf numFmtId="2" fontId="0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/>
    <xf numFmtId="164" fontId="7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right"/>
    </xf>
    <xf numFmtId="2" fontId="1" fillId="2" borderId="2" xfId="0" applyNumberFormat="1" applyFont="1" applyFill="1" applyBorder="1" applyAlignment="1"/>
    <xf numFmtId="0" fontId="1" fillId="2" borderId="2" xfId="0" applyFont="1" applyFill="1" applyBorder="1"/>
    <xf numFmtId="2" fontId="1" fillId="2" borderId="2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/>
    <xf numFmtId="164" fontId="1" fillId="2" borderId="0" xfId="0" applyNumberFormat="1" applyFont="1" applyFill="1" applyAlignment="1">
      <alignment horizontal="left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0" xfId="0" applyFont="1" applyFill="1" applyBorder="1"/>
    <xf numFmtId="2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/>
    <xf numFmtId="2" fontId="1" fillId="2" borderId="1" xfId="0" applyNumberFormat="1" applyFont="1" applyFill="1" applyBorder="1" applyAlignment="1"/>
    <xf numFmtId="0" fontId="3" fillId="2" borderId="0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596FF"/>
      <color rgb="FF396EFF"/>
      <color rgb="FFCED0C4"/>
      <color rgb="FFC9D0BA"/>
      <color rgb="FFA960FF"/>
      <color rgb="FF9437FF"/>
      <color rgb="FF0432FF"/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22225">
          <a:solidFill>
            <a:schemeClr val="tx1"/>
          </a:solidFill>
        </a:ln>
        <a:effectLst/>
        <a:sp3d contourW="22225">
          <a:contourClr>
            <a:schemeClr val="tx1"/>
          </a:contourClr>
        </a:sp3d>
      </c:spPr>
    </c:floor>
    <c:sideWall>
      <c:thickness val="0"/>
      <c:spPr>
        <a:noFill/>
        <a:ln w="19050">
          <a:solidFill>
            <a:schemeClr val="tx1"/>
          </a:solidFill>
        </a:ln>
        <a:effectLst/>
        <a:sp3d contourW="19050">
          <a:contourClr>
            <a:schemeClr val="tx1"/>
          </a:contourClr>
        </a:sp3d>
      </c:spPr>
    </c:sideWall>
    <c:backWall>
      <c:thickness val="0"/>
      <c:spPr>
        <a:noFill/>
        <a:ln w="19050">
          <a:solidFill>
            <a:schemeClr val="tx1"/>
          </a:solidFill>
        </a:ln>
        <a:effectLst/>
        <a:sp3d contourW="19050">
          <a:contourClr>
            <a:schemeClr val="tx1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Sheet1!$N$57</c:f>
              <c:strCache>
                <c:ptCount val="1"/>
                <c:pt idx="0">
                  <c:v> LL (DFT)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  <a:effectLst/>
            <a:sp3d contourW="25400">
              <a:contourClr>
                <a:schemeClr val="tx2">
                  <a:lumMod val="50000"/>
                </a:schemeClr>
              </a:contourClr>
            </a:sp3d>
          </c:spPr>
          <c:invertIfNegative val="0"/>
          <c:cat>
            <c:strRef>
              <c:f>Sheet1!$L$58:$L$65</c:f>
              <c:strCache>
                <c:ptCount val="8"/>
                <c:pt idx="0">
                  <c:v>B3LYP</c:v>
                </c:pt>
                <c:pt idx="1">
                  <c:v>B3LYP-D3BJ</c:v>
                </c:pt>
                <c:pt idx="2">
                  <c:v>CAM-B3LYP</c:v>
                </c:pt>
                <c:pt idx="3">
                  <c:v>CAM-B3LYP-D3BJ</c:v>
                </c:pt>
                <c:pt idx="4">
                  <c:v>ωB97X</c:v>
                </c:pt>
                <c:pt idx="5">
                  <c:v>ωB97X-D</c:v>
                </c:pt>
                <c:pt idx="6">
                  <c:v>M06-2X</c:v>
                </c:pt>
                <c:pt idx="7">
                  <c:v>M06-2X-D3</c:v>
                </c:pt>
              </c:strCache>
            </c:strRef>
          </c:cat>
          <c:val>
            <c:numRef>
              <c:f>Sheet1!$N$58:$N$65</c:f>
              <c:numCache>
                <c:formatCode>0.00</c:formatCode>
                <c:ptCount val="8"/>
                <c:pt idx="0">
                  <c:v>0.18465116279069765</c:v>
                </c:pt>
                <c:pt idx="1">
                  <c:v>0.16604651162790696</c:v>
                </c:pt>
                <c:pt idx="2">
                  <c:v>0.15930232558139529</c:v>
                </c:pt>
                <c:pt idx="3">
                  <c:v>0.14930232558139536</c:v>
                </c:pt>
                <c:pt idx="4">
                  <c:v>0.12279069767441861</c:v>
                </c:pt>
                <c:pt idx="5">
                  <c:v>0.10372093023255816</c:v>
                </c:pt>
                <c:pt idx="6">
                  <c:v>5.6744186046511637E-2</c:v>
                </c:pt>
                <c:pt idx="7">
                  <c:v>5.5813953488372092E-2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0-3447-A4B7-D08BAFD6AABA}"/>
            </c:ext>
          </c:extLst>
        </c:ser>
        <c:ser>
          <c:idx val="1"/>
          <c:order val="1"/>
          <c:tx>
            <c:strRef>
              <c:f>Sheet1!$O$57</c:f>
              <c:strCache>
                <c:ptCount val="1"/>
                <c:pt idx="0">
                  <c:v>CBH-corrected DFT</c:v>
                </c:pt>
              </c:strCache>
            </c:strRef>
          </c:tx>
          <c:spPr>
            <a:solidFill>
              <a:srgbClr val="5596FF"/>
            </a:solidFill>
            <a:ln w="25400">
              <a:solidFill>
                <a:schemeClr val="tx2">
                  <a:lumMod val="50000"/>
                </a:schemeClr>
              </a:solidFill>
            </a:ln>
            <a:effectLst/>
            <a:sp3d contourW="25400">
              <a:contourClr>
                <a:schemeClr val="tx2">
                  <a:lumMod val="50000"/>
                </a:schemeClr>
              </a:contourClr>
            </a:sp3d>
          </c:spPr>
          <c:invertIfNegative val="0"/>
          <c:cat>
            <c:strRef>
              <c:f>Sheet1!$L$58:$L$65</c:f>
              <c:strCache>
                <c:ptCount val="8"/>
                <c:pt idx="0">
                  <c:v>B3LYP</c:v>
                </c:pt>
                <c:pt idx="1">
                  <c:v>B3LYP-D3BJ</c:v>
                </c:pt>
                <c:pt idx="2">
                  <c:v>CAM-B3LYP</c:v>
                </c:pt>
                <c:pt idx="3">
                  <c:v>CAM-B3LYP-D3BJ</c:v>
                </c:pt>
                <c:pt idx="4">
                  <c:v>ωB97X</c:v>
                </c:pt>
                <c:pt idx="5">
                  <c:v>ωB97X-D</c:v>
                </c:pt>
                <c:pt idx="6">
                  <c:v>M06-2X</c:v>
                </c:pt>
                <c:pt idx="7">
                  <c:v>M06-2X-D3</c:v>
                </c:pt>
              </c:strCache>
            </c:strRef>
          </c:cat>
          <c:val>
            <c:numRef>
              <c:f>Sheet1!$O$58:$O$65</c:f>
              <c:numCache>
                <c:formatCode>0.00</c:formatCode>
                <c:ptCount val="8"/>
                <c:pt idx="0">
                  <c:v>6.5348837209302346E-2</c:v>
                </c:pt>
                <c:pt idx="1">
                  <c:v>6.2558139534883733E-2</c:v>
                </c:pt>
                <c:pt idx="2">
                  <c:v>5.3023255813953493E-2</c:v>
                </c:pt>
                <c:pt idx="3">
                  <c:v>5.2325581395348826E-2</c:v>
                </c:pt>
                <c:pt idx="4">
                  <c:v>5.3023255813953486E-2</c:v>
                </c:pt>
                <c:pt idx="5">
                  <c:v>5.4418604651162786E-2</c:v>
                </c:pt>
                <c:pt idx="6">
                  <c:v>8.5116279069767445E-2</c:v>
                </c:pt>
                <c:pt idx="7">
                  <c:v>8.4883720930232581E-2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0-3447-A4B7-D08BAFD6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0732975"/>
        <c:axId val="845374943"/>
        <c:axId val="0"/>
      </c:bar3DChart>
      <c:catAx>
        <c:axId val="810732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5374943"/>
        <c:crosses val="autoZero"/>
        <c:auto val="0"/>
        <c:lblAlgn val="ctr"/>
        <c:lblOffset val="100"/>
        <c:tickMarkSkip val="1"/>
        <c:noMultiLvlLbl val="0"/>
      </c:catAx>
      <c:valAx>
        <c:axId val="845374943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Helvetica" pitchFamily="2" charset="0"/>
                  </a:rPr>
                  <a:t>MAE</a:t>
                </a:r>
                <a:r>
                  <a:rPr lang="en-US" sz="1800" b="1" baseline="0">
                    <a:solidFill>
                      <a:schemeClr val="tx1"/>
                    </a:solidFill>
                    <a:latin typeface="Helvetica" pitchFamily="2" charset="0"/>
                  </a:rPr>
                  <a:t> (V vs. SHE)</a:t>
                </a:r>
                <a:endParaRPr lang="en-US" sz="1800" b="1">
                  <a:solidFill>
                    <a:schemeClr val="tx1"/>
                  </a:solidFill>
                  <a:latin typeface="Helvetica" pitchFamily="2" charset="0"/>
                </a:endParaRPr>
              </a:p>
            </c:rich>
          </c:tx>
          <c:layout>
            <c:manualLayout>
              <c:xMode val="edge"/>
              <c:yMode val="edge"/>
              <c:x val="2.146536492508749E-2"/>
              <c:y val="0.1861040807399075"/>
            </c:manualLayout>
          </c:layout>
          <c:overlay val="0"/>
          <c:spPr>
            <a:noFill/>
            <a:ln>
              <a:solidFill>
                <a:schemeClr val="bg1"/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10732975"/>
        <c:crosses val="autoZero"/>
        <c:crossBetween val="between"/>
        <c:majorUnit val="5.000000000000001E-2"/>
        <c:min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386014248219"/>
          <c:y val="6.9358620618981917E-2"/>
          <c:w val="0.43061416755028892"/>
          <c:h val="0.101999717510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22225">
          <a:solidFill>
            <a:schemeClr val="tx1"/>
          </a:solidFill>
        </a:ln>
        <a:effectLst/>
        <a:sp3d contourW="22225">
          <a:contourClr>
            <a:schemeClr val="tx1"/>
          </a:contourClr>
        </a:sp3d>
      </c:spPr>
    </c:floor>
    <c:sideWall>
      <c:thickness val="0"/>
      <c:spPr>
        <a:noFill/>
        <a:ln w="19050">
          <a:solidFill>
            <a:schemeClr val="tx1"/>
          </a:solidFill>
        </a:ln>
        <a:effectLst/>
        <a:sp3d contourW="19050">
          <a:contourClr>
            <a:schemeClr val="tx1"/>
          </a:contourClr>
        </a:sp3d>
      </c:spPr>
    </c:sideWall>
    <c:backWall>
      <c:thickness val="0"/>
      <c:spPr>
        <a:noFill/>
        <a:ln w="19050">
          <a:solidFill>
            <a:schemeClr val="tx1"/>
          </a:solidFill>
        </a:ln>
        <a:effectLst/>
        <a:sp3d contourW="19050">
          <a:contourClr>
            <a:schemeClr val="tx1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Sheet1!$P$57</c:f>
              <c:strCache>
                <c:ptCount val="1"/>
                <c:pt idx="0">
                  <c:v>LL (DFT)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  <a:effectLst/>
            <a:sp3d contourW="25400">
              <a:contourClr>
                <a:schemeClr val="tx2">
                  <a:lumMod val="50000"/>
                </a:schemeClr>
              </a:contourClr>
            </a:sp3d>
          </c:spPr>
          <c:invertIfNegative val="0"/>
          <c:cat>
            <c:strRef>
              <c:f>Sheet1!$L$58:$L$65</c:f>
              <c:strCache>
                <c:ptCount val="8"/>
                <c:pt idx="0">
                  <c:v>B3LYP</c:v>
                </c:pt>
                <c:pt idx="1">
                  <c:v>B3LYP-D3BJ</c:v>
                </c:pt>
                <c:pt idx="2">
                  <c:v>CAM-B3LYP</c:v>
                </c:pt>
                <c:pt idx="3">
                  <c:v>CAM-B3LYP-D3BJ</c:v>
                </c:pt>
                <c:pt idx="4">
                  <c:v>ωB97X</c:v>
                </c:pt>
                <c:pt idx="5">
                  <c:v>ωB97X-D</c:v>
                </c:pt>
                <c:pt idx="6">
                  <c:v>M06-2X</c:v>
                </c:pt>
                <c:pt idx="7">
                  <c:v>M06-2X-D3</c:v>
                </c:pt>
              </c:strCache>
            </c:strRef>
          </c:cat>
          <c:val>
            <c:numRef>
              <c:f>Sheet1!$P$58:$P$65</c:f>
              <c:numCache>
                <c:formatCode>0.00</c:formatCode>
                <c:ptCount val="8"/>
                <c:pt idx="0">
                  <c:v>0.16325581395348845</c:v>
                </c:pt>
                <c:pt idx="1">
                  <c:v>0.14651162790697678</c:v>
                </c:pt>
                <c:pt idx="2">
                  <c:v>0.13697674418604655</c:v>
                </c:pt>
                <c:pt idx="3">
                  <c:v>0.1274418604651163</c:v>
                </c:pt>
                <c:pt idx="4">
                  <c:v>0.10093023255813952</c:v>
                </c:pt>
                <c:pt idx="5">
                  <c:v>8.930232558139535E-2</c:v>
                </c:pt>
                <c:pt idx="6">
                  <c:v>3.8604651162790722E-2</c:v>
                </c:pt>
                <c:pt idx="7">
                  <c:v>3.8139534883720946E-2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E-4748-AF9C-22FD1F8D4683}"/>
            </c:ext>
          </c:extLst>
        </c:ser>
        <c:ser>
          <c:idx val="1"/>
          <c:order val="1"/>
          <c:tx>
            <c:strRef>
              <c:f>Sheet1!$Q$57</c:f>
              <c:strCache>
                <c:ptCount val="1"/>
                <c:pt idx="0">
                  <c:v>CBH-corrected DFT</c:v>
                </c:pt>
              </c:strCache>
            </c:strRef>
          </c:tx>
          <c:spPr>
            <a:solidFill>
              <a:srgbClr val="A960FF"/>
            </a:solidFill>
            <a:ln w="25400">
              <a:solidFill>
                <a:schemeClr val="tx2">
                  <a:lumMod val="50000"/>
                </a:schemeClr>
              </a:solidFill>
            </a:ln>
            <a:effectLst/>
            <a:sp3d contourW="25400">
              <a:contourClr>
                <a:schemeClr val="tx2">
                  <a:lumMod val="50000"/>
                </a:schemeClr>
              </a:contourClr>
            </a:sp3d>
          </c:spPr>
          <c:invertIfNegative val="0"/>
          <c:cat>
            <c:strRef>
              <c:f>Sheet1!$L$58:$L$65</c:f>
              <c:strCache>
                <c:ptCount val="8"/>
                <c:pt idx="0">
                  <c:v>B3LYP</c:v>
                </c:pt>
                <c:pt idx="1">
                  <c:v>B3LYP-D3BJ</c:v>
                </c:pt>
                <c:pt idx="2">
                  <c:v>CAM-B3LYP</c:v>
                </c:pt>
                <c:pt idx="3">
                  <c:v>CAM-B3LYP-D3BJ</c:v>
                </c:pt>
                <c:pt idx="4">
                  <c:v>ωB97X</c:v>
                </c:pt>
                <c:pt idx="5">
                  <c:v>ωB97X-D</c:v>
                </c:pt>
                <c:pt idx="6">
                  <c:v>M06-2X</c:v>
                </c:pt>
                <c:pt idx="7">
                  <c:v>M06-2X-D3</c:v>
                </c:pt>
              </c:strCache>
            </c:strRef>
          </c:cat>
          <c:val>
            <c:numRef>
              <c:f>Sheet1!$Q$58:$Q$65</c:f>
              <c:numCache>
                <c:formatCode>0.00</c:formatCode>
                <c:ptCount val="8"/>
                <c:pt idx="0">
                  <c:v>3.9302325581395355E-2</c:v>
                </c:pt>
                <c:pt idx="1">
                  <c:v>3.9767441860465123E-2</c:v>
                </c:pt>
                <c:pt idx="2">
                  <c:v>3.3953488372093041E-2</c:v>
                </c:pt>
                <c:pt idx="3">
                  <c:v>3.5116279069767456E-2</c:v>
                </c:pt>
                <c:pt idx="4">
                  <c:v>4.4186046511627927E-2</c:v>
                </c:pt>
                <c:pt idx="5">
                  <c:v>4.1860465116279083E-2</c:v>
                </c:pt>
                <c:pt idx="6">
                  <c:v>7.8604651162790709E-2</c:v>
                </c:pt>
                <c:pt idx="7">
                  <c:v>7.8837209302325587E-2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E-4748-AF9C-22FD1F8D4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4372687"/>
        <c:axId val="315132591"/>
        <c:axId val="0"/>
      </c:bar3DChart>
      <c:catAx>
        <c:axId val="844372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315132591"/>
        <c:crosses val="autoZero"/>
        <c:auto val="1"/>
        <c:lblAlgn val="ctr"/>
        <c:lblOffset val="100"/>
        <c:noMultiLvlLbl val="0"/>
      </c:catAx>
      <c:valAx>
        <c:axId val="315132591"/>
        <c:scaling>
          <c:orientation val="minMax"/>
          <c:max val="0.2"/>
        </c:scaling>
        <c:delete val="0"/>
        <c:axPos val="l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Helvetica" pitchFamily="2" charset="0"/>
                  </a:rPr>
                  <a:t>MAE</a:t>
                </a:r>
                <a:r>
                  <a:rPr lang="en-US" sz="1800" b="1" baseline="0">
                    <a:solidFill>
                      <a:schemeClr val="tx1"/>
                    </a:solidFill>
                    <a:latin typeface="Helvetica" pitchFamily="2" charset="0"/>
                  </a:rPr>
                  <a:t> (V vs. SHE)</a:t>
                </a:r>
                <a:endParaRPr lang="en-US" sz="1800" b="1">
                  <a:solidFill>
                    <a:schemeClr val="tx1"/>
                  </a:solidFill>
                  <a:latin typeface="Helvetica" pitchFamily="2" charset="0"/>
                </a:endParaRPr>
              </a:p>
            </c:rich>
          </c:tx>
          <c:layout>
            <c:manualLayout>
              <c:xMode val="edge"/>
              <c:yMode val="edge"/>
              <c:x val="1.7412587830818022E-2"/>
              <c:y val="0.17846284839395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4372687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994344456942881"/>
          <c:y val="7.0938995912480193E-2"/>
          <c:w val="0.42005675376479995"/>
          <c:h val="0.10198640034217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 sz="2000" b="1" cap="none" baseline="0">
                <a:solidFill>
                  <a:schemeClr val="tx1"/>
                </a:solidFill>
                <a:latin typeface="Helvetica" pitchFamily="2" charset="0"/>
              </a:rPr>
              <a:t>Improvement to DFT MAE (vs. Exp.) by CBH-2</a:t>
            </a:r>
          </a:p>
        </c:rich>
      </c:tx>
      <c:layout>
        <c:manualLayout>
          <c:xMode val="edge"/>
          <c:yMode val="edge"/>
          <c:x val="0.28644659714895448"/>
          <c:y val="4.52806655771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55926739094981"/>
          <c:y val="9.8251913488970902E-2"/>
          <c:w val="0.8205863429274628"/>
          <c:h val="0.639499779917165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5596FF"/>
            </a:solidFill>
            <a:ln w="22225">
              <a:solidFill>
                <a:schemeClr val="tx1"/>
              </a:solidFill>
            </a:ln>
            <a:effectLst/>
          </c:spPr>
          <c:invertIfNegative val="0"/>
          <c:cat>
            <c:multiLvlStrRef>
              <c:f>Sheet1!$Z$7:$AA$46</c:f>
              <c:multiLvlStrCache>
                <c:ptCount val="40"/>
                <c:lvl>
                  <c:pt idx="0">
                    <c:v>B3LYP</c:v>
                  </c:pt>
                  <c:pt idx="1">
                    <c:v>B3LYP-D3BJ</c:v>
                  </c:pt>
                  <c:pt idx="2">
                    <c:v>CAM-B3LYP</c:v>
                  </c:pt>
                  <c:pt idx="3">
                    <c:v>CAM-B3LYP-D3BJ</c:v>
                  </c:pt>
                  <c:pt idx="4">
                    <c:v>ωB97X</c:v>
                  </c:pt>
                  <c:pt idx="5">
                    <c:v>ωB97X-D</c:v>
                  </c:pt>
                  <c:pt idx="6">
                    <c:v>M06-2X</c:v>
                  </c:pt>
                  <c:pt idx="7">
                    <c:v>M06-2X-D3</c:v>
                  </c:pt>
                  <c:pt idx="8">
                    <c:v>B3LYP</c:v>
                  </c:pt>
                  <c:pt idx="9">
                    <c:v>B3LYP-D3BJ</c:v>
                  </c:pt>
                  <c:pt idx="10">
                    <c:v>CAM-B3LYP</c:v>
                  </c:pt>
                  <c:pt idx="11">
                    <c:v>CAM-B3LYP-D3BJ</c:v>
                  </c:pt>
                  <c:pt idx="12">
                    <c:v>ωB97X</c:v>
                  </c:pt>
                  <c:pt idx="13">
                    <c:v>ωB97X-D</c:v>
                  </c:pt>
                  <c:pt idx="14">
                    <c:v>M06-2X</c:v>
                  </c:pt>
                  <c:pt idx="15">
                    <c:v>M06-2X-D3</c:v>
                  </c:pt>
                  <c:pt idx="16">
                    <c:v>B3LYP</c:v>
                  </c:pt>
                  <c:pt idx="17">
                    <c:v>B3LYP-D3BJ</c:v>
                  </c:pt>
                  <c:pt idx="18">
                    <c:v>CAM-B3LYP</c:v>
                  </c:pt>
                  <c:pt idx="19">
                    <c:v>CAM-B3LYP-D3BJ</c:v>
                  </c:pt>
                  <c:pt idx="20">
                    <c:v>ωB97X</c:v>
                  </c:pt>
                  <c:pt idx="21">
                    <c:v>ωB97X-D</c:v>
                  </c:pt>
                  <c:pt idx="22">
                    <c:v>M06-2X</c:v>
                  </c:pt>
                  <c:pt idx="23">
                    <c:v>M06-2X-D3</c:v>
                  </c:pt>
                  <c:pt idx="24">
                    <c:v>B3LYP</c:v>
                  </c:pt>
                  <c:pt idx="25">
                    <c:v>B3LYP-D3BJ</c:v>
                  </c:pt>
                  <c:pt idx="26">
                    <c:v>CAM-B3LYP</c:v>
                  </c:pt>
                  <c:pt idx="27">
                    <c:v>CAM-B3LYP-D3BJ</c:v>
                  </c:pt>
                  <c:pt idx="28">
                    <c:v>ωB97X</c:v>
                  </c:pt>
                  <c:pt idx="29">
                    <c:v>ωB97X-D</c:v>
                  </c:pt>
                  <c:pt idx="30">
                    <c:v>M06-2X</c:v>
                  </c:pt>
                  <c:pt idx="31">
                    <c:v>M06-2X-D3</c:v>
                  </c:pt>
                  <c:pt idx="32">
                    <c:v>B3LYP</c:v>
                  </c:pt>
                  <c:pt idx="33">
                    <c:v>B3LYP-D3BJ</c:v>
                  </c:pt>
                  <c:pt idx="34">
                    <c:v>CAM-B3LYP</c:v>
                  </c:pt>
                  <c:pt idx="35">
                    <c:v>CAM-B3LYP-D3BJ</c:v>
                  </c:pt>
                  <c:pt idx="36">
                    <c:v>ωB97X</c:v>
                  </c:pt>
                  <c:pt idx="37">
                    <c:v>ωB97X-D</c:v>
                  </c:pt>
                  <c:pt idx="38">
                    <c:v>M06-2X</c:v>
                  </c:pt>
                  <c:pt idx="39">
                    <c:v>M06-2X-D3</c:v>
                  </c:pt>
                </c:lvl>
                <c:lvl>
                  <c:pt idx="0">
                    <c:v>Phenols</c:v>
                  </c:pt>
                  <c:pt idx="8">
                    <c:v>Anilines</c:v>
                  </c:pt>
                  <c:pt idx="16">
                    <c:v>Amines</c:v>
                  </c:pt>
                  <c:pt idx="24">
                    <c:v>Methoxybenzenes</c:v>
                  </c:pt>
                  <c:pt idx="32">
                    <c:v>Amino acids</c:v>
                  </c:pt>
                </c:lvl>
              </c:multiLvlStrCache>
            </c:multiLvlStrRef>
          </c:cat>
          <c:val>
            <c:numRef>
              <c:f>Sheet1!$AB$7:$AB$46</c:f>
              <c:numCache>
                <c:formatCode>0.00</c:formatCode>
                <c:ptCount val="40"/>
                <c:pt idx="0">
                  <c:v>0.10631578947368417</c:v>
                </c:pt>
                <c:pt idx="1">
                  <c:v>7.4210526315789477E-2</c:v>
                </c:pt>
                <c:pt idx="2">
                  <c:v>0.12105263157894734</c:v>
                </c:pt>
                <c:pt idx="3">
                  <c:v>0.10473684210526317</c:v>
                </c:pt>
                <c:pt idx="4">
                  <c:v>6.6315789473684245E-2</c:v>
                </c:pt>
                <c:pt idx="5">
                  <c:v>3.6842105263157829E-3</c:v>
                </c:pt>
                <c:pt idx="6">
                  <c:v>-4.4736842105263193E-2</c:v>
                </c:pt>
                <c:pt idx="7">
                  <c:v>-4.6842105263157928E-2</c:v>
                </c:pt>
                <c:pt idx="8">
                  <c:v>0.08</c:v>
                </c:pt>
                <c:pt idx="9">
                  <c:v>8.2857142857142851E-2</c:v>
                </c:pt>
                <c:pt idx="10">
                  <c:v>3.2857142857142849E-2</c:v>
                </c:pt>
                <c:pt idx="11">
                  <c:v>3.4285714285714294E-2</c:v>
                </c:pt>
                <c:pt idx="12">
                  <c:v>2.1428571428571422E-2</c:v>
                </c:pt>
                <c:pt idx="13">
                  <c:v>3.2857142857142876E-2</c:v>
                </c:pt>
                <c:pt idx="14">
                  <c:v>-1.4285714285714304E-2</c:v>
                </c:pt>
                <c:pt idx="15">
                  <c:v>-1.4285714285714304E-2</c:v>
                </c:pt>
                <c:pt idx="16">
                  <c:v>0.19999999999999998</c:v>
                </c:pt>
                <c:pt idx="17">
                  <c:v>0.19799999999999998</c:v>
                </c:pt>
                <c:pt idx="18">
                  <c:v>0.13200000000000001</c:v>
                </c:pt>
                <c:pt idx="19">
                  <c:v>0.13200000000000001</c:v>
                </c:pt>
                <c:pt idx="20">
                  <c:v>8.199999999999999E-2</c:v>
                </c:pt>
                <c:pt idx="21">
                  <c:v>0.13400000000000004</c:v>
                </c:pt>
                <c:pt idx="22">
                  <c:v>-1.4000000000000012E-2</c:v>
                </c:pt>
                <c:pt idx="23">
                  <c:v>-1.4000000000000012E-2</c:v>
                </c:pt>
                <c:pt idx="24">
                  <c:v>0.17285714285714288</c:v>
                </c:pt>
                <c:pt idx="25">
                  <c:v>0.17142857142857149</c:v>
                </c:pt>
                <c:pt idx="26">
                  <c:v>0.12285714285714289</c:v>
                </c:pt>
                <c:pt idx="27">
                  <c:v>0.12142857142857143</c:v>
                </c:pt>
                <c:pt idx="28">
                  <c:v>0.11571428571428574</c:v>
                </c:pt>
                <c:pt idx="29">
                  <c:v>0.13714285714285715</c:v>
                </c:pt>
                <c:pt idx="30">
                  <c:v>-3.8571428571428555E-2</c:v>
                </c:pt>
                <c:pt idx="31">
                  <c:v>-3.8571428571428555E-2</c:v>
                </c:pt>
                <c:pt idx="32">
                  <c:v>6.8000000000000005E-2</c:v>
                </c:pt>
                <c:pt idx="33">
                  <c:v>5.400000000000002E-2</c:v>
                </c:pt>
                <c:pt idx="34">
                  <c:v>0.10400000000000001</c:v>
                </c:pt>
                <c:pt idx="35">
                  <c:v>8.5999999999999993E-2</c:v>
                </c:pt>
                <c:pt idx="36">
                  <c:v>7.3999999999999996E-2</c:v>
                </c:pt>
                <c:pt idx="37">
                  <c:v>3.8000000000000006E-2</c:v>
                </c:pt>
                <c:pt idx="38">
                  <c:v>1.4000000000000012E-2</c:v>
                </c:pt>
                <c:pt idx="39">
                  <c:v>1.6000000000000014E-2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2-F048-BBFF-F5AFB7AA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-27"/>
        <c:axId val="837114159"/>
        <c:axId val="839010271"/>
      </c:barChart>
      <c:catAx>
        <c:axId val="837114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9010271"/>
        <c:crosses val="autoZero"/>
        <c:auto val="1"/>
        <c:lblAlgn val="ctr"/>
        <c:lblOffset val="100"/>
        <c:noMultiLvlLbl val="0"/>
      </c:catAx>
      <c:valAx>
        <c:axId val="839010271"/>
        <c:scaling>
          <c:orientation val="minMax"/>
          <c:max val="0.22000000000000003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Helvetica" pitchFamily="2" charset="0"/>
                    <a:cs typeface="Times New Roman" panose="02020603050405020304" pitchFamily="18" charset="0"/>
                  </a:rPr>
                  <a:t>DFT</a:t>
                </a:r>
                <a:r>
                  <a:rPr lang="en-US" sz="1800" b="1" baseline="0">
                    <a:solidFill>
                      <a:schemeClr val="tx1"/>
                    </a:solidFill>
                    <a:latin typeface="Helvetica" pitchFamily="2" charset="0"/>
                    <a:cs typeface="Times New Roman" panose="02020603050405020304" pitchFamily="18" charset="0"/>
                  </a:rPr>
                  <a:t> MAE - CBH-corrected MAE (V vs. SHE)</a:t>
                </a:r>
                <a:endParaRPr lang="en-US" sz="1800" b="1">
                  <a:solidFill>
                    <a:schemeClr val="tx1"/>
                  </a:solidFill>
                  <a:latin typeface="Helvetica" pitchFamily="2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222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7114159"/>
        <c:crosses val="autoZero"/>
        <c:crossBetween val="between"/>
        <c:majorUnit val="3.0000000000000006E-2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183265</xdr:colOff>
      <xdr:row>72</xdr:row>
      <xdr:rowOff>19706</xdr:rowOff>
    </xdr:from>
    <xdr:to>
      <xdr:col>13</xdr:col>
      <xdr:colOff>343050</xdr:colOff>
      <xdr:row>85</xdr:row>
      <xdr:rowOff>110558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74A3545-63CF-8E4A-BCCE-280450EF6F8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453272</xdr:colOff>
      <xdr:row>72</xdr:row>
      <xdr:rowOff>52867</xdr:rowOff>
    </xdr:from>
    <xdr:to>
      <xdr:col>16</xdr:col>
      <xdr:colOff>1776749</xdr:colOff>
      <xdr:row>85</xdr:row>
      <xdr:rowOff>152356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63144C4-505D-B148-98BD-4CCB7A2FA70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538789</xdr:colOff>
      <xdr:row>4</xdr:row>
      <xdr:rowOff>134697</xdr:rowOff>
    </xdr:from>
    <xdr:to>
      <xdr:col>32</xdr:col>
      <xdr:colOff>668073</xdr:colOff>
      <xdr:row>17</xdr:row>
      <xdr:rowOff>126230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17B638A-F1F1-2C42-ADC9-5B59B1EDD9A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E42D-C2D8-104C-8ADE-9C63F6465B11}">
  <dimension ref="A3:AB460"/>
  <sheetViews>
    <sheetView tabSelected="1" topLeftCell="A3" zoomScale="75" zoomScaleNormal="100" workbookViewId="0">
      <selection activeCell="X12" sqref="X12"/>
    </sheetView>
  </sheetViews>
  <sheetFormatPr baseColWidth="10" defaultRowHeight="16" x14ac:dyDescent="0.2"/>
  <cols>
    <col min="1" max="1" width="43.33203125" style="9" customWidth="1"/>
    <col min="2" max="11" width="10.83203125" style="10"/>
    <col min="12" max="12" width="39.1640625" style="11" customWidth="1"/>
    <col min="13" max="13" width="9.33203125" style="2" customWidth="1"/>
    <col min="14" max="14" width="11.5" style="2" customWidth="1"/>
    <col min="15" max="15" width="20.6640625" style="7" customWidth="1"/>
    <col min="16" max="16" width="25.83203125" style="7" customWidth="1"/>
    <col min="17" max="17" width="25.5" style="7" customWidth="1"/>
    <col min="18" max="18" width="13.1640625" style="7" customWidth="1"/>
    <col min="19" max="19" width="16.6640625" style="2" customWidth="1"/>
    <col min="20" max="21" width="25.5" style="7" customWidth="1"/>
    <col min="22" max="22" width="20.1640625" style="7" customWidth="1"/>
    <col min="23" max="24" width="27.83203125" style="7" customWidth="1"/>
    <col min="25" max="25" width="15" style="7" customWidth="1"/>
    <col min="26" max="26" width="29.5" style="7" customWidth="1"/>
    <col min="27" max="27" width="20.1640625" style="7" customWidth="1"/>
    <col min="28" max="28" width="27.6640625" style="7" customWidth="1"/>
    <col min="29" max="16384" width="10.83203125" style="7"/>
  </cols>
  <sheetData>
    <row r="3" spans="1:28" ht="19" thickBot="1" x14ac:dyDescent="0.25">
      <c r="A3" s="12" t="s">
        <v>82</v>
      </c>
      <c r="B3" s="13"/>
      <c r="C3" s="13"/>
      <c r="D3" s="13"/>
      <c r="E3" s="13"/>
      <c r="F3" s="13"/>
      <c r="G3" s="13"/>
      <c r="H3" s="13"/>
      <c r="I3" s="13"/>
    </row>
    <row r="4" spans="1:28" ht="18" thickTop="1" thickBot="1" x14ac:dyDescent="0.25">
      <c r="J4" s="14"/>
      <c r="K4" s="14"/>
      <c r="L4" s="61" t="s">
        <v>96</v>
      </c>
      <c r="M4" s="61"/>
      <c r="N4" s="8"/>
      <c r="O4" s="8"/>
      <c r="P4" s="8"/>
      <c r="Q4" s="8"/>
      <c r="S4" s="52" t="s">
        <v>101</v>
      </c>
      <c r="T4" s="52"/>
      <c r="U4" s="52"/>
      <c r="V4" s="52"/>
      <c r="W4" s="53"/>
      <c r="X4" s="8"/>
      <c r="Z4" s="66" t="s">
        <v>86</v>
      </c>
      <c r="AA4" s="66"/>
      <c r="AB4" s="66"/>
    </row>
    <row r="5" spans="1:28" ht="18" thickTop="1" thickBot="1" x14ac:dyDescent="0.25">
      <c r="A5" s="32" t="s">
        <v>4</v>
      </c>
      <c r="B5" s="33"/>
      <c r="C5" s="33"/>
      <c r="D5" s="33"/>
      <c r="E5" s="33"/>
      <c r="F5" s="33"/>
      <c r="G5" s="33"/>
      <c r="H5" s="33"/>
      <c r="I5" s="33"/>
      <c r="J5" s="14"/>
      <c r="K5" s="14"/>
      <c r="S5" s="7"/>
      <c r="AA5" s="2"/>
    </row>
    <row r="6" spans="1:28" ht="17" thickTop="1" x14ac:dyDescent="0.2">
      <c r="B6" s="1" t="s">
        <v>0</v>
      </c>
      <c r="C6" s="1" t="s">
        <v>1</v>
      </c>
      <c r="D6" s="1" t="s">
        <v>2</v>
      </c>
      <c r="E6" s="1" t="s">
        <v>3</v>
      </c>
      <c r="F6" s="1" t="s">
        <v>6</v>
      </c>
      <c r="G6" s="1" t="s">
        <v>7</v>
      </c>
      <c r="H6" s="1" t="s">
        <v>8</v>
      </c>
      <c r="I6" s="1" t="s">
        <v>9</v>
      </c>
      <c r="J6" s="1"/>
      <c r="K6" s="1"/>
      <c r="L6" s="30"/>
      <c r="M6" s="4" t="s">
        <v>0</v>
      </c>
      <c r="N6" s="4" t="s">
        <v>1</v>
      </c>
      <c r="O6" s="44" t="s">
        <v>81</v>
      </c>
      <c r="P6" s="44" t="s">
        <v>99</v>
      </c>
      <c r="Q6" s="42"/>
      <c r="S6" s="4" t="s">
        <v>87</v>
      </c>
      <c r="T6" s="4" t="s">
        <v>100</v>
      </c>
      <c r="U6" s="4" t="s">
        <v>16</v>
      </c>
      <c r="V6" s="4" t="s">
        <v>83</v>
      </c>
      <c r="W6" s="4" t="s">
        <v>84</v>
      </c>
      <c r="Z6" s="4" t="s">
        <v>87</v>
      </c>
      <c r="AA6" s="4" t="s">
        <v>88</v>
      </c>
      <c r="AB6" s="4" t="s">
        <v>84</v>
      </c>
    </row>
    <row r="7" spans="1:28" x14ac:dyDescent="0.2">
      <c r="A7" s="27" t="s">
        <v>19</v>
      </c>
      <c r="B7" s="28">
        <v>0.66400000000000003</v>
      </c>
      <c r="C7" s="28">
        <v>0.63345636982800002</v>
      </c>
      <c r="D7" s="28">
        <v>0.48475540426800001</v>
      </c>
      <c r="E7" s="28">
        <v>0.60085077360700001</v>
      </c>
      <c r="F7" s="28">
        <f>D7-B7</f>
        <v>-0.17924459573200002</v>
      </c>
      <c r="G7" s="28">
        <v>-0.06</v>
      </c>
      <c r="H7" s="28">
        <v>-0.15</v>
      </c>
      <c r="I7" s="28">
        <v>-0.03</v>
      </c>
      <c r="L7" s="27" t="s">
        <v>19</v>
      </c>
      <c r="M7" s="28">
        <v>0.66400000000000003</v>
      </c>
      <c r="N7" s="28">
        <v>0.63345636982800002</v>
      </c>
      <c r="O7" s="28">
        <f>N7-M7</f>
        <v>-3.0543630172000014E-2</v>
      </c>
      <c r="P7" s="37" t="s">
        <v>91</v>
      </c>
      <c r="Q7" s="38">
        <f>SUMPRODUCT(ABS(O7:O25))/COUNT(O7:O25)</f>
        <v>3.7584858452368419E-2</v>
      </c>
      <c r="S7" s="4"/>
      <c r="T7" s="4"/>
      <c r="U7" s="44" t="s">
        <v>4</v>
      </c>
      <c r="V7" s="4"/>
      <c r="W7" s="4"/>
      <c r="Z7" s="42" t="s">
        <v>66</v>
      </c>
      <c r="AA7" s="5" t="s">
        <v>4</v>
      </c>
      <c r="AB7" s="6">
        <v>0.10631578947368417</v>
      </c>
    </row>
    <row r="8" spans="1:28" x14ac:dyDescent="0.2">
      <c r="A8" s="27" t="s">
        <v>20</v>
      </c>
      <c r="B8" s="28">
        <v>0.91900000000000004</v>
      </c>
      <c r="C8" s="28">
        <v>0.90329068222999997</v>
      </c>
      <c r="D8" s="28">
        <v>0.79402639872299996</v>
      </c>
      <c r="E8" s="28">
        <v>0.91012176806199996</v>
      </c>
      <c r="F8" s="28">
        <v>-0.13</v>
      </c>
      <c r="G8" s="28">
        <v>-0.01</v>
      </c>
      <c r="H8" s="28">
        <v>-0.11</v>
      </c>
      <c r="I8" s="28">
        <v>0.01</v>
      </c>
      <c r="L8" s="27" t="s">
        <v>20</v>
      </c>
      <c r="M8" s="28">
        <v>0.91900000000000004</v>
      </c>
      <c r="N8" s="28">
        <v>0.90329068222999997</v>
      </c>
      <c r="O8" s="28">
        <f t="shared" ref="O8:O49" si="0">N8-M8</f>
        <v>-1.5709317770000064E-2</v>
      </c>
      <c r="P8" s="38"/>
      <c r="Q8" s="39"/>
      <c r="S8" s="59" t="s">
        <v>71</v>
      </c>
      <c r="T8" s="54">
        <v>0.04</v>
      </c>
      <c r="U8" s="28">
        <f>SUMPRODUCT(ABS(F7:F25))/COUNT(F7:F25)</f>
        <v>0.14311813661747366</v>
      </c>
      <c r="V8" s="28">
        <f>SUMPRODUCT(ABS(G7:G25))/COUNT(G7:G25)</f>
        <v>3.6842105263157898E-2</v>
      </c>
      <c r="W8" s="28">
        <f>U8-V8</f>
        <v>0.10627603135431576</v>
      </c>
      <c r="Z8" s="42"/>
      <c r="AA8" s="5" t="s">
        <v>10</v>
      </c>
      <c r="AB8" s="6">
        <v>7.4210526315789477E-2</v>
      </c>
    </row>
    <row r="9" spans="1:28" x14ac:dyDescent="0.2">
      <c r="A9" s="27" t="s">
        <v>21</v>
      </c>
      <c r="B9" s="28">
        <v>0.79400000000000004</v>
      </c>
      <c r="C9" s="28">
        <v>0.853193367875</v>
      </c>
      <c r="D9" s="28">
        <v>0.67735644774600001</v>
      </c>
      <c r="E9" s="28">
        <v>0.79345181708500001</v>
      </c>
      <c r="F9" s="28">
        <v>-0.11</v>
      </c>
      <c r="G9" s="28">
        <v>0</v>
      </c>
      <c r="H9" s="28">
        <v>-0.17</v>
      </c>
      <c r="I9" s="28">
        <v>-0.06</v>
      </c>
      <c r="L9" s="27" t="s">
        <v>21</v>
      </c>
      <c r="M9" s="28">
        <v>0.79400000000000004</v>
      </c>
      <c r="N9" s="28">
        <v>0.853193367875</v>
      </c>
      <c r="O9" s="28">
        <f t="shared" si="0"/>
        <v>5.9193367874999958E-2</v>
      </c>
      <c r="P9" s="38"/>
      <c r="Q9" s="39"/>
      <c r="S9" s="59" t="s">
        <v>72</v>
      </c>
      <c r="T9" s="54">
        <v>0.05</v>
      </c>
      <c r="U9" s="28">
        <f>SUMPRODUCT(ABS(F26:F32))/COUNT(F26:F32)</f>
        <v>0.14428571428571429</v>
      </c>
      <c r="V9" s="28">
        <f>SUMPRODUCT(ABS(G26:G32))/COUNT(G26:G32)</f>
        <v>6.4285714285714293E-2</v>
      </c>
      <c r="W9" s="28">
        <f t="shared" ref="W9:W54" si="1">U9-V9</f>
        <v>0.08</v>
      </c>
      <c r="Z9" s="42"/>
      <c r="AA9" s="5" t="s">
        <v>5</v>
      </c>
      <c r="AB9" s="6">
        <v>0.12105263157894734</v>
      </c>
    </row>
    <row r="10" spans="1:28" x14ac:dyDescent="0.2">
      <c r="A10" s="27" t="s">
        <v>22</v>
      </c>
      <c r="B10" s="28">
        <v>1.085</v>
      </c>
      <c r="C10" s="28">
        <v>1.07148812928</v>
      </c>
      <c r="D10" s="28">
        <v>0.93434810544400004</v>
      </c>
      <c r="E10" s="28">
        <v>1.05044347478</v>
      </c>
      <c r="F10" s="28">
        <v>-0.15</v>
      </c>
      <c r="G10" s="28">
        <v>-0.03</v>
      </c>
      <c r="H10" s="28">
        <v>-0.14000000000000001</v>
      </c>
      <c r="I10" s="28">
        <v>-0.02</v>
      </c>
      <c r="L10" s="27" t="s">
        <v>22</v>
      </c>
      <c r="M10" s="28">
        <v>1.085</v>
      </c>
      <c r="N10" s="28">
        <v>1.07148812928</v>
      </c>
      <c r="O10" s="28">
        <f t="shared" si="0"/>
        <v>-1.351187071999993E-2</v>
      </c>
      <c r="P10" s="38"/>
      <c r="Q10" s="39"/>
      <c r="S10" s="59" t="s">
        <v>73</v>
      </c>
      <c r="T10" s="54">
        <v>0.1</v>
      </c>
      <c r="U10" s="28">
        <f>SUMPRODUCT(ABS(F33:F37))/COUNT(F33:F37)</f>
        <v>0.28199999999999997</v>
      </c>
      <c r="V10" s="28">
        <f>SUMPRODUCT(ABS(G33:G37))/COUNT(G33:G37)</f>
        <v>8.199999999999999E-2</v>
      </c>
      <c r="W10" s="28">
        <f t="shared" si="1"/>
        <v>0.19999999999999998</v>
      </c>
      <c r="Z10" s="42"/>
      <c r="AA10" s="5" t="s">
        <v>11</v>
      </c>
      <c r="AB10" s="6">
        <v>0.10473684210526317</v>
      </c>
    </row>
    <row r="11" spans="1:28" x14ac:dyDescent="0.2">
      <c r="A11" s="27" t="s">
        <v>23</v>
      </c>
      <c r="B11" s="28">
        <v>0.999</v>
      </c>
      <c r="C11" s="28">
        <v>1.0536098373</v>
      </c>
      <c r="D11" s="28">
        <v>0.89372620420399995</v>
      </c>
      <c r="E11" s="28">
        <v>1.00982157354</v>
      </c>
      <c r="F11" s="28">
        <v>-0.11</v>
      </c>
      <c r="G11" s="28">
        <v>0.01</v>
      </c>
      <c r="H11" s="28">
        <v>-0.16</v>
      </c>
      <c r="I11" s="28">
        <v>-0.04</v>
      </c>
      <c r="L11" s="27" t="s">
        <v>23</v>
      </c>
      <c r="M11" s="28">
        <v>0.999</v>
      </c>
      <c r="N11" s="28">
        <v>1.0536098373</v>
      </c>
      <c r="O11" s="28">
        <f t="shared" si="0"/>
        <v>5.4609837300000019E-2</v>
      </c>
      <c r="P11" s="38"/>
      <c r="Q11" s="39"/>
      <c r="S11" s="59" t="s">
        <v>74</v>
      </c>
      <c r="T11" s="54">
        <v>7.0000000000000007E-2</v>
      </c>
      <c r="U11" s="28">
        <f>SUMPRODUCT(ABS(F38:F44))/COUNT(F38:F44)</f>
        <v>0.25285714285714289</v>
      </c>
      <c r="V11" s="28">
        <f>SUMPRODUCT(ABS(G38:G44))/COUNT(G38:G44)</f>
        <v>0.08</v>
      </c>
      <c r="W11" s="28">
        <f t="shared" si="1"/>
        <v>0.17285714285714288</v>
      </c>
      <c r="Z11" s="42"/>
      <c r="AA11" s="45" t="s">
        <v>17</v>
      </c>
      <c r="AB11" s="6">
        <v>6.6315789473684245E-2</v>
      </c>
    </row>
    <row r="12" spans="1:28" x14ac:dyDescent="0.2">
      <c r="A12" s="27" t="s">
        <v>24</v>
      </c>
      <c r="B12" s="28">
        <v>0.71799999999999997</v>
      </c>
      <c r="C12" s="28">
        <v>0.72121510898300001</v>
      </c>
      <c r="D12" s="28">
        <v>0.56945815282699996</v>
      </c>
      <c r="E12" s="28">
        <v>0.68555352216499998</v>
      </c>
      <c r="F12" s="28">
        <v>-0.15</v>
      </c>
      <c r="G12" s="28">
        <v>-0.03</v>
      </c>
      <c r="H12" s="28">
        <v>-0.15</v>
      </c>
      <c r="I12" s="28">
        <v>-0.03</v>
      </c>
      <c r="L12" s="27" t="s">
        <v>24</v>
      </c>
      <c r="M12" s="28">
        <v>0.71799999999999997</v>
      </c>
      <c r="N12" s="28">
        <v>0.72121510898300001</v>
      </c>
      <c r="O12" s="28">
        <f t="shared" si="0"/>
        <v>3.2151089830000368E-3</v>
      </c>
      <c r="P12" s="38"/>
      <c r="Q12" s="39"/>
      <c r="S12" s="59" t="s">
        <v>75</v>
      </c>
      <c r="T12" s="54">
        <v>0.11</v>
      </c>
      <c r="U12" s="28">
        <f>SUMPRODUCT(ABS(F45:F49))/COUNT(F45:F49)</f>
        <v>0.20600000000000002</v>
      </c>
      <c r="V12" s="28">
        <f>SUMPRODUCT(ABS(G45:G49))/COUNT(G45:G49)</f>
        <v>0.13800000000000001</v>
      </c>
      <c r="W12" s="28">
        <f t="shared" si="1"/>
        <v>6.8000000000000005E-2</v>
      </c>
      <c r="X12" s="67"/>
      <c r="Z12" s="42"/>
      <c r="AA12" s="5" t="s">
        <v>18</v>
      </c>
      <c r="AB12" s="6">
        <v>3.6842105263157829E-3</v>
      </c>
    </row>
    <row r="13" spans="1:28" x14ac:dyDescent="0.2">
      <c r="A13" s="27" t="s">
        <v>25</v>
      </c>
      <c r="B13" s="28">
        <v>0.92</v>
      </c>
      <c r="C13" s="28">
        <v>0.92334593517700003</v>
      </c>
      <c r="D13" s="28">
        <v>0.756490720625</v>
      </c>
      <c r="E13" s="28">
        <v>0.87258608996200004</v>
      </c>
      <c r="F13" s="28">
        <v>-0.16</v>
      </c>
      <c r="G13" s="28">
        <v>-0.05</v>
      </c>
      <c r="H13" s="28">
        <v>-0.16</v>
      </c>
      <c r="I13" s="28">
        <v>-0.05</v>
      </c>
      <c r="L13" s="27" t="s">
        <v>25</v>
      </c>
      <c r="M13" s="28">
        <v>0.92</v>
      </c>
      <c r="N13" s="28">
        <v>0.92334593517700003</v>
      </c>
      <c r="O13" s="28">
        <f t="shared" si="0"/>
        <v>3.3459351769999923E-3</v>
      </c>
      <c r="P13" s="38"/>
      <c r="Q13" s="39"/>
      <c r="S13" s="59"/>
      <c r="T13" s="54"/>
      <c r="U13" s="44" t="s">
        <v>10</v>
      </c>
      <c r="V13" s="28"/>
      <c r="W13" s="28"/>
      <c r="Z13" s="42"/>
      <c r="AA13" s="5" t="s">
        <v>12</v>
      </c>
      <c r="AB13" s="6">
        <v>-4.4736842105263193E-2</v>
      </c>
    </row>
    <row r="14" spans="1:28" x14ac:dyDescent="0.2">
      <c r="A14" s="27" t="s">
        <v>26</v>
      </c>
      <c r="B14" s="28">
        <v>1.139</v>
      </c>
      <c r="C14" s="28">
        <v>1.09284955881</v>
      </c>
      <c r="D14" s="28">
        <v>1.0021542081499999</v>
      </c>
      <c r="E14" s="28">
        <v>1.1182495774900001</v>
      </c>
      <c r="F14" s="28">
        <v>-0.14000000000000001</v>
      </c>
      <c r="G14" s="28">
        <v>-0.02</v>
      </c>
      <c r="H14" s="28">
        <v>-0.09</v>
      </c>
      <c r="I14" s="28">
        <v>0.03</v>
      </c>
      <c r="L14" s="27" t="s">
        <v>26</v>
      </c>
      <c r="M14" s="28">
        <v>1.139</v>
      </c>
      <c r="N14" s="28">
        <v>1.09284955881</v>
      </c>
      <c r="O14" s="28">
        <f t="shared" si="0"/>
        <v>-4.6150441190000002E-2</v>
      </c>
      <c r="P14" s="38"/>
      <c r="Q14" s="39"/>
      <c r="S14" s="60" t="s">
        <v>71</v>
      </c>
      <c r="T14" s="54">
        <v>0.04</v>
      </c>
      <c r="U14" s="28">
        <f>SUMPRODUCT(ABS(F58:F76))/COUNT(F58:F76)</f>
        <v>0.11000000000000001</v>
      </c>
      <c r="V14" s="28">
        <f>SUMPRODUCT(ABS(G58:G76))/COUNT(G58:G76)</f>
        <v>3.5789473684210531E-2</v>
      </c>
      <c r="W14" s="28">
        <f t="shared" si="1"/>
        <v>7.4210526315789477E-2</v>
      </c>
      <c r="Z14" s="42"/>
      <c r="AA14" s="5" t="s">
        <v>13</v>
      </c>
      <c r="AB14" s="6">
        <v>-4.6842105263157928E-2</v>
      </c>
    </row>
    <row r="15" spans="1:28" x14ac:dyDescent="0.2">
      <c r="A15" s="27" t="s">
        <v>27</v>
      </c>
      <c r="B15" s="28">
        <v>0.76</v>
      </c>
      <c r="C15" s="28">
        <v>0.76850958604200004</v>
      </c>
      <c r="D15" s="28">
        <v>0.58203178958299995</v>
      </c>
      <c r="E15" s="28">
        <v>0.69812715892199995</v>
      </c>
      <c r="F15" s="28">
        <v>-0.18</v>
      </c>
      <c r="G15" s="28">
        <v>-0.06</v>
      </c>
      <c r="H15" s="28">
        <v>-0.19</v>
      </c>
      <c r="I15" s="28">
        <v>-7.0000000000000007E-2</v>
      </c>
      <c r="L15" s="27" t="s">
        <v>27</v>
      </c>
      <c r="M15" s="28">
        <v>0.76</v>
      </c>
      <c r="N15" s="28">
        <v>0.76850958604200004</v>
      </c>
      <c r="O15" s="28">
        <f t="shared" si="0"/>
        <v>8.509586042000028E-3</v>
      </c>
      <c r="P15" s="38"/>
      <c r="Q15" s="39"/>
      <c r="S15" s="60" t="s">
        <v>72</v>
      </c>
      <c r="T15" s="54">
        <v>0.05</v>
      </c>
      <c r="U15" s="28">
        <f>SUMPRODUCT(ABS(F77:F83))/COUNT(F77:F83)</f>
        <v>0.14571428571428571</v>
      </c>
      <c r="V15" s="28">
        <f>SUMPRODUCT(ABS(G77:G83))/COUNT(G77:G83)</f>
        <v>6.2857142857142861E-2</v>
      </c>
      <c r="W15" s="28">
        <f t="shared" si="1"/>
        <v>8.2857142857142851E-2</v>
      </c>
      <c r="Z15" s="42" t="s">
        <v>67</v>
      </c>
      <c r="AA15" s="5" t="s">
        <v>4</v>
      </c>
      <c r="AB15" s="6">
        <v>0.08</v>
      </c>
    </row>
    <row r="16" spans="1:28" x14ac:dyDescent="0.2">
      <c r="A16" s="27" t="s">
        <v>28</v>
      </c>
      <c r="B16" s="28">
        <v>0.91200000000000003</v>
      </c>
      <c r="C16" s="28">
        <v>0.81534145898499999</v>
      </c>
      <c r="D16" s="28">
        <v>0.743906824942</v>
      </c>
      <c r="E16" s="28">
        <v>0.860002194281</v>
      </c>
      <c r="F16" s="28">
        <v>-0.17</v>
      </c>
      <c r="G16" s="28">
        <v>-0.05</v>
      </c>
      <c r="H16" s="28">
        <v>-0.08</v>
      </c>
      <c r="I16" s="28">
        <v>0.04</v>
      </c>
      <c r="L16" s="27" t="s">
        <v>28</v>
      </c>
      <c r="M16" s="28">
        <v>0.91200000000000003</v>
      </c>
      <c r="N16" s="28">
        <v>0.81534145898499999</v>
      </c>
      <c r="O16" s="28">
        <f t="shared" si="0"/>
        <v>-9.6658541015000043E-2</v>
      </c>
      <c r="P16" s="38"/>
      <c r="Q16" s="39"/>
      <c r="S16" s="60" t="s">
        <v>73</v>
      </c>
      <c r="T16" s="54">
        <v>0.1</v>
      </c>
      <c r="U16" s="28">
        <f>SUMPRODUCT(ABS(F84:F88))/COUNT(F84:F88)</f>
        <v>0.28199999999999997</v>
      </c>
      <c r="V16" s="28">
        <f>SUMPRODUCT(ABS(G84:G88))/COUNT(G84:G88)</f>
        <v>8.3999999999999991E-2</v>
      </c>
      <c r="W16" s="28">
        <f t="shared" si="1"/>
        <v>0.19799999999999998</v>
      </c>
      <c r="Z16" s="42"/>
      <c r="AA16" s="5" t="s">
        <v>10</v>
      </c>
      <c r="AB16" s="6">
        <v>8.2857142857142851E-2</v>
      </c>
    </row>
    <row r="17" spans="1:28" x14ac:dyDescent="0.2">
      <c r="A17" s="27" t="s">
        <v>29</v>
      </c>
      <c r="B17" s="28">
        <v>1.0069999999999999</v>
      </c>
      <c r="C17" s="28">
        <v>0.93420352802600004</v>
      </c>
      <c r="D17" s="28">
        <v>0.83003050314600002</v>
      </c>
      <c r="E17" s="28">
        <v>0.94612587248500002</v>
      </c>
      <c r="F17" s="28">
        <v>-0.18</v>
      </c>
      <c r="G17" s="28">
        <v>-0.06</v>
      </c>
      <c r="H17" s="28">
        <v>-0.1</v>
      </c>
      <c r="I17" s="28">
        <v>0.02</v>
      </c>
      <c r="L17" s="27" t="s">
        <v>29</v>
      </c>
      <c r="M17" s="28">
        <v>1.0069999999999999</v>
      </c>
      <c r="N17" s="28">
        <v>0.93420352802600004</v>
      </c>
      <c r="O17" s="28">
        <f t="shared" si="0"/>
        <v>-7.2796471973999854E-2</v>
      </c>
      <c r="P17" s="38"/>
      <c r="Q17" s="39"/>
      <c r="S17" s="60" t="s">
        <v>74</v>
      </c>
      <c r="T17" s="54">
        <v>7.0000000000000007E-2</v>
      </c>
      <c r="U17" s="28">
        <f>SUMPRODUCT(ABS(F89:F95))/COUNT(F89:F95)</f>
        <v>0.24142857142857146</v>
      </c>
      <c r="V17" s="28">
        <f>SUMPRODUCT(ABS(G89:G95))/COUNT(G89:G95)</f>
        <v>6.9999999999999993E-2</v>
      </c>
      <c r="W17" s="28">
        <f t="shared" si="1"/>
        <v>0.17142857142857149</v>
      </c>
      <c r="Z17" s="42"/>
      <c r="AA17" s="5" t="s">
        <v>5</v>
      </c>
      <c r="AB17" s="6">
        <v>3.2857142857142849E-2</v>
      </c>
    </row>
    <row r="18" spans="1:28" x14ac:dyDescent="0.2">
      <c r="A18" s="27" t="s">
        <v>30</v>
      </c>
      <c r="B18" s="28">
        <v>1.1100000000000001</v>
      </c>
      <c r="C18" s="28">
        <v>1.11573486102</v>
      </c>
      <c r="D18" s="28">
        <v>0.94547991373999996</v>
      </c>
      <c r="E18" s="28">
        <v>1.06157528308</v>
      </c>
      <c r="F18" s="28">
        <v>-0.16</v>
      </c>
      <c r="G18" s="28">
        <v>-0.05</v>
      </c>
      <c r="H18" s="28">
        <v>-0.17</v>
      </c>
      <c r="I18" s="28">
        <v>-0.06</v>
      </c>
      <c r="L18" s="27" t="s">
        <v>30</v>
      </c>
      <c r="M18" s="28">
        <v>1.1100000000000001</v>
      </c>
      <c r="N18" s="28">
        <v>1.11573486102</v>
      </c>
      <c r="O18" s="28">
        <f t="shared" si="0"/>
        <v>5.7348610199998706E-3</v>
      </c>
      <c r="P18" s="38"/>
      <c r="Q18" s="39"/>
      <c r="S18" s="60" t="s">
        <v>75</v>
      </c>
      <c r="T18" s="54">
        <v>0.11</v>
      </c>
      <c r="U18" s="28">
        <f>SUMPRODUCT(ABS(F96:F100))/COUNT(F96:F100)</f>
        <v>0.18600000000000003</v>
      </c>
      <c r="V18" s="28">
        <f>SUMPRODUCT(ABS(G96:G100))/COUNT(G96:G100)</f>
        <v>0.13200000000000001</v>
      </c>
      <c r="W18" s="28">
        <f t="shared" si="1"/>
        <v>5.400000000000002E-2</v>
      </c>
      <c r="Z18" s="42"/>
      <c r="AA18" s="5" t="s">
        <v>11</v>
      </c>
      <c r="AB18" s="6">
        <v>3.4285714285714294E-2</v>
      </c>
    </row>
    <row r="19" spans="1:28" x14ac:dyDescent="0.2">
      <c r="A19" s="27" t="s">
        <v>31</v>
      </c>
      <c r="B19" s="28">
        <v>0.92500000000000004</v>
      </c>
      <c r="C19" s="28">
        <v>0.97845025976300004</v>
      </c>
      <c r="D19" s="28">
        <v>0.78643332213200001</v>
      </c>
      <c r="E19" s="28">
        <v>0.90252869147100001</v>
      </c>
      <c r="F19" s="28">
        <v>-0.14000000000000001</v>
      </c>
      <c r="G19" s="28">
        <v>-0.03</v>
      </c>
      <c r="H19" s="28">
        <v>-0.19</v>
      </c>
      <c r="I19" s="28">
        <v>-0.08</v>
      </c>
      <c r="L19" s="27" t="s">
        <v>31</v>
      </c>
      <c r="M19" s="28">
        <v>0.92500000000000004</v>
      </c>
      <c r="N19" s="28">
        <v>0.97845025976300004</v>
      </c>
      <c r="O19" s="28">
        <f t="shared" si="0"/>
        <v>5.3450259762999996E-2</v>
      </c>
      <c r="P19" s="38"/>
      <c r="Q19" s="39"/>
      <c r="S19" s="60"/>
      <c r="T19" s="54"/>
      <c r="U19" s="44" t="s">
        <v>5</v>
      </c>
      <c r="V19" s="28"/>
      <c r="W19" s="28"/>
      <c r="Z19" s="42"/>
      <c r="AA19" s="45" t="s">
        <v>17</v>
      </c>
      <c r="AB19" s="6">
        <v>2.1428571428571422E-2</v>
      </c>
    </row>
    <row r="20" spans="1:28" x14ac:dyDescent="0.2">
      <c r="A20" s="27" t="s">
        <v>32</v>
      </c>
      <c r="B20" s="28">
        <v>1.4930000000000001</v>
      </c>
      <c r="C20" s="28">
        <v>1.4324826823600001</v>
      </c>
      <c r="D20" s="28">
        <v>1.4413679485599999</v>
      </c>
      <c r="E20" s="28">
        <v>1.5574633178999999</v>
      </c>
      <c r="F20" s="28">
        <v>-0.05</v>
      </c>
      <c r="G20" s="28">
        <v>7.0000000000000007E-2</v>
      </c>
      <c r="H20" s="28">
        <v>0.01</v>
      </c>
      <c r="I20" s="28">
        <v>0.13</v>
      </c>
      <c r="L20" s="27" t="s">
        <v>32</v>
      </c>
      <c r="M20" s="28">
        <v>1.4930000000000001</v>
      </c>
      <c r="N20" s="28">
        <v>1.4324826823600001</v>
      </c>
      <c r="O20" s="28">
        <f t="shared" si="0"/>
        <v>-6.0517317640000012E-2</v>
      </c>
      <c r="P20" s="38"/>
      <c r="Q20" s="39"/>
      <c r="S20" s="60" t="s">
        <v>71</v>
      </c>
      <c r="T20" s="54">
        <v>0.04</v>
      </c>
      <c r="U20" s="28">
        <f>SUMPRODUCT(ABS(F110:F128))/COUNT(F110:F128)</f>
        <v>0.14894736842105261</v>
      </c>
      <c r="V20" s="28">
        <f>SUMPRODUCT(ABS(G110:G128))/COUNT(G110:G128)</f>
        <v>2.7894736842105264E-2</v>
      </c>
      <c r="W20" s="28">
        <f t="shared" si="1"/>
        <v>0.12105263157894734</v>
      </c>
      <c r="Z20" s="42"/>
      <c r="AA20" s="5" t="s">
        <v>18</v>
      </c>
      <c r="AB20" s="6">
        <v>3.2857142857142876E-2</v>
      </c>
    </row>
    <row r="21" spans="1:28" x14ac:dyDescent="0.2">
      <c r="A21" s="27" t="s">
        <v>33</v>
      </c>
      <c r="B21" s="28">
        <v>0.86</v>
      </c>
      <c r="C21" s="28">
        <v>0.89942657650500002</v>
      </c>
      <c r="D21" s="28">
        <v>0.74216702494599995</v>
      </c>
      <c r="E21" s="28">
        <v>0.858262394283</v>
      </c>
      <c r="F21" s="28">
        <v>-0.12</v>
      </c>
      <c r="G21" s="28">
        <v>0</v>
      </c>
      <c r="H21" s="28">
        <v>-0.16</v>
      </c>
      <c r="I21" s="28">
        <v>-0.04</v>
      </c>
      <c r="L21" s="27" t="s">
        <v>33</v>
      </c>
      <c r="M21" s="28">
        <v>0.86</v>
      </c>
      <c r="N21" s="28">
        <v>0.89942657650500002</v>
      </c>
      <c r="O21" s="28">
        <f t="shared" si="0"/>
        <v>3.9426576505000033E-2</v>
      </c>
      <c r="P21" s="38"/>
      <c r="Q21" s="39"/>
      <c r="S21" s="60" t="s">
        <v>72</v>
      </c>
      <c r="T21" s="54">
        <v>0.05</v>
      </c>
      <c r="U21" s="28">
        <f>SUMPRODUCT(ABS(F129:F135))/COUNT(F129:F135)</f>
        <v>0.1</v>
      </c>
      <c r="V21" s="28">
        <f>SUMPRODUCT(ABS(G129:G135))/COUNT(G129:G135)</f>
        <v>6.7142857142857157E-2</v>
      </c>
      <c r="W21" s="28">
        <f t="shared" si="1"/>
        <v>3.2857142857142849E-2</v>
      </c>
      <c r="Z21" s="42"/>
      <c r="AA21" s="5" t="s">
        <v>12</v>
      </c>
      <c r="AB21" s="6">
        <v>-1.4285714285714304E-2</v>
      </c>
    </row>
    <row r="22" spans="1:28" x14ac:dyDescent="0.2">
      <c r="A22" s="27" t="s">
        <v>34</v>
      </c>
      <c r="B22" s="28">
        <v>1.046</v>
      </c>
      <c r="C22" s="28">
        <v>1.01872403774</v>
      </c>
      <c r="D22" s="28">
        <v>0.84087163272099996</v>
      </c>
      <c r="E22" s="28">
        <v>0.95696700205999996</v>
      </c>
      <c r="F22" s="28">
        <v>-0.21</v>
      </c>
      <c r="G22" s="28">
        <v>-0.09</v>
      </c>
      <c r="H22" s="28">
        <v>-0.18</v>
      </c>
      <c r="I22" s="28">
        <v>-0.06</v>
      </c>
      <c r="L22" s="27" t="s">
        <v>34</v>
      </c>
      <c r="M22" s="28">
        <v>1.046</v>
      </c>
      <c r="N22" s="28">
        <v>1.01872403774</v>
      </c>
      <c r="O22" s="28">
        <f t="shared" si="0"/>
        <v>-2.7275962260000064E-2</v>
      </c>
      <c r="P22" s="38"/>
      <c r="Q22" s="39"/>
      <c r="S22" s="60" t="s">
        <v>73</v>
      </c>
      <c r="T22" s="54">
        <v>0.1</v>
      </c>
      <c r="U22" s="28">
        <f>SUMPRODUCT(ABS(F136:F140))/COUNT(F136:F140)</f>
        <v>0.22000000000000003</v>
      </c>
      <c r="V22" s="28">
        <f>SUMPRODUCT(ABS(G136:G140))/COUNT(G136:G140)</f>
        <v>8.8000000000000009E-2</v>
      </c>
      <c r="W22" s="28">
        <f t="shared" si="1"/>
        <v>0.13200000000000001</v>
      </c>
      <c r="Z22" s="42"/>
      <c r="AA22" s="5" t="s">
        <v>13</v>
      </c>
      <c r="AB22" s="6">
        <v>-1.4285714285714304E-2</v>
      </c>
    </row>
    <row r="23" spans="1:28" x14ac:dyDescent="0.2">
      <c r="A23" s="27" t="s">
        <v>35</v>
      </c>
      <c r="B23" s="28">
        <v>0.91400000000000003</v>
      </c>
      <c r="C23" s="28">
        <v>0.98612404718900004</v>
      </c>
      <c r="D23" s="28">
        <v>0.77959499789999998</v>
      </c>
      <c r="E23" s="28">
        <v>0.89569036723899997</v>
      </c>
      <c r="F23" s="28">
        <v>-0.13</v>
      </c>
      <c r="G23" s="28">
        <v>-0.01</v>
      </c>
      <c r="H23" s="28">
        <v>-0.21</v>
      </c>
      <c r="I23" s="28">
        <v>-0.09</v>
      </c>
      <c r="L23" s="27" t="s">
        <v>35</v>
      </c>
      <c r="M23" s="28">
        <v>0.91400000000000003</v>
      </c>
      <c r="N23" s="28">
        <v>0.98612404718900004</v>
      </c>
      <c r="O23" s="28">
        <f t="shared" si="0"/>
        <v>7.2124047189000007E-2</v>
      </c>
      <c r="P23" s="38"/>
      <c r="Q23" s="39"/>
      <c r="S23" s="60" t="s">
        <v>74</v>
      </c>
      <c r="T23" s="54">
        <v>7.0000000000000007E-2</v>
      </c>
      <c r="U23" s="28">
        <f>SUMPRODUCT(ABS(F141:F147))/COUNT(F141:F147)</f>
        <v>0.16714285714285718</v>
      </c>
      <c r="V23" s="28">
        <f>SUMPRODUCT(ABS(G141:G147))/COUNT(G141:G147)</f>
        <v>4.4285714285714282E-2</v>
      </c>
      <c r="W23" s="28">
        <f t="shared" si="1"/>
        <v>0.12285714285714289</v>
      </c>
      <c r="Z23" s="42" t="s">
        <v>68</v>
      </c>
      <c r="AA23" s="5" t="s">
        <v>4</v>
      </c>
      <c r="AB23" s="6">
        <v>0.19999999999999998</v>
      </c>
    </row>
    <row r="24" spans="1:28" x14ac:dyDescent="0.2">
      <c r="A24" s="27" t="s">
        <v>36</v>
      </c>
      <c r="B24" s="28">
        <v>1.2490000000000001</v>
      </c>
      <c r="C24" s="28">
        <v>1.22991646397</v>
      </c>
      <c r="D24" s="28">
        <v>1.1577278122900001</v>
      </c>
      <c r="E24" s="28">
        <v>1.2738231816300001</v>
      </c>
      <c r="F24" s="28">
        <v>-0.09</v>
      </c>
      <c r="G24" s="28">
        <v>0.02</v>
      </c>
      <c r="H24" s="28">
        <v>-7.0000000000000007E-2</v>
      </c>
      <c r="I24" s="28">
        <v>0.04</v>
      </c>
      <c r="L24" s="27" t="s">
        <v>36</v>
      </c>
      <c r="M24" s="28">
        <v>1.2490000000000001</v>
      </c>
      <c r="N24" s="28">
        <v>1.22991646397</v>
      </c>
      <c r="O24" s="28">
        <f t="shared" si="0"/>
        <v>-1.9083536030000126E-2</v>
      </c>
      <c r="P24" s="38"/>
      <c r="Q24" s="39"/>
      <c r="S24" s="60" t="s">
        <v>75</v>
      </c>
      <c r="T24" s="54">
        <v>0.11</v>
      </c>
      <c r="U24" s="28">
        <f>SUMPRODUCT(ABS(F148:F152))/COUNT(F148:F152)</f>
        <v>0.21000000000000002</v>
      </c>
      <c r="V24" s="28">
        <f>SUMPRODUCT(ABS(G148:G152))/COUNT(G148:G152)</f>
        <v>0.10600000000000001</v>
      </c>
      <c r="W24" s="28">
        <f t="shared" si="1"/>
        <v>0.10400000000000001</v>
      </c>
      <c r="Z24" s="42"/>
      <c r="AA24" s="5" t="s">
        <v>10</v>
      </c>
      <c r="AB24" s="6">
        <v>0.19799999999999998</v>
      </c>
    </row>
    <row r="25" spans="1:28" x14ac:dyDescent="0.2">
      <c r="A25" s="27" t="s">
        <v>37</v>
      </c>
      <c r="B25" s="28">
        <v>1.2130000000000001</v>
      </c>
      <c r="C25" s="28">
        <v>1.1807443580300001</v>
      </c>
      <c r="D25" s="28">
        <v>1.04704333386</v>
      </c>
      <c r="E25" s="28">
        <v>1.1631387032</v>
      </c>
      <c r="F25" s="28">
        <v>-0.16</v>
      </c>
      <c r="G25" s="28">
        <v>-0.05</v>
      </c>
      <c r="H25" s="28">
        <v>-0.13</v>
      </c>
      <c r="I25" s="28">
        <v>-0.02</v>
      </c>
      <c r="L25" s="27" t="s">
        <v>37</v>
      </c>
      <c r="M25" s="28">
        <v>1.2130000000000001</v>
      </c>
      <c r="N25" s="28">
        <v>1.1807443580300001</v>
      </c>
      <c r="O25" s="28">
        <f t="shared" si="0"/>
        <v>-3.2255641969999971E-2</v>
      </c>
      <c r="P25" s="38"/>
      <c r="Q25" s="39"/>
      <c r="S25" s="60"/>
      <c r="T25" s="54"/>
      <c r="U25" s="44" t="s">
        <v>11</v>
      </c>
      <c r="V25" s="28"/>
      <c r="W25" s="28"/>
      <c r="Z25" s="42"/>
      <c r="AA25" s="5" t="s">
        <v>5</v>
      </c>
      <c r="AB25" s="6">
        <v>0.13200000000000001</v>
      </c>
    </row>
    <row r="26" spans="1:28" x14ac:dyDescent="0.2">
      <c r="A26" s="27" t="s">
        <v>38</v>
      </c>
      <c r="B26" s="28">
        <v>1.103</v>
      </c>
      <c r="C26" s="28">
        <v>1.2185680215100001</v>
      </c>
      <c r="D26" s="28">
        <v>1.08869902011</v>
      </c>
      <c r="E26" s="28">
        <v>1.2216630069200001</v>
      </c>
      <c r="F26" s="28">
        <v>-0.01</v>
      </c>
      <c r="G26" s="28">
        <v>0.12</v>
      </c>
      <c r="H26" s="28">
        <v>-0.13</v>
      </c>
      <c r="I26" s="28">
        <v>0</v>
      </c>
      <c r="L26" s="27" t="s">
        <v>38</v>
      </c>
      <c r="M26" s="28">
        <v>1.103</v>
      </c>
      <c r="N26" s="28">
        <v>1.2185680215100001</v>
      </c>
      <c r="O26" s="28">
        <f t="shared" si="0"/>
        <v>0.11556802151000012</v>
      </c>
      <c r="P26" s="37" t="s">
        <v>92</v>
      </c>
      <c r="Q26" s="38">
        <f>SUMPRODUCT(ABS(O26:O32))/COUNT(O26:O32)</f>
        <v>5.3614946239142904E-2</v>
      </c>
      <c r="S26" s="60" t="s">
        <v>71</v>
      </c>
      <c r="T26" s="54">
        <v>0.04</v>
      </c>
      <c r="U26" s="28">
        <f>SUMPRODUCT(ABS(F162:F180))/COUNT(F162:F180)</f>
        <v>0.13263157894736843</v>
      </c>
      <c r="V26" s="28">
        <f>SUMPRODUCT(ABS(G162:G180))/COUNT(G162:G180)</f>
        <v>2.789473684210526E-2</v>
      </c>
      <c r="W26" s="28">
        <f t="shared" si="1"/>
        <v>0.10473684210526317</v>
      </c>
      <c r="Z26" s="42"/>
      <c r="AA26" s="5" t="s">
        <v>11</v>
      </c>
      <c r="AB26" s="6">
        <v>0.13200000000000001</v>
      </c>
    </row>
    <row r="27" spans="1:28" x14ac:dyDescent="0.2">
      <c r="A27" s="27" t="s">
        <v>39</v>
      </c>
      <c r="B27" s="28">
        <v>0.89400000000000002</v>
      </c>
      <c r="C27" s="28">
        <v>0.88777880190799996</v>
      </c>
      <c r="D27" s="28">
        <v>0.68174982776399995</v>
      </c>
      <c r="E27" s="28">
        <v>0.81471381458199998</v>
      </c>
      <c r="F27" s="28">
        <v>-0.21</v>
      </c>
      <c r="G27" s="28">
        <v>-0.08</v>
      </c>
      <c r="H27" s="28">
        <v>-0.21</v>
      </c>
      <c r="I27" s="28">
        <v>-0.08</v>
      </c>
      <c r="L27" s="27" t="s">
        <v>39</v>
      </c>
      <c r="M27" s="28">
        <v>0.89400000000000002</v>
      </c>
      <c r="N27" s="28">
        <v>0.88777880190799996</v>
      </c>
      <c r="O27" s="28">
        <f t="shared" si="0"/>
        <v>-6.2211980920000576E-3</v>
      </c>
      <c r="P27" s="40"/>
      <c r="Q27" s="39"/>
      <c r="S27" s="60" t="s">
        <v>72</v>
      </c>
      <c r="T27" s="54">
        <v>0.05</v>
      </c>
      <c r="U27" s="28">
        <f>SUMPRODUCT(ABS(F181:F187))/COUNT(F181:F187)</f>
        <v>0.10285714285714287</v>
      </c>
      <c r="V27" s="28">
        <f>SUMPRODUCT(ABS(G181:G187))/COUNT(G181:G187)</f>
        <v>6.8571428571428575E-2</v>
      </c>
      <c r="W27" s="28">
        <f t="shared" si="1"/>
        <v>3.4285714285714294E-2</v>
      </c>
      <c r="Z27" s="42"/>
      <c r="AA27" s="45" t="s">
        <v>17</v>
      </c>
      <c r="AB27" s="6">
        <v>8.199999999999999E-2</v>
      </c>
    </row>
    <row r="28" spans="1:28" x14ac:dyDescent="0.2">
      <c r="A28" s="27" t="s">
        <v>40</v>
      </c>
      <c r="B28" s="28">
        <v>1.0229999999999999</v>
      </c>
      <c r="C28" s="28">
        <v>1.0785077950099999</v>
      </c>
      <c r="D28" s="28">
        <v>0.89049616622799999</v>
      </c>
      <c r="E28" s="28">
        <v>1.02346015304</v>
      </c>
      <c r="F28" s="28">
        <v>-0.13</v>
      </c>
      <c r="G28" s="28">
        <v>0</v>
      </c>
      <c r="H28" s="28">
        <v>-0.19</v>
      </c>
      <c r="I28" s="28">
        <v>-0.06</v>
      </c>
      <c r="L28" s="27" t="s">
        <v>40</v>
      </c>
      <c r="M28" s="28">
        <v>1.0229999999999999</v>
      </c>
      <c r="N28" s="28">
        <v>1.0785077950099999</v>
      </c>
      <c r="O28" s="28">
        <f t="shared" si="0"/>
        <v>5.5507795010000027E-2</v>
      </c>
      <c r="P28" s="40"/>
      <c r="Q28" s="39"/>
      <c r="S28" s="60" t="s">
        <v>73</v>
      </c>
      <c r="T28" s="54">
        <v>0.1</v>
      </c>
      <c r="U28" s="28">
        <f>SUMPRODUCT(ABS(F188:F192))/COUNT(F188:F192)</f>
        <v>0.22000000000000003</v>
      </c>
      <c r="V28" s="28">
        <f>SUMPRODUCT(ABS(G188:G192))/COUNT(G188:G192)</f>
        <v>8.8000000000000009E-2</v>
      </c>
      <c r="W28" s="28">
        <f t="shared" si="1"/>
        <v>0.13200000000000001</v>
      </c>
      <c r="Z28" s="42"/>
      <c r="AA28" s="5" t="s">
        <v>18</v>
      </c>
      <c r="AB28" s="6">
        <v>0.13400000000000004</v>
      </c>
    </row>
    <row r="29" spans="1:28" x14ac:dyDescent="0.2">
      <c r="A29" s="27" t="s">
        <v>41</v>
      </c>
      <c r="B29" s="28">
        <v>0.76600000000000001</v>
      </c>
      <c r="C29" s="28">
        <v>0.73544595793699996</v>
      </c>
      <c r="D29" s="28">
        <v>0.51703633462800003</v>
      </c>
      <c r="E29" s="28">
        <v>0.65000032144599995</v>
      </c>
      <c r="F29" s="28">
        <v>-0.25</v>
      </c>
      <c r="G29" s="28">
        <v>-0.12</v>
      </c>
      <c r="H29" s="28">
        <v>-0.22</v>
      </c>
      <c r="I29" s="28">
        <v>-0.09</v>
      </c>
      <c r="L29" s="27" t="s">
        <v>41</v>
      </c>
      <c r="M29" s="28">
        <v>0.76600000000000001</v>
      </c>
      <c r="N29" s="28">
        <v>0.73544595793699996</v>
      </c>
      <c r="O29" s="28">
        <f t="shared" si="0"/>
        <v>-3.0554042063000053E-2</v>
      </c>
      <c r="P29" s="40"/>
      <c r="Q29" s="39"/>
      <c r="S29" s="60" t="s">
        <v>74</v>
      </c>
      <c r="T29" s="54">
        <v>7.0000000000000007E-2</v>
      </c>
      <c r="U29" s="28">
        <f>SUMPRODUCT(ABS(F193:F199))/COUNT(F193:F199)</f>
        <v>0.16</v>
      </c>
      <c r="V29" s="28">
        <f>SUMPRODUCT(ABS(G193:G199))/COUNT(G193:G199)</f>
        <v>3.8571428571428576E-2</v>
      </c>
      <c r="W29" s="28">
        <f t="shared" si="1"/>
        <v>0.12142857142857143</v>
      </c>
      <c r="Z29" s="42"/>
      <c r="AA29" s="5" t="s">
        <v>12</v>
      </c>
      <c r="AB29" s="6">
        <v>-1.4000000000000012E-2</v>
      </c>
    </row>
    <row r="30" spans="1:28" x14ac:dyDescent="0.2">
      <c r="A30" s="27" t="s">
        <v>42</v>
      </c>
      <c r="B30" s="28">
        <v>1.204</v>
      </c>
      <c r="C30" s="28">
        <v>1.2948432915400001</v>
      </c>
      <c r="D30" s="28">
        <v>1.10779956682</v>
      </c>
      <c r="E30" s="28">
        <v>1.2407635536399999</v>
      </c>
      <c r="F30" s="28">
        <v>-0.09</v>
      </c>
      <c r="G30" s="28">
        <v>0.04</v>
      </c>
      <c r="H30" s="28">
        <v>-0.18</v>
      </c>
      <c r="I30" s="28">
        <v>-0.05</v>
      </c>
      <c r="L30" s="27" t="s">
        <v>42</v>
      </c>
      <c r="M30" s="28">
        <v>1.204</v>
      </c>
      <c r="N30" s="28">
        <v>1.2948432915400001</v>
      </c>
      <c r="O30" s="28">
        <f t="shared" si="0"/>
        <v>9.0843291540000148E-2</v>
      </c>
      <c r="P30" s="40"/>
      <c r="Q30" s="39"/>
      <c r="S30" s="60" t="s">
        <v>75</v>
      </c>
      <c r="T30" s="54">
        <v>0.11</v>
      </c>
      <c r="U30" s="28">
        <f>SUMPRODUCT(ABS(F200:F204))/COUNT(F200:F204)</f>
        <v>0.192</v>
      </c>
      <c r="V30" s="28">
        <f>SUMPRODUCT(ABS(G200:G204))/COUNT(G200:G204)</f>
        <v>0.10600000000000001</v>
      </c>
      <c r="W30" s="28">
        <f t="shared" si="1"/>
        <v>8.5999999999999993E-2</v>
      </c>
      <c r="Z30" s="42"/>
      <c r="AA30" s="5" t="s">
        <v>13</v>
      </c>
      <c r="AB30" s="6">
        <v>-1.4000000000000012E-2</v>
      </c>
    </row>
    <row r="31" spans="1:28" x14ac:dyDescent="0.2">
      <c r="A31" s="27" t="s">
        <v>43</v>
      </c>
      <c r="B31" s="28">
        <v>1.0580000000000001</v>
      </c>
      <c r="C31" s="28">
        <v>1.13342163552</v>
      </c>
      <c r="D31" s="28">
        <v>0.94459214971000005</v>
      </c>
      <c r="E31" s="28">
        <v>1.0775561365299999</v>
      </c>
      <c r="F31" s="28">
        <v>-0.12</v>
      </c>
      <c r="G31" s="28">
        <v>0.02</v>
      </c>
      <c r="H31" s="28">
        <v>-0.19</v>
      </c>
      <c r="I31" s="28">
        <v>-0.05</v>
      </c>
      <c r="L31" s="27" t="s">
        <v>43</v>
      </c>
      <c r="M31" s="28">
        <v>1.0580000000000001</v>
      </c>
      <c r="N31" s="28">
        <v>1.13342163552</v>
      </c>
      <c r="O31" s="28">
        <f t="shared" si="0"/>
        <v>7.5421635519999919E-2</v>
      </c>
      <c r="P31" s="40"/>
      <c r="Q31" s="39"/>
      <c r="S31" s="60"/>
      <c r="T31" s="54"/>
      <c r="U31" s="44" t="s">
        <v>12</v>
      </c>
      <c r="V31" s="28"/>
      <c r="W31" s="28"/>
      <c r="Z31" s="42" t="s">
        <v>69</v>
      </c>
      <c r="AA31" s="5" t="s">
        <v>4</v>
      </c>
      <c r="AB31" s="6">
        <v>0.17285714285714288</v>
      </c>
    </row>
    <row r="32" spans="1:28" x14ac:dyDescent="0.2">
      <c r="A32" s="27" t="s">
        <v>44</v>
      </c>
      <c r="B32" s="28">
        <v>0.92700000000000005</v>
      </c>
      <c r="C32" s="28">
        <v>0.92818863993900003</v>
      </c>
      <c r="D32" s="28">
        <v>0.72699235587900002</v>
      </c>
      <c r="E32" s="28">
        <v>0.85995634269700005</v>
      </c>
      <c r="F32" s="28">
        <v>-0.2</v>
      </c>
      <c r="G32" s="28">
        <v>-7.0000000000000007E-2</v>
      </c>
      <c r="H32" s="28">
        <v>-0.2</v>
      </c>
      <c r="I32" s="28">
        <v>-7.0000000000000007E-2</v>
      </c>
      <c r="L32" s="27" t="s">
        <v>44</v>
      </c>
      <c r="M32" s="28">
        <v>0.92700000000000005</v>
      </c>
      <c r="N32" s="28">
        <v>0.92818863993900003</v>
      </c>
      <c r="O32" s="28">
        <f t="shared" si="0"/>
        <v>1.1886399389999802E-3</v>
      </c>
      <c r="P32" s="40"/>
      <c r="Q32" s="39"/>
      <c r="S32" s="60" t="s">
        <v>71</v>
      </c>
      <c r="T32" s="54">
        <v>0.04</v>
      </c>
      <c r="U32" s="28">
        <f>SUMPRODUCT(ABS(F214:F232))/COUNT(F214:F232)</f>
        <v>2.5789473684210522E-2</v>
      </c>
      <c r="V32" s="28">
        <f>SUMPRODUCT(ABS(G214:G232))/COUNT(G214:G232)</f>
        <v>7.0526315789473715E-2</v>
      </c>
      <c r="W32" s="28">
        <f t="shared" si="1"/>
        <v>-4.4736842105263193E-2</v>
      </c>
      <c r="Z32" s="42"/>
      <c r="AA32" s="5" t="s">
        <v>10</v>
      </c>
      <c r="AB32" s="6">
        <v>0.17142857142857149</v>
      </c>
    </row>
    <row r="33" spans="1:28" x14ac:dyDescent="0.2">
      <c r="A33" s="27" t="s">
        <v>45</v>
      </c>
      <c r="B33" s="28">
        <v>1.36</v>
      </c>
      <c r="C33" s="28">
        <v>1.18738305559</v>
      </c>
      <c r="D33" s="28">
        <v>0.99137387086499995</v>
      </c>
      <c r="E33" s="28">
        <v>1.20271908167</v>
      </c>
      <c r="F33" s="28">
        <v>-0.37</v>
      </c>
      <c r="G33" s="28">
        <v>-0.16</v>
      </c>
      <c r="H33" s="28">
        <v>-0.2</v>
      </c>
      <c r="I33" s="28">
        <v>0.01</v>
      </c>
      <c r="L33" s="41" t="s">
        <v>45</v>
      </c>
      <c r="M33" s="28">
        <v>1.36</v>
      </c>
      <c r="N33" s="28">
        <v>1.18738305559</v>
      </c>
      <c r="O33" s="28">
        <f t="shared" si="0"/>
        <v>-0.17261694441000008</v>
      </c>
      <c r="P33" s="37" t="s">
        <v>93</v>
      </c>
      <c r="Q33" s="38">
        <f>SUMPRODUCT(ABS(O33:O37))/COUNT(O33:O37)</f>
        <v>9.9813596941200067E-2</v>
      </c>
      <c r="S33" s="60" t="s">
        <v>72</v>
      </c>
      <c r="T33" s="54">
        <v>0.05</v>
      </c>
      <c r="U33" s="28">
        <f>SUMPRODUCT(ABS(F233:F239))/COUNT(F233:F239)</f>
        <v>8.8571428571428565E-2</v>
      </c>
      <c r="V33" s="28">
        <f>SUMPRODUCT(ABS(G233:G239))/COUNT(G233:G239)</f>
        <v>0.10285714285714287</v>
      </c>
      <c r="W33" s="28">
        <f t="shared" si="1"/>
        <v>-1.4285714285714304E-2</v>
      </c>
      <c r="Z33" s="42"/>
      <c r="AA33" s="5" t="s">
        <v>5</v>
      </c>
      <c r="AB33" s="6">
        <v>0.12285714285714289</v>
      </c>
    </row>
    <row r="34" spans="1:28" x14ac:dyDescent="0.2">
      <c r="A34" s="27" t="s">
        <v>46</v>
      </c>
      <c r="B34" s="28">
        <v>1.34</v>
      </c>
      <c r="C34" s="28">
        <v>1.2139147674299999</v>
      </c>
      <c r="D34" s="28">
        <v>1.02115390781</v>
      </c>
      <c r="E34" s="28">
        <v>1.2324991186100001</v>
      </c>
      <c r="F34" s="28">
        <v>-0.32</v>
      </c>
      <c r="G34" s="28">
        <v>-0.11</v>
      </c>
      <c r="H34" s="28">
        <v>-0.19</v>
      </c>
      <c r="I34" s="28">
        <v>0.02</v>
      </c>
      <c r="L34" s="27" t="s">
        <v>46</v>
      </c>
      <c r="M34" s="28">
        <v>1.34</v>
      </c>
      <c r="N34" s="28">
        <v>1.2139147674299999</v>
      </c>
      <c r="O34" s="28">
        <f t="shared" si="0"/>
        <v>-0.12608523257000015</v>
      </c>
      <c r="P34" s="40"/>
      <c r="Q34" s="39"/>
      <c r="S34" s="60" t="s">
        <v>73</v>
      </c>
      <c r="T34" s="54">
        <v>0.1</v>
      </c>
      <c r="U34" s="28">
        <f>SUMPRODUCT(ABS(F240:F244))/COUNT(F240:F244)</f>
        <v>0.1</v>
      </c>
      <c r="V34" s="28">
        <f>SUMPRODUCT(ABS(G240:G244))/COUNT(G240:G244)</f>
        <v>0.11400000000000002</v>
      </c>
      <c r="W34" s="28">
        <f t="shared" si="1"/>
        <v>-1.4000000000000012E-2</v>
      </c>
      <c r="Z34" s="42"/>
      <c r="AA34" s="5" t="s">
        <v>11</v>
      </c>
      <c r="AB34" s="6">
        <v>0.12142857142857143</v>
      </c>
    </row>
    <row r="35" spans="1:28" x14ac:dyDescent="0.2">
      <c r="A35" s="27" t="s">
        <v>47</v>
      </c>
      <c r="B35" s="28">
        <v>1.26</v>
      </c>
      <c r="C35" s="28">
        <v>1.1558443335199999</v>
      </c>
      <c r="D35" s="28">
        <v>0.96155089337099997</v>
      </c>
      <c r="E35" s="28">
        <v>1.1728961041699999</v>
      </c>
      <c r="F35" s="28">
        <v>-0.3</v>
      </c>
      <c r="G35" s="28">
        <v>-0.09</v>
      </c>
      <c r="H35" s="28">
        <v>-0.2</v>
      </c>
      <c r="I35" s="28">
        <v>0.01</v>
      </c>
      <c r="L35" s="27" t="s">
        <v>47</v>
      </c>
      <c r="M35" s="28">
        <v>1.26</v>
      </c>
      <c r="N35" s="28">
        <v>1.1558443335199999</v>
      </c>
      <c r="O35" s="28">
        <f t="shared" si="0"/>
        <v>-0.10415566648000008</v>
      </c>
      <c r="P35" s="40"/>
      <c r="Q35" s="39"/>
      <c r="S35" s="60" t="s">
        <v>74</v>
      </c>
      <c r="T35" s="54">
        <v>7.0000000000000007E-2</v>
      </c>
      <c r="U35" s="28">
        <f>SUMPRODUCT(ABS(F245:F251))/COUNT(F245:F251)</f>
        <v>4.4285714285714296E-2</v>
      </c>
      <c r="V35" s="28">
        <f>SUMPRODUCT(ABS(G245:G251))/COUNT(G245:G251)</f>
        <v>8.2857142857142851E-2</v>
      </c>
      <c r="W35" s="28">
        <f t="shared" si="1"/>
        <v>-3.8571428571428555E-2</v>
      </c>
      <c r="Z35" s="42"/>
      <c r="AA35" s="45" t="s">
        <v>17</v>
      </c>
      <c r="AB35" s="6">
        <v>0.11571428571428574</v>
      </c>
    </row>
    <row r="36" spans="1:28" x14ac:dyDescent="0.2">
      <c r="A36" s="27" t="s">
        <v>48</v>
      </c>
      <c r="B36" s="28">
        <v>1</v>
      </c>
      <c r="C36" s="28">
        <v>1.0682488664400001</v>
      </c>
      <c r="D36" s="28">
        <v>0.79811984794299995</v>
      </c>
      <c r="E36" s="28">
        <v>0.98866105639599999</v>
      </c>
      <c r="F36" s="28">
        <v>-0.2</v>
      </c>
      <c r="G36" s="28">
        <v>-0.01</v>
      </c>
      <c r="H36" s="28">
        <v>-0.27</v>
      </c>
      <c r="I36" s="28">
        <v>-0.08</v>
      </c>
      <c r="L36" s="27" t="s">
        <v>48</v>
      </c>
      <c r="M36" s="28">
        <v>1</v>
      </c>
      <c r="N36" s="28">
        <v>1.0682488664400001</v>
      </c>
      <c r="O36" s="28">
        <f t="shared" si="0"/>
        <v>6.8248866440000056E-2</v>
      </c>
      <c r="P36" s="40"/>
      <c r="Q36" s="39"/>
      <c r="S36" s="60" t="s">
        <v>75</v>
      </c>
      <c r="T36" s="54">
        <v>0.11</v>
      </c>
      <c r="U36" s="28">
        <f>SUMPRODUCT(ABS(F252:F256))/COUNT(F252:F256)</f>
        <v>0.10400000000000001</v>
      </c>
      <c r="V36" s="28">
        <f>SUMPRODUCT(ABS(G252:G256))/COUNT(G252:G256)</f>
        <v>0.09</v>
      </c>
      <c r="W36" s="28">
        <f t="shared" si="1"/>
        <v>1.4000000000000012E-2</v>
      </c>
      <c r="Z36" s="42"/>
      <c r="AA36" s="5" t="s">
        <v>18</v>
      </c>
      <c r="AB36" s="6">
        <v>0.13714285714285715</v>
      </c>
    </row>
    <row r="37" spans="1:28" x14ac:dyDescent="0.2">
      <c r="A37" s="27" t="s">
        <v>49</v>
      </c>
      <c r="B37" s="28">
        <v>0.95</v>
      </c>
      <c r="C37" s="28">
        <v>0.92203872519399999</v>
      </c>
      <c r="D37" s="28">
        <v>0.72707475385099996</v>
      </c>
      <c r="E37" s="28">
        <v>0.91321889299400005</v>
      </c>
      <c r="F37" s="28">
        <v>-0.22</v>
      </c>
      <c r="G37" s="28">
        <v>-0.04</v>
      </c>
      <c r="H37" s="28">
        <v>-0.19</v>
      </c>
      <c r="I37" s="28">
        <v>-0.01</v>
      </c>
      <c r="L37" s="27" t="s">
        <v>49</v>
      </c>
      <c r="M37" s="28">
        <v>0.95</v>
      </c>
      <c r="N37" s="28">
        <v>0.92203872519399999</v>
      </c>
      <c r="O37" s="28">
        <f t="shared" si="0"/>
        <v>-2.7961274805999969E-2</v>
      </c>
      <c r="P37" s="40"/>
      <c r="Q37" s="39"/>
      <c r="S37" s="60"/>
      <c r="T37" s="54"/>
      <c r="U37" s="44" t="s">
        <v>13</v>
      </c>
      <c r="V37" s="28"/>
      <c r="W37" s="28"/>
      <c r="Z37" s="42"/>
      <c r="AA37" s="5" t="s">
        <v>12</v>
      </c>
      <c r="AB37" s="6">
        <v>-3.8571428571428555E-2</v>
      </c>
    </row>
    <row r="38" spans="1:28" x14ac:dyDescent="0.2">
      <c r="A38" s="27" t="s">
        <v>50</v>
      </c>
      <c r="B38" s="28">
        <v>1.42</v>
      </c>
      <c r="C38" s="28">
        <v>1.4148210530800001</v>
      </c>
      <c r="D38" s="28">
        <v>1.15706275136</v>
      </c>
      <c r="E38" s="28">
        <v>1.3666625673799999</v>
      </c>
      <c r="F38" s="28">
        <v>-0.26</v>
      </c>
      <c r="G38" s="28">
        <v>-0.05</v>
      </c>
      <c r="H38" s="28">
        <v>-0.25</v>
      </c>
      <c r="I38" s="28">
        <v>-0.04</v>
      </c>
      <c r="L38" s="27" t="s">
        <v>50</v>
      </c>
      <c r="M38" s="28">
        <v>1.42</v>
      </c>
      <c r="N38" s="28">
        <v>1.4148210530800001</v>
      </c>
      <c r="O38" s="28">
        <f t="shared" si="0"/>
        <v>-5.1789469199998717E-3</v>
      </c>
      <c r="P38" s="37" t="s">
        <v>94</v>
      </c>
      <c r="Q38" s="38">
        <f>SUMPRODUCT(ABS(O38:O44))/COUNT(O38:O44)</f>
        <v>6.7488693959999999E-2</v>
      </c>
      <c r="S38" s="60" t="s">
        <v>71</v>
      </c>
      <c r="T38" s="54">
        <v>0.04</v>
      </c>
      <c r="U38" s="28">
        <f>SUMPRODUCT(ABS(F266:F284))/COUNT(F266:F284)</f>
        <v>2.3684210526315787E-2</v>
      </c>
      <c r="V38" s="28">
        <f>SUMPRODUCT(ABS(G266:G284))/COUNT(G266:G284)</f>
        <v>7.0526315789473715E-2</v>
      </c>
      <c r="W38" s="28">
        <f t="shared" si="1"/>
        <v>-4.6842105263157928E-2</v>
      </c>
      <c r="Z38" s="42"/>
      <c r="AA38" s="5" t="s">
        <v>13</v>
      </c>
      <c r="AB38" s="6">
        <v>-3.8571428571428555E-2</v>
      </c>
    </row>
    <row r="39" spans="1:28" x14ac:dyDescent="0.2">
      <c r="A39" s="27" t="s">
        <v>51</v>
      </c>
      <c r="B39" s="28">
        <v>1.1299999999999999</v>
      </c>
      <c r="C39" s="28">
        <v>1.0626976159599999</v>
      </c>
      <c r="D39" s="28">
        <v>0.848753810384</v>
      </c>
      <c r="E39" s="28">
        <v>1.0583536264</v>
      </c>
      <c r="F39" s="28">
        <v>-0.28000000000000003</v>
      </c>
      <c r="G39" s="28">
        <v>-7.0000000000000007E-2</v>
      </c>
      <c r="H39" s="28">
        <v>-0.21</v>
      </c>
      <c r="I39" s="28">
        <v>0</v>
      </c>
      <c r="L39" s="27" t="s">
        <v>51</v>
      </c>
      <c r="M39" s="28">
        <v>1.1299999999999999</v>
      </c>
      <c r="N39" s="28">
        <v>1.0626976159599999</v>
      </c>
      <c r="O39" s="28">
        <f t="shared" si="0"/>
        <v>-6.7302384039999996E-2</v>
      </c>
      <c r="P39" s="40"/>
      <c r="Q39" s="39"/>
      <c r="S39" s="60" t="s">
        <v>72</v>
      </c>
      <c r="T39" s="54">
        <v>0.05</v>
      </c>
      <c r="U39" s="28">
        <f>SUMPRODUCT(ABS(F285:F291))/COUNT(F285:F291)</f>
        <v>8.8571428571428565E-2</v>
      </c>
      <c r="V39" s="28">
        <f>SUMPRODUCT(ABS(G285:G291))/COUNT(G285:G291)</f>
        <v>0.10285714285714287</v>
      </c>
      <c r="W39" s="28">
        <f t="shared" si="1"/>
        <v>-1.4285714285714304E-2</v>
      </c>
      <c r="Z39" s="42" t="s">
        <v>70</v>
      </c>
      <c r="AA39" s="5" t="s">
        <v>4</v>
      </c>
      <c r="AB39" s="6">
        <v>6.8000000000000005E-2</v>
      </c>
    </row>
    <row r="40" spans="1:28" x14ac:dyDescent="0.2">
      <c r="A40" s="27" t="s">
        <v>52</v>
      </c>
      <c r="B40" s="28">
        <v>1.44</v>
      </c>
      <c r="C40" s="28">
        <v>1.3874185568499999</v>
      </c>
      <c r="D40" s="28">
        <v>1.1619950918399999</v>
      </c>
      <c r="E40" s="28">
        <v>1.37159490786</v>
      </c>
      <c r="F40" s="28">
        <v>-0.28000000000000003</v>
      </c>
      <c r="G40" s="28">
        <v>-7.0000000000000007E-2</v>
      </c>
      <c r="H40" s="28">
        <v>-0.23</v>
      </c>
      <c r="I40" s="28">
        <v>-0.02</v>
      </c>
      <c r="L40" s="27" t="s">
        <v>52</v>
      </c>
      <c r="M40" s="28">
        <v>1.44</v>
      </c>
      <c r="N40" s="28">
        <v>1.3874185568499999</v>
      </c>
      <c r="O40" s="28">
        <f t="shared" si="0"/>
        <v>-5.2581443150000018E-2</v>
      </c>
      <c r="P40" s="40"/>
      <c r="Q40" s="39"/>
      <c r="S40" s="60" t="s">
        <v>73</v>
      </c>
      <c r="T40" s="54">
        <v>0.1</v>
      </c>
      <c r="U40" s="28">
        <f>SUMPRODUCT(ABS(F292:F296))/COUNT(F292:F296)</f>
        <v>0.1</v>
      </c>
      <c r="V40" s="28">
        <f>SUMPRODUCT(ABS(G292:G296))/COUNT(G292:G296)</f>
        <v>0.11400000000000002</v>
      </c>
      <c r="W40" s="28">
        <f t="shared" si="1"/>
        <v>-1.4000000000000012E-2</v>
      </c>
      <c r="Z40" s="42"/>
      <c r="AA40" s="5" t="s">
        <v>10</v>
      </c>
      <c r="AB40" s="6">
        <v>5.400000000000002E-2</v>
      </c>
    </row>
    <row r="41" spans="1:28" x14ac:dyDescent="0.2">
      <c r="A41" s="27" t="s">
        <v>53</v>
      </c>
      <c r="B41" s="28">
        <v>1.6</v>
      </c>
      <c r="C41" s="28">
        <v>1.5637796075499999</v>
      </c>
      <c r="D41" s="28">
        <v>1.3484900046999999</v>
      </c>
      <c r="E41" s="28">
        <v>1.55808982072</v>
      </c>
      <c r="F41" s="28">
        <v>-0.25</v>
      </c>
      <c r="G41" s="28">
        <v>-0.04</v>
      </c>
      <c r="H41" s="28">
        <v>-0.21</v>
      </c>
      <c r="I41" s="28">
        <v>0</v>
      </c>
      <c r="L41" s="27" t="s">
        <v>53</v>
      </c>
      <c r="M41" s="28">
        <v>1.6</v>
      </c>
      <c r="N41" s="28">
        <v>1.5637796075499999</v>
      </c>
      <c r="O41" s="28">
        <f t="shared" si="0"/>
        <v>-3.6220392450000194E-2</v>
      </c>
      <c r="P41" s="40"/>
      <c r="Q41" s="39"/>
      <c r="S41" s="60" t="s">
        <v>74</v>
      </c>
      <c r="T41" s="54">
        <v>7.0000000000000007E-2</v>
      </c>
      <c r="U41" s="28">
        <f>SUMPRODUCT(ABS(F297:F303))/COUNT(F297:F303)</f>
        <v>4.4285714285714296E-2</v>
      </c>
      <c r="V41" s="28">
        <f>SUMPRODUCT(ABS(G297:G303))/COUNT(G297:G303)</f>
        <v>8.2857142857142851E-2</v>
      </c>
      <c r="W41" s="28">
        <f t="shared" si="1"/>
        <v>-3.8571428571428555E-2</v>
      </c>
      <c r="Z41" s="42"/>
      <c r="AA41" s="5" t="s">
        <v>5</v>
      </c>
      <c r="AB41" s="6">
        <v>0.10400000000000001</v>
      </c>
    </row>
    <row r="42" spans="1:28" x14ac:dyDescent="0.2">
      <c r="A42" s="27" t="s">
        <v>54</v>
      </c>
      <c r="B42" s="28">
        <v>1.3</v>
      </c>
      <c r="C42" s="28">
        <v>1.21029556982</v>
      </c>
      <c r="D42" s="28">
        <v>1.0043915532300001</v>
      </c>
      <c r="E42" s="28">
        <v>1.21399136925</v>
      </c>
      <c r="F42" s="28">
        <v>-0.3</v>
      </c>
      <c r="G42" s="28">
        <v>-0.09</v>
      </c>
      <c r="H42" s="28">
        <v>-0.21</v>
      </c>
      <c r="I42" s="28">
        <v>0</v>
      </c>
      <c r="L42" s="27" t="s">
        <v>54</v>
      </c>
      <c r="M42" s="28">
        <v>1.3</v>
      </c>
      <c r="N42" s="28">
        <v>1.21029556982</v>
      </c>
      <c r="O42" s="28">
        <f t="shared" si="0"/>
        <v>-8.9704430180000072E-2</v>
      </c>
      <c r="P42" s="40"/>
      <c r="Q42" s="39"/>
      <c r="S42" s="60" t="s">
        <v>75</v>
      </c>
      <c r="T42" s="54">
        <v>0.11</v>
      </c>
      <c r="U42" s="28">
        <f>SUMPRODUCT(ABS(F304:F308))/COUNT(F304:F308)</f>
        <v>0.10400000000000001</v>
      </c>
      <c r="V42" s="28">
        <f>SUMPRODUCT(ABS(G304:G308))/COUNT(G304:G308)</f>
        <v>8.7999999999999995E-2</v>
      </c>
      <c r="W42" s="28">
        <f t="shared" si="1"/>
        <v>1.6000000000000014E-2</v>
      </c>
      <c r="Z42" s="42"/>
      <c r="AA42" s="5" t="s">
        <v>11</v>
      </c>
      <c r="AB42" s="6">
        <v>8.5999999999999993E-2</v>
      </c>
    </row>
    <row r="43" spans="1:28" x14ac:dyDescent="0.2">
      <c r="A43" s="27" t="s">
        <v>55</v>
      </c>
      <c r="B43" s="28">
        <v>1.4</v>
      </c>
      <c r="C43" s="28">
        <v>1.30755130121</v>
      </c>
      <c r="D43" s="28">
        <v>1.08052118458</v>
      </c>
      <c r="E43" s="28">
        <v>1.2901210005999999</v>
      </c>
      <c r="F43" s="28">
        <v>-0.32</v>
      </c>
      <c r="G43" s="28">
        <v>-0.11</v>
      </c>
      <c r="H43" s="28">
        <v>-0.23</v>
      </c>
      <c r="I43" s="28">
        <v>-0.02</v>
      </c>
      <c r="L43" s="27" t="s">
        <v>55</v>
      </c>
      <c r="M43" s="28">
        <v>1.4</v>
      </c>
      <c r="N43" s="28">
        <v>1.30755130121</v>
      </c>
      <c r="O43" s="28">
        <f t="shared" si="0"/>
        <v>-9.244869878999995E-2</v>
      </c>
      <c r="P43" s="40"/>
      <c r="Q43" s="39"/>
      <c r="S43" s="60"/>
      <c r="T43" s="54"/>
      <c r="U43" s="44" t="s">
        <v>14</v>
      </c>
      <c r="V43" s="28"/>
      <c r="W43" s="28"/>
      <c r="Z43" s="42"/>
      <c r="AA43" s="45" t="s">
        <v>17</v>
      </c>
      <c r="AB43" s="6">
        <v>7.3999999999999996E-2</v>
      </c>
    </row>
    <row r="44" spans="1:28" x14ac:dyDescent="0.2">
      <c r="A44" s="27" t="s">
        <v>56</v>
      </c>
      <c r="B44" s="28">
        <v>1.62</v>
      </c>
      <c r="C44" s="28">
        <v>1.74898456219</v>
      </c>
      <c r="D44" s="28">
        <v>1.5368202045099999</v>
      </c>
      <c r="E44" s="28">
        <v>1.74642002053</v>
      </c>
      <c r="F44" s="28">
        <v>-0.08</v>
      </c>
      <c r="G44" s="28">
        <v>0.13</v>
      </c>
      <c r="H44" s="28">
        <v>-0.21</v>
      </c>
      <c r="I44" s="28">
        <v>0</v>
      </c>
      <c r="L44" s="27" t="s">
        <v>56</v>
      </c>
      <c r="M44" s="28">
        <v>1.62</v>
      </c>
      <c r="N44" s="28">
        <v>1.74898456219</v>
      </c>
      <c r="O44" s="28">
        <f t="shared" si="0"/>
        <v>0.12898456218999987</v>
      </c>
      <c r="P44" s="40"/>
      <c r="Q44" s="39"/>
      <c r="S44" s="60" t="s">
        <v>71</v>
      </c>
      <c r="T44" s="54">
        <v>0.04</v>
      </c>
      <c r="U44" s="28">
        <f>SUMPRODUCT(ABS(F318:F336))/COUNT(F318:F336)</f>
        <v>9.6315789473684243E-2</v>
      </c>
      <c r="V44" s="28">
        <f>SUMPRODUCT(ABS(G318:G336))/COUNT(G318:G336)</f>
        <v>3.0000000000000002E-2</v>
      </c>
      <c r="W44" s="28">
        <f t="shared" si="1"/>
        <v>6.6315789473684245E-2</v>
      </c>
      <c r="Z44" s="42"/>
      <c r="AA44" s="5" t="s">
        <v>18</v>
      </c>
      <c r="AB44" s="6">
        <v>3.8000000000000006E-2</v>
      </c>
    </row>
    <row r="45" spans="1:28" x14ac:dyDescent="0.2">
      <c r="A45" s="27" t="s">
        <v>57</v>
      </c>
      <c r="B45" s="28">
        <v>0.64</v>
      </c>
      <c r="C45" s="28">
        <v>0.45245496324700002</v>
      </c>
      <c r="D45" s="28">
        <v>0.29917601208299999</v>
      </c>
      <c r="E45" s="28">
        <v>0.41527138142199999</v>
      </c>
      <c r="F45" s="28">
        <v>-0.34</v>
      </c>
      <c r="G45" s="28">
        <v>-0.22</v>
      </c>
      <c r="H45" s="28">
        <v>-0.15</v>
      </c>
      <c r="I45" s="28">
        <v>-0.03</v>
      </c>
      <c r="L45" s="27" t="s">
        <v>57</v>
      </c>
      <c r="M45" s="28">
        <v>0.64</v>
      </c>
      <c r="N45" s="28">
        <v>0.45245496324700002</v>
      </c>
      <c r="O45" s="28">
        <f t="shared" si="0"/>
        <v>-0.18754503675299999</v>
      </c>
      <c r="P45" s="37" t="s">
        <v>95</v>
      </c>
      <c r="Q45" s="38">
        <f>SUMPRODUCT(ABS(O45:O49))/COUNT(O45:O49)</f>
        <v>0.10825422452239999</v>
      </c>
      <c r="S45" s="60" t="s">
        <v>72</v>
      </c>
      <c r="T45" s="54">
        <v>0.05</v>
      </c>
      <c r="U45" s="28">
        <f>SUMPRODUCT(ABS(F337:F343))/COUNT(F337:F343)</f>
        <v>0.09</v>
      </c>
      <c r="V45" s="28">
        <f>SUMPRODUCT(ABS(G337:G343))/COUNT(G337:G343)</f>
        <v>6.8571428571428575E-2</v>
      </c>
      <c r="W45" s="28">
        <f t="shared" si="1"/>
        <v>2.1428571428571422E-2</v>
      </c>
      <c r="Z45" s="42"/>
      <c r="AA45" s="5" t="s">
        <v>12</v>
      </c>
      <c r="AB45" s="6">
        <v>1.4000000000000012E-2</v>
      </c>
    </row>
    <row r="46" spans="1:28" x14ac:dyDescent="0.2">
      <c r="A46" s="27" t="s">
        <v>58</v>
      </c>
      <c r="B46" s="28">
        <v>0.87</v>
      </c>
      <c r="C46" s="28">
        <v>0.66427326580900004</v>
      </c>
      <c r="D46" s="28">
        <v>0.55156639064299995</v>
      </c>
      <c r="E46" s="28">
        <v>0.66766175998099997</v>
      </c>
      <c r="F46" s="28">
        <v>-0.32</v>
      </c>
      <c r="G46" s="28">
        <v>-0.2</v>
      </c>
      <c r="H46" s="28">
        <v>-0.11</v>
      </c>
      <c r="I46" s="28">
        <v>0.01</v>
      </c>
      <c r="L46" s="27" t="s">
        <v>58</v>
      </c>
      <c r="M46" s="28">
        <v>0.87</v>
      </c>
      <c r="N46" s="28">
        <v>0.66427326580900004</v>
      </c>
      <c r="O46" s="28">
        <f t="shared" si="0"/>
        <v>-0.20572673419099996</v>
      </c>
      <c r="P46" s="42"/>
      <c r="Q46" s="42"/>
      <c r="S46" s="60" t="s">
        <v>73</v>
      </c>
      <c r="T46" s="54">
        <v>0.1</v>
      </c>
      <c r="U46" s="28">
        <f>SUMPRODUCT(ABS(F344:F348))/COUNT(F344:F348)</f>
        <v>0.186</v>
      </c>
      <c r="V46" s="28">
        <f>SUMPRODUCT(ABS(G344:G348))/COUNT(G344:G348)</f>
        <v>0.10400000000000001</v>
      </c>
      <c r="W46" s="28">
        <f t="shared" si="1"/>
        <v>8.199999999999999E-2</v>
      </c>
      <c r="Z46" s="42"/>
      <c r="AA46" s="5" t="s">
        <v>13</v>
      </c>
      <c r="AB46" s="6">
        <v>1.6000000000000014E-2</v>
      </c>
    </row>
    <row r="47" spans="1:28" x14ac:dyDescent="0.2">
      <c r="A47" s="27" t="s">
        <v>59</v>
      </c>
      <c r="B47" s="28">
        <v>1.04</v>
      </c>
      <c r="C47" s="28">
        <v>1.04181272227</v>
      </c>
      <c r="D47" s="28">
        <v>1.0394238341499999</v>
      </c>
      <c r="E47" s="28">
        <v>1.1555192034899999</v>
      </c>
      <c r="F47" s="28">
        <v>0</v>
      </c>
      <c r="G47" s="28">
        <v>0.12</v>
      </c>
      <c r="H47" s="28">
        <v>0</v>
      </c>
      <c r="I47" s="28">
        <v>0.12</v>
      </c>
      <c r="L47" s="27" t="s">
        <v>59</v>
      </c>
      <c r="M47" s="28">
        <v>1.04</v>
      </c>
      <c r="N47" s="28">
        <v>1.04181272227</v>
      </c>
      <c r="O47" s="28">
        <f t="shared" si="0"/>
        <v>1.8127222699999557E-3</v>
      </c>
      <c r="P47" s="42"/>
      <c r="Q47" s="42"/>
      <c r="S47" s="60" t="s">
        <v>74</v>
      </c>
      <c r="T47" s="54">
        <v>7.0000000000000007E-2</v>
      </c>
      <c r="U47" s="28">
        <f>SUMPRODUCT(ABS(F349:F355))/COUNT(F349:F355)</f>
        <v>0.15714285714285717</v>
      </c>
      <c r="V47" s="28">
        <f>SUMPRODUCT(ABS(G349:G355))/COUNT(G349:G355)</f>
        <v>4.1428571428571433E-2</v>
      </c>
      <c r="W47" s="28">
        <f t="shared" si="1"/>
        <v>0.11571428571428574</v>
      </c>
      <c r="Z47" s="2"/>
      <c r="AA47" s="3"/>
    </row>
    <row r="48" spans="1:28" x14ac:dyDescent="0.2">
      <c r="A48" s="27" t="s">
        <v>77</v>
      </c>
      <c r="B48" s="28">
        <v>0.9</v>
      </c>
      <c r="C48" s="28">
        <v>0.840852012599</v>
      </c>
      <c r="D48" s="28">
        <v>0.72565537438600003</v>
      </c>
      <c r="E48" s="28">
        <v>0.84175074372500003</v>
      </c>
      <c r="F48" s="28">
        <v>-0.17</v>
      </c>
      <c r="G48" s="28">
        <v>-0.06</v>
      </c>
      <c r="H48" s="28">
        <v>-0.11</v>
      </c>
      <c r="I48" s="28">
        <v>0</v>
      </c>
      <c r="L48" s="27" t="s">
        <v>77</v>
      </c>
      <c r="M48" s="28">
        <v>0.9</v>
      </c>
      <c r="N48" s="28">
        <v>0.840852012599</v>
      </c>
      <c r="O48" s="28">
        <f t="shared" si="0"/>
        <v>-5.9147987401000024E-2</v>
      </c>
      <c r="P48" s="42"/>
      <c r="Q48" s="42"/>
      <c r="S48" s="60" t="s">
        <v>75</v>
      </c>
      <c r="T48" s="54">
        <v>0.11</v>
      </c>
      <c r="U48" s="28">
        <f>SUMPRODUCT(ABS(F356:F360))/COUNT(F356:F360)</f>
        <v>0.158</v>
      </c>
      <c r="V48" s="28">
        <f>SUMPRODUCT(ABS(G356:G360))/COUNT(G356:G360)</f>
        <v>8.4000000000000005E-2</v>
      </c>
      <c r="W48" s="28">
        <f t="shared" si="1"/>
        <v>7.3999999999999996E-2</v>
      </c>
      <c r="Z48" s="2"/>
      <c r="AA48" s="3"/>
    </row>
    <row r="49" spans="1:25" x14ac:dyDescent="0.2">
      <c r="A49" s="27" t="s">
        <v>60</v>
      </c>
      <c r="B49" s="28">
        <v>0.94</v>
      </c>
      <c r="C49" s="28">
        <v>0.85296135800299999</v>
      </c>
      <c r="D49" s="28">
        <v>0.73828868708100004</v>
      </c>
      <c r="E49" s="28">
        <v>0.85438405641899995</v>
      </c>
      <c r="F49" s="28">
        <v>-0.2</v>
      </c>
      <c r="G49" s="28">
        <v>-0.09</v>
      </c>
      <c r="H49" s="28">
        <v>-0.11</v>
      </c>
      <c r="I49" s="28">
        <v>0</v>
      </c>
      <c r="J49" s="14"/>
      <c r="K49" s="14"/>
      <c r="L49" s="27" t="s">
        <v>60</v>
      </c>
      <c r="M49" s="28">
        <v>0.94</v>
      </c>
      <c r="N49" s="28">
        <v>0.85296135800299999</v>
      </c>
      <c r="O49" s="28">
        <f t="shared" si="0"/>
        <v>-8.7038641996999955E-2</v>
      </c>
      <c r="P49" s="42"/>
      <c r="Q49" s="42"/>
      <c r="S49" s="60"/>
      <c r="T49" s="54"/>
      <c r="U49" s="44" t="s">
        <v>15</v>
      </c>
      <c r="V49" s="28"/>
      <c r="W49" s="28"/>
    </row>
    <row r="50" spans="1:25" x14ac:dyDescent="0.2">
      <c r="A50" s="15" t="s">
        <v>61</v>
      </c>
      <c r="F50" s="24">
        <f>SUMPRODUCT(ABS(F7:F49))/COUNT(F7:F49)</f>
        <v>0.18463359524958139</v>
      </c>
      <c r="G50" s="24">
        <f t="shared" ref="G50:I50" si="2">SUMPRODUCT(ABS(G7:G49))/COUNT(G7:G49)</f>
        <v>6.5348837209302346E-2</v>
      </c>
      <c r="H50" s="24">
        <f t="shared" si="2"/>
        <v>0.16325581395348845</v>
      </c>
      <c r="I50" s="24">
        <f t="shared" si="2"/>
        <v>3.9302325581395355E-2</v>
      </c>
      <c r="J50" s="24"/>
      <c r="K50" s="24"/>
      <c r="L50" s="43" t="s">
        <v>61</v>
      </c>
      <c r="O50" s="24">
        <f>SUMPRODUCT(ABS(O7:O49))/COUNT(O7:O49)</f>
        <v>6.0515741844348846E-2</v>
      </c>
      <c r="S50" s="60" t="s">
        <v>71</v>
      </c>
      <c r="T50" s="54">
        <v>0.04</v>
      </c>
      <c r="U50" s="28">
        <f>SUMPRODUCT(ABS(F370:F388))/COUNT(F370:F388)</f>
        <v>3.6315789473684211E-2</v>
      </c>
      <c r="V50" s="28">
        <f>SUMPRODUCT(ABS(G370:G388))/COUNT(G370:G388)</f>
        <v>3.2631578947368428E-2</v>
      </c>
      <c r="W50" s="28">
        <f t="shared" si="1"/>
        <v>3.6842105263157829E-3</v>
      </c>
    </row>
    <row r="51" spans="1:25" x14ac:dyDescent="0.2">
      <c r="L51" s="65" t="s">
        <v>98</v>
      </c>
      <c r="M51" s="65"/>
      <c r="N51" s="65"/>
      <c r="O51" s="65"/>
      <c r="S51" s="60" t="s">
        <v>72</v>
      </c>
      <c r="T51" s="54">
        <v>0.05</v>
      </c>
      <c r="U51" s="28">
        <f>SUMPRODUCT(ABS(F389:F395))/COUNT(F389:F395)</f>
        <v>0.1042857142857143</v>
      </c>
      <c r="V51" s="28">
        <f>SUMPRODUCT(ABS(G389:G395))/COUNT(G389:G395)</f>
        <v>7.1428571428571425E-2</v>
      </c>
      <c r="W51" s="28">
        <f t="shared" si="1"/>
        <v>3.2857142857142876E-2</v>
      </c>
    </row>
    <row r="52" spans="1:25" x14ac:dyDescent="0.2">
      <c r="A52" s="29" t="s">
        <v>80</v>
      </c>
      <c r="B52" s="28">
        <v>1.61</v>
      </c>
      <c r="C52" s="28">
        <v>1.8370970575000001</v>
      </c>
      <c r="D52" s="28">
        <v>1.57296676381</v>
      </c>
      <c r="E52" s="28">
        <v>1.74105996165</v>
      </c>
      <c r="F52" s="28">
        <f>D52-B52</f>
        <v>-3.7033236190000096E-2</v>
      </c>
      <c r="G52" s="28">
        <f>E52-B52</f>
        <v>0.13105996164999989</v>
      </c>
      <c r="H52" s="28">
        <v>-0.27</v>
      </c>
      <c r="I52" s="28">
        <v>-0.1</v>
      </c>
      <c r="S52" s="60" t="s">
        <v>73</v>
      </c>
      <c r="T52" s="54">
        <v>0.1</v>
      </c>
      <c r="U52" s="28">
        <f>SUMPRODUCT(ABS(F396:F400))/COUNT(F396:F400)</f>
        <v>0.22600000000000003</v>
      </c>
      <c r="V52" s="28">
        <f>SUMPRODUCT(ABS(G396:G400))/COUNT(G396:G400)</f>
        <v>9.1999999999999998E-2</v>
      </c>
      <c r="W52" s="28">
        <f t="shared" si="1"/>
        <v>0.13400000000000004</v>
      </c>
    </row>
    <row r="53" spans="1:25" x14ac:dyDescent="0.2">
      <c r="A53" s="29" t="s">
        <v>79</v>
      </c>
      <c r="B53" s="28">
        <v>1.56</v>
      </c>
      <c r="C53" s="28">
        <v>1.80934080512</v>
      </c>
      <c r="D53" s="28">
        <v>1.5794950615900001</v>
      </c>
      <c r="E53" s="28">
        <v>1.76918096384</v>
      </c>
      <c r="F53" s="28">
        <f t="shared" ref="F53:F54" si="3">D53-B53</f>
        <v>1.9495061590000029E-2</v>
      </c>
      <c r="G53" s="28">
        <f t="shared" ref="G53:G54" si="4">E53-B53</f>
        <v>0.20918096383999996</v>
      </c>
      <c r="H53" s="28">
        <v>-0.23</v>
      </c>
      <c r="I53" s="28">
        <v>-0.04</v>
      </c>
      <c r="S53" s="60" t="s">
        <v>74</v>
      </c>
      <c r="T53" s="54">
        <v>7.0000000000000007E-2</v>
      </c>
      <c r="U53" s="28">
        <f>SUMPRODUCT(ABS(F401:F407))/COUNT(F401:F407)</f>
        <v>0.17857142857142858</v>
      </c>
      <c r="V53" s="28">
        <f>SUMPRODUCT(ABS(G401:G407))/COUNT(G401:G407)</f>
        <v>4.1428571428571433E-2</v>
      </c>
      <c r="W53" s="28">
        <f t="shared" si="1"/>
        <v>0.13714285714285715</v>
      </c>
    </row>
    <row r="54" spans="1:25" x14ac:dyDescent="0.2">
      <c r="A54" s="29" t="s">
        <v>78</v>
      </c>
      <c r="B54" s="28">
        <v>1.53</v>
      </c>
      <c r="C54" s="28">
        <v>1.59643402212</v>
      </c>
      <c r="D54" s="28">
        <v>1.32188971859</v>
      </c>
      <c r="E54" s="28">
        <v>1.5949126257199999</v>
      </c>
      <c r="F54" s="28">
        <f t="shared" si="3"/>
        <v>-0.20811028140999999</v>
      </c>
      <c r="G54" s="28">
        <f t="shared" si="4"/>
        <v>6.4912625719999895E-2</v>
      </c>
      <c r="H54" s="28">
        <v>-0.28000000000000003</v>
      </c>
      <c r="I54" s="28">
        <v>-0.01</v>
      </c>
      <c r="S54" s="60" t="s">
        <v>75</v>
      </c>
      <c r="T54" s="54">
        <v>0.11</v>
      </c>
      <c r="U54" s="28">
        <f>SUMPRODUCT(ABS(F408:F412))/COUNT(F408:F412)</f>
        <v>0.13200000000000001</v>
      </c>
      <c r="V54" s="28">
        <f>SUMPRODUCT(ABS(G408:G412))/COUNT(G408:G412)</f>
        <v>9.4E-2</v>
      </c>
      <c r="W54" s="28">
        <f t="shared" si="1"/>
        <v>3.8000000000000006E-2</v>
      </c>
    </row>
    <row r="55" spans="1:25" x14ac:dyDescent="0.2">
      <c r="S55" s="55"/>
      <c r="T55" s="55"/>
      <c r="U55" s="56"/>
      <c r="V55" s="14"/>
      <c r="W55" s="57"/>
      <c r="X55" s="57"/>
    </row>
    <row r="56" spans="1:25" ht="17" thickBot="1" x14ac:dyDescent="0.25">
      <c r="A56" s="31" t="s">
        <v>10</v>
      </c>
      <c r="B56" s="13"/>
      <c r="C56" s="13"/>
      <c r="D56" s="13"/>
      <c r="E56" s="13"/>
      <c r="F56" s="13"/>
      <c r="G56" s="13"/>
      <c r="H56" s="13"/>
      <c r="I56" s="13"/>
      <c r="L56" s="25" t="s">
        <v>85</v>
      </c>
      <c r="M56" s="25"/>
      <c r="N56" s="64" t="s">
        <v>65</v>
      </c>
      <c r="O56" s="64"/>
      <c r="P56" s="64" t="s">
        <v>64</v>
      </c>
      <c r="Q56" s="64"/>
      <c r="S56" s="55"/>
      <c r="T56" s="55"/>
      <c r="U56" s="56"/>
      <c r="V56" s="14"/>
      <c r="W56" s="57"/>
      <c r="X56" s="57"/>
      <c r="Y56" s="46"/>
    </row>
    <row r="57" spans="1:25" ht="17" thickTop="1" x14ac:dyDescent="0.2">
      <c r="B57" s="1" t="s">
        <v>0</v>
      </c>
      <c r="C57" s="1" t="s">
        <v>1</v>
      </c>
      <c r="D57" s="1" t="s">
        <v>2</v>
      </c>
      <c r="E57" s="1" t="s">
        <v>3</v>
      </c>
      <c r="F57" s="1" t="s">
        <v>6</v>
      </c>
      <c r="G57" s="1" t="s">
        <v>7</v>
      </c>
      <c r="H57" s="1" t="s">
        <v>8</v>
      </c>
      <c r="I57" s="1" t="s">
        <v>9</v>
      </c>
      <c r="J57" s="1"/>
      <c r="L57" s="2"/>
      <c r="N57" s="1" t="s">
        <v>76</v>
      </c>
      <c r="O57" s="17" t="s">
        <v>63</v>
      </c>
      <c r="P57" s="17" t="s">
        <v>62</v>
      </c>
      <c r="Q57" s="17" t="s">
        <v>63</v>
      </c>
      <c r="S57" s="55"/>
      <c r="T57" s="55"/>
      <c r="U57" s="56"/>
      <c r="V57" s="57"/>
      <c r="W57" s="57"/>
      <c r="X57" s="57"/>
      <c r="Y57" s="48"/>
    </row>
    <row r="58" spans="1:25" x14ac:dyDescent="0.2">
      <c r="A58" s="27" t="s">
        <v>19</v>
      </c>
      <c r="B58" s="28">
        <v>0.66400000000000003</v>
      </c>
      <c r="C58" s="28">
        <v>0.63345636982800002</v>
      </c>
      <c r="D58" s="28">
        <v>0.52025834505900004</v>
      </c>
      <c r="E58" s="28">
        <v>0.61046934911600004</v>
      </c>
      <c r="F58" s="28">
        <v>-0.14000000000000001</v>
      </c>
      <c r="G58" s="28">
        <v>-0.05</v>
      </c>
      <c r="H58" s="28">
        <v>-0.11</v>
      </c>
      <c r="I58" s="28">
        <v>-0.02</v>
      </c>
      <c r="L58" s="5" t="s">
        <v>4</v>
      </c>
      <c r="M58" s="5"/>
      <c r="N58" s="28">
        <v>0.18465116279069765</v>
      </c>
      <c r="O58" s="28">
        <v>6.5348837209302346E-2</v>
      </c>
      <c r="P58" s="28">
        <v>0.16325581395348845</v>
      </c>
      <c r="Q58" s="28">
        <v>3.9302325581395355E-2</v>
      </c>
      <c r="S58" s="55"/>
      <c r="T58" s="55"/>
      <c r="U58" s="56"/>
      <c r="V58" s="57"/>
      <c r="W58" s="57"/>
      <c r="X58" s="57"/>
      <c r="Y58" s="46"/>
    </row>
    <row r="59" spans="1:25" x14ac:dyDescent="0.2">
      <c r="A59" s="27" t="s">
        <v>20</v>
      </c>
      <c r="B59" s="28">
        <v>0.91900000000000004</v>
      </c>
      <c r="C59" s="28">
        <v>0.90329068222999997</v>
      </c>
      <c r="D59" s="28">
        <v>0.82885736608799998</v>
      </c>
      <c r="E59" s="28">
        <v>0.91906837014200005</v>
      </c>
      <c r="F59" s="28">
        <v>-0.09</v>
      </c>
      <c r="G59" s="28">
        <v>0</v>
      </c>
      <c r="H59" s="28">
        <v>-7.0000000000000007E-2</v>
      </c>
      <c r="I59" s="28">
        <v>0.02</v>
      </c>
      <c r="L59" s="5" t="s">
        <v>10</v>
      </c>
      <c r="M59" s="5"/>
      <c r="N59" s="28">
        <v>0.16604651162790696</v>
      </c>
      <c r="O59" s="28">
        <v>6.2558139534883733E-2</v>
      </c>
      <c r="P59" s="28">
        <v>0.14651162790697678</v>
      </c>
      <c r="Q59" s="28">
        <v>3.9767441860465123E-2</v>
      </c>
      <c r="S59" s="55"/>
      <c r="T59" s="55"/>
      <c r="U59" s="58"/>
      <c r="V59" s="57"/>
      <c r="W59" s="57"/>
      <c r="X59" s="57"/>
      <c r="Y59" s="46"/>
    </row>
    <row r="60" spans="1:25" x14ac:dyDescent="0.2">
      <c r="A60" s="27" t="s">
        <v>21</v>
      </c>
      <c r="B60" s="28">
        <v>0.79400000000000004</v>
      </c>
      <c r="C60" s="28">
        <v>0.853193367875</v>
      </c>
      <c r="D60" s="28">
        <v>0.71215146804100005</v>
      </c>
      <c r="E60" s="28">
        <v>0.80236247209800005</v>
      </c>
      <c r="F60" s="28">
        <v>-0.08</v>
      </c>
      <c r="G60" s="28">
        <v>0.01</v>
      </c>
      <c r="H60" s="28">
        <v>-0.14000000000000001</v>
      </c>
      <c r="I60" s="28">
        <v>-0.05</v>
      </c>
      <c r="L60" s="5" t="s">
        <v>5</v>
      </c>
      <c r="M60" s="5"/>
      <c r="N60" s="28">
        <v>0.15930232558139529</v>
      </c>
      <c r="O60" s="28">
        <v>5.3023255813953493E-2</v>
      </c>
      <c r="P60" s="28">
        <v>0.13697674418604655</v>
      </c>
      <c r="Q60" s="28">
        <v>3.3953488372093041E-2</v>
      </c>
      <c r="T60" s="3"/>
      <c r="U60" s="3"/>
      <c r="Y60" s="46"/>
    </row>
    <row r="61" spans="1:25" x14ac:dyDescent="0.2">
      <c r="A61" s="27" t="s">
        <v>22</v>
      </c>
      <c r="B61" s="28">
        <v>1.085</v>
      </c>
      <c r="C61" s="28">
        <v>1.07148812928</v>
      </c>
      <c r="D61" s="28">
        <v>0.96542335252400002</v>
      </c>
      <c r="E61" s="28">
        <v>1.0556343565799999</v>
      </c>
      <c r="F61" s="28">
        <v>-0.11</v>
      </c>
      <c r="G61" s="28">
        <v>-0.02</v>
      </c>
      <c r="H61" s="28">
        <v>-0.1</v>
      </c>
      <c r="I61" s="28">
        <v>-0.01</v>
      </c>
      <c r="L61" s="5" t="s">
        <v>11</v>
      </c>
      <c r="M61" s="5"/>
      <c r="N61" s="28">
        <v>0.14930232558139536</v>
      </c>
      <c r="O61" s="28">
        <v>5.2325581395348826E-2</v>
      </c>
      <c r="P61" s="28">
        <v>0.1274418604651163</v>
      </c>
      <c r="Q61" s="28">
        <v>3.5116279069767456E-2</v>
      </c>
      <c r="T61" s="3"/>
      <c r="U61" s="3"/>
      <c r="Y61" s="46"/>
    </row>
    <row r="62" spans="1:25" x14ac:dyDescent="0.2">
      <c r="A62" s="27" t="s">
        <v>23</v>
      </c>
      <c r="B62" s="28">
        <v>0.999</v>
      </c>
      <c r="C62" s="28">
        <v>1.0536098373</v>
      </c>
      <c r="D62" s="28">
        <v>0.92289122245800004</v>
      </c>
      <c r="E62" s="28">
        <v>1.01310222651</v>
      </c>
      <c r="F62" s="28">
        <v>-0.08</v>
      </c>
      <c r="G62" s="28">
        <v>0.01</v>
      </c>
      <c r="H62" s="28">
        <v>-0.13</v>
      </c>
      <c r="I62" s="28">
        <v>-0.04</v>
      </c>
      <c r="L62" s="45" t="s">
        <v>17</v>
      </c>
      <c r="M62" s="45"/>
      <c r="N62" s="28">
        <v>0.12279069767441861</v>
      </c>
      <c r="O62" s="28">
        <v>5.3023255813953486E-2</v>
      </c>
      <c r="P62" s="28">
        <v>0.10093023255813952</v>
      </c>
      <c r="Q62" s="28">
        <v>4.4186046511627927E-2</v>
      </c>
      <c r="T62" s="3"/>
      <c r="U62" s="3"/>
      <c r="Y62" s="46"/>
    </row>
    <row r="63" spans="1:25" x14ac:dyDescent="0.2">
      <c r="A63" s="27" t="s">
        <v>24</v>
      </c>
      <c r="B63" s="28">
        <v>0.71799999999999997</v>
      </c>
      <c r="C63" s="28">
        <v>0.72121510898300001</v>
      </c>
      <c r="D63" s="28">
        <v>0.60226340358200003</v>
      </c>
      <c r="E63" s="28">
        <v>0.69247440763599999</v>
      </c>
      <c r="F63" s="28">
        <v>-0.12</v>
      </c>
      <c r="G63" s="28">
        <v>-0.03</v>
      </c>
      <c r="H63" s="28">
        <v>-0.12</v>
      </c>
      <c r="I63" s="28">
        <v>-0.03</v>
      </c>
      <c r="L63" s="5" t="s">
        <v>18</v>
      </c>
      <c r="M63" s="5"/>
      <c r="N63" s="28">
        <v>0.10372093023255816</v>
      </c>
      <c r="O63" s="28">
        <v>5.4418604651162786E-2</v>
      </c>
      <c r="P63" s="28">
        <v>8.930232558139535E-2</v>
      </c>
      <c r="Q63" s="28">
        <v>4.1860465116279083E-2</v>
      </c>
      <c r="Y63" s="46"/>
    </row>
    <row r="64" spans="1:25" x14ac:dyDescent="0.2">
      <c r="A64" s="27" t="s">
        <v>25</v>
      </c>
      <c r="B64" s="28">
        <v>0.92</v>
      </c>
      <c r="C64" s="28">
        <v>0.92334593517700003</v>
      </c>
      <c r="D64" s="28">
        <v>0.78241737337499995</v>
      </c>
      <c r="E64" s="28">
        <v>0.87262837743199995</v>
      </c>
      <c r="F64" s="28">
        <v>-0.14000000000000001</v>
      </c>
      <c r="G64" s="28">
        <v>-0.05</v>
      </c>
      <c r="H64" s="28">
        <v>-0.14000000000000001</v>
      </c>
      <c r="I64" s="28">
        <v>-0.05</v>
      </c>
      <c r="L64" s="5" t="s">
        <v>12</v>
      </c>
      <c r="M64" s="5"/>
      <c r="N64" s="28">
        <v>5.6744186046511637E-2</v>
      </c>
      <c r="O64" s="28">
        <v>8.5116279069767445E-2</v>
      </c>
      <c r="P64" s="28">
        <v>3.8604651162790722E-2</v>
      </c>
      <c r="Q64" s="28">
        <v>7.8604651162790709E-2</v>
      </c>
      <c r="S64" s="49"/>
      <c r="T64" s="46"/>
      <c r="U64" s="46"/>
      <c r="V64" s="46"/>
      <c r="W64" s="46"/>
      <c r="X64" s="46"/>
      <c r="Y64" s="46"/>
    </row>
    <row r="65" spans="1:25" x14ac:dyDescent="0.2">
      <c r="A65" s="27" t="s">
        <v>26</v>
      </c>
      <c r="B65" s="28">
        <v>1.139</v>
      </c>
      <c r="C65" s="28">
        <v>1.09284955881</v>
      </c>
      <c r="D65" s="28">
        <v>1.03098764804</v>
      </c>
      <c r="E65" s="28">
        <v>1.1211986520999999</v>
      </c>
      <c r="F65" s="28">
        <v>-0.11</v>
      </c>
      <c r="G65" s="28">
        <v>-0.02</v>
      </c>
      <c r="H65" s="28">
        <v>-0.06</v>
      </c>
      <c r="I65" s="28">
        <v>0.03</v>
      </c>
      <c r="L65" s="5" t="s">
        <v>13</v>
      </c>
      <c r="M65" s="5"/>
      <c r="N65" s="28">
        <v>5.5813953488372092E-2</v>
      </c>
      <c r="O65" s="28">
        <v>8.4883720930232581E-2</v>
      </c>
      <c r="P65" s="28">
        <v>3.8139534883720946E-2</v>
      </c>
      <c r="Q65" s="28">
        <v>7.8837209302325587E-2</v>
      </c>
      <c r="S65" s="49"/>
      <c r="T65" s="48"/>
      <c r="U65" s="48"/>
      <c r="V65" s="48"/>
      <c r="W65" s="48"/>
      <c r="X65" s="48"/>
      <c r="Y65" s="46"/>
    </row>
    <row r="66" spans="1:25" x14ac:dyDescent="0.2">
      <c r="A66" s="27" t="s">
        <v>27</v>
      </c>
      <c r="B66" s="28">
        <v>0.76</v>
      </c>
      <c r="C66" s="28">
        <v>0.76850958604200004</v>
      </c>
      <c r="D66" s="28">
        <v>0.61020667156099995</v>
      </c>
      <c r="E66" s="28">
        <v>0.70041767561500001</v>
      </c>
      <c r="F66" s="28">
        <v>-0.15</v>
      </c>
      <c r="G66" s="28">
        <v>-0.06</v>
      </c>
      <c r="H66" s="28">
        <v>-0.16</v>
      </c>
      <c r="I66" s="28">
        <v>-7.0000000000000007E-2</v>
      </c>
      <c r="L66" s="63" t="s">
        <v>97</v>
      </c>
      <c r="M66" s="63"/>
      <c r="S66" s="49"/>
      <c r="T66" s="46"/>
      <c r="U66" s="46"/>
      <c r="V66" s="46"/>
      <c r="W66" s="46"/>
      <c r="X66" s="46"/>
      <c r="Y66" s="46"/>
    </row>
    <row r="67" spans="1:25" x14ac:dyDescent="0.2">
      <c r="A67" s="27" t="s">
        <v>28</v>
      </c>
      <c r="B67" s="28">
        <v>0.91200000000000003</v>
      </c>
      <c r="C67" s="28">
        <v>0.81534145898499999</v>
      </c>
      <c r="D67" s="28">
        <v>0.76633104682099995</v>
      </c>
      <c r="E67" s="28">
        <v>0.85654205087799995</v>
      </c>
      <c r="F67" s="28">
        <v>-0.14000000000000001</v>
      </c>
      <c r="G67" s="28">
        <v>-0.05</v>
      </c>
      <c r="H67" s="28">
        <v>-0.05</v>
      </c>
      <c r="I67" s="28">
        <v>0.04</v>
      </c>
      <c r="S67" s="49"/>
      <c r="T67" s="46"/>
      <c r="U67" s="46"/>
      <c r="V67" s="46"/>
      <c r="W67" s="46"/>
      <c r="X67" s="46"/>
      <c r="Y67" s="46"/>
    </row>
    <row r="68" spans="1:25" x14ac:dyDescent="0.2">
      <c r="A68" s="27" t="s">
        <v>29</v>
      </c>
      <c r="B68" s="28">
        <v>1.0069999999999999</v>
      </c>
      <c r="C68" s="28">
        <v>0.93420352802600004</v>
      </c>
      <c r="D68" s="28">
        <v>0.85707271232500004</v>
      </c>
      <c r="E68" s="28">
        <v>0.94728371637599995</v>
      </c>
      <c r="F68" s="28">
        <v>-0.15</v>
      </c>
      <c r="G68" s="28">
        <v>-0.06</v>
      </c>
      <c r="H68" s="28">
        <v>-7.0000000000000007E-2</v>
      </c>
      <c r="I68" s="28">
        <v>0.02</v>
      </c>
      <c r="S68" s="49"/>
      <c r="T68" s="46"/>
      <c r="U68" s="46"/>
      <c r="V68" s="46"/>
      <c r="W68" s="46"/>
      <c r="X68" s="46"/>
      <c r="Y68" s="46"/>
    </row>
    <row r="69" spans="1:25" x14ac:dyDescent="0.2">
      <c r="A69" s="27" t="s">
        <v>30</v>
      </c>
      <c r="B69" s="28">
        <v>1.1100000000000001</v>
      </c>
      <c r="C69" s="28">
        <v>1.11573486102</v>
      </c>
      <c r="D69" s="28">
        <v>0.97476863779800005</v>
      </c>
      <c r="E69" s="28">
        <v>1.0649796418599999</v>
      </c>
      <c r="F69" s="28">
        <v>-0.14000000000000001</v>
      </c>
      <c r="G69" s="28">
        <v>-0.05</v>
      </c>
      <c r="H69" s="28">
        <v>-0.15</v>
      </c>
      <c r="I69" s="28">
        <v>-0.06</v>
      </c>
      <c r="S69" s="49"/>
      <c r="T69" s="46"/>
      <c r="U69" s="46"/>
      <c r="V69" s="46"/>
      <c r="W69" s="46"/>
      <c r="X69" s="46"/>
    </row>
    <row r="70" spans="1:25" x14ac:dyDescent="0.2">
      <c r="A70" s="27" t="s">
        <v>31</v>
      </c>
      <c r="B70" s="28">
        <v>0.92500000000000004</v>
      </c>
      <c r="C70" s="28">
        <v>0.97845025976300004</v>
      </c>
      <c r="D70" s="28">
        <v>0.82280516966899997</v>
      </c>
      <c r="E70" s="28">
        <v>0.91301617371999999</v>
      </c>
      <c r="F70" s="28">
        <v>-0.11</v>
      </c>
      <c r="G70" s="28">
        <v>-0.02</v>
      </c>
      <c r="H70" s="28">
        <v>-0.16</v>
      </c>
      <c r="I70" s="28">
        <v>-7.0000000000000007E-2</v>
      </c>
      <c r="S70" s="51"/>
      <c r="T70" s="46"/>
      <c r="U70" s="46"/>
      <c r="V70" s="46"/>
      <c r="W70" s="46"/>
      <c r="X70" s="46"/>
    </row>
    <row r="71" spans="1:25" x14ac:dyDescent="0.2">
      <c r="A71" s="27" t="s">
        <v>32</v>
      </c>
      <c r="B71" s="28">
        <v>1.4930000000000001</v>
      </c>
      <c r="C71" s="28">
        <v>1.4324826823600001</v>
      </c>
      <c r="D71" s="28">
        <v>1.4819285683500001</v>
      </c>
      <c r="E71" s="28">
        <v>1.57213957241</v>
      </c>
      <c r="F71" s="28">
        <v>-0.01</v>
      </c>
      <c r="G71" s="28">
        <v>0.08</v>
      </c>
      <c r="H71" s="28">
        <v>0.05</v>
      </c>
      <c r="I71" s="28">
        <v>0.14000000000000001</v>
      </c>
      <c r="S71" s="49"/>
      <c r="T71" s="46"/>
      <c r="U71" s="46"/>
      <c r="V71" s="46"/>
      <c r="W71" s="46"/>
      <c r="X71" s="46"/>
    </row>
    <row r="72" spans="1:25" x14ac:dyDescent="0.2">
      <c r="A72" s="27" t="s">
        <v>33</v>
      </c>
      <c r="B72" s="28">
        <v>0.86</v>
      </c>
      <c r="C72" s="28">
        <v>0.89942657650500002</v>
      </c>
      <c r="D72" s="28">
        <v>0.77929923054000005</v>
      </c>
      <c r="E72" s="28">
        <v>0.86951023459700005</v>
      </c>
      <c r="F72" s="28">
        <v>-0.08</v>
      </c>
      <c r="G72" s="28">
        <v>0.01</v>
      </c>
      <c r="H72" s="28">
        <v>-0.12</v>
      </c>
      <c r="I72" s="28">
        <v>-0.03</v>
      </c>
      <c r="S72" s="49"/>
      <c r="T72" s="46"/>
      <c r="U72" s="46"/>
      <c r="V72" s="46"/>
      <c r="W72" s="46"/>
      <c r="X72" s="46"/>
    </row>
    <row r="73" spans="1:25" x14ac:dyDescent="0.2">
      <c r="A73" s="27" t="s">
        <v>34</v>
      </c>
      <c r="B73" s="28">
        <v>1.046</v>
      </c>
      <c r="C73" s="28">
        <v>1.01872403774</v>
      </c>
      <c r="D73" s="28">
        <v>0.87766551136899995</v>
      </c>
      <c r="E73" s="28">
        <v>0.96787651542599995</v>
      </c>
      <c r="F73" s="28">
        <v>-0.17</v>
      </c>
      <c r="G73" s="28">
        <v>-0.08</v>
      </c>
      <c r="H73" s="28">
        <v>-0.14000000000000001</v>
      </c>
      <c r="I73" s="28">
        <v>-0.05</v>
      </c>
      <c r="S73" s="49"/>
      <c r="T73" s="46"/>
      <c r="U73" s="46"/>
      <c r="V73" s="46"/>
      <c r="W73" s="46"/>
      <c r="X73" s="46"/>
    </row>
    <row r="74" spans="1:25" x14ac:dyDescent="0.2">
      <c r="A74" s="27" t="s">
        <v>35</v>
      </c>
      <c r="B74" s="28">
        <v>0.91400000000000003</v>
      </c>
      <c r="C74" s="28">
        <v>0.98612404718900004</v>
      </c>
      <c r="D74" s="28">
        <v>0.82702822905200002</v>
      </c>
      <c r="E74" s="28">
        <v>0.91723923310900002</v>
      </c>
      <c r="F74" s="28">
        <v>-0.08</v>
      </c>
      <c r="G74" s="28">
        <v>0.01</v>
      </c>
      <c r="H74" s="28">
        <v>-0.16</v>
      </c>
      <c r="I74" s="28">
        <v>-7.0000000000000007E-2</v>
      </c>
      <c r="S74" s="49"/>
      <c r="T74" s="46"/>
      <c r="U74" s="46"/>
      <c r="V74" s="46"/>
      <c r="W74" s="46"/>
      <c r="X74" s="46"/>
    </row>
    <row r="75" spans="1:25" x14ac:dyDescent="0.2">
      <c r="A75" s="27" t="s">
        <v>36</v>
      </c>
      <c r="B75" s="28">
        <v>1.2490000000000001</v>
      </c>
      <c r="C75" s="28">
        <v>1.22991646397</v>
      </c>
      <c r="D75" s="28">
        <v>1.18664917419</v>
      </c>
      <c r="E75" s="28">
        <v>1.27686017824</v>
      </c>
      <c r="F75" s="28">
        <v>-0.06</v>
      </c>
      <c r="G75" s="28">
        <v>0.03</v>
      </c>
      <c r="H75" s="28">
        <v>-0.04</v>
      </c>
      <c r="I75" s="28">
        <v>0.05</v>
      </c>
      <c r="S75" s="49"/>
      <c r="T75" s="46"/>
      <c r="U75" s="46"/>
      <c r="V75" s="46"/>
      <c r="W75" s="46"/>
      <c r="X75" s="46"/>
    </row>
    <row r="76" spans="1:25" x14ac:dyDescent="0.2">
      <c r="A76" s="27" t="s">
        <v>37</v>
      </c>
      <c r="B76" s="28">
        <v>1.2130000000000001</v>
      </c>
      <c r="C76" s="28">
        <v>1.1807443580300001</v>
      </c>
      <c r="D76" s="28">
        <v>1.07546611727</v>
      </c>
      <c r="E76" s="28">
        <v>1.1656771213299999</v>
      </c>
      <c r="F76" s="28">
        <v>-0.13</v>
      </c>
      <c r="G76" s="28">
        <v>-0.04</v>
      </c>
      <c r="H76" s="28">
        <v>-0.1</v>
      </c>
      <c r="I76" s="28">
        <v>-0.01</v>
      </c>
      <c r="S76" s="49"/>
      <c r="T76" s="46"/>
      <c r="U76" s="46"/>
      <c r="V76" s="46"/>
      <c r="W76" s="46"/>
      <c r="X76" s="46"/>
    </row>
    <row r="77" spans="1:25" x14ac:dyDescent="0.2">
      <c r="A77" s="27" t="s">
        <v>38</v>
      </c>
      <c r="B77" s="28">
        <v>1.103</v>
      </c>
      <c r="C77" s="28">
        <v>1.2185680215100001</v>
      </c>
      <c r="D77" s="28">
        <v>1.0900797848099999</v>
      </c>
      <c r="E77" s="28">
        <v>1.2224707138699999</v>
      </c>
      <c r="F77" s="28">
        <v>-0.01</v>
      </c>
      <c r="G77" s="28">
        <v>0.12</v>
      </c>
      <c r="H77" s="28">
        <v>-0.13</v>
      </c>
      <c r="I77" s="28">
        <v>0</v>
      </c>
    </row>
    <row r="78" spans="1:25" x14ac:dyDescent="0.2">
      <c r="A78" s="27" t="s">
        <v>39</v>
      </c>
      <c r="B78" s="28">
        <v>0.89400000000000002</v>
      </c>
      <c r="C78" s="28">
        <v>0.88777880190799996</v>
      </c>
      <c r="D78" s="28">
        <v>0.68213485052599998</v>
      </c>
      <c r="E78" s="28">
        <v>0.81452577957899996</v>
      </c>
      <c r="F78" s="28">
        <v>-0.21</v>
      </c>
      <c r="G78" s="28">
        <v>-0.08</v>
      </c>
      <c r="H78" s="28">
        <v>-0.21</v>
      </c>
      <c r="I78" s="28">
        <v>-0.08</v>
      </c>
    </row>
    <row r="79" spans="1:25" x14ac:dyDescent="0.2">
      <c r="A79" s="27" t="s">
        <v>40</v>
      </c>
      <c r="B79" s="28">
        <v>1.0229999999999999</v>
      </c>
      <c r="C79" s="28">
        <v>1.0785077950099999</v>
      </c>
      <c r="D79" s="28">
        <v>0.89217008594400005</v>
      </c>
      <c r="E79" s="28">
        <v>1.024561015</v>
      </c>
      <c r="F79" s="28">
        <v>-0.13</v>
      </c>
      <c r="G79" s="28">
        <v>0</v>
      </c>
      <c r="H79" s="28">
        <v>-0.19</v>
      </c>
      <c r="I79" s="28">
        <v>-0.06</v>
      </c>
    </row>
    <row r="80" spans="1:25" x14ac:dyDescent="0.2">
      <c r="A80" s="27" t="s">
        <v>41</v>
      </c>
      <c r="B80" s="28">
        <v>0.76600000000000001</v>
      </c>
      <c r="C80" s="28">
        <v>0.73544595793699996</v>
      </c>
      <c r="D80" s="28">
        <v>0.51597073944399996</v>
      </c>
      <c r="E80" s="28">
        <v>0.64836166849700005</v>
      </c>
      <c r="F80" s="28">
        <v>-0.25</v>
      </c>
      <c r="G80" s="28">
        <v>-0.12</v>
      </c>
      <c r="H80" s="28">
        <v>-0.22</v>
      </c>
      <c r="I80" s="28">
        <v>-0.09</v>
      </c>
    </row>
    <row r="81" spans="1:9" x14ac:dyDescent="0.2">
      <c r="A81" s="27" t="s">
        <v>42</v>
      </c>
      <c r="B81" s="28">
        <v>1.204</v>
      </c>
      <c r="C81" s="28">
        <v>1.2948432915400001</v>
      </c>
      <c r="D81" s="28">
        <v>1.1075230111400001</v>
      </c>
      <c r="E81" s="28">
        <v>1.2399139401899999</v>
      </c>
      <c r="F81" s="28">
        <v>-0.09</v>
      </c>
      <c r="G81" s="28">
        <v>0.04</v>
      </c>
      <c r="H81" s="28">
        <v>-0.18</v>
      </c>
      <c r="I81" s="28">
        <v>-0.05</v>
      </c>
    </row>
    <row r="82" spans="1:9" x14ac:dyDescent="0.2">
      <c r="A82" s="27" t="s">
        <v>43</v>
      </c>
      <c r="B82" s="28">
        <v>1.0580000000000001</v>
      </c>
      <c r="C82" s="28">
        <v>1.13342163552</v>
      </c>
      <c r="D82" s="28">
        <v>0.94190939906600002</v>
      </c>
      <c r="E82" s="28">
        <v>1.0743003281200001</v>
      </c>
      <c r="F82" s="28">
        <v>-0.12</v>
      </c>
      <c r="G82" s="28">
        <v>0.01</v>
      </c>
      <c r="H82" s="28">
        <v>-0.19</v>
      </c>
      <c r="I82" s="28">
        <v>-0.06</v>
      </c>
    </row>
    <row r="83" spans="1:9" x14ac:dyDescent="0.2">
      <c r="A83" s="27" t="s">
        <v>44</v>
      </c>
      <c r="B83" s="28">
        <v>0.92700000000000005</v>
      </c>
      <c r="C83" s="28">
        <v>0.92818863993900003</v>
      </c>
      <c r="D83" s="28">
        <v>0.72435994746099996</v>
      </c>
      <c r="E83" s="28">
        <v>0.85675087651399995</v>
      </c>
      <c r="F83" s="28">
        <v>-0.21</v>
      </c>
      <c r="G83" s="28">
        <v>-7.0000000000000007E-2</v>
      </c>
      <c r="H83" s="28">
        <v>-0.21</v>
      </c>
      <c r="I83" s="28">
        <v>-7.0000000000000007E-2</v>
      </c>
    </row>
    <row r="84" spans="1:9" x14ac:dyDescent="0.2">
      <c r="A84" s="27" t="s">
        <v>45</v>
      </c>
      <c r="B84" s="28">
        <v>1.36</v>
      </c>
      <c r="C84" s="28">
        <v>1.18738305559</v>
      </c>
      <c r="D84" s="28">
        <v>0.99397049548799998</v>
      </c>
      <c r="E84" s="28">
        <v>1.20099717628</v>
      </c>
      <c r="F84" s="28">
        <v>-0.37</v>
      </c>
      <c r="G84" s="28">
        <v>-0.16</v>
      </c>
      <c r="H84" s="28">
        <v>-0.2</v>
      </c>
      <c r="I84" s="28">
        <v>0.01</v>
      </c>
    </row>
    <row r="85" spans="1:9" x14ac:dyDescent="0.2">
      <c r="A85" s="27" t="s">
        <v>46</v>
      </c>
      <c r="B85" s="28">
        <v>1.34</v>
      </c>
      <c r="C85" s="28">
        <v>1.2139147674299999</v>
      </c>
      <c r="D85" s="28">
        <v>1.0247044222999999</v>
      </c>
      <c r="E85" s="28">
        <v>1.2317311031</v>
      </c>
      <c r="F85" s="28">
        <v>-0.32</v>
      </c>
      <c r="G85" s="28">
        <v>-0.11</v>
      </c>
      <c r="H85" s="28">
        <v>-0.19</v>
      </c>
      <c r="I85" s="28">
        <v>0.02</v>
      </c>
    </row>
    <row r="86" spans="1:9" x14ac:dyDescent="0.2">
      <c r="A86" s="27" t="s">
        <v>47</v>
      </c>
      <c r="B86" s="28">
        <v>1.26</v>
      </c>
      <c r="C86" s="28">
        <v>1.1558443335199999</v>
      </c>
      <c r="D86" s="28">
        <v>0.96781961575999997</v>
      </c>
      <c r="E86" s="28">
        <v>1.1748462965599999</v>
      </c>
      <c r="F86" s="28">
        <v>-0.28999999999999998</v>
      </c>
      <c r="G86" s="28">
        <v>-0.09</v>
      </c>
      <c r="H86" s="28">
        <v>-0.19</v>
      </c>
      <c r="I86" s="28">
        <v>0.01</v>
      </c>
    </row>
    <row r="87" spans="1:9" x14ac:dyDescent="0.2">
      <c r="A87" s="27" t="s">
        <v>48</v>
      </c>
      <c r="B87" s="28">
        <v>1</v>
      </c>
      <c r="C87" s="28">
        <v>1.0682488664400001</v>
      </c>
      <c r="D87" s="28">
        <v>0.79248007679099997</v>
      </c>
      <c r="E87" s="28">
        <v>0.97897470120499996</v>
      </c>
      <c r="F87" s="28">
        <v>-0.21</v>
      </c>
      <c r="G87" s="28">
        <v>-0.02</v>
      </c>
      <c r="H87" s="28">
        <v>-0.28000000000000003</v>
      </c>
      <c r="I87" s="28">
        <v>-0.09</v>
      </c>
    </row>
    <row r="88" spans="1:9" x14ac:dyDescent="0.2">
      <c r="A88" s="27" t="s">
        <v>49</v>
      </c>
      <c r="B88" s="28">
        <v>0.95</v>
      </c>
      <c r="C88" s="28">
        <v>0.92203872519399999</v>
      </c>
      <c r="D88" s="28">
        <v>0.72783462207899996</v>
      </c>
      <c r="E88" s="28">
        <v>0.909804971914</v>
      </c>
      <c r="F88" s="28">
        <v>-0.22</v>
      </c>
      <c r="G88" s="28">
        <v>-0.04</v>
      </c>
      <c r="H88" s="28">
        <v>-0.19</v>
      </c>
      <c r="I88" s="28">
        <v>-0.01</v>
      </c>
    </row>
    <row r="89" spans="1:9" x14ac:dyDescent="0.2">
      <c r="A89" s="27" t="s">
        <v>50</v>
      </c>
      <c r="B89" s="28">
        <v>1.42</v>
      </c>
      <c r="C89" s="28">
        <v>1.4148210530800001</v>
      </c>
      <c r="D89" s="28">
        <v>1.16089654291</v>
      </c>
      <c r="E89" s="28">
        <v>1.3684255247999999</v>
      </c>
      <c r="F89" s="28">
        <v>-0.26</v>
      </c>
      <c r="G89" s="28">
        <v>-0.05</v>
      </c>
      <c r="H89" s="28">
        <v>-0.25</v>
      </c>
      <c r="I89" s="28">
        <v>-0.04</v>
      </c>
    </row>
    <row r="90" spans="1:9" x14ac:dyDescent="0.2">
      <c r="A90" s="27" t="s">
        <v>51</v>
      </c>
      <c r="B90" s="28">
        <v>1.1299999999999999</v>
      </c>
      <c r="C90" s="28">
        <v>1.0626976159599999</v>
      </c>
      <c r="D90" s="28">
        <v>0.84866738503200001</v>
      </c>
      <c r="E90" s="28">
        <v>1.0561963669200001</v>
      </c>
      <c r="F90" s="28">
        <v>-0.28000000000000003</v>
      </c>
      <c r="G90" s="28">
        <v>-7.0000000000000007E-2</v>
      </c>
      <c r="H90" s="28">
        <v>-0.21</v>
      </c>
      <c r="I90" s="28">
        <v>0</v>
      </c>
    </row>
    <row r="91" spans="1:9" x14ac:dyDescent="0.2">
      <c r="A91" s="27" t="s">
        <v>52</v>
      </c>
      <c r="B91" s="28">
        <v>1.44</v>
      </c>
      <c r="C91" s="28">
        <v>1.3874185568499999</v>
      </c>
      <c r="D91" s="28">
        <v>1.16384964489</v>
      </c>
      <c r="E91" s="28">
        <v>1.3713786267800001</v>
      </c>
      <c r="F91" s="28">
        <v>-0.28000000000000003</v>
      </c>
      <c r="G91" s="28">
        <v>-7.0000000000000007E-2</v>
      </c>
      <c r="H91" s="28">
        <v>-0.23</v>
      </c>
      <c r="I91" s="28">
        <v>-0.02</v>
      </c>
    </row>
    <row r="92" spans="1:9" x14ac:dyDescent="0.2">
      <c r="A92" s="27" t="s">
        <v>53</v>
      </c>
      <c r="B92" s="28">
        <v>1.6</v>
      </c>
      <c r="C92" s="28">
        <v>1.5637796075499999</v>
      </c>
      <c r="D92" s="28">
        <v>1.34943804399</v>
      </c>
      <c r="E92" s="28">
        <v>1.5569670258799999</v>
      </c>
      <c r="F92" s="28">
        <v>-0.25</v>
      </c>
      <c r="G92" s="28">
        <v>-0.04</v>
      </c>
      <c r="H92" s="28">
        <v>-0.21</v>
      </c>
      <c r="I92" s="28">
        <v>0</v>
      </c>
    </row>
    <row r="93" spans="1:9" x14ac:dyDescent="0.2">
      <c r="A93" s="27" t="s">
        <v>54</v>
      </c>
      <c r="B93" s="28">
        <v>1.3</v>
      </c>
      <c r="C93" s="28">
        <v>1.21029556982</v>
      </c>
      <c r="D93" s="28">
        <v>1.00429544041</v>
      </c>
      <c r="E93" s="28">
        <v>1.2118244223000001</v>
      </c>
      <c r="F93" s="28">
        <v>-0.3</v>
      </c>
      <c r="G93" s="28">
        <v>-0.09</v>
      </c>
      <c r="H93" s="28">
        <v>-0.21</v>
      </c>
      <c r="I93" s="28">
        <v>0</v>
      </c>
    </row>
    <row r="94" spans="1:9" x14ac:dyDescent="0.2">
      <c r="A94" s="27" t="s">
        <v>55</v>
      </c>
      <c r="B94" s="28">
        <v>1.4</v>
      </c>
      <c r="C94" s="28">
        <v>1.30755130121</v>
      </c>
      <c r="D94" s="28">
        <v>1.15574041085</v>
      </c>
      <c r="E94" s="28">
        <v>1.3632693927399999</v>
      </c>
      <c r="F94" s="28">
        <v>-0.24</v>
      </c>
      <c r="G94" s="28">
        <v>-0.04</v>
      </c>
      <c r="H94" s="28">
        <v>-0.15</v>
      </c>
      <c r="I94" s="28">
        <v>0.05</v>
      </c>
    </row>
    <row r="95" spans="1:9" x14ac:dyDescent="0.2">
      <c r="A95" s="27" t="s">
        <v>56</v>
      </c>
      <c r="B95" s="28">
        <v>1.62</v>
      </c>
      <c r="C95" s="28">
        <v>1.74898456219</v>
      </c>
      <c r="D95" s="28">
        <v>1.53807865123</v>
      </c>
      <c r="E95" s="28">
        <v>1.7456076331199999</v>
      </c>
      <c r="F95" s="28">
        <v>-0.08</v>
      </c>
      <c r="G95" s="28">
        <v>0.13</v>
      </c>
      <c r="H95" s="28">
        <v>-0.21</v>
      </c>
      <c r="I95" s="28">
        <v>0</v>
      </c>
    </row>
    <row r="96" spans="1:9" x14ac:dyDescent="0.2">
      <c r="A96" s="27" t="s">
        <v>57</v>
      </c>
      <c r="B96" s="28">
        <v>0.64</v>
      </c>
      <c r="C96" s="28">
        <v>0.45245496324700002</v>
      </c>
      <c r="D96" s="28">
        <v>0.33727198550900001</v>
      </c>
      <c r="E96" s="28">
        <v>0.427482989566</v>
      </c>
      <c r="F96" s="28">
        <v>-0.3</v>
      </c>
      <c r="G96" s="28">
        <v>-0.21</v>
      </c>
      <c r="H96" s="28">
        <v>-0.11</v>
      </c>
      <c r="I96" s="28">
        <v>-0.02</v>
      </c>
    </row>
    <row r="97" spans="1:11" x14ac:dyDescent="0.2">
      <c r="A97" s="27" t="s">
        <v>58</v>
      </c>
      <c r="B97" s="28">
        <v>0.87</v>
      </c>
      <c r="C97" s="28">
        <v>0.66427326580900004</v>
      </c>
      <c r="D97" s="28">
        <v>0.58967333051299997</v>
      </c>
      <c r="E97" s="28">
        <v>0.67988433457300002</v>
      </c>
      <c r="F97" s="28">
        <v>-0.28000000000000003</v>
      </c>
      <c r="G97" s="28">
        <v>-0.19</v>
      </c>
      <c r="H97" s="28">
        <v>-7.0000000000000007E-2</v>
      </c>
      <c r="I97" s="28">
        <v>0.02</v>
      </c>
    </row>
    <row r="98" spans="1:11" x14ac:dyDescent="0.2">
      <c r="A98" s="27" t="s">
        <v>59</v>
      </c>
      <c r="B98" s="28">
        <v>1.04</v>
      </c>
      <c r="C98" s="28">
        <v>1.04181272227</v>
      </c>
      <c r="D98" s="28">
        <v>1.0769198099199999</v>
      </c>
      <c r="E98" s="28">
        <v>1.1671308139700001</v>
      </c>
      <c r="F98" s="28">
        <v>0.04</v>
      </c>
      <c r="G98" s="28">
        <v>0.13</v>
      </c>
      <c r="H98" s="28">
        <v>0.04</v>
      </c>
      <c r="I98" s="28">
        <v>0.13</v>
      </c>
    </row>
    <row r="99" spans="1:11" x14ac:dyDescent="0.2">
      <c r="A99" s="27" t="s">
        <v>77</v>
      </c>
      <c r="B99" s="28">
        <v>0.9</v>
      </c>
      <c r="C99" s="28">
        <v>0.840852012599</v>
      </c>
      <c r="D99" s="28">
        <v>0.75750042208099999</v>
      </c>
      <c r="E99" s="28">
        <v>0.84771142613499995</v>
      </c>
      <c r="F99" s="28">
        <v>-0.14000000000000001</v>
      </c>
      <c r="G99" s="28">
        <v>-0.05</v>
      </c>
      <c r="H99" s="28">
        <v>-0.08</v>
      </c>
      <c r="I99" s="28">
        <v>0.01</v>
      </c>
    </row>
    <row r="100" spans="1:11" x14ac:dyDescent="0.2">
      <c r="A100" s="27" t="s">
        <v>60</v>
      </c>
      <c r="B100" s="28">
        <v>0.94</v>
      </c>
      <c r="C100" s="28">
        <v>0.85296135800299999</v>
      </c>
      <c r="D100" s="28">
        <v>0.77140706646000001</v>
      </c>
      <c r="E100" s="28">
        <v>0.86161807051399997</v>
      </c>
      <c r="F100" s="28">
        <v>-0.17</v>
      </c>
      <c r="G100" s="28">
        <v>-0.08</v>
      </c>
      <c r="H100" s="28">
        <v>-0.08</v>
      </c>
      <c r="I100" s="28">
        <v>0.01</v>
      </c>
      <c r="J100" s="14"/>
      <c r="K100" s="14"/>
    </row>
    <row r="101" spans="1:11" x14ac:dyDescent="0.2">
      <c r="A101" s="15" t="s">
        <v>61</v>
      </c>
      <c r="F101" s="24">
        <f>SUMPRODUCT(ABS(F58:F100))/COUNT(F58:F100)</f>
        <v>0.16604651162790696</v>
      </c>
      <c r="G101" s="24">
        <f t="shared" ref="G101:I101" si="5">SUMPRODUCT(ABS(G58:G100))/COUNT(G58:G100)</f>
        <v>6.2558139534883733E-2</v>
      </c>
      <c r="H101" s="24">
        <f t="shared" si="5"/>
        <v>0.14651162790697678</v>
      </c>
      <c r="I101" s="24">
        <f t="shared" si="5"/>
        <v>3.9767441860465123E-2</v>
      </c>
      <c r="J101" s="24"/>
      <c r="K101" s="24"/>
    </row>
    <row r="103" spans="1:11" x14ac:dyDescent="0.2">
      <c r="A103" s="29" t="s">
        <v>80</v>
      </c>
      <c r="B103" s="28">
        <v>1.61</v>
      </c>
      <c r="C103" s="28">
        <v>1.8370970575000001</v>
      </c>
      <c r="D103" s="28">
        <v>1.52337913045</v>
      </c>
      <c r="E103" s="28">
        <v>1.6927038078900001</v>
      </c>
      <c r="F103" s="28">
        <f>D103-B103</f>
        <v>-8.6620869550000146E-2</v>
      </c>
      <c r="G103" s="28">
        <f>E103-B103</f>
        <v>8.2703807889999981E-2</v>
      </c>
      <c r="H103" s="28">
        <v>-0.32</v>
      </c>
      <c r="I103" s="28">
        <v>-0.15</v>
      </c>
    </row>
    <row r="104" spans="1:11" x14ac:dyDescent="0.2">
      <c r="A104" s="29" t="s">
        <v>79</v>
      </c>
      <c r="B104" s="28">
        <v>1.56</v>
      </c>
      <c r="C104" s="28">
        <v>1.80934080512</v>
      </c>
      <c r="D104" s="28">
        <v>1.5379127395900001</v>
      </c>
      <c r="E104" s="28">
        <v>1.7281161598999999</v>
      </c>
      <c r="F104" s="28">
        <f t="shared" ref="F104:F105" si="6">D104-B104</f>
        <v>-2.2087260409999976E-2</v>
      </c>
      <c r="G104" s="28">
        <f t="shared" ref="G104:G105" si="7">E104-B104</f>
        <v>0.16811615989999984</v>
      </c>
      <c r="H104" s="28">
        <v>-0.27</v>
      </c>
      <c r="I104" s="28">
        <v>-0.08</v>
      </c>
    </row>
    <row r="105" spans="1:11" x14ac:dyDescent="0.2">
      <c r="A105" s="29" t="s">
        <v>78</v>
      </c>
      <c r="B105" s="28">
        <v>1.53</v>
      </c>
      <c r="C105" s="28">
        <v>1.59643402212</v>
      </c>
      <c r="D105" s="28">
        <v>1.31880787658</v>
      </c>
      <c r="E105" s="28">
        <v>1.5941589618300001</v>
      </c>
      <c r="F105" s="28">
        <f t="shared" si="6"/>
        <v>-0.21119212342000004</v>
      </c>
      <c r="G105" s="28">
        <f t="shared" si="7"/>
        <v>6.4158961830000028E-2</v>
      </c>
      <c r="H105" s="28">
        <v>-0.28000000000000003</v>
      </c>
      <c r="I105" s="28">
        <v>-0.01</v>
      </c>
    </row>
    <row r="108" spans="1:11" ht="17" thickBot="1" x14ac:dyDescent="0.25">
      <c r="A108" s="31" t="s">
        <v>5</v>
      </c>
      <c r="B108" s="13"/>
      <c r="C108" s="13"/>
      <c r="D108" s="13"/>
      <c r="E108" s="13"/>
      <c r="F108" s="13"/>
      <c r="G108" s="13"/>
      <c r="H108" s="13"/>
      <c r="I108" s="13"/>
    </row>
    <row r="109" spans="1:11" ht="17" thickTop="1" x14ac:dyDescent="0.2">
      <c r="B109" s="1" t="s">
        <v>0</v>
      </c>
      <c r="C109" s="1" t="s">
        <v>1</v>
      </c>
      <c r="D109" s="1" t="s">
        <v>2</v>
      </c>
      <c r="E109" s="1" t="s">
        <v>3</v>
      </c>
      <c r="F109" s="1" t="s">
        <v>6</v>
      </c>
      <c r="G109" s="1" t="s">
        <v>7</v>
      </c>
      <c r="H109" s="1" t="s">
        <v>8</v>
      </c>
      <c r="I109" s="1" t="s">
        <v>9</v>
      </c>
      <c r="J109" s="1"/>
      <c r="K109" s="1"/>
    </row>
    <row r="110" spans="1:11" x14ac:dyDescent="0.2">
      <c r="A110" s="27" t="s">
        <v>19</v>
      </c>
      <c r="B110" s="28">
        <v>0.66400000000000003</v>
      </c>
      <c r="C110" s="28">
        <v>0.63345636982800002</v>
      </c>
      <c r="D110" s="28">
        <v>0.49203665841599997</v>
      </c>
      <c r="E110" s="28">
        <v>0.65171192913999998</v>
      </c>
      <c r="F110" s="28">
        <v>-0.17</v>
      </c>
      <c r="G110" s="28">
        <v>-0.01</v>
      </c>
      <c r="H110" s="28">
        <v>-0.14000000000000001</v>
      </c>
      <c r="I110" s="28">
        <v>0.02</v>
      </c>
    </row>
    <row r="111" spans="1:11" x14ac:dyDescent="0.2">
      <c r="A111" s="27" t="s">
        <v>20</v>
      </c>
      <c r="B111" s="28">
        <v>0.91900000000000004</v>
      </c>
      <c r="C111" s="28">
        <v>0.90329068222999997</v>
      </c>
      <c r="D111" s="28">
        <v>0.78601398501800002</v>
      </c>
      <c r="E111" s="28">
        <v>0.945689255743</v>
      </c>
      <c r="F111" s="28">
        <v>-0.13</v>
      </c>
      <c r="G111" s="28">
        <v>0.03</v>
      </c>
      <c r="H111" s="28">
        <v>-0.11</v>
      </c>
      <c r="I111" s="28">
        <v>0.05</v>
      </c>
    </row>
    <row r="112" spans="1:11" x14ac:dyDescent="0.2">
      <c r="A112" s="27" t="s">
        <v>21</v>
      </c>
      <c r="B112" s="28">
        <v>0.79400000000000004</v>
      </c>
      <c r="C112" s="28">
        <v>0.853193367875</v>
      </c>
      <c r="D112" s="28">
        <v>0.67994401076800004</v>
      </c>
      <c r="E112" s="28">
        <v>0.83961928149300002</v>
      </c>
      <c r="F112" s="28">
        <v>-0.11</v>
      </c>
      <c r="G112" s="28">
        <v>0.05</v>
      </c>
      <c r="H112" s="28">
        <v>-0.17</v>
      </c>
      <c r="I112" s="28">
        <v>-0.01</v>
      </c>
    </row>
    <row r="113" spans="1:9" x14ac:dyDescent="0.2">
      <c r="A113" s="27" t="s">
        <v>22</v>
      </c>
      <c r="B113" s="28">
        <v>1.085</v>
      </c>
      <c r="C113" s="28">
        <v>1.07148812928</v>
      </c>
      <c r="D113" s="28">
        <v>0.91125762466100002</v>
      </c>
      <c r="E113" s="28">
        <v>1.0709328953899999</v>
      </c>
      <c r="F113" s="28">
        <v>-0.17</v>
      </c>
      <c r="G113" s="28">
        <v>-0.01</v>
      </c>
      <c r="H113" s="28">
        <v>-0.16</v>
      </c>
      <c r="I113" s="28">
        <v>0</v>
      </c>
    </row>
    <row r="114" spans="1:9" x14ac:dyDescent="0.2">
      <c r="A114" s="27" t="s">
        <v>23</v>
      </c>
      <c r="B114" s="28">
        <v>0.999</v>
      </c>
      <c r="C114" s="28">
        <v>1.0536098373</v>
      </c>
      <c r="D114" s="28">
        <v>0.89451442734599995</v>
      </c>
      <c r="E114" s="28">
        <v>1.0541896980700001</v>
      </c>
      <c r="F114" s="28">
        <v>-0.11</v>
      </c>
      <c r="G114" s="28">
        <v>0.05</v>
      </c>
      <c r="H114" s="28">
        <v>-0.16</v>
      </c>
      <c r="I114" s="28">
        <v>0</v>
      </c>
    </row>
    <row r="115" spans="1:9" x14ac:dyDescent="0.2">
      <c r="A115" s="27" t="s">
        <v>24</v>
      </c>
      <c r="B115" s="28">
        <v>0.71799999999999997</v>
      </c>
      <c r="C115" s="28">
        <v>0.72121510898300001</v>
      </c>
      <c r="D115" s="28">
        <v>0.57424109935400003</v>
      </c>
      <c r="E115" s="28">
        <v>0.73391637007900001</v>
      </c>
      <c r="F115" s="28">
        <v>-0.15</v>
      </c>
      <c r="G115" s="28">
        <v>0.01</v>
      </c>
      <c r="H115" s="28">
        <v>-0.15</v>
      </c>
      <c r="I115" s="28">
        <v>0.01</v>
      </c>
    </row>
    <row r="116" spans="1:9" x14ac:dyDescent="0.2">
      <c r="A116" s="27" t="s">
        <v>25</v>
      </c>
      <c r="B116" s="28">
        <v>0.92</v>
      </c>
      <c r="C116" s="28">
        <v>0.92334593517700003</v>
      </c>
      <c r="D116" s="28">
        <v>0.74614079507800002</v>
      </c>
      <c r="E116" s="28">
        <v>0.90581606580200003</v>
      </c>
      <c r="F116" s="28">
        <v>-0.17</v>
      </c>
      <c r="G116" s="28">
        <v>-0.01</v>
      </c>
      <c r="H116" s="28">
        <v>-0.17</v>
      </c>
      <c r="I116" s="28">
        <v>-0.01</v>
      </c>
    </row>
    <row r="117" spans="1:9" x14ac:dyDescent="0.2">
      <c r="A117" s="27" t="s">
        <v>26</v>
      </c>
      <c r="B117" s="28">
        <v>1.139</v>
      </c>
      <c r="C117" s="28">
        <v>1.09284955881</v>
      </c>
      <c r="D117" s="28">
        <v>0.97799924787400005</v>
      </c>
      <c r="E117" s="28">
        <v>1.1376745185999999</v>
      </c>
      <c r="F117" s="28">
        <v>-0.16</v>
      </c>
      <c r="G117" s="28">
        <v>0</v>
      </c>
      <c r="H117" s="28">
        <v>-0.11</v>
      </c>
      <c r="I117" s="28">
        <v>0.05</v>
      </c>
    </row>
    <row r="118" spans="1:9" x14ac:dyDescent="0.2">
      <c r="A118" s="27" t="s">
        <v>27</v>
      </c>
      <c r="B118" s="28">
        <v>0.76</v>
      </c>
      <c r="C118" s="28">
        <v>0.76850958604200004</v>
      </c>
      <c r="D118" s="28">
        <v>0.584266412806</v>
      </c>
      <c r="E118" s="28">
        <v>0.74394168353099999</v>
      </c>
      <c r="F118" s="28">
        <v>-0.18</v>
      </c>
      <c r="G118" s="28">
        <v>-0.02</v>
      </c>
      <c r="H118" s="28">
        <v>-0.19</v>
      </c>
      <c r="I118" s="28">
        <v>-0.03</v>
      </c>
    </row>
    <row r="119" spans="1:9" x14ac:dyDescent="0.2">
      <c r="A119" s="27" t="s">
        <v>28</v>
      </c>
      <c r="B119" s="28">
        <v>0.91200000000000003</v>
      </c>
      <c r="C119" s="28">
        <v>0.81534145898499999</v>
      </c>
      <c r="D119" s="28">
        <v>0.74154196502600001</v>
      </c>
      <c r="E119" s="28">
        <v>0.90121723575000001</v>
      </c>
      <c r="F119" s="28">
        <v>-0.17</v>
      </c>
      <c r="G119" s="28">
        <v>-0.01</v>
      </c>
      <c r="H119" s="28">
        <v>-0.08</v>
      </c>
      <c r="I119" s="28">
        <v>0.08</v>
      </c>
    </row>
    <row r="120" spans="1:9" x14ac:dyDescent="0.2">
      <c r="A120" s="27" t="s">
        <v>29</v>
      </c>
      <c r="B120" s="28">
        <v>1.0069999999999999</v>
      </c>
      <c r="C120" s="28">
        <v>0.93420352802600004</v>
      </c>
      <c r="D120" s="28">
        <v>0.83930707807799998</v>
      </c>
      <c r="E120" s="28">
        <v>0.99898234880199999</v>
      </c>
      <c r="F120" s="28">
        <v>-0.17</v>
      </c>
      <c r="G120" s="28">
        <v>-0.01</v>
      </c>
      <c r="H120" s="28">
        <v>-0.09</v>
      </c>
      <c r="I120" s="28">
        <v>7.0000000000000007E-2</v>
      </c>
    </row>
    <row r="121" spans="1:9" x14ac:dyDescent="0.2">
      <c r="A121" s="27" t="s">
        <v>30</v>
      </c>
      <c r="B121" s="28">
        <v>1.1100000000000001</v>
      </c>
      <c r="C121" s="28">
        <v>1.11573486102</v>
      </c>
      <c r="D121" s="28">
        <v>0.93438209324999999</v>
      </c>
      <c r="E121" s="28">
        <v>1.09405736397</v>
      </c>
      <c r="F121" s="28">
        <v>-0.18</v>
      </c>
      <c r="G121" s="28">
        <v>-0.02</v>
      </c>
      <c r="H121" s="28">
        <v>-0.19</v>
      </c>
      <c r="I121" s="28">
        <v>-0.03</v>
      </c>
    </row>
    <row r="122" spans="1:9" x14ac:dyDescent="0.2">
      <c r="A122" s="27" t="s">
        <v>31</v>
      </c>
      <c r="B122" s="28">
        <v>0.92500000000000004</v>
      </c>
      <c r="C122" s="28">
        <v>0.97845025976300004</v>
      </c>
      <c r="D122" s="28">
        <v>0.79979251524700001</v>
      </c>
      <c r="E122" s="28">
        <v>0.95946778597100002</v>
      </c>
      <c r="F122" s="28">
        <v>-0.13</v>
      </c>
      <c r="G122" s="28">
        <v>0.03</v>
      </c>
      <c r="H122" s="28">
        <v>-0.18</v>
      </c>
      <c r="I122" s="28">
        <v>-0.02</v>
      </c>
    </row>
    <row r="123" spans="1:9" x14ac:dyDescent="0.2">
      <c r="A123" s="27" t="s">
        <v>32</v>
      </c>
      <c r="B123" s="28">
        <v>1.4930000000000001</v>
      </c>
      <c r="C123" s="28">
        <v>1.4324826823600001</v>
      </c>
      <c r="D123" s="28">
        <v>1.41854599592</v>
      </c>
      <c r="E123" s="28">
        <v>1.57822126664</v>
      </c>
      <c r="F123" s="28">
        <v>-7.0000000000000007E-2</v>
      </c>
      <c r="G123" s="28">
        <v>0.09</v>
      </c>
      <c r="H123" s="28">
        <v>-0.01</v>
      </c>
      <c r="I123" s="28">
        <v>0.15</v>
      </c>
    </row>
    <row r="124" spans="1:9" x14ac:dyDescent="0.2">
      <c r="A124" s="27" t="s">
        <v>33</v>
      </c>
      <c r="B124" s="28">
        <v>0.86</v>
      </c>
      <c r="C124" s="28">
        <v>0.89942657650500002</v>
      </c>
      <c r="D124" s="28">
        <v>0.73066649388899996</v>
      </c>
      <c r="E124" s="28">
        <v>0.89034176461299996</v>
      </c>
      <c r="F124" s="28">
        <v>-0.13</v>
      </c>
      <c r="G124" s="28">
        <v>0.03</v>
      </c>
      <c r="H124" s="28">
        <v>-0.17</v>
      </c>
      <c r="I124" s="28">
        <v>-0.01</v>
      </c>
    </row>
    <row r="125" spans="1:9" x14ac:dyDescent="0.2">
      <c r="A125" s="27" t="s">
        <v>34</v>
      </c>
      <c r="B125" s="28">
        <v>1.046</v>
      </c>
      <c r="C125" s="28">
        <v>1.01872403774</v>
      </c>
      <c r="D125" s="28">
        <v>0.83366820492399996</v>
      </c>
      <c r="E125" s="28">
        <v>0.99334347564900005</v>
      </c>
      <c r="F125" s="28">
        <v>-0.22</v>
      </c>
      <c r="G125" s="28">
        <v>-0.06</v>
      </c>
      <c r="H125" s="28">
        <v>-0.19</v>
      </c>
      <c r="I125" s="28">
        <v>-0.03</v>
      </c>
    </row>
    <row r="126" spans="1:9" x14ac:dyDescent="0.2">
      <c r="A126" s="27" t="s">
        <v>35</v>
      </c>
      <c r="B126" s="28">
        <v>0.91400000000000003</v>
      </c>
      <c r="C126" s="28">
        <v>0.98612404718900004</v>
      </c>
      <c r="D126" s="28">
        <v>0.786669984998</v>
      </c>
      <c r="E126" s="28">
        <v>0.94634525572299999</v>
      </c>
      <c r="F126" s="28">
        <v>-0.12</v>
      </c>
      <c r="G126" s="28">
        <v>0.04</v>
      </c>
      <c r="H126" s="28">
        <v>-0.2</v>
      </c>
      <c r="I126" s="28">
        <v>-0.04</v>
      </c>
    </row>
    <row r="127" spans="1:9" x14ac:dyDescent="0.2">
      <c r="A127" s="27" t="s">
        <v>36</v>
      </c>
      <c r="B127" s="28">
        <v>1.2490000000000001</v>
      </c>
      <c r="C127" s="28">
        <v>1.22991646397</v>
      </c>
      <c r="D127" s="28">
        <v>1.1275970397199999</v>
      </c>
      <c r="E127" s="28">
        <v>1.2872723104499999</v>
      </c>
      <c r="F127" s="28">
        <v>-0.12</v>
      </c>
      <c r="G127" s="28">
        <v>0.04</v>
      </c>
      <c r="H127" s="28">
        <v>-0.1</v>
      </c>
      <c r="I127" s="28">
        <v>0.06</v>
      </c>
    </row>
    <row r="128" spans="1:9" x14ac:dyDescent="0.2">
      <c r="A128" s="27" t="s">
        <v>37</v>
      </c>
      <c r="B128" s="28">
        <v>1.2130000000000001</v>
      </c>
      <c r="C128" s="28">
        <v>1.1807443580300001</v>
      </c>
      <c r="D128" s="28">
        <v>1.0355652255100001</v>
      </c>
      <c r="E128" s="28">
        <v>1.1952404962300001</v>
      </c>
      <c r="F128" s="28">
        <v>-0.17</v>
      </c>
      <c r="G128" s="28">
        <v>-0.01</v>
      </c>
      <c r="H128" s="28">
        <v>-0.14000000000000001</v>
      </c>
      <c r="I128" s="28">
        <v>0.02</v>
      </c>
    </row>
    <row r="129" spans="1:9" x14ac:dyDescent="0.2">
      <c r="A129" s="27" t="s">
        <v>38</v>
      </c>
      <c r="B129" s="28">
        <v>1.103</v>
      </c>
      <c r="C129" s="28">
        <v>1.2185680215100001</v>
      </c>
      <c r="D129" s="28">
        <v>1.11137078966</v>
      </c>
      <c r="E129" s="28">
        <v>1.23944056003</v>
      </c>
      <c r="F129" s="28">
        <v>0.01</v>
      </c>
      <c r="G129" s="28">
        <v>0.14000000000000001</v>
      </c>
      <c r="H129" s="28">
        <v>-0.11</v>
      </c>
      <c r="I129" s="28">
        <v>0.02</v>
      </c>
    </row>
    <row r="130" spans="1:9" x14ac:dyDescent="0.2">
      <c r="A130" s="27" t="s">
        <v>39</v>
      </c>
      <c r="B130" s="28">
        <v>0.89400000000000002</v>
      </c>
      <c r="C130" s="28">
        <v>0.88777880190799996</v>
      </c>
      <c r="D130" s="28">
        <v>0.73186316999400003</v>
      </c>
      <c r="E130" s="28">
        <v>0.85993294036800005</v>
      </c>
      <c r="F130" s="28">
        <v>-0.16</v>
      </c>
      <c r="G130" s="28">
        <v>-0.03</v>
      </c>
      <c r="H130" s="28">
        <v>-0.16</v>
      </c>
      <c r="I130" s="28">
        <v>-0.03</v>
      </c>
    </row>
    <row r="131" spans="1:9" x14ac:dyDescent="0.2">
      <c r="A131" s="27" t="s">
        <v>40</v>
      </c>
      <c r="B131" s="28">
        <v>1.0229999999999999</v>
      </c>
      <c r="C131" s="28">
        <v>1.0785077950099999</v>
      </c>
      <c r="D131" s="28">
        <v>0.95216481729500002</v>
      </c>
      <c r="E131" s="28">
        <v>1.0802345876699999</v>
      </c>
      <c r="F131" s="28">
        <v>-7.0000000000000007E-2</v>
      </c>
      <c r="G131" s="28">
        <v>0.06</v>
      </c>
      <c r="H131" s="28">
        <v>-0.13</v>
      </c>
      <c r="I131" s="28">
        <v>0</v>
      </c>
    </row>
    <row r="132" spans="1:9" x14ac:dyDescent="0.2">
      <c r="A132" s="27" t="s">
        <v>41</v>
      </c>
      <c r="B132" s="28">
        <v>0.76600000000000001</v>
      </c>
      <c r="C132" s="28">
        <v>0.73544595793699996</v>
      </c>
      <c r="D132" s="28">
        <v>0.57507125686399996</v>
      </c>
      <c r="E132" s="28">
        <v>0.703141027237</v>
      </c>
      <c r="F132" s="28">
        <v>-0.19</v>
      </c>
      <c r="G132" s="28">
        <v>-7.0000000000000007E-2</v>
      </c>
      <c r="H132" s="28">
        <v>-0.16</v>
      </c>
      <c r="I132" s="28">
        <v>-0.04</v>
      </c>
    </row>
    <row r="133" spans="1:9" x14ac:dyDescent="0.2">
      <c r="A133" s="27" t="s">
        <v>42</v>
      </c>
      <c r="B133" s="28">
        <v>1.204</v>
      </c>
      <c r="C133" s="28">
        <v>1.2948432915400001</v>
      </c>
      <c r="D133" s="28">
        <v>1.15272684377</v>
      </c>
      <c r="E133" s="28">
        <v>1.28079661415</v>
      </c>
      <c r="F133" s="28">
        <v>-0.05</v>
      </c>
      <c r="G133" s="28">
        <v>0.08</v>
      </c>
      <c r="H133" s="28">
        <v>-0.14000000000000001</v>
      </c>
      <c r="I133" s="28">
        <v>-0.01</v>
      </c>
    </row>
    <row r="134" spans="1:9" x14ac:dyDescent="0.2">
      <c r="A134" s="27" t="s">
        <v>43</v>
      </c>
      <c r="B134" s="28">
        <v>1.0580000000000001</v>
      </c>
      <c r="C134" s="28">
        <v>1.13342163552</v>
      </c>
      <c r="D134" s="28">
        <v>0.99563083640600003</v>
      </c>
      <c r="E134" s="28">
        <v>1.1237006067799999</v>
      </c>
      <c r="F134" s="28">
        <v>-0.06</v>
      </c>
      <c r="G134" s="28">
        <v>0.06</v>
      </c>
      <c r="H134" s="28">
        <v>-0.13</v>
      </c>
      <c r="I134" s="28">
        <v>-0.01</v>
      </c>
    </row>
    <row r="135" spans="1:9" x14ac:dyDescent="0.2">
      <c r="A135" s="27" t="s">
        <v>44</v>
      </c>
      <c r="B135" s="28">
        <v>0.92700000000000005</v>
      </c>
      <c r="C135" s="28">
        <v>0.92818863993900003</v>
      </c>
      <c r="D135" s="28">
        <v>0.76747721742999997</v>
      </c>
      <c r="E135" s="28">
        <v>0.89554698780300002</v>
      </c>
      <c r="F135" s="28">
        <v>-0.16</v>
      </c>
      <c r="G135" s="28">
        <v>-0.03</v>
      </c>
      <c r="H135" s="28">
        <v>-0.16</v>
      </c>
      <c r="I135" s="28">
        <v>-0.03</v>
      </c>
    </row>
    <row r="136" spans="1:9" x14ac:dyDescent="0.2">
      <c r="A136" s="27" t="s">
        <v>45</v>
      </c>
      <c r="B136" s="28">
        <v>1.36</v>
      </c>
      <c r="C136" s="28">
        <v>1.18738305559</v>
      </c>
      <c r="D136" s="28">
        <v>1.02865625955</v>
      </c>
      <c r="E136" s="28">
        <v>1.2049418649400001</v>
      </c>
      <c r="F136" s="28">
        <v>-0.33</v>
      </c>
      <c r="G136" s="28">
        <v>-0.16</v>
      </c>
      <c r="H136" s="28">
        <v>-0.16</v>
      </c>
      <c r="I136" s="28">
        <v>0.01</v>
      </c>
    </row>
    <row r="137" spans="1:9" x14ac:dyDescent="0.2">
      <c r="A137" s="27" t="s">
        <v>46</v>
      </c>
      <c r="B137" s="28">
        <v>1.34</v>
      </c>
      <c r="C137" s="28">
        <v>1.2139147674299999</v>
      </c>
      <c r="D137" s="28">
        <v>1.0926664498400001</v>
      </c>
      <c r="E137" s="28">
        <v>1.26895205523</v>
      </c>
      <c r="F137" s="28">
        <v>-0.25</v>
      </c>
      <c r="G137" s="28">
        <v>-7.0000000000000007E-2</v>
      </c>
      <c r="H137" s="28">
        <v>-0.12</v>
      </c>
      <c r="I137" s="28">
        <v>0.06</v>
      </c>
    </row>
    <row r="138" spans="1:9" x14ac:dyDescent="0.2">
      <c r="A138" s="27" t="s">
        <v>47</v>
      </c>
      <c r="B138" s="28">
        <v>1.26</v>
      </c>
      <c r="C138" s="28">
        <v>1.1558443335199999</v>
      </c>
      <c r="D138" s="28">
        <v>0.98722090963099995</v>
      </c>
      <c r="E138" s="28">
        <v>1.1635065150199999</v>
      </c>
      <c r="F138" s="28">
        <v>-0.27</v>
      </c>
      <c r="G138" s="28">
        <v>-0.1</v>
      </c>
      <c r="H138" s="28">
        <v>-0.17</v>
      </c>
      <c r="I138" s="28">
        <v>0</v>
      </c>
    </row>
    <row r="139" spans="1:9" x14ac:dyDescent="0.2">
      <c r="A139" s="27" t="s">
        <v>48</v>
      </c>
      <c r="B139" s="28">
        <v>1</v>
      </c>
      <c r="C139" s="28">
        <v>1.0682488664400001</v>
      </c>
      <c r="D139" s="28">
        <v>0.92101068258999996</v>
      </c>
      <c r="E139" s="28">
        <v>1.10136289189</v>
      </c>
      <c r="F139" s="28">
        <v>-0.08</v>
      </c>
      <c r="G139" s="28">
        <v>0.1</v>
      </c>
      <c r="H139" s="28">
        <v>-0.15</v>
      </c>
      <c r="I139" s="28">
        <v>0.03</v>
      </c>
    </row>
    <row r="140" spans="1:9" x14ac:dyDescent="0.2">
      <c r="A140" s="27" t="s">
        <v>49</v>
      </c>
      <c r="B140" s="28">
        <v>0.95</v>
      </c>
      <c r="C140" s="28">
        <v>0.92203872519399999</v>
      </c>
      <c r="D140" s="28">
        <v>0.77600589742799997</v>
      </c>
      <c r="E140" s="28">
        <v>0.94407821004100001</v>
      </c>
      <c r="F140" s="28">
        <v>-0.17</v>
      </c>
      <c r="G140" s="28">
        <v>-0.01</v>
      </c>
      <c r="H140" s="28">
        <v>-0.14000000000000001</v>
      </c>
      <c r="I140" s="28">
        <v>0.02</v>
      </c>
    </row>
    <row r="141" spans="1:9" x14ac:dyDescent="0.2">
      <c r="A141" s="27" t="s">
        <v>50</v>
      </c>
      <c r="B141" s="28">
        <v>1.42</v>
      </c>
      <c r="C141" s="28">
        <v>1.4148210530800001</v>
      </c>
      <c r="D141" s="28">
        <v>1.25661359829</v>
      </c>
      <c r="E141" s="28">
        <v>1.4239403697999999</v>
      </c>
      <c r="F141" s="28">
        <v>-0.16</v>
      </c>
      <c r="G141" s="28">
        <v>0</v>
      </c>
      <c r="H141" s="28">
        <v>-0.15</v>
      </c>
      <c r="I141" s="28">
        <v>0.01</v>
      </c>
    </row>
    <row r="142" spans="1:9" x14ac:dyDescent="0.2">
      <c r="A142" s="27" t="s">
        <v>51</v>
      </c>
      <c r="B142" s="28">
        <v>1.1299999999999999</v>
      </c>
      <c r="C142" s="28">
        <v>1.0626976159599999</v>
      </c>
      <c r="D142" s="28">
        <v>0.935828276284</v>
      </c>
      <c r="E142" s="28">
        <v>1.1031550478000001</v>
      </c>
      <c r="F142" s="28">
        <v>-0.19</v>
      </c>
      <c r="G142" s="28">
        <v>-0.03</v>
      </c>
      <c r="H142" s="28">
        <v>-0.12</v>
      </c>
      <c r="I142" s="28">
        <v>0.04</v>
      </c>
    </row>
    <row r="143" spans="1:9" x14ac:dyDescent="0.2">
      <c r="A143" s="27" t="s">
        <v>52</v>
      </c>
      <c r="B143" s="28">
        <v>1.44</v>
      </c>
      <c r="C143" s="28">
        <v>1.3874185568499999</v>
      </c>
      <c r="D143" s="28">
        <v>1.23873944254</v>
      </c>
      <c r="E143" s="28">
        <v>1.40606621405</v>
      </c>
      <c r="F143" s="28">
        <v>-0.2</v>
      </c>
      <c r="G143" s="28">
        <v>-0.03</v>
      </c>
      <c r="H143" s="28">
        <v>-0.15</v>
      </c>
      <c r="I143" s="28">
        <v>0.02</v>
      </c>
    </row>
    <row r="144" spans="1:9" x14ac:dyDescent="0.2">
      <c r="A144" s="27" t="s">
        <v>53</v>
      </c>
      <c r="B144" s="28">
        <v>1.6</v>
      </c>
      <c r="C144" s="28">
        <v>1.5637796075499999</v>
      </c>
      <c r="D144" s="28">
        <v>1.4350257544</v>
      </c>
      <c r="E144" s="28">
        <v>1.60235252591</v>
      </c>
      <c r="F144" s="28">
        <v>-0.16</v>
      </c>
      <c r="G144" s="28">
        <v>0</v>
      </c>
      <c r="H144" s="28">
        <v>-0.12</v>
      </c>
      <c r="I144" s="28">
        <v>0.04</v>
      </c>
    </row>
    <row r="145" spans="1:11" x14ac:dyDescent="0.2">
      <c r="A145" s="27" t="s">
        <v>54</v>
      </c>
      <c r="B145" s="28">
        <v>1.3</v>
      </c>
      <c r="C145" s="28">
        <v>1.21029556982</v>
      </c>
      <c r="D145" s="28">
        <v>1.08014620305</v>
      </c>
      <c r="E145" s="28">
        <v>1.2474729745599999</v>
      </c>
      <c r="F145" s="28">
        <v>-0.22</v>
      </c>
      <c r="G145" s="28">
        <v>-0.05</v>
      </c>
      <c r="H145" s="28">
        <v>-0.13</v>
      </c>
      <c r="I145" s="28">
        <v>0.04</v>
      </c>
    </row>
    <row r="146" spans="1:11" x14ac:dyDescent="0.2">
      <c r="A146" s="27" t="s">
        <v>55</v>
      </c>
      <c r="B146" s="28">
        <v>1.4</v>
      </c>
      <c r="C146" s="28">
        <v>1.30755130121</v>
      </c>
      <c r="D146" s="28">
        <v>1.1805379283699999</v>
      </c>
      <c r="E146" s="28">
        <v>1.3478646998799999</v>
      </c>
      <c r="F146" s="28">
        <v>-0.22</v>
      </c>
      <c r="G146" s="28">
        <v>-0.05</v>
      </c>
      <c r="H146" s="28">
        <v>-0.13</v>
      </c>
      <c r="I146" s="28">
        <v>0.04</v>
      </c>
    </row>
    <row r="147" spans="1:11" x14ac:dyDescent="0.2">
      <c r="A147" s="27" t="s">
        <v>56</v>
      </c>
      <c r="B147" s="28">
        <v>1.62</v>
      </c>
      <c r="C147" s="28">
        <v>1.74898456219</v>
      </c>
      <c r="D147" s="28">
        <v>1.5978029768099999</v>
      </c>
      <c r="E147" s="28">
        <v>1.7651297483199999</v>
      </c>
      <c r="F147" s="28">
        <v>-0.02</v>
      </c>
      <c r="G147" s="28">
        <v>0.15</v>
      </c>
      <c r="H147" s="28">
        <v>-0.15</v>
      </c>
      <c r="I147" s="28">
        <v>0.02</v>
      </c>
    </row>
    <row r="148" spans="1:11" x14ac:dyDescent="0.2">
      <c r="A148" s="27" t="s">
        <v>57</v>
      </c>
      <c r="B148" s="28">
        <v>0.64</v>
      </c>
      <c r="C148" s="28">
        <v>0.45245496324700002</v>
      </c>
      <c r="D148" s="28">
        <v>0.30544435350400001</v>
      </c>
      <c r="E148" s="28">
        <v>0.46511962422800002</v>
      </c>
      <c r="F148" s="28">
        <v>-0.33</v>
      </c>
      <c r="G148" s="28">
        <v>-0.17</v>
      </c>
      <c r="H148" s="28">
        <v>-0.14000000000000001</v>
      </c>
      <c r="I148" s="28">
        <v>0.02</v>
      </c>
    </row>
    <row r="149" spans="1:11" x14ac:dyDescent="0.2">
      <c r="A149" s="27" t="s">
        <v>58</v>
      </c>
      <c r="B149" s="28">
        <v>0.87</v>
      </c>
      <c r="C149" s="28">
        <v>0.66427326580900004</v>
      </c>
      <c r="D149" s="28">
        <v>0.55811947856099997</v>
      </c>
      <c r="E149" s="28">
        <v>0.71779474928599996</v>
      </c>
      <c r="F149" s="28">
        <v>-0.31</v>
      </c>
      <c r="G149" s="28">
        <v>-0.15</v>
      </c>
      <c r="H149" s="28">
        <v>-0.1</v>
      </c>
      <c r="I149" s="28">
        <v>0.06</v>
      </c>
    </row>
    <row r="150" spans="1:11" x14ac:dyDescent="0.2">
      <c r="A150" s="27" t="s">
        <v>59</v>
      </c>
      <c r="B150" s="28">
        <v>1.04</v>
      </c>
      <c r="C150" s="28">
        <v>1.04181272227</v>
      </c>
      <c r="D150" s="28">
        <v>1.0219171222000001</v>
      </c>
      <c r="E150" s="28">
        <v>1.1815923929200001</v>
      </c>
      <c r="F150" s="28">
        <v>-0.02</v>
      </c>
      <c r="G150" s="28">
        <v>0.14000000000000001</v>
      </c>
      <c r="H150" s="28">
        <v>-0.02</v>
      </c>
      <c r="I150" s="28">
        <v>0.14000000000000001</v>
      </c>
    </row>
    <row r="151" spans="1:11" x14ac:dyDescent="0.2">
      <c r="A151" s="27" t="s">
        <v>77</v>
      </c>
      <c r="B151" s="28">
        <v>0.9</v>
      </c>
      <c r="C151" s="28">
        <v>0.840852012599</v>
      </c>
      <c r="D151" s="28">
        <v>0.72280295684899998</v>
      </c>
      <c r="E151" s="28">
        <v>0.88247822757299998</v>
      </c>
      <c r="F151" s="28">
        <v>-0.18</v>
      </c>
      <c r="G151" s="28">
        <v>-0.02</v>
      </c>
      <c r="H151" s="28">
        <v>-0.12</v>
      </c>
      <c r="I151" s="28">
        <v>0.04</v>
      </c>
    </row>
    <row r="152" spans="1:11" x14ac:dyDescent="0.2">
      <c r="A152" s="27" t="s">
        <v>60</v>
      </c>
      <c r="B152" s="28">
        <v>0.94</v>
      </c>
      <c r="C152" s="28">
        <v>0.85296135800299999</v>
      </c>
      <c r="D152" s="28">
        <v>0.73037086232899995</v>
      </c>
      <c r="E152" s="28">
        <v>0.89004613305400004</v>
      </c>
      <c r="F152" s="28">
        <v>-0.21</v>
      </c>
      <c r="G152" s="28">
        <v>-0.05</v>
      </c>
      <c r="H152" s="28">
        <v>-0.12</v>
      </c>
      <c r="I152" s="28">
        <v>0.04</v>
      </c>
      <c r="J152" s="14"/>
      <c r="K152" s="14"/>
    </row>
    <row r="153" spans="1:11" x14ac:dyDescent="0.2">
      <c r="A153" s="15" t="s">
        <v>61</v>
      </c>
      <c r="F153" s="24">
        <f>SUMPRODUCT(ABS(F110:F152))/COUNT(F110:F152)</f>
        <v>0.15930232558139529</v>
      </c>
      <c r="G153" s="24">
        <f t="shared" ref="G153:I153" si="8">SUMPRODUCT(ABS(G110:G152))/COUNT(G110:G152)</f>
        <v>5.3023255813953493E-2</v>
      </c>
      <c r="H153" s="24">
        <f t="shared" si="8"/>
        <v>0.13697674418604655</v>
      </c>
      <c r="I153" s="24">
        <f t="shared" si="8"/>
        <v>3.3953488372093041E-2</v>
      </c>
      <c r="J153" s="24"/>
      <c r="K153" s="24"/>
    </row>
    <row r="155" spans="1:11" x14ac:dyDescent="0.2">
      <c r="A155" s="29" t="s">
        <v>80</v>
      </c>
      <c r="B155" s="28">
        <v>1.61</v>
      </c>
      <c r="C155" s="28">
        <v>1.8370970575000001</v>
      </c>
      <c r="D155" s="28">
        <v>1.7377386267099999</v>
      </c>
      <c r="E155" s="28">
        <v>1.8766666702399999</v>
      </c>
      <c r="F155" s="28">
        <f>D155-B155</f>
        <v>0.1277386267099998</v>
      </c>
      <c r="G155" s="28">
        <f>E155-B155</f>
        <v>0.26666667023999979</v>
      </c>
      <c r="H155" s="28">
        <v>-0.1</v>
      </c>
      <c r="I155" s="28">
        <v>0.04</v>
      </c>
    </row>
    <row r="156" spans="1:11" x14ac:dyDescent="0.2">
      <c r="A156" s="29" t="s">
        <v>79</v>
      </c>
      <c r="B156" s="28">
        <v>1.56</v>
      </c>
      <c r="C156" s="28">
        <v>1.80934080512</v>
      </c>
      <c r="D156" s="28">
        <v>1.7434219643</v>
      </c>
      <c r="E156" s="28">
        <v>1.89138314411</v>
      </c>
      <c r="F156" s="28">
        <f t="shared" ref="F156:F157" si="9">D156-B156</f>
        <v>0.18342196429999991</v>
      </c>
      <c r="G156" s="28">
        <f t="shared" ref="G156:G157" si="10">E156-B156</f>
        <v>0.33138314410999992</v>
      </c>
      <c r="H156" s="28">
        <v>-7.0000000000000007E-2</v>
      </c>
      <c r="I156" s="28">
        <v>0.08</v>
      </c>
    </row>
    <row r="157" spans="1:11" x14ac:dyDescent="0.2">
      <c r="A157" s="29" t="s">
        <v>78</v>
      </c>
      <c r="B157" s="28">
        <v>1.53</v>
      </c>
      <c r="C157" s="28">
        <v>1.59643402212</v>
      </c>
      <c r="D157" s="28">
        <v>1.41425479832</v>
      </c>
      <c r="E157" s="28">
        <v>1.62429531286</v>
      </c>
      <c r="F157" s="28">
        <f t="shared" si="9"/>
        <v>-0.11574520168000002</v>
      </c>
      <c r="G157" s="28">
        <f t="shared" si="10"/>
        <v>9.4295312859999925E-2</v>
      </c>
      <c r="H157" s="28">
        <v>-0.19</v>
      </c>
      <c r="I157" s="28">
        <v>0.02</v>
      </c>
    </row>
    <row r="160" spans="1:11" ht="17" thickBot="1" x14ac:dyDescent="0.25">
      <c r="A160" s="31" t="s">
        <v>11</v>
      </c>
      <c r="B160" s="13"/>
      <c r="C160" s="13"/>
      <c r="D160" s="13"/>
      <c r="E160" s="13"/>
      <c r="F160" s="13"/>
      <c r="G160" s="13"/>
      <c r="H160" s="13"/>
      <c r="I160" s="13"/>
    </row>
    <row r="161" spans="1:11" ht="17" thickTop="1" x14ac:dyDescent="0.2">
      <c r="B161" s="1" t="s">
        <v>0</v>
      </c>
      <c r="C161" s="1" t="s">
        <v>1</v>
      </c>
      <c r="D161" s="1" t="s">
        <v>2</v>
      </c>
      <c r="E161" s="1" t="s">
        <v>3</v>
      </c>
      <c r="F161" s="1" t="s">
        <v>6</v>
      </c>
      <c r="G161" s="1" t="s">
        <v>7</v>
      </c>
      <c r="H161" s="1" t="s">
        <v>8</v>
      </c>
      <c r="I161" s="1" t="s">
        <v>9</v>
      </c>
      <c r="J161" s="1"/>
      <c r="K161" s="1"/>
    </row>
    <row r="162" spans="1:11" x14ac:dyDescent="0.2">
      <c r="A162" s="27" t="s">
        <v>19</v>
      </c>
      <c r="B162" s="28">
        <v>0.66400000000000003</v>
      </c>
      <c r="C162" s="28">
        <v>0.63345636982800002</v>
      </c>
      <c r="D162" s="28">
        <v>0.50954532963300003</v>
      </c>
      <c r="E162" s="28">
        <v>0.65763152141500003</v>
      </c>
      <c r="F162" s="28">
        <v>-0.15</v>
      </c>
      <c r="G162" s="28">
        <v>0</v>
      </c>
      <c r="H162" s="28">
        <v>-0.12</v>
      </c>
      <c r="I162" s="28">
        <v>0.03</v>
      </c>
    </row>
    <row r="163" spans="1:11" x14ac:dyDescent="0.2">
      <c r="A163" s="27" t="s">
        <v>20</v>
      </c>
      <c r="B163" s="28">
        <v>0.91900000000000004</v>
      </c>
      <c r="C163" s="28">
        <v>0.90329068222999997</v>
      </c>
      <c r="D163" s="28">
        <v>0.80270686732600005</v>
      </c>
      <c r="E163" s="28">
        <v>0.95079305910800005</v>
      </c>
      <c r="F163" s="28">
        <v>-0.12</v>
      </c>
      <c r="G163" s="28">
        <v>0.03</v>
      </c>
      <c r="H163" s="28">
        <v>-0.1</v>
      </c>
      <c r="I163" s="28">
        <v>0.05</v>
      </c>
    </row>
    <row r="164" spans="1:11" x14ac:dyDescent="0.2">
      <c r="A164" s="27" t="s">
        <v>21</v>
      </c>
      <c r="B164" s="28">
        <v>0.79400000000000004</v>
      </c>
      <c r="C164" s="28">
        <v>0.853193367875</v>
      </c>
      <c r="D164" s="28">
        <v>0.69663033498100002</v>
      </c>
      <c r="E164" s="28">
        <v>0.84471652676300002</v>
      </c>
      <c r="F164" s="28">
        <v>-0.09</v>
      </c>
      <c r="G164" s="28">
        <v>0.05</v>
      </c>
      <c r="H164" s="28">
        <v>-0.15</v>
      </c>
      <c r="I164" s="28">
        <v>-0.01</v>
      </c>
    </row>
    <row r="165" spans="1:11" x14ac:dyDescent="0.2">
      <c r="A165" s="27" t="s">
        <v>22</v>
      </c>
      <c r="B165" s="28">
        <v>1.085</v>
      </c>
      <c r="C165" s="28">
        <v>1.07148812928</v>
      </c>
      <c r="D165" s="28">
        <v>0.92609470216099998</v>
      </c>
      <c r="E165" s="28">
        <v>1.0741808939399999</v>
      </c>
      <c r="F165" s="28">
        <v>-0.15</v>
      </c>
      <c r="G165" s="28">
        <v>-0.01</v>
      </c>
      <c r="H165" s="28">
        <v>-0.14000000000000001</v>
      </c>
      <c r="I165" s="28">
        <v>0</v>
      </c>
    </row>
    <row r="166" spans="1:11" x14ac:dyDescent="0.2">
      <c r="A166" s="27" t="s">
        <v>23</v>
      </c>
      <c r="B166" s="28">
        <v>0.999</v>
      </c>
      <c r="C166" s="28">
        <v>1.0536098373</v>
      </c>
      <c r="D166" s="28">
        <v>0.90798053646400001</v>
      </c>
      <c r="E166" s="28">
        <v>1.05606672825</v>
      </c>
      <c r="F166" s="28">
        <v>-0.09</v>
      </c>
      <c r="G166" s="28">
        <v>0.06</v>
      </c>
      <c r="H166" s="28">
        <v>-0.14000000000000001</v>
      </c>
      <c r="I166" s="28">
        <v>0.01</v>
      </c>
    </row>
    <row r="167" spans="1:11" x14ac:dyDescent="0.2">
      <c r="A167" s="27" t="s">
        <v>24</v>
      </c>
      <c r="B167" s="28">
        <v>0.71799999999999997</v>
      </c>
      <c r="C167" s="28">
        <v>0.72121510898300001</v>
      </c>
      <c r="D167" s="28">
        <v>0.59037681571</v>
      </c>
      <c r="E167" s="28">
        <v>0.73846300749000005</v>
      </c>
      <c r="F167" s="28">
        <v>-0.13</v>
      </c>
      <c r="G167" s="28">
        <v>0.02</v>
      </c>
      <c r="H167" s="28">
        <v>-0.13</v>
      </c>
      <c r="I167" s="28">
        <v>0.02</v>
      </c>
    </row>
    <row r="168" spans="1:11" x14ac:dyDescent="0.2">
      <c r="A168" s="27" t="s">
        <v>25</v>
      </c>
      <c r="B168" s="28">
        <v>0.92</v>
      </c>
      <c r="C168" s="28">
        <v>0.92334593517700003</v>
      </c>
      <c r="D168" s="28">
        <v>0.75800487861599997</v>
      </c>
      <c r="E168" s="28">
        <v>0.90609107039799996</v>
      </c>
      <c r="F168" s="28">
        <v>-0.16</v>
      </c>
      <c r="G168" s="28">
        <v>-0.01</v>
      </c>
      <c r="H168" s="28">
        <v>-0.16</v>
      </c>
      <c r="I168" s="28">
        <v>-0.01</v>
      </c>
    </row>
    <row r="169" spans="1:11" x14ac:dyDescent="0.2">
      <c r="A169" s="27" t="s">
        <v>26</v>
      </c>
      <c r="B169" s="28">
        <v>1.139</v>
      </c>
      <c r="C169" s="28">
        <v>1.09284955881</v>
      </c>
      <c r="D169" s="28">
        <v>0.99115614689700005</v>
      </c>
      <c r="E169" s="28">
        <v>1.1392423386799999</v>
      </c>
      <c r="F169" s="28">
        <v>-0.15</v>
      </c>
      <c r="G169" s="28">
        <v>0</v>
      </c>
      <c r="H169" s="28">
        <v>-0.1</v>
      </c>
      <c r="I169" s="28">
        <v>0.05</v>
      </c>
    </row>
    <row r="170" spans="1:11" x14ac:dyDescent="0.2">
      <c r="A170" s="27" t="s">
        <v>27</v>
      </c>
      <c r="B170" s="28">
        <v>0.76</v>
      </c>
      <c r="C170" s="28">
        <v>0.76850958604200004</v>
      </c>
      <c r="D170" s="28">
        <v>0.59709513496199995</v>
      </c>
      <c r="E170" s="28">
        <v>0.74518132674399995</v>
      </c>
      <c r="F170" s="28">
        <v>-0.16</v>
      </c>
      <c r="G170" s="28">
        <v>-0.01</v>
      </c>
      <c r="H170" s="28">
        <v>-0.17</v>
      </c>
      <c r="I170" s="28">
        <v>-0.02</v>
      </c>
    </row>
    <row r="171" spans="1:11" x14ac:dyDescent="0.2">
      <c r="A171" s="27" t="s">
        <v>28</v>
      </c>
      <c r="B171" s="28">
        <v>0.91200000000000003</v>
      </c>
      <c r="C171" s="28">
        <v>0.81534145898499999</v>
      </c>
      <c r="D171" s="28">
        <v>0.75135268455399995</v>
      </c>
      <c r="E171" s="28">
        <v>0.89943887633599995</v>
      </c>
      <c r="F171" s="28">
        <v>-0.16</v>
      </c>
      <c r="G171" s="28">
        <v>-0.01</v>
      </c>
      <c r="H171" s="28">
        <v>-7.0000000000000007E-2</v>
      </c>
      <c r="I171" s="28">
        <v>0.08</v>
      </c>
    </row>
    <row r="172" spans="1:11" x14ac:dyDescent="0.2">
      <c r="A172" s="27" t="s">
        <v>29</v>
      </c>
      <c r="B172" s="28">
        <v>1.0069999999999999</v>
      </c>
      <c r="C172" s="28">
        <v>0.93420352802600004</v>
      </c>
      <c r="D172" s="28">
        <v>0.85188038828799995</v>
      </c>
      <c r="E172" s="28">
        <v>0.99996658007100003</v>
      </c>
      <c r="F172" s="28">
        <v>-0.16</v>
      </c>
      <c r="G172" s="28">
        <v>-0.01</v>
      </c>
      <c r="H172" s="28">
        <v>-0.08</v>
      </c>
      <c r="I172" s="28">
        <v>7.0000000000000007E-2</v>
      </c>
    </row>
    <row r="173" spans="1:11" x14ac:dyDescent="0.2">
      <c r="A173" s="27" t="s">
        <v>30</v>
      </c>
      <c r="B173" s="28">
        <v>1.1100000000000001</v>
      </c>
      <c r="C173" s="28">
        <v>1.11573486102</v>
      </c>
      <c r="D173" s="28">
        <v>0.94786904676600003</v>
      </c>
      <c r="E173" s="28">
        <v>1.09595523855</v>
      </c>
      <c r="F173" s="28">
        <v>-0.16</v>
      </c>
      <c r="G173" s="28">
        <v>-0.01</v>
      </c>
      <c r="H173" s="28">
        <v>-0.17</v>
      </c>
      <c r="I173" s="28">
        <v>-0.02</v>
      </c>
    </row>
    <row r="174" spans="1:11" x14ac:dyDescent="0.2">
      <c r="A174" s="27" t="s">
        <v>31</v>
      </c>
      <c r="B174" s="28">
        <v>0.92500000000000004</v>
      </c>
      <c r="C174" s="28">
        <v>0.97845025976300004</v>
      </c>
      <c r="D174" s="28">
        <v>0.81689390427499997</v>
      </c>
      <c r="E174" s="28">
        <v>0.96498009605699997</v>
      </c>
      <c r="F174" s="28">
        <v>-0.11</v>
      </c>
      <c r="G174" s="28">
        <v>0.03</v>
      </c>
      <c r="H174" s="28">
        <v>-0.16</v>
      </c>
      <c r="I174" s="28">
        <v>-0.02</v>
      </c>
    </row>
    <row r="175" spans="1:11" x14ac:dyDescent="0.2">
      <c r="A175" s="27" t="s">
        <v>32</v>
      </c>
      <c r="B175" s="28">
        <v>1.4930000000000001</v>
      </c>
      <c r="C175" s="28">
        <v>1.4324826823600001</v>
      </c>
      <c r="D175" s="28">
        <v>1.43638798707</v>
      </c>
      <c r="E175" s="28">
        <v>1.5844741788500001</v>
      </c>
      <c r="F175" s="28">
        <v>-0.05</v>
      </c>
      <c r="G175" s="28">
        <v>0.09</v>
      </c>
      <c r="H175" s="28">
        <v>0.01</v>
      </c>
      <c r="I175" s="28">
        <v>0.15</v>
      </c>
    </row>
    <row r="176" spans="1:11" x14ac:dyDescent="0.2">
      <c r="A176" s="27" t="s">
        <v>33</v>
      </c>
      <c r="B176" s="28">
        <v>0.86</v>
      </c>
      <c r="C176" s="28">
        <v>0.89942657650500002</v>
      </c>
      <c r="D176" s="28">
        <v>0.74766738895999996</v>
      </c>
      <c r="E176" s="28">
        <v>0.89575358074099998</v>
      </c>
      <c r="F176" s="28">
        <v>-0.11</v>
      </c>
      <c r="G176" s="28">
        <v>0.04</v>
      </c>
      <c r="H176" s="28">
        <v>-0.15</v>
      </c>
      <c r="I176" s="28">
        <v>0</v>
      </c>
    </row>
    <row r="177" spans="1:9" x14ac:dyDescent="0.2">
      <c r="A177" s="27" t="s">
        <v>34</v>
      </c>
      <c r="B177" s="28">
        <v>1.046</v>
      </c>
      <c r="C177" s="28">
        <v>1.01872403774</v>
      </c>
      <c r="D177" s="28">
        <v>0.85014589464000001</v>
      </c>
      <c r="E177" s="28">
        <v>0.99823208642000005</v>
      </c>
      <c r="F177" s="28">
        <v>-0.2</v>
      </c>
      <c r="G177" s="28">
        <v>-0.05</v>
      </c>
      <c r="H177" s="28">
        <v>-0.17</v>
      </c>
      <c r="I177" s="28">
        <v>-0.02</v>
      </c>
    </row>
    <row r="178" spans="1:9" x14ac:dyDescent="0.2">
      <c r="A178" s="27" t="s">
        <v>35</v>
      </c>
      <c r="B178" s="28">
        <v>0.91400000000000003</v>
      </c>
      <c r="C178" s="28">
        <v>0.98612404718900004</v>
      </c>
      <c r="D178" s="28">
        <v>0.810726437789</v>
      </c>
      <c r="E178" s="28">
        <v>0.958812629571</v>
      </c>
      <c r="F178" s="28">
        <v>-0.1</v>
      </c>
      <c r="G178" s="28">
        <v>0.05</v>
      </c>
      <c r="H178" s="28">
        <v>-0.18</v>
      </c>
      <c r="I178" s="28">
        <v>-0.03</v>
      </c>
    </row>
    <row r="179" spans="1:9" x14ac:dyDescent="0.2">
      <c r="A179" s="27" t="s">
        <v>36</v>
      </c>
      <c r="B179" s="28">
        <v>1.2490000000000001</v>
      </c>
      <c r="C179" s="28">
        <v>1.22991646397</v>
      </c>
      <c r="D179" s="28">
        <v>1.1408041449099999</v>
      </c>
      <c r="E179" s="28">
        <v>1.28889033669</v>
      </c>
      <c r="F179" s="28">
        <v>-0.11</v>
      </c>
      <c r="G179" s="28">
        <v>0.04</v>
      </c>
      <c r="H179" s="28">
        <v>-0.09</v>
      </c>
      <c r="I179" s="28">
        <v>0.06</v>
      </c>
    </row>
    <row r="180" spans="1:9" x14ac:dyDescent="0.2">
      <c r="A180" s="27" t="s">
        <v>37</v>
      </c>
      <c r="B180" s="28">
        <v>1.2130000000000001</v>
      </c>
      <c r="C180" s="28">
        <v>1.1807443580300001</v>
      </c>
      <c r="D180" s="28">
        <v>1.0485156125699999</v>
      </c>
      <c r="E180" s="28">
        <v>1.19660180435</v>
      </c>
      <c r="F180" s="28">
        <v>-0.16</v>
      </c>
      <c r="G180" s="28">
        <v>-0.01</v>
      </c>
      <c r="H180" s="28">
        <v>-0.13</v>
      </c>
      <c r="I180" s="28">
        <v>0.02</v>
      </c>
    </row>
    <row r="181" spans="1:9" x14ac:dyDescent="0.2">
      <c r="A181" s="27" t="s">
        <v>38</v>
      </c>
      <c r="B181" s="28">
        <v>1.103</v>
      </c>
      <c r="C181" s="28">
        <v>1.2185680215100001</v>
      </c>
      <c r="D181" s="28">
        <v>1.1118561431</v>
      </c>
      <c r="E181" s="28">
        <v>1.23970429885</v>
      </c>
      <c r="F181" s="28">
        <v>0.01</v>
      </c>
      <c r="G181" s="28">
        <v>0.14000000000000001</v>
      </c>
      <c r="H181" s="28">
        <v>-0.11</v>
      </c>
      <c r="I181" s="28">
        <v>0.02</v>
      </c>
    </row>
    <row r="182" spans="1:9" x14ac:dyDescent="0.2">
      <c r="A182" s="27" t="s">
        <v>39</v>
      </c>
      <c r="B182" s="28">
        <v>0.89400000000000002</v>
      </c>
      <c r="C182" s="28">
        <v>0.88777880190799996</v>
      </c>
      <c r="D182" s="28">
        <v>0.73186393193099997</v>
      </c>
      <c r="E182" s="28">
        <v>0.85971208767700003</v>
      </c>
      <c r="F182" s="28">
        <v>-0.16</v>
      </c>
      <c r="G182" s="28">
        <v>-0.03</v>
      </c>
      <c r="H182" s="28">
        <v>-0.16</v>
      </c>
      <c r="I182" s="28">
        <v>-0.03</v>
      </c>
    </row>
    <row r="183" spans="1:9" x14ac:dyDescent="0.2">
      <c r="A183" s="27" t="s">
        <v>40</v>
      </c>
      <c r="B183" s="28">
        <v>1.0229999999999999</v>
      </c>
      <c r="C183" s="28">
        <v>1.0785077950099999</v>
      </c>
      <c r="D183" s="28">
        <v>0.95337096252099995</v>
      </c>
      <c r="E183" s="28">
        <v>1.0812191182699999</v>
      </c>
      <c r="F183" s="28">
        <v>-7.0000000000000007E-2</v>
      </c>
      <c r="G183" s="28">
        <v>0.06</v>
      </c>
      <c r="H183" s="28">
        <v>-0.13</v>
      </c>
      <c r="I183" s="28">
        <v>0</v>
      </c>
    </row>
    <row r="184" spans="1:9" x14ac:dyDescent="0.2">
      <c r="A184" s="27" t="s">
        <v>41</v>
      </c>
      <c r="B184" s="28">
        <v>0.76600000000000001</v>
      </c>
      <c r="C184" s="28">
        <v>0.73544595793699996</v>
      </c>
      <c r="D184" s="28">
        <v>0.57427604023300005</v>
      </c>
      <c r="E184" s="28">
        <v>0.702124195979</v>
      </c>
      <c r="F184" s="28">
        <v>-0.2</v>
      </c>
      <c r="G184" s="28">
        <v>-7.0000000000000007E-2</v>
      </c>
      <c r="H184" s="28">
        <v>-0.17</v>
      </c>
      <c r="I184" s="28">
        <v>-0.04</v>
      </c>
    </row>
    <row r="185" spans="1:9" x14ac:dyDescent="0.2">
      <c r="A185" s="27" t="s">
        <v>42</v>
      </c>
      <c r="B185" s="28">
        <v>1.204</v>
      </c>
      <c r="C185" s="28">
        <v>1.2948432915400001</v>
      </c>
      <c r="D185" s="28">
        <v>1.1524998955900001</v>
      </c>
      <c r="E185" s="28">
        <v>1.2803480513400001</v>
      </c>
      <c r="F185" s="28">
        <v>-0.05</v>
      </c>
      <c r="G185" s="28">
        <v>0.08</v>
      </c>
      <c r="H185" s="28">
        <v>-0.14000000000000001</v>
      </c>
      <c r="I185" s="28">
        <v>-0.01</v>
      </c>
    </row>
    <row r="186" spans="1:9" x14ac:dyDescent="0.2">
      <c r="A186" s="27" t="s">
        <v>43</v>
      </c>
      <c r="B186" s="28">
        <v>1.0580000000000001</v>
      </c>
      <c r="C186" s="28">
        <v>1.13342163552</v>
      </c>
      <c r="D186" s="28">
        <v>0.99420234183099998</v>
      </c>
      <c r="E186" s="28">
        <v>1.1220504975800001</v>
      </c>
      <c r="F186" s="28">
        <v>-7.0000000000000007E-2</v>
      </c>
      <c r="G186" s="28">
        <v>0.06</v>
      </c>
      <c r="H186" s="28">
        <v>-0.14000000000000001</v>
      </c>
      <c r="I186" s="28">
        <v>-0.01</v>
      </c>
    </row>
    <row r="187" spans="1:9" x14ac:dyDescent="0.2">
      <c r="A187" s="27" t="s">
        <v>44</v>
      </c>
      <c r="B187" s="28">
        <v>0.92700000000000005</v>
      </c>
      <c r="C187" s="28">
        <v>0.92818863993900003</v>
      </c>
      <c r="D187" s="28">
        <v>0.76611743318100001</v>
      </c>
      <c r="E187" s="28">
        <v>0.89396558892900002</v>
      </c>
      <c r="F187" s="28">
        <v>-0.16</v>
      </c>
      <c r="G187" s="28">
        <v>-0.04</v>
      </c>
      <c r="H187" s="28">
        <v>-0.16</v>
      </c>
      <c r="I187" s="28">
        <v>-0.04</v>
      </c>
    </row>
    <row r="188" spans="1:9" x14ac:dyDescent="0.2">
      <c r="A188" s="27" t="s">
        <v>45</v>
      </c>
      <c r="B188" s="28">
        <v>1.36</v>
      </c>
      <c r="C188" s="28">
        <v>1.18738305559</v>
      </c>
      <c r="D188" s="28">
        <v>1.0289660138900001</v>
      </c>
      <c r="E188" s="28">
        <v>1.20416952545</v>
      </c>
      <c r="F188" s="28">
        <v>-0.33</v>
      </c>
      <c r="G188" s="28">
        <v>-0.16</v>
      </c>
      <c r="H188" s="28">
        <v>-0.16</v>
      </c>
      <c r="I188" s="28">
        <v>0.01</v>
      </c>
    </row>
    <row r="189" spans="1:9" x14ac:dyDescent="0.2">
      <c r="A189" s="27" t="s">
        <v>46</v>
      </c>
      <c r="B189" s="28">
        <v>1.34</v>
      </c>
      <c r="C189" s="28">
        <v>1.2139147674299999</v>
      </c>
      <c r="D189" s="28">
        <v>1.0937948775599999</v>
      </c>
      <c r="E189" s="28">
        <v>1.2689983891200001</v>
      </c>
      <c r="F189" s="28">
        <v>-0.25</v>
      </c>
      <c r="G189" s="28">
        <v>-7.0000000000000007E-2</v>
      </c>
      <c r="H189" s="28">
        <v>-0.12</v>
      </c>
      <c r="I189" s="28">
        <v>0.06</v>
      </c>
    </row>
    <row r="190" spans="1:9" x14ac:dyDescent="0.2">
      <c r="A190" s="27" t="s">
        <v>47</v>
      </c>
      <c r="B190" s="28">
        <v>1.26</v>
      </c>
      <c r="C190" s="28">
        <v>1.1558443335199999</v>
      </c>
      <c r="D190" s="28">
        <v>0.98934586844899997</v>
      </c>
      <c r="E190" s="28">
        <v>1.16454938001</v>
      </c>
      <c r="F190" s="28">
        <v>-0.27</v>
      </c>
      <c r="G190" s="28">
        <v>-0.1</v>
      </c>
      <c r="H190" s="28">
        <v>-0.17</v>
      </c>
      <c r="I190" s="28">
        <v>0</v>
      </c>
    </row>
    <row r="191" spans="1:9" x14ac:dyDescent="0.2">
      <c r="A191" s="27" t="s">
        <v>48</v>
      </c>
      <c r="B191" s="28">
        <v>1</v>
      </c>
      <c r="C191" s="28">
        <v>1.0682488664400001</v>
      </c>
      <c r="D191" s="28">
        <v>0.91806114538299999</v>
      </c>
      <c r="E191" s="28">
        <v>1.09719745123</v>
      </c>
      <c r="F191" s="28">
        <v>-0.08</v>
      </c>
      <c r="G191" s="28">
        <v>0.1</v>
      </c>
      <c r="H191" s="28">
        <v>-0.15</v>
      </c>
      <c r="I191" s="28">
        <v>0.03</v>
      </c>
    </row>
    <row r="192" spans="1:9" x14ac:dyDescent="0.2">
      <c r="A192" s="27" t="s">
        <v>49</v>
      </c>
      <c r="B192" s="28">
        <v>0.95</v>
      </c>
      <c r="C192" s="28">
        <v>0.92203872519399999</v>
      </c>
      <c r="D192" s="28">
        <v>0.77614144046</v>
      </c>
      <c r="E192" s="28">
        <v>0.94308779348299998</v>
      </c>
      <c r="F192" s="28">
        <v>-0.17</v>
      </c>
      <c r="G192" s="28">
        <v>-0.01</v>
      </c>
      <c r="H192" s="28">
        <v>-0.14000000000000001</v>
      </c>
      <c r="I192" s="28">
        <v>0.02</v>
      </c>
    </row>
    <row r="193" spans="1:11" x14ac:dyDescent="0.2">
      <c r="A193" s="27" t="s">
        <v>50</v>
      </c>
      <c r="B193" s="28">
        <v>1.42</v>
      </c>
      <c r="C193" s="28">
        <v>1.4148210530800001</v>
      </c>
      <c r="D193" s="28">
        <v>1.25995781852</v>
      </c>
      <c r="E193" s="28">
        <v>1.4268525721300001</v>
      </c>
      <c r="F193" s="28">
        <v>-0.16</v>
      </c>
      <c r="G193" s="28">
        <v>0.01</v>
      </c>
      <c r="H193" s="28">
        <v>-0.15</v>
      </c>
      <c r="I193" s="28">
        <v>0.02</v>
      </c>
    </row>
    <row r="194" spans="1:11" x14ac:dyDescent="0.2">
      <c r="A194" s="27" t="s">
        <v>51</v>
      </c>
      <c r="B194" s="28">
        <v>1.1299999999999999</v>
      </c>
      <c r="C194" s="28">
        <v>1.0626976159599999</v>
      </c>
      <c r="D194" s="28">
        <v>0.93537280162799996</v>
      </c>
      <c r="E194" s="28">
        <v>1.1022675552400001</v>
      </c>
      <c r="F194" s="28">
        <v>-0.19</v>
      </c>
      <c r="G194" s="28">
        <v>-0.03</v>
      </c>
      <c r="H194" s="28">
        <v>-0.12</v>
      </c>
      <c r="I194" s="28">
        <v>0.04</v>
      </c>
    </row>
    <row r="195" spans="1:11" x14ac:dyDescent="0.2">
      <c r="A195" s="27" t="s">
        <v>52</v>
      </c>
      <c r="B195" s="28">
        <v>1.44</v>
      </c>
      <c r="C195" s="28">
        <v>1.3874185568499999</v>
      </c>
      <c r="D195" s="28">
        <v>1.2391747803099999</v>
      </c>
      <c r="E195" s="28">
        <v>1.40606953392</v>
      </c>
      <c r="F195" s="28">
        <v>-0.2</v>
      </c>
      <c r="G195" s="28">
        <v>-0.03</v>
      </c>
      <c r="H195" s="28">
        <v>-0.15</v>
      </c>
      <c r="I195" s="28">
        <v>0.02</v>
      </c>
    </row>
    <row r="196" spans="1:11" x14ac:dyDescent="0.2">
      <c r="A196" s="27" t="s">
        <v>53</v>
      </c>
      <c r="B196" s="34">
        <v>1.6</v>
      </c>
      <c r="C196" s="34">
        <v>1.5637796075499999</v>
      </c>
      <c r="D196" s="34">
        <v>1.43513144585</v>
      </c>
      <c r="E196" s="34">
        <v>1.60202619946</v>
      </c>
      <c r="F196" s="34">
        <v>-0.16</v>
      </c>
      <c r="G196" s="34">
        <v>0</v>
      </c>
      <c r="H196" s="34">
        <v>-0.12</v>
      </c>
      <c r="I196" s="28">
        <v>0.04</v>
      </c>
    </row>
    <row r="197" spans="1:11" x14ac:dyDescent="0.2">
      <c r="A197" s="27" t="s">
        <v>54</v>
      </c>
      <c r="B197" s="34">
        <v>1.3</v>
      </c>
      <c r="C197" s="34">
        <v>1.21029556982</v>
      </c>
      <c r="D197" s="34">
        <v>1.07965227782</v>
      </c>
      <c r="E197" s="34">
        <v>1.24654703143</v>
      </c>
      <c r="F197" s="34">
        <v>-0.22</v>
      </c>
      <c r="G197" s="34">
        <v>-0.05</v>
      </c>
      <c r="H197" s="34">
        <v>-0.13</v>
      </c>
      <c r="I197" s="28">
        <v>0.04</v>
      </c>
    </row>
    <row r="198" spans="1:11" x14ac:dyDescent="0.2">
      <c r="A198" s="27" t="s">
        <v>55</v>
      </c>
      <c r="B198" s="28">
        <v>1.4</v>
      </c>
      <c r="C198" s="28">
        <v>1.30755130121</v>
      </c>
      <c r="D198" s="28">
        <v>1.22573800574</v>
      </c>
      <c r="E198" s="28">
        <v>1.3926327593500001</v>
      </c>
      <c r="F198" s="28">
        <v>-0.17</v>
      </c>
      <c r="G198" s="28">
        <v>-0.01</v>
      </c>
      <c r="H198" s="28">
        <v>-0.08</v>
      </c>
      <c r="I198" s="28">
        <v>0.08</v>
      </c>
    </row>
    <row r="199" spans="1:11" x14ac:dyDescent="0.2">
      <c r="A199" s="27" t="s">
        <v>56</v>
      </c>
      <c r="B199" s="28">
        <v>1.62</v>
      </c>
      <c r="C199" s="28">
        <v>1.74898456219</v>
      </c>
      <c r="D199" s="28">
        <v>1.5979749567299999</v>
      </c>
      <c r="E199" s="28">
        <v>1.76486971034</v>
      </c>
      <c r="F199" s="28">
        <v>-0.02</v>
      </c>
      <c r="G199" s="28">
        <v>0.14000000000000001</v>
      </c>
      <c r="H199" s="28">
        <v>-0.15</v>
      </c>
      <c r="I199" s="28">
        <v>0.01</v>
      </c>
    </row>
    <row r="200" spans="1:11" x14ac:dyDescent="0.2">
      <c r="A200" s="27" t="s">
        <v>57</v>
      </c>
      <c r="B200" s="28">
        <v>0.64</v>
      </c>
      <c r="C200" s="28">
        <v>0.45245496324700002</v>
      </c>
      <c r="D200" s="28">
        <v>0.32353030034399999</v>
      </c>
      <c r="E200" s="28">
        <v>0.47161649212599999</v>
      </c>
      <c r="F200" s="28">
        <v>-0.32</v>
      </c>
      <c r="G200" s="28">
        <v>-0.17</v>
      </c>
      <c r="H200" s="28">
        <v>-0.13</v>
      </c>
      <c r="I200" s="28">
        <v>0.02</v>
      </c>
    </row>
    <row r="201" spans="1:11" x14ac:dyDescent="0.2">
      <c r="A201" s="27" t="s">
        <v>58</v>
      </c>
      <c r="B201" s="28">
        <v>0.87</v>
      </c>
      <c r="C201" s="28">
        <v>0.66427326580900004</v>
      </c>
      <c r="D201" s="28">
        <v>0.57611475497700004</v>
      </c>
      <c r="E201" s="28">
        <v>0.72420094675900004</v>
      </c>
      <c r="F201" s="28">
        <v>-0.28999999999999998</v>
      </c>
      <c r="G201" s="28">
        <v>-0.15</v>
      </c>
      <c r="H201" s="28">
        <v>-0.08</v>
      </c>
      <c r="I201" s="28">
        <v>0.06</v>
      </c>
    </row>
    <row r="202" spans="1:11" x14ac:dyDescent="0.2">
      <c r="A202" s="27" t="s">
        <v>59</v>
      </c>
      <c r="B202" s="28">
        <v>1.04</v>
      </c>
      <c r="C202" s="28">
        <v>1.04181272227</v>
      </c>
      <c r="D202" s="28">
        <v>1.03787176982</v>
      </c>
      <c r="E202" s="28">
        <v>1.1859579616</v>
      </c>
      <c r="F202" s="28">
        <v>0</v>
      </c>
      <c r="G202" s="28">
        <v>0.15</v>
      </c>
      <c r="H202" s="28">
        <v>0</v>
      </c>
      <c r="I202" s="28">
        <v>0.15</v>
      </c>
    </row>
    <row r="203" spans="1:11" x14ac:dyDescent="0.2">
      <c r="A203" s="27" t="s">
        <v>77</v>
      </c>
      <c r="B203" s="28">
        <v>0.9</v>
      </c>
      <c r="C203" s="28">
        <v>0.840852012599</v>
      </c>
      <c r="D203" s="28">
        <v>0.737240181045</v>
      </c>
      <c r="E203" s="28">
        <v>0.885326372827</v>
      </c>
      <c r="F203" s="28">
        <v>-0.16</v>
      </c>
      <c r="G203" s="28">
        <v>-0.01</v>
      </c>
      <c r="H203" s="28">
        <v>-0.1</v>
      </c>
      <c r="I203" s="28">
        <v>0.05</v>
      </c>
    </row>
    <row r="204" spans="1:11" x14ac:dyDescent="0.2">
      <c r="A204" s="27" t="s">
        <v>60</v>
      </c>
      <c r="B204" s="28">
        <v>0.94</v>
      </c>
      <c r="C204" s="28">
        <v>0.85296135800299999</v>
      </c>
      <c r="D204" s="28">
        <v>0.74546710703399999</v>
      </c>
      <c r="E204" s="28">
        <v>0.89355329881599999</v>
      </c>
      <c r="F204" s="28">
        <v>-0.19</v>
      </c>
      <c r="G204" s="28">
        <v>-0.05</v>
      </c>
      <c r="H204" s="28">
        <v>-0.1</v>
      </c>
      <c r="I204" s="28">
        <v>0.04</v>
      </c>
      <c r="J204" s="14"/>
      <c r="K204" s="14"/>
    </row>
    <row r="205" spans="1:11" x14ac:dyDescent="0.2">
      <c r="A205" s="20" t="s">
        <v>61</v>
      </c>
      <c r="F205" s="24">
        <f>SUMPRODUCT(ABS(F162:F204))/COUNT(F162:F204)</f>
        <v>0.14930232558139536</v>
      </c>
      <c r="G205" s="24">
        <f t="shared" ref="G205:I205" si="11">SUMPRODUCT(ABS(G162:G204))/COUNT(G162:G204)</f>
        <v>5.2325581395348826E-2</v>
      </c>
      <c r="H205" s="24">
        <f t="shared" si="11"/>
        <v>0.1274418604651163</v>
      </c>
      <c r="I205" s="24">
        <f t="shared" si="11"/>
        <v>3.5116279069767456E-2</v>
      </c>
      <c r="J205" s="24"/>
      <c r="K205" s="24"/>
    </row>
    <row r="206" spans="1:11" x14ac:dyDescent="0.2">
      <c r="A206" s="26"/>
    </row>
    <row r="207" spans="1:11" x14ac:dyDescent="0.2">
      <c r="A207" s="29" t="s">
        <v>80</v>
      </c>
      <c r="B207" s="28">
        <v>1.61</v>
      </c>
      <c r="C207" s="28">
        <v>1.8370970575000001</v>
      </c>
      <c r="D207" s="28">
        <v>1.7099023982299999</v>
      </c>
      <c r="E207" s="28">
        <v>1.8491280050900001</v>
      </c>
      <c r="F207" s="28">
        <f>D207-B207</f>
        <v>9.99023982299998E-2</v>
      </c>
      <c r="G207" s="28">
        <f>E207-B207</f>
        <v>0.23912800508999998</v>
      </c>
      <c r="H207" s="28">
        <v>-0.13</v>
      </c>
      <c r="I207" s="28">
        <v>0.01</v>
      </c>
    </row>
    <row r="208" spans="1:11" x14ac:dyDescent="0.2">
      <c r="A208" s="29" t="s">
        <v>79</v>
      </c>
      <c r="B208" s="28">
        <v>1.56</v>
      </c>
      <c r="C208" s="28">
        <v>1.80934080512</v>
      </c>
      <c r="D208" s="28">
        <v>1.7171717879399999</v>
      </c>
      <c r="E208" s="28">
        <v>1.8653013012399999</v>
      </c>
      <c r="F208" s="28">
        <f t="shared" ref="F208:F209" si="12">D208-B208</f>
        <v>0.15717178793999986</v>
      </c>
      <c r="G208" s="28">
        <f t="shared" ref="G208:G209" si="13">E208-B208</f>
        <v>0.30530130123999988</v>
      </c>
      <c r="H208" s="28">
        <v>-0.09</v>
      </c>
      <c r="I208" s="28">
        <v>0.06</v>
      </c>
    </row>
    <row r="209" spans="1:11" x14ac:dyDescent="0.2">
      <c r="A209" s="29" t="s">
        <v>78</v>
      </c>
      <c r="B209" s="28">
        <v>1.53</v>
      </c>
      <c r="C209" s="28">
        <v>1.59643402212</v>
      </c>
      <c r="D209" s="28">
        <v>1.4127113874099999</v>
      </c>
      <c r="E209" s="28">
        <v>1.6233225650600001</v>
      </c>
      <c r="F209" s="28">
        <f t="shared" si="12"/>
        <v>-0.11728861259000012</v>
      </c>
      <c r="G209" s="28">
        <f t="shared" si="13"/>
        <v>9.3322565060000029E-2</v>
      </c>
      <c r="H209" s="28">
        <v>-0.19</v>
      </c>
      <c r="I209" s="28">
        <v>0.02</v>
      </c>
    </row>
    <row r="210" spans="1:11" x14ac:dyDescent="0.2">
      <c r="A210" s="26"/>
      <c r="F210" s="24">
        <f t="shared" ref="F210:H210" si="14">SUMPRODUCT(ABS(F207:F209))/COUNT(F207:F209)</f>
        <v>0.12478759958666659</v>
      </c>
      <c r="G210" s="24">
        <f t="shared" si="14"/>
        <v>0.21258395712999997</v>
      </c>
      <c r="H210" s="24">
        <f t="shared" si="14"/>
        <v>0.13666666666666669</v>
      </c>
      <c r="I210" s="24">
        <f>SUMPRODUCT(ABS(I207:I209))/COUNT(I207:I209)</f>
        <v>0.03</v>
      </c>
      <c r="J210" s="24"/>
      <c r="K210" s="24"/>
    </row>
    <row r="211" spans="1:11" x14ac:dyDescent="0.2">
      <c r="A211" s="26"/>
    </row>
    <row r="212" spans="1:11" ht="17" thickBot="1" x14ac:dyDescent="0.25">
      <c r="A212" s="50" t="s">
        <v>12</v>
      </c>
      <c r="B212" s="13"/>
      <c r="C212" s="13"/>
      <c r="D212" s="13"/>
      <c r="E212" s="13"/>
      <c r="F212" s="13"/>
      <c r="G212" s="13"/>
      <c r="H212" s="13"/>
      <c r="I212" s="13"/>
    </row>
    <row r="213" spans="1:11" ht="17" thickTop="1" x14ac:dyDescent="0.2">
      <c r="A213" s="26"/>
      <c r="B213" s="1" t="s">
        <v>0</v>
      </c>
      <c r="C213" s="1" t="s">
        <v>1</v>
      </c>
      <c r="D213" s="1" t="s">
        <v>2</v>
      </c>
      <c r="E213" s="1" t="s">
        <v>3</v>
      </c>
      <c r="F213" s="1" t="s">
        <v>6</v>
      </c>
      <c r="G213" s="1" t="s">
        <v>7</v>
      </c>
      <c r="H213" s="1" t="s">
        <v>8</v>
      </c>
      <c r="I213" s="1" t="s">
        <v>9</v>
      </c>
      <c r="J213" s="1"/>
      <c r="K213" s="1"/>
    </row>
    <row r="214" spans="1:11" x14ac:dyDescent="0.2">
      <c r="A214" s="27" t="s">
        <v>19</v>
      </c>
      <c r="B214" s="28">
        <v>0.66400000000000003</v>
      </c>
      <c r="C214" s="28">
        <v>0.63345636982800002</v>
      </c>
      <c r="D214" s="28">
        <v>0.62331189497499995</v>
      </c>
      <c r="E214" s="28">
        <v>0.69229350218100005</v>
      </c>
      <c r="F214" s="28">
        <v>-0.04</v>
      </c>
      <c r="G214" s="28">
        <v>0.03</v>
      </c>
      <c r="H214" s="28">
        <v>-0.01</v>
      </c>
      <c r="I214" s="28">
        <v>0.06</v>
      </c>
    </row>
    <row r="215" spans="1:11" x14ac:dyDescent="0.2">
      <c r="A215" s="27" t="s">
        <v>20</v>
      </c>
      <c r="B215" s="28">
        <v>0.91900000000000004</v>
      </c>
      <c r="C215" s="28">
        <v>0.90329068222999997</v>
      </c>
      <c r="D215" s="28">
        <v>0.91265651257199998</v>
      </c>
      <c r="E215" s="28">
        <v>0.98163811978000004</v>
      </c>
      <c r="F215" s="28">
        <v>-0.01</v>
      </c>
      <c r="G215" s="28">
        <v>0.06</v>
      </c>
      <c r="H215" s="28">
        <v>0.01</v>
      </c>
      <c r="I215" s="28">
        <v>0.08</v>
      </c>
    </row>
    <row r="216" spans="1:11" x14ac:dyDescent="0.2">
      <c r="A216" s="27" t="s">
        <v>21</v>
      </c>
      <c r="B216" s="28">
        <v>0.79400000000000004</v>
      </c>
      <c r="C216" s="28">
        <v>0.853193367875</v>
      </c>
      <c r="D216" s="28">
        <v>0.81852178127099995</v>
      </c>
      <c r="E216" s="28">
        <v>0.88750338847700005</v>
      </c>
      <c r="F216" s="28">
        <v>0.03</v>
      </c>
      <c r="G216" s="28">
        <v>0.1</v>
      </c>
      <c r="H216" s="28">
        <v>-0.03</v>
      </c>
      <c r="I216" s="28">
        <v>0.04</v>
      </c>
    </row>
    <row r="217" spans="1:11" x14ac:dyDescent="0.2">
      <c r="A217" s="27" t="s">
        <v>22</v>
      </c>
      <c r="B217" s="28">
        <v>1.085</v>
      </c>
      <c r="C217" s="28">
        <v>1.07148812928</v>
      </c>
      <c r="D217" s="28">
        <v>1.0725444723799999</v>
      </c>
      <c r="E217" s="28">
        <v>1.14152607959</v>
      </c>
      <c r="F217" s="28">
        <v>-0.01</v>
      </c>
      <c r="G217" s="28">
        <v>0.06</v>
      </c>
      <c r="H217" s="28">
        <v>0</v>
      </c>
      <c r="I217" s="28">
        <v>7.0000000000000007E-2</v>
      </c>
    </row>
    <row r="218" spans="1:11" x14ac:dyDescent="0.2">
      <c r="A218" s="27" t="s">
        <v>23</v>
      </c>
      <c r="B218" s="28">
        <v>0.999</v>
      </c>
      <c r="C218" s="28">
        <v>1.0536098373</v>
      </c>
      <c r="D218" s="28">
        <v>1.0696070989399999</v>
      </c>
      <c r="E218" s="28">
        <v>1.13858870615</v>
      </c>
      <c r="F218" s="28">
        <v>7.0000000000000007E-2</v>
      </c>
      <c r="G218" s="28">
        <v>0.14000000000000001</v>
      </c>
      <c r="H218" s="28">
        <v>0.02</v>
      </c>
      <c r="I218" s="28">
        <v>0.09</v>
      </c>
    </row>
    <row r="219" spans="1:11" x14ac:dyDescent="0.2">
      <c r="A219" s="27" t="s">
        <v>24</v>
      </c>
      <c r="B219" s="28">
        <v>0.71799999999999997</v>
      </c>
      <c r="C219" s="28">
        <v>0.72121510898300001</v>
      </c>
      <c r="D219" s="28">
        <v>0.71298973407599997</v>
      </c>
      <c r="E219" s="28">
        <v>0.78197134128400003</v>
      </c>
      <c r="F219" s="28">
        <v>-0.01</v>
      </c>
      <c r="G219" s="28">
        <v>0.06</v>
      </c>
      <c r="H219" s="28">
        <v>-0.01</v>
      </c>
      <c r="I219" s="28">
        <v>0.06</v>
      </c>
    </row>
    <row r="220" spans="1:11" x14ac:dyDescent="0.2">
      <c r="A220" s="27" t="s">
        <v>25</v>
      </c>
      <c r="B220" s="28">
        <v>0.92</v>
      </c>
      <c r="C220" s="28">
        <v>0.92334593517700003</v>
      </c>
      <c r="D220" s="28">
        <v>0.90440838841600002</v>
      </c>
      <c r="E220" s="28">
        <v>0.97338999562399997</v>
      </c>
      <c r="F220" s="28">
        <v>-0.02</v>
      </c>
      <c r="G220" s="28">
        <v>0.05</v>
      </c>
      <c r="H220" s="28">
        <v>-0.02</v>
      </c>
      <c r="I220" s="28">
        <v>0.05</v>
      </c>
    </row>
    <row r="221" spans="1:11" x14ac:dyDescent="0.2">
      <c r="A221" s="27" t="s">
        <v>26</v>
      </c>
      <c r="B221" s="28">
        <v>1.139</v>
      </c>
      <c r="C221" s="28">
        <v>1.09284955881</v>
      </c>
      <c r="D221" s="28">
        <v>1.1408878490500001</v>
      </c>
      <c r="E221" s="28">
        <v>1.2098694562600001</v>
      </c>
      <c r="F221" s="28">
        <v>0</v>
      </c>
      <c r="G221" s="28">
        <v>7.0000000000000007E-2</v>
      </c>
      <c r="H221" s="28">
        <v>0.05</v>
      </c>
      <c r="I221" s="28">
        <v>0.12</v>
      </c>
    </row>
    <row r="222" spans="1:11" x14ac:dyDescent="0.2">
      <c r="A222" s="27" t="s">
        <v>27</v>
      </c>
      <c r="B222" s="28">
        <v>0.76</v>
      </c>
      <c r="C222" s="28">
        <v>0.76850958604200004</v>
      </c>
      <c r="D222" s="28">
        <v>0.72800956745099998</v>
      </c>
      <c r="E222" s="28">
        <v>0.79699117466000002</v>
      </c>
      <c r="F222" s="28">
        <v>-0.03</v>
      </c>
      <c r="G222" s="28">
        <v>0.04</v>
      </c>
      <c r="H222" s="28">
        <v>-0.04</v>
      </c>
      <c r="I222" s="28">
        <v>0.03</v>
      </c>
    </row>
    <row r="223" spans="1:11" x14ac:dyDescent="0.2">
      <c r="A223" s="27" t="s">
        <v>28</v>
      </c>
      <c r="B223" s="28">
        <v>0.91200000000000003</v>
      </c>
      <c r="C223" s="28">
        <v>0.81534145898499999</v>
      </c>
      <c r="D223" s="28">
        <v>0.90507268805600005</v>
      </c>
      <c r="E223" s="28">
        <v>0.97405429526200005</v>
      </c>
      <c r="F223" s="28">
        <v>0</v>
      </c>
      <c r="G223" s="28">
        <v>0.06</v>
      </c>
      <c r="H223" s="28">
        <v>0.09</v>
      </c>
      <c r="I223" s="28">
        <v>0.15</v>
      </c>
    </row>
    <row r="224" spans="1:11" x14ac:dyDescent="0.2">
      <c r="A224" s="27" t="s">
        <v>29</v>
      </c>
      <c r="B224" s="28">
        <v>1.0069999999999999</v>
      </c>
      <c r="C224" s="28">
        <v>0.93420352802600004</v>
      </c>
      <c r="D224" s="28">
        <v>0.982405797847</v>
      </c>
      <c r="E224" s="28">
        <v>1.0513874050500001</v>
      </c>
      <c r="F224" s="28">
        <v>-0.03</v>
      </c>
      <c r="G224" s="28">
        <v>0.04</v>
      </c>
      <c r="H224" s="28">
        <v>0.05</v>
      </c>
      <c r="I224" s="28">
        <v>0.12</v>
      </c>
    </row>
    <row r="225" spans="1:9" x14ac:dyDescent="0.2">
      <c r="A225" s="27" t="s">
        <v>30</v>
      </c>
      <c r="B225" s="28">
        <v>1.1100000000000001</v>
      </c>
      <c r="C225" s="28">
        <v>1.11573486102</v>
      </c>
      <c r="D225" s="28">
        <v>1.1014110020700001</v>
      </c>
      <c r="E225" s="28">
        <v>1.1703926092800001</v>
      </c>
      <c r="F225" s="28">
        <v>-0.01</v>
      </c>
      <c r="G225" s="28">
        <v>0.06</v>
      </c>
      <c r="H225" s="28">
        <v>-0.02</v>
      </c>
      <c r="I225" s="28">
        <v>0.05</v>
      </c>
    </row>
    <row r="226" spans="1:9" x14ac:dyDescent="0.2">
      <c r="A226" s="27" t="s">
        <v>31</v>
      </c>
      <c r="B226" s="28">
        <v>0.92500000000000004</v>
      </c>
      <c r="C226" s="28">
        <v>0.97845025976300004</v>
      </c>
      <c r="D226" s="28">
        <v>0.93370582031899996</v>
      </c>
      <c r="E226" s="28">
        <v>1.00268742752</v>
      </c>
      <c r="F226" s="28">
        <v>0</v>
      </c>
      <c r="G226" s="28">
        <v>7.0000000000000007E-2</v>
      </c>
      <c r="H226" s="28">
        <v>-0.05</v>
      </c>
      <c r="I226" s="28">
        <v>0.02</v>
      </c>
    </row>
    <row r="227" spans="1:9" x14ac:dyDescent="0.2">
      <c r="A227" s="27" t="s">
        <v>32</v>
      </c>
      <c r="B227" s="28">
        <v>1.4930000000000001</v>
      </c>
      <c r="C227" s="28">
        <v>1.4324826823600001</v>
      </c>
      <c r="D227" s="28">
        <v>1.53050342505</v>
      </c>
      <c r="E227" s="28">
        <v>1.5994850322600001</v>
      </c>
      <c r="F227" s="28">
        <v>0.04</v>
      </c>
      <c r="G227" s="28">
        <v>0.11</v>
      </c>
      <c r="H227" s="28">
        <v>0.1</v>
      </c>
      <c r="I227" s="28">
        <v>0.17</v>
      </c>
    </row>
    <row r="228" spans="1:9" x14ac:dyDescent="0.2">
      <c r="A228" s="27" t="s">
        <v>33</v>
      </c>
      <c r="B228" s="28">
        <v>0.86</v>
      </c>
      <c r="C228" s="28">
        <v>0.89942657650500002</v>
      </c>
      <c r="D228" s="28">
        <v>0.89731639381200001</v>
      </c>
      <c r="E228" s="28">
        <v>0.96629800101999996</v>
      </c>
      <c r="F228" s="28">
        <v>0.04</v>
      </c>
      <c r="G228" s="28">
        <v>0.11</v>
      </c>
      <c r="H228" s="28">
        <v>0</v>
      </c>
      <c r="I228" s="28">
        <v>7.0000000000000007E-2</v>
      </c>
    </row>
    <row r="229" spans="1:9" x14ac:dyDescent="0.2">
      <c r="A229" s="27" t="s">
        <v>34</v>
      </c>
      <c r="B229" s="28">
        <v>1.046</v>
      </c>
      <c r="C229" s="28">
        <v>1.01872403774</v>
      </c>
      <c r="D229" s="28">
        <v>0.98432704754699996</v>
      </c>
      <c r="E229" s="28">
        <v>1.0533086547499999</v>
      </c>
      <c r="F229" s="28">
        <v>-7.0000000000000007E-2</v>
      </c>
      <c r="G229" s="28">
        <v>0</v>
      </c>
      <c r="H229" s="28">
        <v>-0.04</v>
      </c>
      <c r="I229" s="28">
        <v>0.03</v>
      </c>
    </row>
    <row r="230" spans="1:9" x14ac:dyDescent="0.2">
      <c r="A230" s="27" t="s">
        <v>35</v>
      </c>
      <c r="B230" s="28">
        <v>0.91400000000000003</v>
      </c>
      <c r="C230" s="28">
        <v>0.98612404718900004</v>
      </c>
      <c r="D230" s="28">
        <v>0.94683471818300002</v>
      </c>
      <c r="E230" s="28">
        <v>1.0158163253900001</v>
      </c>
      <c r="F230" s="28">
        <v>0.04</v>
      </c>
      <c r="G230" s="28">
        <v>0.11</v>
      </c>
      <c r="H230" s="28">
        <v>-0.04</v>
      </c>
      <c r="I230" s="28">
        <v>0.03</v>
      </c>
    </row>
    <row r="231" spans="1:9" x14ac:dyDescent="0.2">
      <c r="A231" s="27" t="s">
        <v>36</v>
      </c>
      <c r="B231" s="28">
        <v>1.2490000000000001</v>
      </c>
      <c r="C231" s="28">
        <v>1.22991646397</v>
      </c>
      <c r="D231" s="28">
        <v>1.2903537170699999</v>
      </c>
      <c r="E231" s="28">
        <v>1.3593353242699999</v>
      </c>
      <c r="F231" s="28">
        <v>0.04</v>
      </c>
      <c r="G231" s="28">
        <v>0.11</v>
      </c>
      <c r="H231" s="28">
        <v>0.06</v>
      </c>
      <c r="I231" s="28">
        <v>0.13</v>
      </c>
    </row>
    <row r="232" spans="1:9" x14ac:dyDescent="0.2">
      <c r="A232" s="27" t="s">
        <v>37</v>
      </c>
      <c r="B232" s="28">
        <v>1.2130000000000001</v>
      </c>
      <c r="C232" s="28">
        <v>1.1807443580300001</v>
      </c>
      <c r="D232" s="28">
        <v>1.20542467341</v>
      </c>
      <c r="E232" s="28">
        <v>1.2744062806200001</v>
      </c>
      <c r="F232" s="28">
        <v>0</v>
      </c>
      <c r="G232" s="28">
        <v>0.06</v>
      </c>
      <c r="H232" s="28">
        <v>0.03</v>
      </c>
      <c r="I232" s="28">
        <v>0.09</v>
      </c>
    </row>
    <row r="233" spans="1:9" x14ac:dyDescent="0.2">
      <c r="A233" s="27" t="s">
        <v>38</v>
      </c>
      <c r="B233" s="28">
        <v>1.103</v>
      </c>
      <c r="C233" s="28">
        <v>1.2185680215100001</v>
      </c>
      <c r="D233" s="28">
        <v>1.28026418392</v>
      </c>
      <c r="E233" s="28">
        <v>1.30314741802</v>
      </c>
      <c r="F233" s="28">
        <v>0.18</v>
      </c>
      <c r="G233" s="28">
        <v>0.2</v>
      </c>
      <c r="H233" s="28">
        <v>0.06</v>
      </c>
      <c r="I233" s="28">
        <v>0.08</v>
      </c>
    </row>
    <row r="234" spans="1:9" x14ac:dyDescent="0.2">
      <c r="A234" s="27" t="s">
        <v>39</v>
      </c>
      <c r="B234" s="28">
        <v>0.89400000000000002</v>
      </c>
      <c r="C234" s="28">
        <v>0.88777880190799996</v>
      </c>
      <c r="D234" s="28">
        <v>0.90662230395700005</v>
      </c>
      <c r="E234" s="28">
        <v>0.92950553805400005</v>
      </c>
      <c r="F234" s="28">
        <v>0.02</v>
      </c>
      <c r="G234" s="28">
        <v>0.04</v>
      </c>
      <c r="H234" s="28">
        <v>0.02</v>
      </c>
      <c r="I234" s="28">
        <v>0.04</v>
      </c>
    </row>
    <row r="235" spans="1:9" x14ac:dyDescent="0.2">
      <c r="A235" s="27" t="s">
        <v>40</v>
      </c>
      <c r="B235" s="28">
        <v>1.0229999999999999</v>
      </c>
      <c r="C235" s="28">
        <v>1.0785077950099999</v>
      </c>
      <c r="D235" s="28">
        <v>1.1499409868199999</v>
      </c>
      <c r="E235" s="28">
        <v>1.1728242209199999</v>
      </c>
      <c r="F235" s="28">
        <v>0.13</v>
      </c>
      <c r="G235" s="28">
        <v>0.15</v>
      </c>
      <c r="H235" s="28">
        <v>7.0000000000000007E-2</v>
      </c>
      <c r="I235" s="28">
        <v>0.09</v>
      </c>
    </row>
    <row r="236" spans="1:9" x14ac:dyDescent="0.2">
      <c r="A236" s="27" t="s">
        <v>41</v>
      </c>
      <c r="B236" s="28">
        <v>0.76600000000000001</v>
      </c>
      <c r="C236" s="28">
        <v>0.73544595793699996</v>
      </c>
      <c r="D236" s="28">
        <v>0.73854420879100002</v>
      </c>
      <c r="E236" s="28">
        <v>0.76142744288800002</v>
      </c>
      <c r="F236" s="28">
        <v>-0.03</v>
      </c>
      <c r="G236" s="28">
        <v>-0.01</v>
      </c>
      <c r="H236" s="28">
        <v>0</v>
      </c>
      <c r="I236" s="28">
        <v>0.02</v>
      </c>
    </row>
    <row r="237" spans="1:9" x14ac:dyDescent="0.2">
      <c r="A237" s="27" t="s">
        <v>42</v>
      </c>
      <c r="B237" s="28">
        <v>1.204</v>
      </c>
      <c r="C237" s="28">
        <v>1.2948432915400001</v>
      </c>
      <c r="D237" s="28">
        <v>1.3273835245100001</v>
      </c>
      <c r="E237" s="28">
        <v>1.3502667586099999</v>
      </c>
      <c r="F237" s="28">
        <v>0.13</v>
      </c>
      <c r="G237" s="28">
        <v>0.15</v>
      </c>
      <c r="H237" s="28">
        <v>0.04</v>
      </c>
      <c r="I237" s="28">
        <v>0.06</v>
      </c>
    </row>
    <row r="238" spans="1:9" x14ac:dyDescent="0.2">
      <c r="A238" s="27" t="s">
        <v>43</v>
      </c>
      <c r="B238" s="28">
        <v>1.0580000000000001</v>
      </c>
      <c r="C238" s="28">
        <v>1.13342163552</v>
      </c>
      <c r="D238" s="28">
        <v>1.1680124296600001</v>
      </c>
      <c r="E238" s="28">
        <v>1.1908956637599999</v>
      </c>
      <c r="F238" s="28">
        <v>0.11</v>
      </c>
      <c r="G238" s="28">
        <v>0.13</v>
      </c>
      <c r="H238" s="28">
        <v>0.04</v>
      </c>
      <c r="I238" s="28">
        <v>0.06</v>
      </c>
    </row>
    <row r="239" spans="1:9" x14ac:dyDescent="0.2">
      <c r="A239" s="27" t="s">
        <v>44</v>
      </c>
      <c r="B239" s="28">
        <v>0.92700000000000005</v>
      </c>
      <c r="C239" s="28">
        <v>0.92818863993900003</v>
      </c>
      <c r="D239" s="28">
        <v>0.94617809298699995</v>
      </c>
      <c r="E239" s="28">
        <v>0.96906132708399995</v>
      </c>
      <c r="F239" s="28">
        <v>0.02</v>
      </c>
      <c r="G239" s="28">
        <v>0.04</v>
      </c>
      <c r="H239" s="28">
        <v>0.02</v>
      </c>
      <c r="I239" s="28">
        <v>0.04</v>
      </c>
    </row>
    <row r="240" spans="1:9" x14ac:dyDescent="0.2">
      <c r="A240" s="27" t="s">
        <v>45</v>
      </c>
      <c r="B240" s="28">
        <v>1.36</v>
      </c>
      <c r="C240" s="28">
        <v>1.18738305559</v>
      </c>
      <c r="D240" s="28">
        <v>1.19679574502</v>
      </c>
      <c r="E240" s="28">
        <v>1.20301378231</v>
      </c>
      <c r="F240" s="28">
        <v>-0.16</v>
      </c>
      <c r="G240" s="28">
        <v>-0.16</v>
      </c>
      <c r="H240" s="28">
        <v>0.01</v>
      </c>
      <c r="I240" s="28">
        <v>0.01</v>
      </c>
    </row>
    <row r="241" spans="1:11" x14ac:dyDescent="0.2">
      <c r="A241" s="27" t="s">
        <v>46</v>
      </c>
      <c r="B241" s="28">
        <v>1.34</v>
      </c>
      <c r="C241" s="28">
        <v>1.2139147674299999</v>
      </c>
      <c r="D241" s="28">
        <v>1.22570086134</v>
      </c>
      <c r="E241" s="28">
        <v>1.23191889864</v>
      </c>
      <c r="F241" s="28">
        <v>-0.11</v>
      </c>
      <c r="G241" s="28">
        <v>-0.11</v>
      </c>
      <c r="H241" s="28">
        <v>0.02</v>
      </c>
      <c r="I241" s="28">
        <v>0.02</v>
      </c>
    </row>
    <row r="242" spans="1:11" x14ac:dyDescent="0.2">
      <c r="A242" s="27" t="s">
        <v>47</v>
      </c>
      <c r="B242" s="28">
        <v>1.26</v>
      </c>
      <c r="C242" s="28">
        <v>1.1558443335199999</v>
      </c>
      <c r="D242" s="28">
        <v>1.1516701741299999</v>
      </c>
      <c r="E242" s="28">
        <v>1.15788821142</v>
      </c>
      <c r="F242" s="28">
        <v>-0.11</v>
      </c>
      <c r="G242" s="28">
        <v>-0.1</v>
      </c>
      <c r="H242" s="28">
        <v>-0.01</v>
      </c>
      <c r="I242" s="28">
        <v>0</v>
      </c>
    </row>
    <row r="243" spans="1:11" x14ac:dyDescent="0.2">
      <c r="A243" s="27" t="s">
        <v>48</v>
      </c>
      <c r="B243" s="28">
        <v>1</v>
      </c>
      <c r="C243" s="28">
        <v>1.0682488664400001</v>
      </c>
      <c r="D243" s="28">
        <v>1.11164987605</v>
      </c>
      <c r="E243" s="28">
        <v>1.1573155455099999</v>
      </c>
      <c r="F243" s="28">
        <v>0.11</v>
      </c>
      <c r="G243" s="28">
        <v>0.16</v>
      </c>
      <c r="H243" s="28">
        <v>0.04</v>
      </c>
      <c r="I243" s="28">
        <v>0.09</v>
      </c>
    </row>
    <row r="244" spans="1:11" x14ac:dyDescent="0.2">
      <c r="A244" s="27" t="s">
        <v>49</v>
      </c>
      <c r="B244" s="28">
        <v>0.95</v>
      </c>
      <c r="C244" s="28">
        <v>0.92203872519399999</v>
      </c>
      <c r="D244" s="28">
        <v>0.96484713882499995</v>
      </c>
      <c r="E244" s="28">
        <v>0.99008770599600004</v>
      </c>
      <c r="F244" s="28">
        <v>0.01</v>
      </c>
      <c r="G244" s="28">
        <v>0.04</v>
      </c>
      <c r="H244" s="28">
        <v>0.04</v>
      </c>
      <c r="I244" s="28">
        <v>7.0000000000000007E-2</v>
      </c>
    </row>
    <row r="245" spans="1:11" x14ac:dyDescent="0.2">
      <c r="A245" s="27" t="s">
        <v>50</v>
      </c>
      <c r="B245" s="28">
        <v>1.42</v>
      </c>
      <c r="C245" s="28">
        <v>1.4148210530800001</v>
      </c>
      <c r="D245" s="28">
        <v>1.45212461271</v>
      </c>
      <c r="E245" s="28">
        <v>1.51056355169</v>
      </c>
      <c r="F245" s="28">
        <v>0.03</v>
      </c>
      <c r="G245" s="28">
        <v>0.09</v>
      </c>
      <c r="H245" s="28">
        <v>0.04</v>
      </c>
      <c r="I245" s="28">
        <v>0.1</v>
      </c>
    </row>
    <row r="246" spans="1:11" x14ac:dyDescent="0.2">
      <c r="A246" s="27" t="s">
        <v>51</v>
      </c>
      <c r="B246" s="28">
        <v>1.1299999999999999</v>
      </c>
      <c r="C246" s="28">
        <v>1.0626976159599999</v>
      </c>
      <c r="D246" s="28">
        <v>1.1272599107600001</v>
      </c>
      <c r="E246" s="28">
        <v>1.1856988497400001</v>
      </c>
      <c r="F246" s="28">
        <v>0</v>
      </c>
      <c r="G246" s="28">
        <v>0.06</v>
      </c>
      <c r="H246" s="28">
        <v>7.0000000000000007E-2</v>
      </c>
      <c r="I246" s="28">
        <v>0.13</v>
      </c>
    </row>
    <row r="247" spans="1:11" x14ac:dyDescent="0.2">
      <c r="A247" s="27" t="s">
        <v>52</v>
      </c>
      <c r="B247" s="28">
        <v>1.44</v>
      </c>
      <c r="C247" s="28">
        <v>1.3874185568499999</v>
      </c>
      <c r="D247" s="28">
        <v>1.42574093422</v>
      </c>
      <c r="E247" s="28">
        <v>1.4841798732</v>
      </c>
      <c r="F247" s="28">
        <v>-0.01</v>
      </c>
      <c r="G247" s="28">
        <v>0.04</v>
      </c>
      <c r="H247" s="28">
        <v>0.04</v>
      </c>
      <c r="I247" s="28">
        <v>0.09</v>
      </c>
    </row>
    <row r="248" spans="1:11" x14ac:dyDescent="0.2">
      <c r="A248" s="27" t="s">
        <v>53</v>
      </c>
      <c r="B248" s="28">
        <v>1.6</v>
      </c>
      <c r="C248" s="28">
        <v>1.5637796075499999</v>
      </c>
      <c r="D248" s="28">
        <v>1.6487711571899999</v>
      </c>
      <c r="E248" s="28">
        <v>1.7072100961700001</v>
      </c>
      <c r="F248" s="28">
        <v>0.05</v>
      </c>
      <c r="G248" s="28">
        <v>0.11</v>
      </c>
      <c r="H248" s="28">
        <v>0.09</v>
      </c>
      <c r="I248" s="28">
        <v>0.15</v>
      </c>
    </row>
    <row r="249" spans="1:11" x14ac:dyDescent="0.2">
      <c r="A249" s="27" t="s">
        <v>54</v>
      </c>
      <c r="B249" s="28">
        <v>1.3</v>
      </c>
      <c r="C249" s="28">
        <v>1.21029556982</v>
      </c>
      <c r="D249" s="28">
        <v>1.2548396472200001</v>
      </c>
      <c r="E249" s="28">
        <v>1.3132785862</v>
      </c>
      <c r="F249" s="28">
        <v>-0.05</v>
      </c>
      <c r="G249" s="28">
        <v>0.01</v>
      </c>
      <c r="H249" s="28">
        <v>0.04</v>
      </c>
      <c r="I249" s="28">
        <v>0.1</v>
      </c>
    </row>
    <row r="250" spans="1:11" x14ac:dyDescent="0.2">
      <c r="A250" s="27" t="s">
        <v>55</v>
      </c>
      <c r="B250" s="28">
        <v>1.4</v>
      </c>
      <c r="C250" s="28">
        <v>1.30755130121</v>
      </c>
      <c r="D250" s="28">
        <v>1.3870261052199999</v>
      </c>
      <c r="E250" s="28">
        <v>1.4454650442000001</v>
      </c>
      <c r="F250" s="28">
        <v>-0.01</v>
      </c>
      <c r="G250" s="28">
        <v>0.05</v>
      </c>
      <c r="H250" s="28">
        <v>0.08</v>
      </c>
      <c r="I250" s="28">
        <v>0.14000000000000001</v>
      </c>
    </row>
    <row r="251" spans="1:11" x14ac:dyDescent="0.2">
      <c r="A251" s="27" t="s">
        <v>56</v>
      </c>
      <c r="B251" s="28">
        <v>1.62</v>
      </c>
      <c r="C251" s="28">
        <v>1.74898456219</v>
      </c>
      <c r="D251" s="28">
        <v>1.7775079484</v>
      </c>
      <c r="E251" s="28">
        <v>1.83594688739</v>
      </c>
      <c r="F251" s="28">
        <v>0.16</v>
      </c>
      <c r="G251" s="28">
        <v>0.22</v>
      </c>
      <c r="H251" s="28">
        <v>0.03</v>
      </c>
      <c r="I251" s="28">
        <v>0.09</v>
      </c>
    </row>
    <row r="252" spans="1:11" x14ac:dyDescent="0.2">
      <c r="A252" s="27" t="s">
        <v>57</v>
      </c>
      <c r="B252" s="28">
        <v>0.64</v>
      </c>
      <c r="C252" s="28">
        <v>0.45245496324700002</v>
      </c>
      <c r="D252" s="28">
        <v>0.44340724137499998</v>
      </c>
      <c r="E252" s="28">
        <v>0.51238884858300004</v>
      </c>
      <c r="F252" s="28">
        <v>-0.2</v>
      </c>
      <c r="G252" s="28">
        <v>-0.13</v>
      </c>
      <c r="H252" s="28">
        <v>-0.01</v>
      </c>
      <c r="I252" s="28">
        <v>0.06</v>
      </c>
    </row>
    <row r="253" spans="1:11" x14ac:dyDescent="0.2">
      <c r="A253" s="27" t="s">
        <v>58</v>
      </c>
      <c r="B253" s="28">
        <v>0.87</v>
      </c>
      <c r="C253" s="28">
        <v>0.66427326580900004</v>
      </c>
      <c r="D253" s="28">
        <v>0.70533447777199998</v>
      </c>
      <c r="E253" s="28">
        <v>0.77431608497799997</v>
      </c>
      <c r="F253" s="28">
        <v>-0.16</v>
      </c>
      <c r="G253" s="28">
        <v>-0.1</v>
      </c>
      <c r="H253" s="28">
        <v>0.05</v>
      </c>
      <c r="I253" s="28">
        <v>0.11</v>
      </c>
    </row>
    <row r="254" spans="1:11" x14ac:dyDescent="0.2">
      <c r="A254" s="27" t="s">
        <v>59</v>
      </c>
      <c r="B254" s="28">
        <v>1.04</v>
      </c>
      <c r="C254" s="28">
        <v>1.04181272227</v>
      </c>
      <c r="D254" s="28">
        <v>1.12552514407</v>
      </c>
      <c r="E254" s="28">
        <v>1.1945067512700001</v>
      </c>
      <c r="F254" s="28">
        <v>0.09</v>
      </c>
      <c r="G254" s="28">
        <v>0.15</v>
      </c>
      <c r="H254" s="28">
        <v>0.09</v>
      </c>
      <c r="I254" s="28">
        <v>0.15</v>
      </c>
    </row>
    <row r="255" spans="1:11" x14ac:dyDescent="0.2">
      <c r="A255" s="27" t="s">
        <v>77</v>
      </c>
      <c r="B255" s="28">
        <v>0.9</v>
      </c>
      <c r="C255" s="28">
        <v>0.840852012599</v>
      </c>
      <c r="D255" s="28">
        <v>0.87181335020299999</v>
      </c>
      <c r="E255" s="28">
        <v>0.94079495741100005</v>
      </c>
      <c r="F255" s="28">
        <v>-0.03</v>
      </c>
      <c r="G255" s="28">
        <v>0.04</v>
      </c>
      <c r="H255" s="28">
        <v>0.03</v>
      </c>
      <c r="I255" s="28">
        <v>0.1</v>
      </c>
    </row>
    <row r="256" spans="1:11" x14ac:dyDescent="0.2">
      <c r="A256" s="27" t="s">
        <v>60</v>
      </c>
      <c r="B256" s="28">
        <v>0.94</v>
      </c>
      <c r="C256" s="28">
        <v>0.85296135800299999</v>
      </c>
      <c r="D256" s="28">
        <v>0.90077117618699998</v>
      </c>
      <c r="E256" s="28">
        <v>0.96975278339299997</v>
      </c>
      <c r="F256" s="28">
        <v>-0.04</v>
      </c>
      <c r="G256" s="28">
        <v>0.03</v>
      </c>
      <c r="H256" s="28">
        <v>0.05</v>
      </c>
      <c r="I256" s="28">
        <v>0.12</v>
      </c>
      <c r="J256" s="14"/>
      <c r="K256" s="14"/>
    </row>
    <row r="257" spans="1:18" x14ac:dyDescent="0.2">
      <c r="A257" s="20" t="s">
        <v>61</v>
      </c>
      <c r="F257" s="24">
        <f>SUMPRODUCT(ABS(F214:F256))/COUNT(F214:F256)</f>
        <v>5.6744186046511637E-2</v>
      </c>
      <c r="G257" s="24">
        <f t="shared" ref="G257:I257" si="15">SUMPRODUCT(ABS(G214:G256))/COUNT(G214:G256)</f>
        <v>8.5116279069767445E-2</v>
      </c>
      <c r="H257" s="24">
        <f t="shared" si="15"/>
        <v>3.8604651162790722E-2</v>
      </c>
      <c r="I257" s="24">
        <f t="shared" si="15"/>
        <v>7.8604651162790709E-2</v>
      </c>
      <c r="J257" s="24"/>
      <c r="K257" s="24"/>
    </row>
    <row r="258" spans="1:18" x14ac:dyDescent="0.2">
      <c r="A258" s="26"/>
    </row>
    <row r="259" spans="1:18" x14ac:dyDescent="0.2">
      <c r="A259" s="29" t="s">
        <v>80</v>
      </c>
      <c r="B259" s="28">
        <v>1.61</v>
      </c>
      <c r="C259" s="28">
        <v>1.8370970575000001</v>
      </c>
      <c r="D259" s="28">
        <v>1.8299011946499999</v>
      </c>
      <c r="E259" s="28">
        <v>1.8579551464399999</v>
      </c>
      <c r="F259" s="28">
        <f>D259-B259</f>
        <v>0.2199011946499998</v>
      </c>
      <c r="G259" s="28">
        <f>E259-B259</f>
        <v>0.24795514643999983</v>
      </c>
      <c r="H259" s="28">
        <v>-0.01</v>
      </c>
      <c r="I259" s="28">
        <v>0.02</v>
      </c>
    </row>
    <row r="260" spans="1:18" x14ac:dyDescent="0.2">
      <c r="A260" s="29" t="s">
        <v>79</v>
      </c>
      <c r="B260" s="28">
        <v>1.56</v>
      </c>
      <c r="C260" s="28">
        <v>1.80934080512</v>
      </c>
      <c r="D260" s="28">
        <v>1.8455418156500001</v>
      </c>
      <c r="E260" s="28">
        <v>1.8685903083099999</v>
      </c>
      <c r="F260" s="28">
        <f t="shared" ref="F260:F261" si="16">D260-B260</f>
        <v>0.28554181565000003</v>
      </c>
      <c r="G260" s="28">
        <f t="shared" ref="G260:G261" si="17">E260-B260</f>
        <v>0.30859030830999989</v>
      </c>
      <c r="H260" s="28">
        <v>0.04</v>
      </c>
      <c r="I260" s="28">
        <v>0.06</v>
      </c>
    </row>
    <row r="261" spans="1:18" x14ac:dyDescent="0.2">
      <c r="A261" s="29" t="s">
        <v>78</v>
      </c>
      <c r="B261" s="28">
        <v>1.53</v>
      </c>
      <c r="C261" s="28">
        <v>1.59643402212</v>
      </c>
      <c r="D261" s="28">
        <v>1.57411377733</v>
      </c>
      <c r="E261" s="28">
        <v>1.66410322118</v>
      </c>
      <c r="F261" s="28">
        <f t="shared" si="16"/>
        <v>4.4113777329999992E-2</v>
      </c>
      <c r="G261" s="28">
        <f t="shared" si="17"/>
        <v>0.13410322117999995</v>
      </c>
      <c r="H261" s="28">
        <v>-0.03</v>
      </c>
      <c r="I261" s="28">
        <v>0.06</v>
      </c>
    </row>
    <row r="262" spans="1:18" x14ac:dyDescent="0.2">
      <c r="I262" s="10" t="s">
        <v>90</v>
      </c>
    </row>
    <row r="264" spans="1:18" ht="17" thickBot="1" x14ac:dyDescent="0.25">
      <c r="A264" s="31" t="s">
        <v>13</v>
      </c>
      <c r="B264" s="13"/>
      <c r="C264" s="13"/>
      <c r="D264" s="13"/>
      <c r="E264" s="13"/>
      <c r="F264" s="13"/>
      <c r="G264" s="13"/>
      <c r="H264" s="13"/>
      <c r="I264" s="13"/>
      <c r="M264" s="62"/>
      <c r="N264" s="62"/>
      <c r="O264" s="46"/>
      <c r="P264" s="46"/>
      <c r="Q264" s="46"/>
      <c r="R264" s="46"/>
    </row>
    <row r="265" spans="1:18" ht="17" thickTop="1" x14ac:dyDescent="0.2">
      <c r="B265" s="1" t="s">
        <v>0</v>
      </c>
      <c r="C265" s="1" t="s">
        <v>1</v>
      </c>
      <c r="D265" s="1" t="s">
        <v>2</v>
      </c>
      <c r="E265" s="1" t="s">
        <v>3</v>
      </c>
      <c r="F265" s="1" t="s">
        <v>6</v>
      </c>
      <c r="G265" s="1" t="s">
        <v>7</v>
      </c>
      <c r="H265" s="1" t="s">
        <v>8</v>
      </c>
      <c r="I265" s="1" t="s">
        <v>9</v>
      </c>
      <c r="J265" s="1"/>
      <c r="K265" s="1"/>
      <c r="M265" s="16"/>
      <c r="N265" s="47"/>
      <c r="O265" s="47"/>
      <c r="P265" s="48"/>
      <c r="Q265" s="46"/>
      <c r="R265" s="46"/>
    </row>
    <row r="266" spans="1:18" x14ac:dyDescent="0.2">
      <c r="A266" s="27" t="s">
        <v>19</v>
      </c>
      <c r="B266" s="28">
        <v>0.66400000000000003</v>
      </c>
      <c r="C266" s="28">
        <v>0.63345636982800002</v>
      </c>
      <c r="D266" s="28">
        <v>0.62532795131700003</v>
      </c>
      <c r="E266" s="28">
        <v>0.69362471381500002</v>
      </c>
      <c r="F266" s="28">
        <v>-0.03</v>
      </c>
      <c r="G266" s="28">
        <v>0.03</v>
      </c>
      <c r="H266" s="28">
        <v>0</v>
      </c>
      <c r="I266" s="28">
        <v>0.06</v>
      </c>
      <c r="M266" s="18"/>
      <c r="N266" s="10"/>
      <c r="O266" s="10"/>
      <c r="P266" s="10"/>
      <c r="Q266" s="19"/>
      <c r="R266" s="20"/>
    </row>
    <row r="267" spans="1:18" x14ac:dyDescent="0.2">
      <c r="A267" s="27" t="s">
        <v>20</v>
      </c>
      <c r="B267" s="28">
        <v>0.91900000000000004</v>
      </c>
      <c r="C267" s="28">
        <v>0.90329068222999997</v>
      </c>
      <c r="D267" s="28">
        <v>0.91431532961799999</v>
      </c>
      <c r="E267" s="28">
        <v>0.98261209211800005</v>
      </c>
      <c r="F267" s="28">
        <v>-0.01</v>
      </c>
      <c r="G267" s="28">
        <v>0.06</v>
      </c>
      <c r="H267" s="28">
        <v>0.01</v>
      </c>
      <c r="I267" s="28">
        <v>0.08</v>
      </c>
      <c r="M267" s="21"/>
      <c r="N267" s="10"/>
      <c r="O267" s="10"/>
      <c r="P267" s="10"/>
      <c r="Q267" s="20"/>
      <c r="R267" s="22"/>
    </row>
    <row r="268" spans="1:18" x14ac:dyDescent="0.2">
      <c r="A268" s="27" t="s">
        <v>21</v>
      </c>
      <c r="B268" s="28">
        <v>0.79400000000000004</v>
      </c>
      <c r="C268" s="28">
        <v>0.853193367875</v>
      </c>
      <c r="D268" s="28">
        <v>0.82011420100900001</v>
      </c>
      <c r="E268" s="28">
        <v>0.88841096350899995</v>
      </c>
      <c r="F268" s="28">
        <v>0.03</v>
      </c>
      <c r="G268" s="28">
        <v>0.1</v>
      </c>
      <c r="H268" s="28">
        <v>-0.03</v>
      </c>
      <c r="I268" s="28">
        <v>0.04</v>
      </c>
      <c r="M268" s="21"/>
      <c r="N268" s="10"/>
      <c r="O268" s="10"/>
      <c r="P268" s="10"/>
      <c r="Q268" s="20"/>
      <c r="R268" s="22"/>
    </row>
    <row r="269" spans="1:18" x14ac:dyDescent="0.2">
      <c r="A269" s="27" t="s">
        <v>22</v>
      </c>
      <c r="B269" s="28">
        <v>1.085</v>
      </c>
      <c r="C269" s="28">
        <v>1.07148812928</v>
      </c>
      <c r="D269" s="28">
        <v>1.0742934156099999</v>
      </c>
      <c r="E269" s="28">
        <v>1.1425901781100001</v>
      </c>
      <c r="F269" s="28">
        <v>-0.01</v>
      </c>
      <c r="G269" s="28">
        <v>0.06</v>
      </c>
      <c r="H269" s="28">
        <v>0</v>
      </c>
      <c r="I269" s="28">
        <v>7.0000000000000007E-2</v>
      </c>
      <c r="M269" s="21"/>
      <c r="N269" s="10"/>
      <c r="O269" s="10"/>
      <c r="P269" s="10"/>
      <c r="Q269" s="20"/>
      <c r="R269" s="22"/>
    </row>
    <row r="270" spans="1:18" x14ac:dyDescent="0.2">
      <c r="A270" s="27" t="s">
        <v>23</v>
      </c>
      <c r="B270" s="28">
        <v>0.999</v>
      </c>
      <c r="C270" s="28">
        <v>1.0536098373</v>
      </c>
      <c r="D270" s="28">
        <v>1.07088862144</v>
      </c>
      <c r="E270" s="28">
        <v>1.1391853839399999</v>
      </c>
      <c r="F270" s="28">
        <v>7.0000000000000007E-2</v>
      </c>
      <c r="G270" s="28">
        <v>0.14000000000000001</v>
      </c>
      <c r="H270" s="28">
        <v>0.02</v>
      </c>
      <c r="I270" s="28">
        <v>0.09</v>
      </c>
      <c r="M270" s="21"/>
      <c r="N270" s="10"/>
      <c r="O270" s="10"/>
      <c r="P270" s="10"/>
      <c r="Q270" s="20"/>
      <c r="R270" s="22"/>
    </row>
    <row r="271" spans="1:18" x14ac:dyDescent="0.2">
      <c r="A271" s="27" t="s">
        <v>24</v>
      </c>
      <c r="B271" s="28">
        <v>0.71799999999999997</v>
      </c>
      <c r="C271" s="28">
        <v>0.72121510898300001</v>
      </c>
      <c r="D271" s="28">
        <v>0.71495806054900002</v>
      </c>
      <c r="E271" s="28">
        <v>0.783254823047</v>
      </c>
      <c r="F271" s="28">
        <v>-0.01</v>
      </c>
      <c r="G271" s="28">
        <v>0.06</v>
      </c>
      <c r="H271" s="28">
        <v>-0.01</v>
      </c>
      <c r="I271" s="28">
        <v>0.06</v>
      </c>
      <c r="M271" s="21"/>
      <c r="N271" s="10"/>
      <c r="O271" s="10"/>
      <c r="P271" s="10"/>
      <c r="Q271" s="20"/>
      <c r="R271" s="22"/>
    </row>
    <row r="272" spans="1:18" x14ac:dyDescent="0.2">
      <c r="A272" s="27" t="s">
        <v>25</v>
      </c>
      <c r="B272" s="28">
        <v>0.92</v>
      </c>
      <c r="C272" s="28">
        <v>0.92334593517700003</v>
      </c>
      <c r="D272" s="28">
        <v>0.90557943014599995</v>
      </c>
      <c r="E272" s="28">
        <v>0.97387619264400005</v>
      </c>
      <c r="F272" s="28">
        <v>-0.01</v>
      </c>
      <c r="G272" s="28">
        <v>0.05</v>
      </c>
      <c r="H272" s="28">
        <v>-0.01</v>
      </c>
      <c r="I272" s="28">
        <v>0.05</v>
      </c>
      <c r="M272" s="21"/>
      <c r="N272" s="10"/>
      <c r="O272" s="10"/>
      <c r="P272" s="10"/>
      <c r="Q272" s="20"/>
      <c r="R272" s="22"/>
    </row>
    <row r="273" spans="1:18" x14ac:dyDescent="0.2">
      <c r="A273" s="27" t="s">
        <v>26</v>
      </c>
      <c r="B273" s="28">
        <v>1.139</v>
      </c>
      <c r="C273" s="28">
        <v>1.09284955881</v>
      </c>
      <c r="D273" s="28">
        <v>1.1420358694199999</v>
      </c>
      <c r="E273" s="28">
        <v>1.2103326319200001</v>
      </c>
      <c r="F273" s="28">
        <v>0</v>
      </c>
      <c r="G273" s="28">
        <v>7.0000000000000007E-2</v>
      </c>
      <c r="H273" s="28">
        <v>0.05</v>
      </c>
      <c r="I273" s="28">
        <v>0.12</v>
      </c>
      <c r="M273" s="21"/>
      <c r="N273" s="10"/>
      <c r="O273" s="10"/>
      <c r="P273" s="10"/>
      <c r="Q273" s="20"/>
      <c r="R273" s="22"/>
    </row>
    <row r="274" spans="1:18" x14ac:dyDescent="0.2">
      <c r="A274" s="27" t="s">
        <v>27</v>
      </c>
      <c r="B274" s="28">
        <v>0.76</v>
      </c>
      <c r="C274" s="28">
        <v>0.76850958604200004</v>
      </c>
      <c r="D274" s="28">
        <v>0.72911053825000005</v>
      </c>
      <c r="E274" s="28">
        <v>0.79740730074800004</v>
      </c>
      <c r="F274" s="28">
        <v>-0.03</v>
      </c>
      <c r="G274" s="28">
        <v>0.04</v>
      </c>
      <c r="H274" s="28">
        <v>-0.04</v>
      </c>
      <c r="I274" s="28">
        <v>0.03</v>
      </c>
      <c r="M274" s="21"/>
      <c r="N274" s="10"/>
      <c r="O274" s="10"/>
      <c r="P274" s="10"/>
      <c r="Q274" s="20"/>
      <c r="R274" s="22"/>
    </row>
    <row r="275" spans="1:18" x14ac:dyDescent="0.2">
      <c r="A275" s="27" t="s">
        <v>28</v>
      </c>
      <c r="B275" s="28">
        <v>0.91200000000000003</v>
      </c>
      <c r="C275" s="28">
        <v>0.81534145898499999</v>
      </c>
      <c r="D275" s="28">
        <v>0.90630512008700004</v>
      </c>
      <c r="E275" s="28">
        <v>0.97460188258500002</v>
      </c>
      <c r="F275" s="28">
        <v>0</v>
      </c>
      <c r="G275" s="28">
        <v>0.06</v>
      </c>
      <c r="H275" s="28">
        <v>0.09</v>
      </c>
      <c r="I275" s="28">
        <v>0.15</v>
      </c>
      <c r="M275" s="21"/>
      <c r="N275" s="10"/>
      <c r="O275" s="10"/>
      <c r="P275" s="10"/>
      <c r="Q275" s="20"/>
      <c r="R275" s="22"/>
    </row>
    <row r="276" spans="1:18" x14ac:dyDescent="0.2">
      <c r="A276" s="27" t="s">
        <v>29</v>
      </c>
      <c r="B276" s="28">
        <v>1.0069999999999999</v>
      </c>
      <c r="C276" s="28">
        <v>0.93420352802600004</v>
      </c>
      <c r="D276" s="28">
        <v>0.985891112357</v>
      </c>
      <c r="E276" s="28">
        <v>1.05418787485</v>
      </c>
      <c r="F276" s="28">
        <v>-0.02</v>
      </c>
      <c r="G276" s="28">
        <v>0.04</v>
      </c>
      <c r="H276" s="28">
        <v>0.06</v>
      </c>
      <c r="I276" s="28">
        <v>0.12</v>
      </c>
      <c r="M276" s="21"/>
      <c r="N276" s="10"/>
      <c r="O276" s="10"/>
      <c r="P276" s="10"/>
      <c r="Q276" s="20"/>
      <c r="R276" s="22"/>
    </row>
    <row r="277" spans="1:18" x14ac:dyDescent="0.2">
      <c r="A277" s="27" t="s">
        <v>30</v>
      </c>
      <c r="B277" s="28">
        <v>1.1100000000000001</v>
      </c>
      <c r="C277" s="28">
        <v>1.11573486102</v>
      </c>
      <c r="D277" s="28">
        <v>1.1025768463100001</v>
      </c>
      <c r="E277" s="28">
        <v>1.17087360881</v>
      </c>
      <c r="F277" s="28">
        <v>-0.01</v>
      </c>
      <c r="G277" s="28">
        <v>0.06</v>
      </c>
      <c r="H277" s="28">
        <v>-0.02</v>
      </c>
      <c r="I277" s="28">
        <v>0.05</v>
      </c>
      <c r="M277" s="21"/>
      <c r="N277" s="10"/>
      <c r="O277" s="10"/>
      <c r="P277" s="10"/>
      <c r="Q277" s="20"/>
      <c r="R277" s="22"/>
    </row>
    <row r="278" spans="1:18" x14ac:dyDescent="0.2">
      <c r="A278" s="27" t="s">
        <v>31</v>
      </c>
      <c r="B278" s="28">
        <v>0.92500000000000004</v>
      </c>
      <c r="C278" s="28">
        <v>0.97845025976300004</v>
      </c>
      <c r="D278" s="28">
        <v>0.93498206369199999</v>
      </c>
      <c r="E278" s="28">
        <v>1.0032788261800001</v>
      </c>
      <c r="F278" s="28">
        <v>0</v>
      </c>
      <c r="G278" s="28">
        <v>7.0000000000000007E-2</v>
      </c>
      <c r="H278" s="28">
        <v>-0.05</v>
      </c>
      <c r="I278" s="28">
        <v>0.02</v>
      </c>
      <c r="M278" s="21"/>
      <c r="N278" s="10"/>
      <c r="O278" s="10"/>
      <c r="P278" s="10"/>
      <c r="Q278" s="20"/>
      <c r="R278" s="22"/>
    </row>
    <row r="279" spans="1:18" x14ac:dyDescent="0.2">
      <c r="A279" s="27" t="s">
        <v>32</v>
      </c>
      <c r="B279" s="28">
        <v>1.4930000000000001</v>
      </c>
      <c r="C279" s="28">
        <v>1.4324826823600001</v>
      </c>
      <c r="D279" s="28">
        <v>1.5319581520100001</v>
      </c>
      <c r="E279" s="28">
        <v>1.60025491451</v>
      </c>
      <c r="F279" s="28">
        <v>0.04</v>
      </c>
      <c r="G279" s="28">
        <v>0.11</v>
      </c>
      <c r="H279" s="28">
        <v>0.1</v>
      </c>
      <c r="I279" s="28">
        <v>0.17</v>
      </c>
      <c r="M279" s="21"/>
      <c r="N279" s="10"/>
      <c r="O279" s="10"/>
      <c r="P279" s="10"/>
      <c r="Q279" s="20"/>
      <c r="R279" s="22"/>
    </row>
    <row r="280" spans="1:18" x14ac:dyDescent="0.2">
      <c r="A280" s="27" t="s">
        <v>33</v>
      </c>
      <c r="B280" s="28">
        <v>0.86</v>
      </c>
      <c r="C280" s="28">
        <v>0.89942657650500002</v>
      </c>
      <c r="D280" s="28">
        <v>0.89856186039499997</v>
      </c>
      <c r="E280" s="28">
        <v>0.96685862289400004</v>
      </c>
      <c r="F280" s="28">
        <v>0.04</v>
      </c>
      <c r="G280" s="28">
        <v>0.11</v>
      </c>
      <c r="H280" s="28">
        <v>0</v>
      </c>
      <c r="I280" s="28">
        <v>7.0000000000000007E-2</v>
      </c>
      <c r="M280" s="21"/>
      <c r="N280" s="10"/>
      <c r="O280" s="10"/>
      <c r="P280" s="10"/>
      <c r="Q280" s="20"/>
      <c r="R280" s="22"/>
    </row>
    <row r="281" spans="1:18" x14ac:dyDescent="0.2">
      <c r="A281" s="27" t="s">
        <v>34</v>
      </c>
      <c r="B281" s="28">
        <v>1.046</v>
      </c>
      <c r="C281" s="28">
        <v>1.01872403774</v>
      </c>
      <c r="D281" s="28">
        <v>0.98537854691000004</v>
      </c>
      <c r="E281" s="28">
        <v>1.05367530941</v>
      </c>
      <c r="F281" s="28">
        <v>-0.06</v>
      </c>
      <c r="G281" s="28">
        <v>0</v>
      </c>
      <c r="H281" s="28">
        <v>-0.03</v>
      </c>
      <c r="I281" s="28">
        <v>0.03</v>
      </c>
      <c r="M281" s="21"/>
      <c r="N281" s="10"/>
      <c r="O281" s="10"/>
      <c r="P281" s="10"/>
      <c r="Q281" s="20"/>
      <c r="R281" s="22"/>
    </row>
    <row r="282" spans="1:18" x14ac:dyDescent="0.2">
      <c r="A282" s="27" t="s">
        <v>35</v>
      </c>
      <c r="B282" s="28">
        <v>0.91400000000000003</v>
      </c>
      <c r="C282" s="28">
        <v>0.98612404718900004</v>
      </c>
      <c r="D282" s="28">
        <v>0.94900901237599999</v>
      </c>
      <c r="E282" s="28">
        <v>1.0173057748700001</v>
      </c>
      <c r="F282" s="28">
        <v>0.04</v>
      </c>
      <c r="G282" s="28">
        <v>0.11</v>
      </c>
      <c r="H282" s="28">
        <v>-0.04</v>
      </c>
      <c r="I282" s="28">
        <v>0.03</v>
      </c>
      <c r="M282" s="21"/>
      <c r="N282" s="10"/>
      <c r="O282" s="10"/>
      <c r="P282" s="10"/>
      <c r="Q282" s="20"/>
      <c r="R282" s="22"/>
    </row>
    <row r="283" spans="1:18" x14ac:dyDescent="0.2">
      <c r="A283" s="27" t="s">
        <v>36</v>
      </c>
      <c r="B283" s="28">
        <v>1.2490000000000001</v>
      </c>
      <c r="C283" s="28">
        <v>1.22991646397</v>
      </c>
      <c r="D283" s="28">
        <v>1.2914746342700001</v>
      </c>
      <c r="E283" s="28">
        <v>1.35977139677</v>
      </c>
      <c r="F283" s="28">
        <v>0.04</v>
      </c>
      <c r="G283" s="28">
        <v>0.11</v>
      </c>
      <c r="H283" s="28">
        <v>0.06</v>
      </c>
      <c r="I283" s="28">
        <v>0.13</v>
      </c>
      <c r="M283" s="21"/>
      <c r="N283" s="10"/>
      <c r="O283" s="10"/>
      <c r="P283" s="10"/>
      <c r="Q283" s="20"/>
      <c r="R283" s="22"/>
    </row>
    <row r="284" spans="1:18" x14ac:dyDescent="0.2">
      <c r="A284" s="27" t="s">
        <v>37</v>
      </c>
      <c r="B284" s="28">
        <v>1.2130000000000001</v>
      </c>
      <c r="C284" s="28">
        <v>1.1807443580300001</v>
      </c>
      <c r="D284" s="28">
        <v>1.2065453184999999</v>
      </c>
      <c r="E284" s="28">
        <v>1.2748420809900001</v>
      </c>
      <c r="F284" s="28">
        <v>0</v>
      </c>
      <c r="G284" s="28">
        <v>0.06</v>
      </c>
      <c r="H284" s="28">
        <v>0.03</v>
      </c>
      <c r="I284" s="28">
        <v>0.09</v>
      </c>
      <c r="M284" s="21"/>
      <c r="N284" s="10"/>
      <c r="O284" s="10"/>
      <c r="P284" s="10"/>
      <c r="Q284" s="20"/>
      <c r="R284" s="22"/>
    </row>
    <row r="285" spans="1:18" x14ac:dyDescent="0.2">
      <c r="A285" s="27" t="s">
        <v>38</v>
      </c>
      <c r="B285" s="28">
        <v>1.103</v>
      </c>
      <c r="C285" s="28">
        <v>1.2185680215100001</v>
      </c>
      <c r="D285" s="28">
        <v>1.28025079561</v>
      </c>
      <c r="E285" s="28">
        <v>1.3031638540699999</v>
      </c>
      <c r="F285" s="28">
        <v>0.18</v>
      </c>
      <c r="G285" s="28">
        <v>0.2</v>
      </c>
      <c r="H285" s="28">
        <v>0.06</v>
      </c>
      <c r="I285" s="28">
        <v>0.08</v>
      </c>
      <c r="M285" s="21"/>
      <c r="N285" s="10"/>
      <c r="O285" s="10"/>
      <c r="P285" s="10"/>
      <c r="Q285" s="19"/>
      <c r="R285" s="20"/>
    </row>
    <row r="286" spans="1:18" x14ac:dyDescent="0.2">
      <c r="A286" s="27" t="s">
        <v>39</v>
      </c>
      <c r="B286" s="28">
        <v>0.89400000000000002</v>
      </c>
      <c r="C286" s="28">
        <v>0.88777880190799996</v>
      </c>
      <c r="D286" s="28">
        <v>0.90661030345899996</v>
      </c>
      <c r="E286" s="28">
        <v>0.929523361923</v>
      </c>
      <c r="F286" s="28">
        <v>0.02</v>
      </c>
      <c r="G286" s="28">
        <v>0.04</v>
      </c>
      <c r="H286" s="28">
        <v>0.02</v>
      </c>
      <c r="I286" s="28">
        <v>0.04</v>
      </c>
      <c r="M286" s="21"/>
      <c r="N286" s="10"/>
      <c r="O286" s="10"/>
      <c r="P286" s="10"/>
      <c r="Q286" s="23"/>
      <c r="R286" s="22"/>
    </row>
    <row r="287" spans="1:18" x14ac:dyDescent="0.2">
      <c r="A287" s="27" t="s">
        <v>40</v>
      </c>
      <c r="B287" s="28">
        <v>1.0229999999999999</v>
      </c>
      <c r="C287" s="28">
        <v>1.0785077950099999</v>
      </c>
      <c r="D287" s="28">
        <v>1.1506580233399999</v>
      </c>
      <c r="E287" s="28">
        <v>1.1735710818</v>
      </c>
      <c r="F287" s="28">
        <v>0.13</v>
      </c>
      <c r="G287" s="28">
        <v>0.15</v>
      </c>
      <c r="H287" s="28">
        <v>7.0000000000000007E-2</v>
      </c>
      <c r="I287" s="28">
        <v>0.09</v>
      </c>
      <c r="M287" s="21"/>
      <c r="N287" s="10"/>
      <c r="O287" s="10"/>
      <c r="P287" s="10"/>
      <c r="Q287" s="23"/>
      <c r="R287" s="22"/>
    </row>
    <row r="288" spans="1:18" x14ac:dyDescent="0.2">
      <c r="A288" s="27" t="s">
        <v>41</v>
      </c>
      <c r="B288" s="28">
        <v>0.76600000000000001</v>
      </c>
      <c r="C288" s="28">
        <v>0.73544595793699996</v>
      </c>
      <c r="D288" s="28">
        <v>0.73846621916400002</v>
      </c>
      <c r="E288" s="28">
        <v>0.76137927762799995</v>
      </c>
      <c r="F288" s="28">
        <v>-0.03</v>
      </c>
      <c r="G288" s="28">
        <v>-0.01</v>
      </c>
      <c r="H288" s="28">
        <v>0</v>
      </c>
      <c r="I288" s="28">
        <v>0.02</v>
      </c>
      <c r="M288" s="21"/>
      <c r="N288" s="10"/>
      <c r="O288" s="10"/>
      <c r="P288" s="10"/>
      <c r="Q288" s="23"/>
      <c r="R288" s="22"/>
    </row>
    <row r="289" spans="1:18" x14ac:dyDescent="0.2">
      <c r="A289" s="27" t="s">
        <v>42</v>
      </c>
      <c r="B289" s="28">
        <v>1.204</v>
      </c>
      <c r="C289" s="28">
        <v>1.2948432915400001</v>
      </c>
      <c r="D289" s="28">
        <v>1.32733427077</v>
      </c>
      <c r="E289" s="28">
        <v>1.3502473292299999</v>
      </c>
      <c r="F289" s="28">
        <v>0.13</v>
      </c>
      <c r="G289" s="28">
        <v>0.15</v>
      </c>
      <c r="H289" s="28">
        <v>0.04</v>
      </c>
      <c r="I289" s="28">
        <v>0.06</v>
      </c>
      <c r="M289" s="21"/>
      <c r="N289" s="10"/>
      <c r="O289" s="10"/>
      <c r="P289" s="10"/>
      <c r="Q289" s="23"/>
      <c r="R289" s="22"/>
    </row>
    <row r="290" spans="1:18" x14ac:dyDescent="0.2">
      <c r="A290" s="27" t="s">
        <v>43</v>
      </c>
      <c r="B290" s="28">
        <v>1.0580000000000001</v>
      </c>
      <c r="C290" s="28">
        <v>1.13342163552</v>
      </c>
      <c r="D290" s="28">
        <v>1.1679726456999999</v>
      </c>
      <c r="E290" s="28">
        <v>1.1908857041600001</v>
      </c>
      <c r="F290" s="28">
        <v>0.11</v>
      </c>
      <c r="G290" s="28">
        <v>0.13</v>
      </c>
      <c r="H290" s="28">
        <v>0.04</v>
      </c>
      <c r="I290" s="28">
        <v>0.06</v>
      </c>
      <c r="M290" s="21"/>
      <c r="N290" s="10"/>
      <c r="O290" s="10"/>
      <c r="P290" s="10"/>
      <c r="Q290" s="23"/>
      <c r="R290" s="22"/>
    </row>
    <row r="291" spans="1:18" x14ac:dyDescent="0.2">
      <c r="A291" s="27" t="s">
        <v>44</v>
      </c>
      <c r="B291" s="28">
        <v>0.92700000000000005</v>
      </c>
      <c r="C291" s="28">
        <v>0.92818863993900003</v>
      </c>
      <c r="D291" s="28">
        <v>0.94613335643999996</v>
      </c>
      <c r="E291" s="28">
        <v>0.96904641490300003</v>
      </c>
      <c r="F291" s="28">
        <v>0.02</v>
      </c>
      <c r="G291" s="28">
        <v>0.04</v>
      </c>
      <c r="H291" s="28">
        <v>0.02</v>
      </c>
      <c r="I291" s="28">
        <v>0.04</v>
      </c>
      <c r="M291" s="21"/>
      <c r="N291" s="10"/>
      <c r="O291" s="10"/>
      <c r="P291" s="10"/>
      <c r="Q291" s="23"/>
      <c r="R291" s="22"/>
    </row>
    <row r="292" spans="1:18" x14ac:dyDescent="0.2">
      <c r="A292" s="27" t="s">
        <v>45</v>
      </c>
      <c r="B292" s="28">
        <v>1.36</v>
      </c>
      <c r="C292" s="28">
        <v>1.18738305559</v>
      </c>
      <c r="D292" s="28">
        <v>1.19666534506</v>
      </c>
      <c r="E292" s="28">
        <v>1.2030588835</v>
      </c>
      <c r="F292" s="28">
        <v>-0.16</v>
      </c>
      <c r="G292" s="28">
        <v>-0.16</v>
      </c>
      <c r="H292" s="28">
        <v>0.01</v>
      </c>
      <c r="I292" s="28">
        <v>0.01</v>
      </c>
      <c r="M292" s="21"/>
      <c r="N292" s="10"/>
      <c r="O292" s="10"/>
      <c r="P292" s="10"/>
      <c r="Q292" s="19"/>
      <c r="R292" s="20"/>
    </row>
    <row r="293" spans="1:18" x14ac:dyDescent="0.2">
      <c r="A293" s="27" t="s">
        <v>46</v>
      </c>
      <c r="B293" s="28">
        <v>1.34</v>
      </c>
      <c r="C293" s="28">
        <v>1.2139147674299999</v>
      </c>
      <c r="D293" s="28">
        <v>1.2256016191400001</v>
      </c>
      <c r="E293" s="28">
        <v>1.2319951575800001</v>
      </c>
      <c r="F293" s="28">
        <v>-0.11</v>
      </c>
      <c r="G293" s="28">
        <v>-0.11</v>
      </c>
      <c r="H293" s="28">
        <v>0.02</v>
      </c>
      <c r="I293" s="28">
        <v>0.02</v>
      </c>
      <c r="M293" s="21"/>
      <c r="N293" s="10"/>
      <c r="O293" s="10"/>
      <c r="P293" s="10"/>
      <c r="Q293" s="23"/>
      <c r="R293" s="22"/>
    </row>
    <row r="294" spans="1:18" x14ac:dyDescent="0.2">
      <c r="A294" s="27" t="s">
        <v>47</v>
      </c>
      <c r="B294" s="28">
        <v>1.26</v>
      </c>
      <c r="C294" s="28">
        <v>1.1558443335199999</v>
      </c>
      <c r="D294" s="28">
        <v>1.1512986485300001</v>
      </c>
      <c r="E294" s="28">
        <v>1.1576921869700001</v>
      </c>
      <c r="F294" s="28">
        <v>-0.11</v>
      </c>
      <c r="G294" s="28">
        <v>-0.1</v>
      </c>
      <c r="H294" s="28">
        <v>-0.01</v>
      </c>
      <c r="I294" s="28">
        <v>0</v>
      </c>
      <c r="M294" s="21"/>
      <c r="N294" s="10"/>
      <c r="O294" s="10"/>
      <c r="P294" s="10"/>
      <c r="Q294" s="23"/>
      <c r="R294" s="22"/>
    </row>
    <row r="295" spans="1:18" x14ac:dyDescent="0.2">
      <c r="A295" s="27" t="s">
        <v>48</v>
      </c>
      <c r="B295" s="28">
        <v>1</v>
      </c>
      <c r="C295" s="28">
        <v>1.0682488664400001</v>
      </c>
      <c r="D295" s="28">
        <v>1.1115663896000001</v>
      </c>
      <c r="E295" s="28">
        <v>1.15742191183</v>
      </c>
      <c r="F295" s="28">
        <v>0.11</v>
      </c>
      <c r="G295" s="28">
        <v>0.16</v>
      </c>
      <c r="H295" s="28">
        <v>0.04</v>
      </c>
      <c r="I295" s="28">
        <v>0.09</v>
      </c>
      <c r="M295" s="21"/>
      <c r="N295" s="10"/>
      <c r="O295" s="10"/>
      <c r="P295" s="10"/>
      <c r="Q295" s="23"/>
      <c r="R295" s="22"/>
    </row>
    <row r="296" spans="1:18" x14ac:dyDescent="0.2">
      <c r="A296" s="27" t="s">
        <v>49</v>
      </c>
      <c r="B296" s="28">
        <v>0.95</v>
      </c>
      <c r="C296" s="28">
        <v>0.92203872519399999</v>
      </c>
      <c r="D296" s="28">
        <v>0.96480346354400004</v>
      </c>
      <c r="E296" s="28">
        <v>0.990223259912</v>
      </c>
      <c r="F296" s="28">
        <v>0.01</v>
      </c>
      <c r="G296" s="28">
        <v>0.04</v>
      </c>
      <c r="H296" s="28">
        <v>0.04</v>
      </c>
      <c r="I296" s="28">
        <v>7.0000000000000007E-2</v>
      </c>
      <c r="M296" s="21"/>
      <c r="N296" s="10"/>
      <c r="O296" s="10"/>
      <c r="P296" s="10"/>
      <c r="Q296" s="23"/>
      <c r="R296" s="22"/>
    </row>
    <row r="297" spans="1:18" x14ac:dyDescent="0.2">
      <c r="A297" s="27" t="s">
        <v>50</v>
      </c>
      <c r="B297" s="28">
        <v>1.42</v>
      </c>
      <c r="C297" s="28">
        <v>1.4148210530800001</v>
      </c>
      <c r="D297" s="28">
        <v>1.4528928350300001</v>
      </c>
      <c r="E297" s="28">
        <v>1.5113724831799999</v>
      </c>
      <c r="F297" s="28">
        <v>0.03</v>
      </c>
      <c r="G297" s="28">
        <v>0.09</v>
      </c>
      <c r="H297" s="28">
        <v>0.04</v>
      </c>
      <c r="I297" s="28">
        <v>0.1</v>
      </c>
      <c r="M297" s="21"/>
      <c r="N297" s="10"/>
      <c r="O297" s="10"/>
      <c r="P297" s="10"/>
      <c r="Q297" s="19"/>
      <c r="R297" s="20"/>
    </row>
    <row r="298" spans="1:18" x14ac:dyDescent="0.2">
      <c r="A298" s="27" t="s">
        <v>51</v>
      </c>
      <c r="B298" s="28">
        <v>1.1299999999999999</v>
      </c>
      <c r="C298" s="28">
        <v>1.0626976159599999</v>
      </c>
      <c r="D298" s="28">
        <v>1.1271485047800001</v>
      </c>
      <c r="E298" s="28">
        <v>1.1856281529299999</v>
      </c>
      <c r="F298" s="28">
        <v>0</v>
      </c>
      <c r="G298" s="28">
        <v>0.06</v>
      </c>
      <c r="H298" s="28">
        <v>7.0000000000000007E-2</v>
      </c>
      <c r="I298" s="28">
        <v>0.13</v>
      </c>
      <c r="M298" s="21"/>
      <c r="N298" s="10"/>
      <c r="O298" s="10"/>
      <c r="P298" s="10"/>
      <c r="Q298" s="23"/>
      <c r="R298" s="22"/>
    </row>
    <row r="299" spans="1:18" x14ac:dyDescent="0.2">
      <c r="A299" s="27" t="s">
        <v>52</v>
      </c>
      <c r="B299" s="28">
        <v>1.44</v>
      </c>
      <c r="C299" s="28">
        <v>1.3874185568499999</v>
      </c>
      <c r="D299" s="28">
        <v>1.4256191604699999</v>
      </c>
      <c r="E299" s="28">
        <v>1.48409880862</v>
      </c>
      <c r="F299" s="28">
        <v>-0.01</v>
      </c>
      <c r="G299" s="28">
        <v>0.04</v>
      </c>
      <c r="H299" s="28">
        <v>0.04</v>
      </c>
      <c r="I299" s="28">
        <v>0.09</v>
      </c>
      <c r="M299" s="21"/>
      <c r="N299" s="10"/>
      <c r="O299" s="10"/>
      <c r="P299" s="10"/>
      <c r="Q299" s="23"/>
      <c r="R299" s="22"/>
    </row>
    <row r="300" spans="1:18" x14ac:dyDescent="0.2">
      <c r="A300" s="27" t="s">
        <v>53</v>
      </c>
      <c r="B300" s="28">
        <v>1.6</v>
      </c>
      <c r="C300" s="28">
        <v>1.5637796075499999</v>
      </c>
      <c r="D300" s="28">
        <v>1.6487610343200001</v>
      </c>
      <c r="E300" s="28">
        <v>1.7072406824699999</v>
      </c>
      <c r="F300" s="28">
        <v>0.05</v>
      </c>
      <c r="G300" s="28">
        <v>0.11</v>
      </c>
      <c r="H300" s="28">
        <v>0.09</v>
      </c>
      <c r="I300" s="28">
        <v>0.15</v>
      </c>
      <c r="M300" s="21"/>
      <c r="N300" s="10"/>
      <c r="O300" s="10"/>
      <c r="P300" s="10"/>
      <c r="Q300" s="23"/>
      <c r="R300" s="22"/>
    </row>
    <row r="301" spans="1:18" x14ac:dyDescent="0.2">
      <c r="A301" s="27" t="s">
        <v>54</v>
      </c>
      <c r="B301" s="28">
        <v>1.3</v>
      </c>
      <c r="C301" s="28">
        <v>1.21029556982</v>
      </c>
      <c r="D301" s="28">
        <v>1.2547462011699999</v>
      </c>
      <c r="E301" s="28">
        <v>1.31322584932</v>
      </c>
      <c r="F301" s="28">
        <v>-0.05</v>
      </c>
      <c r="G301" s="28">
        <v>0.01</v>
      </c>
      <c r="H301" s="28">
        <v>0.04</v>
      </c>
      <c r="I301" s="28">
        <v>0.1</v>
      </c>
      <c r="M301" s="21"/>
      <c r="N301" s="10"/>
      <c r="O301" s="10"/>
      <c r="P301" s="10"/>
      <c r="Q301" s="23"/>
      <c r="R301" s="22"/>
    </row>
    <row r="302" spans="1:18" x14ac:dyDescent="0.2">
      <c r="A302" s="27" t="s">
        <v>55</v>
      </c>
      <c r="B302" s="28">
        <v>1.4</v>
      </c>
      <c r="C302" s="28">
        <v>1.30755130121</v>
      </c>
      <c r="D302" s="28">
        <v>1.3912602670900001</v>
      </c>
      <c r="E302" s="28">
        <v>1.4497399152499999</v>
      </c>
      <c r="F302" s="28">
        <v>-0.01</v>
      </c>
      <c r="G302" s="28">
        <v>0.05</v>
      </c>
      <c r="H302" s="28">
        <v>0.08</v>
      </c>
      <c r="I302" s="28">
        <v>0.14000000000000001</v>
      </c>
      <c r="M302" s="21"/>
      <c r="N302" s="10"/>
      <c r="O302" s="10"/>
      <c r="P302" s="10"/>
      <c r="Q302" s="23"/>
      <c r="R302" s="22"/>
    </row>
    <row r="303" spans="1:18" x14ac:dyDescent="0.2">
      <c r="A303" s="27" t="s">
        <v>56</v>
      </c>
      <c r="B303" s="28">
        <v>1.62</v>
      </c>
      <c r="C303" s="28">
        <v>1.74898456219</v>
      </c>
      <c r="D303" s="28">
        <v>1.7774407891599999</v>
      </c>
      <c r="E303" s="28">
        <v>1.83592043731</v>
      </c>
      <c r="F303" s="28">
        <v>0.16</v>
      </c>
      <c r="G303" s="28">
        <v>0.22</v>
      </c>
      <c r="H303" s="28">
        <v>0.03</v>
      </c>
      <c r="I303" s="28">
        <v>0.09</v>
      </c>
      <c r="M303" s="21"/>
      <c r="N303" s="10"/>
      <c r="O303" s="10"/>
      <c r="P303" s="10"/>
      <c r="Q303" s="23"/>
      <c r="R303" s="22"/>
    </row>
    <row r="304" spans="1:18" x14ac:dyDescent="0.2">
      <c r="A304" s="27" t="s">
        <v>57</v>
      </c>
      <c r="B304" s="28">
        <v>0.64</v>
      </c>
      <c r="C304" s="28">
        <v>0.45245496324700002</v>
      </c>
      <c r="D304" s="28">
        <v>0.44488147934599998</v>
      </c>
      <c r="E304" s="28">
        <v>0.51317824184299998</v>
      </c>
      <c r="F304" s="28">
        <v>-0.2</v>
      </c>
      <c r="G304" s="28">
        <v>-0.13</v>
      </c>
      <c r="H304" s="28">
        <v>-0.01</v>
      </c>
      <c r="I304" s="28">
        <v>0.06</v>
      </c>
      <c r="M304" s="21"/>
      <c r="N304" s="10"/>
      <c r="O304" s="10"/>
      <c r="P304" s="10"/>
      <c r="Q304" s="19"/>
      <c r="R304" s="20"/>
    </row>
    <row r="305" spans="1:16" x14ac:dyDescent="0.2">
      <c r="A305" s="27" t="s">
        <v>58</v>
      </c>
      <c r="B305" s="28">
        <v>0.87</v>
      </c>
      <c r="C305" s="28">
        <v>0.66427326580900004</v>
      </c>
      <c r="D305" s="28">
        <v>0.70689454243100003</v>
      </c>
      <c r="E305" s="28">
        <v>0.77519130492900001</v>
      </c>
      <c r="F305" s="28">
        <v>-0.16</v>
      </c>
      <c r="G305" s="28">
        <v>-0.09</v>
      </c>
      <c r="H305" s="28">
        <v>0.05</v>
      </c>
      <c r="I305" s="28">
        <v>0.12</v>
      </c>
      <c r="M305" s="21"/>
      <c r="N305" s="10"/>
      <c r="O305" s="10"/>
      <c r="P305" s="10"/>
    </row>
    <row r="306" spans="1:16" x14ac:dyDescent="0.2">
      <c r="A306" s="27" t="s">
        <v>59</v>
      </c>
      <c r="B306" s="28">
        <v>1.04</v>
      </c>
      <c r="C306" s="28">
        <v>1.04181272227</v>
      </c>
      <c r="D306" s="28">
        <v>1.12656309185</v>
      </c>
      <c r="E306" s="28">
        <v>1.19485985435</v>
      </c>
      <c r="F306" s="28">
        <v>0.09</v>
      </c>
      <c r="G306" s="28">
        <v>0.15</v>
      </c>
      <c r="H306" s="28">
        <v>0.09</v>
      </c>
      <c r="I306" s="28">
        <v>0.15</v>
      </c>
      <c r="M306" s="21"/>
      <c r="N306" s="10"/>
      <c r="O306" s="10"/>
      <c r="P306" s="10"/>
    </row>
    <row r="307" spans="1:16" x14ac:dyDescent="0.2">
      <c r="A307" s="27" t="s">
        <v>77</v>
      </c>
      <c r="B307" s="28">
        <v>0.9</v>
      </c>
      <c r="C307" s="28">
        <v>0.840852012599</v>
      </c>
      <c r="D307" s="28">
        <v>0.87300616154099997</v>
      </c>
      <c r="E307" s="28">
        <v>0.94130292404100002</v>
      </c>
      <c r="F307" s="28">
        <v>-0.03</v>
      </c>
      <c r="G307" s="28">
        <v>0.04</v>
      </c>
      <c r="H307" s="28">
        <v>0.03</v>
      </c>
      <c r="I307" s="28">
        <v>0.1</v>
      </c>
      <c r="M307" s="21"/>
      <c r="N307" s="10"/>
      <c r="O307" s="10"/>
      <c r="P307" s="10"/>
    </row>
    <row r="308" spans="1:16" x14ac:dyDescent="0.2">
      <c r="A308" s="27" t="s">
        <v>60</v>
      </c>
      <c r="B308" s="28">
        <v>0.94</v>
      </c>
      <c r="C308" s="28">
        <v>0.85296135800299999</v>
      </c>
      <c r="D308" s="28">
        <v>0.90194673511099999</v>
      </c>
      <c r="E308" s="28">
        <v>0.97024349761100004</v>
      </c>
      <c r="F308" s="28">
        <v>-0.04</v>
      </c>
      <c r="G308" s="28">
        <v>0.03</v>
      </c>
      <c r="H308" s="28">
        <v>0.05</v>
      </c>
      <c r="I308" s="28">
        <v>0.12</v>
      </c>
      <c r="J308" s="14"/>
      <c r="K308" s="14"/>
      <c r="M308" s="18"/>
      <c r="N308" s="10"/>
      <c r="O308" s="10"/>
      <c r="P308" s="10"/>
    </row>
    <row r="309" spans="1:16" x14ac:dyDescent="0.2">
      <c r="A309" s="15" t="s">
        <v>61</v>
      </c>
      <c r="F309" s="24">
        <f>SUMPRODUCT(ABS(F266:F308)/COUNT(F266:F308))</f>
        <v>5.5813953488372092E-2</v>
      </c>
      <c r="G309" s="24">
        <f t="shared" ref="G309:I309" si="18">SUMPRODUCT(ABS(G266:G308)/COUNT(G266:G308))</f>
        <v>8.4883720930232581E-2</v>
      </c>
      <c r="H309" s="24">
        <f t="shared" si="18"/>
        <v>3.8139534883720946E-2</v>
      </c>
      <c r="I309" s="24">
        <f t="shared" si="18"/>
        <v>7.8837209302325587E-2</v>
      </c>
      <c r="J309" s="24"/>
      <c r="K309" s="24"/>
      <c r="M309" s="49"/>
    </row>
    <row r="311" spans="1:16" x14ac:dyDescent="0.2">
      <c r="A311" s="29" t="s">
        <v>80</v>
      </c>
      <c r="B311" s="28">
        <v>1.61</v>
      </c>
      <c r="C311" s="28">
        <v>1.8370970575000001</v>
      </c>
      <c r="D311" s="28">
        <v>1.8287105058499999</v>
      </c>
      <c r="E311" s="28">
        <v>1.85674132743</v>
      </c>
      <c r="F311" s="28">
        <f>D311-B311</f>
        <v>0.21871050584999985</v>
      </c>
      <c r="G311" s="28">
        <f>E311-B311</f>
        <v>0.24674132742999988</v>
      </c>
      <c r="H311" s="28">
        <v>-0.01</v>
      </c>
      <c r="I311" s="28">
        <v>0.02</v>
      </c>
    </row>
    <row r="312" spans="1:16" x14ac:dyDescent="0.2">
      <c r="A312" s="29" t="s">
        <v>79</v>
      </c>
      <c r="B312" s="28">
        <v>1.56</v>
      </c>
      <c r="C312" s="28">
        <v>1.80934080512</v>
      </c>
      <c r="D312" s="28">
        <v>1.8433429217999999</v>
      </c>
      <c r="E312" s="28">
        <v>1.8663848563600001</v>
      </c>
      <c r="F312" s="28">
        <f t="shared" ref="F312:F313" si="19">D312-B312</f>
        <v>0.28334292179999987</v>
      </c>
      <c r="G312" s="28">
        <f t="shared" ref="G312:G313" si="20">E312-B312</f>
        <v>0.30638485636000001</v>
      </c>
      <c r="H312" s="28">
        <v>0.03</v>
      </c>
      <c r="I312" s="28">
        <v>0.06</v>
      </c>
    </row>
    <row r="313" spans="1:16" x14ac:dyDescent="0.2">
      <c r="A313" s="29" t="s">
        <v>78</v>
      </c>
      <c r="B313" s="28">
        <v>1.53</v>
      </c>
      <c r="C313" s="28">
        <v>1.59643402212</v>
      </c>
      <c r="D313" s="28">
        <v>1.5741111377699999</v>
      </c>
      <c r="E313" s="28">
        <v>1.66404917813</v>
      </c>
      <c r="F313" s="28">
        <f t="shared" si="19"/>
        <v>4.4111137769999864E-2</v>
      </c>
      <c r="G313" s="28">
        <f t="shared" si="20"/>
        <v>0.13404917812999995</v>
      </c>
      <c r="H313" s="28">
        <v>-0.03</v>
      </c>
      <c r="I313" s="28">
        <v>0.06</v>
      </c>
    </row>
    <row r="316" spans="1:16" ht="17" thickBot="1" x14ac:dyDescent="0.25">
      <c r="A316" s="31" t="s">
        <v>14</v>
      </c>
      <c r="B316" s="13"/>
      <c r="C316" s="13"/>
      <c r="D316" s="13"/>
      <c r="E316" s="13"/>
      <c r="F316" s="13"/>
      <c r="G316" s="13"/>
      <c r="H316" s="13"/>
      <c r="I316" s="13"/>
    </row>
    <row r="317" spans="1:16" ht="17" thickTop="1" x14ac:dyDescent="0.2">
      <c r="B317" s="1" t="s">
        <v>0</v>
      </c>
      <c r="C317" s="1" t="s">
        <v>1</v>
      </c>
      <c r="D317" s="1" t="s">
        <v>2</v>
      </c>
      <c r="E317" s="1" t="s">
        <v>3</v>
      </c>
      <c r="F317" s="1" t="s">
        <v>6</v>
      </c>
      <c r="G317" s="1" t="s">
        <v>7</v>
      </c>
      <c r="H317" s="1" t="s">
        <v>8</v>
      </c>
      <c r="I317" s="1" t="s">
        <v>9</v>
      </c>
      <c r="J317" s="1"/>
      <c r="K317" s="1"/>
    </row>
    <row r="318" spans="1:16" x14ac:dyDescent="0.2">
      <c r="A318" s="27" t="s">
        <v>19</v>
      </c>
      <c r="B318" s="28">
        <v>0.66400000000000003</v>
      </c>
      <c r="C318" s="28">
        <v>0.63345636982800002</v>
      </c>
      <c r="D318" s="28">
        <v>0.54331233453299999</v>
      </c>
      <c r="E318" s="28">
        <v>0.66637675460699997</v>
      </c>
      <c r="F318" s="28">
        <v>-0.12</v>
      </c>
      <c r="G318" s="28">
        <v>0.01</v>
      </c>
      <c r="H318" s="28">
        <v>-0.09</v>
      </c>
      <c r="I318" s="28">
        <v>0.04</v>
      </c>
    </row>
    <row r="319" spans="1:16" x14ac:dyDescent="0.2">
      <c r="A319" s="27" t="s">
        <v>20</v>
      </c>
      <c r="B319" s="28">
        <v>0.91900000000000004</v>
      </c>
      <c r="C319" s="28">
        <v>0.90329068222999997</v>
      </c>
      <c r="D319" s="28">
        <v>0.82925588600699995</v>
      </c>
      <c r="E319" s="28">
        <v>0.95232030608100005</v>
      </c>
      <c r="F319" s="28">
        <v>-0.09</v>
      </c>
      <c r="G319" s="28">
        <v>0.03</v>
      </c>
      <c r="H319" s="28">
        <v>-7.0000000000000007E-2</v>
      </c>
      <c r="I319" s="28">
        <v>0.05</v>
      </c>
    </row>
    <row r="320" spans="1:16" x14ac:dyDescent="0.2">
      <c r="A320" s="27" t="s">
        <v>21</v>
      </c>
      <c r="B320" s="28">
        <v>0.79400000000000004</v>
      </c>
      <c r="C320" s="28">
        <v>0.853193367875</v>
      </c>
      <c r="D320" s="28">
        <v>0.73157466758300005</v>
      </c>
      <c r="E320" s="28">
        <v>0.85463908765700003</v>
      </c>
      <c r="F320" s="28">
        <v>-0.06</v>
      </c>
      <c r="G320" s="28">
        <v>0.06</v>
      </c>
      <c r="H320" s="28">
        <v>-0.12</v>
      </c>
      <c r="I320" s="28">
        <v>0</v>
      </c>
    </row>
    <row r="321" spans="1:9" x14ac:dyDescent="0.2">
      <c r="A321" s="27" t="s">
        <v>22</v>
      </c>
      <c r="B321" s="28">
        <v>1.085</v>
      </c>
      <c r="C321" s="28">
        <v>1.07148812928</v>
      </c>
      <c r="D321" s="28">
        <v>0.962425350726</v>
      </c>
      <c r="E321" s="28">
        <v>1.0854897708</v>
      </c>
      <c r="F321" s="28">
        <v>-0.12</v>
      </c>
      <c r="G321" s="28">
        <v>0.01</v>
      </c>
      <c r="H321" s="28">
        <v>-0.11</v>
      </c>
      <c r="I321" s="28">
        <v>0.02</v>
      </c>
    </row>
    <row r="322" spans="1:9" x14ac:dyDescent="0.2">
      <c r="A322" s="27" t="s">
        <v>23</v>
      </c>
      <c r="B322" s="28">
        <v>0.999</v>
      </c>
      <c r="C322" s="28">
        <v>1.0536098373</v>
      </c>
      <c r="D322" s="28">
        <v>0.96041269588300004</v>
      </c>
      <c r="E322" s="28">
        <v>1.0834771159600001</v>
      </c>
      <c r="F322" s="28">
        <v>-0.04</v>
      </c>
      <c r="G322" s="28">
        <v>0.08</v>
      </c>
      <c r="H322" s="28">
        <v>-0.09</v>
      </c>
      <c r="I322" s="28">
        <v>0.03</v>
      </c>
    </row>
    <row r="323" spans="1:9" x14ac:dyDescent="0.2">
      <c r="A323" s="27" t="s">
        <v>24</v>
      </c>
      <c r="B323" s="28">
        <v>0.71799999999999997</v>
      </c>
      <c r="C323" s="28">
        <v>0.72121510898300001</v>
      </c>
      <c r="D323" s="28">
        <v>0.62929480959799999</v>
      </c>
      <c r="E323" s="28">
        <v>0.752359229671</v>
      </c>
      <c r="F323" s="28">
        <v>-0.09</v>
      </c>
      <c r="G323" s="28">
        <v>0.03</v>
      </c>
      <c r="H323" s="28">
        <v>-0.09</v>
      </c>
      <c r="I323" s="28">
        <v>0.03</v>
      </c>
    </row>
    <row r="324" spans="1:9" x14ac:dyDescent="0.2">
      <c r="A324" s="27" t="s">
        <v>25</v>
      </c>
      <c r="B324" s="28">
        <v>0.92</v>
      </c>
      <c r="C324" s="28">
        <v>0.92334593517700003</v>
      </c>
      <c r="D324" s="28">
        <v>0.80561403542900001</v>
      </c>
      <c r="E324" s="28">
        <v>0.92867845550299999</v>
      </c>
      <c r="F324" s="28">
        <v>-0.11</v>
      </c>
      <c r="G324" s="28">
        <v>0.01</v>
      </c>
      <c r="H324" s="28">
        <v>-0.11</v>
      </c>
      <c r="I324" s="28">
        <v>0.01</v>
      </c>
    </row>
    <row r="325" spans="1:9" x14ac:dyDescent="0.2">
      <c r="A325" s="27" t="s">
        <v>26</v>
      </c>
      <c r="B325" s="28">
        <v>1.139</v>
      </c>
      <c r="C325" s="28">
        <v>1.09284955881</v>
      </c>
      <c r="D325" s="28">
        <v>1.0284135277499999</v>
      </c>
      <c r="E325" s="28">
        <v>1.1514779478199999</v>
      </c>
      <c r="F325" s="28">
        <v>-0.11</v>
      </c>
      <c r="G325" s="28">
        <v>0.01</v>
      </c>
      <c r="H325" s="28">
        <v>-0.06</v>
      </c>
      <c r="I325" s="28">
        <v>0.06</v>
      </c>
    </row>
    <row r="326" spans="1:9" x14ac:dyDescent="0.2">
      <c r="A326" s="27" t="s">
        <v>27</v>
      </c>
      <c r="B326" s="28">
        <v>0.76</v>
      </c>
      <c r="C326" s="28">
        <v>0.76850958604200004</v>
      </c>
      <c r="D326" s="28">
        <v>0.64672851172199997</v>
      </c>
      <c r="E326" s="28">
        <v>0.76979293179599995</v>
      </c>
      <c r="F326" s="28">
        <v>-0.11</v>
      </c>
      <c r="G326" s="28">
        <v>0.01</v>
      </c>
      <c r="H326" s="28">
        <v>-0.12</v>
      </c>
      <c r="I326" s="28">
        <v>0</v>
      </c>
    </row>
    <row r="327" spans="1:9" x14ac:dyDescent="0.2">
      <c r="A327" s="27" t="s">
        <v>28</v>
      </c>
      <c r="B327" s="28">
        <v>0.91200000000000003</v>
      </c>
      <c r="C327" s="28">
        <v>0.81534145898499999</v>
      </c>
      <c r="D327" s="28">
        <v>0.80560440237800002</v>
      </c>
      <c r="E327" s="28">
        <v>0.928668822452</v>
      </c>
      <c r="F327" s="28">
        <v>-0.1</v>
      </c>
      <c r="G327" s="28">
        <v>0.02</v>
      </c>
      <c r="H327" s="28">
        <v>-0.01</v>
      </c>
      <c r="I327" s="28">
        <v>0.11</v>
      </c>
    </row>
    <row r="328" spans="1:9" x14ac:dyDescent="0.2">
      <c r="A328" s="27" t="s">
        <v>29</v>
      </c>
      <c r="B328" s="28">
        <v>1.0069999999999999</v>
      </c>
      <c r="C328" s="28">
        <v>0.93420352802600004</v>
      </c>
      <c r="D328" s="28">
        <v>0.89767820472100002</v>
      </c>
      <c r="E328" s="28">
        <v>1.02074262479</v>
      </c>
      <c r="F328" s="28">
        <v>-0.11</v>
      </c>
      <c r="G328" s="28">
        <v>0.01</v>
      </c>
      <c r="H328" s="28">
        <v>-0.03</v>
      </c>
      <c r="I328" s="28">
        <v>0.09</v>
      </c>
    </row>
    <row r="329" spans="1:9" x14ac:dyDescent="0.2">
      <c r="A329" s="27" t="s">
        <v>30</v>
      </c>
      <c r="B329" s="28">
        <v>1.1100000000000001</v>
      </c>
      <c r="C329" s="28">
        <v>1.11573486102</v>
      </c>
      <c r="D329" s="28">
        <v>0.991221455734</v>
      </c>
      <c r="E329" s="28">
        <v>1.11428587581</v>
      </c>
      <c r="F329" s="28">
        <v>-0.12</v>
      </c>
      <c r="G329" s="28">
        <v>0</v>
      </c>
      <c r="H329" s="28">
        <v>-0.13</v>
      </c>
      <c r="I329" s="28">
        <v>-0.01</v>
      </c>
    </row>
    <row r="330" spans="1:9" x14ac:dyDescent="0.2">
      <c r="A330" s="27" t="s">
        <v>31</v>
      </c>
      <c r="B330" s="34">
        <v>0.92500000000000004</v>
      </c>
      <c r="C330" s="34">
        <v>0.97845025976300004</v>
      </c>
      <c r="D330" s="34">
        <v>0.85203141495599999</v>
      </c>
      <c r="E330" s="34">
        <v>0.97509583502499997</v>
      </c>
      <c r="F330" s="34">
        <v>-0.08</v>
      </c>
      <c r="G330" s="34">
        <v>0.05</v>
      </c>
      <c r="H330" s="34">
        <v>-0.13</v>
      </c>
      <c r="I330" s="28">
        <v>0</v>
      </c>
    </row>
    <row r="331" spans="1:9" x14ac:dyDescent="0.2">
      <c r="A331" s="27" t="s">
        <v>32</v>
      </c>
      <c r="B331" s="34">
        <v>1.4930000000000001</v>
      </c>
      <c r="C331" s="34">
        <v>1.4324826823600001</v>
      </c>
      <c r="D331" s="34">
        <v>1.42151801025</v>
      </c>
      <c r="E331" s="34">
        <v>1.54458243032</v>
      </c>
      <c r="F331" s="34">
        <v>-7.0000000000000007E-2</v>
      </c>
      <c r="G331" s="34">
        <v>0.05</v>
      </c>
      <c r="H331" s="34">
        <v>-0.01</v>
      </c>
      <c r="I331" s="28">
        <v>0.11</v>
      </c>
    </row>
    <row r="332" spans="1:9" x14ac:dyDescent="0.2">
      <c r="A332" s="27" t="s">
        <v>33</v>
      </c>
      <c r="B332" s="28">
        <v>0.86</v>
      </c>
      <c r="C332" s="28">
        <v>0.89942657650500002</v>
      </c>
      <c r="D332" s="28">
        <v>0.78701742796499996</v>
      </c>
      <c r="E332" s="28">
        <v>0.91008184803799996</v>
      </c>
      <c r="F332" s="28">
        <v>-7.0000000000000007E-2</v>
      </c>
      <c r="G332" s="28">
        <v>0.05</v>
      </c>
      <c r="H332" s="28">
        <v>-0.11</v>
      </c>
      <c r="I332" s="28">
        <v>0.01</v>
      </c>
    </row>
    <row r="333" spans="1:9" x14ac:dyDescent="0.2">
      <c r="A333" s="27" t="s">
        <v>34</v>
      </c>
      <c r="B333" s="28">
        <v>1.046</v>
      </c>
      <c r="C333" s="28">
        <v>1.01872403774</v>
      </c>
      <c r="D333" s="28">
        <v>0.88441610406500004</v>
      </c>
      <c r="E333" s="28">
        <v>1.00748052414</v>
      </c>
      <c r="F333" s="28">
        <v>-0.17</v>
      </c>
      <c r="G333" s="28">
        <v>-0.04</v>
      </c>
      <c r="H333" s="28">
        <v>-0.14000000000000001</v>
      </c>
      <c r="I333" s="28">
        <v>-0.01</v>
      </c>
    </row>
    <row r="334" spans="1:9" x14ac:dyDescent="0.2">
      <c r="A334" s="27" t="s">
        <v>35</v>
      </c>
      <c r="B334" s="28">
        <v>0.91400000000000003</v>
      </c>
      <c r="C334" s="28">
        <v>0.98612404718900004</v>
      </c>
      <c r="D334" s="28">
        <v>0.84726925841</v>
      </c>
      <c r="E334" s="28">
        <v>0.97033367848300001</v>
      </c>
      <c r="F334" s="28">
        <v>-0.06</v>
      </c>
      <c r="G334" s="28">
        <v>0.06</v>
      </c>
      <c r="H334" s="28">
        <v>-0.14000000000000001</v>
      </c>
      <c r="I334" s="28">
        <v>-0.02</v>
      </c>
    </row>
    <row r="335" spans="1:9" x14ac:dyDescent="0.2">
      <c r="A335" s="27" t="s">
        <v>36</v>
      </c>
      <c r="B335" s="28">
        <v>1.2490000000000001</v>
      </c>
      <c r="C335" s="28">
        <v>1.22991646397</v>
      </c>
      <c r="D335" s="28">
        <v>1.1654421183899999</v>
      </c>
      <c r="E335" s="28">
        <v>1.2885065384700001</v>
      </c>
      <c r="F335" s="28">
        <v>-0.08</v>
      </c>
      <c r="G335" s="28">
        <v>0.04</v>
      </c>
      <c r="H335" s="28">
        <v>-0.06</v>
      </c>
      <c r="I335" s="28">
        <v>0.06</v>
      </c>
    </row>
    <row r="336" spans="1:9" x14ac:dyDescent="0.2">
      <c r="A336" s="27" t="s">
        <v>37</v>
      </c>
      <c r="B336" s="28">
        <v>1.2130000000000001</v>
      </c>
      <c r="C336" s="28">
        <v>1.1807443580300001</v>
      </c>
      <c r="D336" s="28">
        <v>1.0912832081799999</v>
      </c>
      <c r="E336" s="28">
        <v>1.2143476282500001</v>
      </c>
      <c r="F336" s="28">
        <v>-0.12</v>
      </c>
      <c r="G336" s="28">
        <v>0</v>
      </c>
      <c r="H336" s="28">
        <v>-0.09</v>
      </c>
      <c r="I336" s="28">
        <v>0.03</v>
      </c>
    </row>
    <row r="337" spans="1:9" x14ac:dyDescent="0.2">
      <c r="A337" s="27" t="s">
        <v>38</v>
      </c>
      <c r="B337" s="28">
        <v>1.103</v>
      </c>
      <c r="C337" s="28">
        <v>1.2185680215100001</v>
      </c>
      <c r="D337" s="28">
        <v>1.0970228480799999</v>
      </c>
      <c r="E337" s="28">
        <v>1.2488928157200001</v>
      </c>
      <c r="F337" s="28">
        <v>0</v>
      </c>
      <c r="G337" s="28">
        <v>0.15</v>
      </c>
      <c r="H337" s="28">
        <v>-0.12</v>
      </c>
      <c r="I337" s="28">
        <v>0.03</v>
      </c>
    </row>
    <row r="338" spans="1:9" x14ac:dyDescent="0.2">
      <c r="A338" s="27" t="s">
        <v>39</v>
      </c>
      <c r="B338" s="28">
        <v>0.89400000000000002</v>
      </c>
      <c r="C338" s="28">
        <v>0.88777880190799996</v>
      </c>
      <c r="D338" s="28">
        <v>0.74249969245000003</v>
      </c>
      <c r="E338" s="28">
        <v>0.89436966009600005</v>
      </c>
      <c r="F338" s="28">
        <v>-0.15</v>
      </c>
      <c r="G338" s="28">
        <v>0</v>
      </c>
      <c r="H338" s="28">
        <v>-0.15</v>
      </c>
      <c r="I338" s="28">
        <v>0</v>
      </c>
    </row>
    <row r="339" spans="1:9" x14ac:dyDescent="0.2">
      <c r="A339" s="27" t="s">
        <v>40</v>
      </c>
      <c r="B339" s="28">
        <v>1.0229999999999999</v>
      </c>
      <c r="C339" s="28">
        <v>1.0785077950099999</v>
      </c>
      <c r="D339" s="28">
        <v>0.97014567134499996</v>
      </c>
      <c r="E339" s="28">
        <v>1.12201563899</v>
      </c>
      <c r="F339" s="28">
        <v>-0.05</v>
      </c>
      <c r="G339" s="28">
        <v>0.1</v>
      </c>
      <c r="H339" s="28">
        <v>-0.11</v>
      </c>
      <c r="I339" s="28">
        <v>0.04</v>
      </c>
    </row>
    <row r="340" spans="1:9" x14ac:dyDescent="0.2">
      <c r="A340" s="27" t="s">
        <v>41</v>
      </c>
      <c r="B340" s="28">
        <v>0.76600000000000001</v>
      </c>
      <c r="C340" s="28">
        <v>0.73544595793699996</v>
      </c>
      <c r="D340" s="28">
        <v>0.59161420097999995</v>
      </c>
      <c r="E340" s="28">
        <v>0.743484168625</v>
      </c>
      <c r="F340" s="28">
        <v>-0.18</v>
      </c>
      <c r="G340" s="28">
        <v>-0.03</v>
      </c>
      <c r="H340" s="28">
        <v>-0.15</v>
      </c>
      <c r="I340" s="28">
        <v>0</v>
      </c>
    </row>
    <row r="341" spans="1:9" x14ac:dyDescent="0.2">
      <c r="A341" s="27" t="s">
        <v>42</v>
      </c>
      <c r="B341" s="28">
        <v>1.204</v>
      </c>
      <c r="C341" s="28">
        <v>1.2948432915400001</v>
      </c>
      <c r="D341" s="28">
        <v>1.1570908069500001</v>
      </c>
      <c r="E341" s="28">
        <v>1.30896077459</v>
      </c>
      <c r="F341" s="28">
        <v>-0.04</v>
      </c>
      <c r="G341" s="28">
        <v>0.11</v>
      </c>
      <c r="H341" s="28">
        <v>-0.13</v>
      </c>
      <c r="I341" s="28">
        <v>0.02</v>
      </c>
    </row>
    <row r="342" spans="1:9" x14ac:dyDescent="0.2">
      <c r="A342" s="27" t="s">
        <v>43</v>
      </c>
      <c r="B342" s="28">
        <v>1.0580000000000001</v>
      </c>
      <c r="C342" s="28">
        <v>1.13342163552</v>
      </c>
      <c r="D342" s="28">
        <v>1.0030943021900001</v>
      </c>
      <c r="E342" s="28">
        <v>1.15496426984</v>
      </c>
      <c r="F342" s="28">
        <v>-0.06</v>
      </c>
      <c r="G342" s="28">
        <v>0.09</v>
      </c>
      <c r="H342" s="28">
        <v>-0.13</v>
      </c>
      <c r="I342" s="28">
        <v>0.02</v>
      </c>
    </row>
    <row r="343" spans="1:9" x14ac:dyDescent="0.2">
      <c r="A343" s="27" t="s">
        <v>44</v>
      </c>
      <c r="B343" s="28">
        <v>0.92700000000000005</v>
      </c>
      <c r="C343" s="28">
        <v>0.92818863993900003</v>
      </c>
      <c r="D343" s="28">
        <v>0.77843778052699997</v>
      </c>
      <c r="E343" s="28">
        <v>0.93030774817299999</v>
      </c>
      <c r="F343" s="28">
        <v>-0.15</v>
      </c>
      <c r="G343" s="28">
        <v>0</v>
      </c>
      <c r="H343" s="28">
        <v>-0.15</v>
      </c>
      <c r="I343" s="28">
        <v>0</v>
      </c>
    </row>
    <row r="344" spans="1:9" x14ac:dyDescent="0.2">
      <c r="A344" s="27" t="s">
        <v>45</v>
      </c>
      <c r="B344" s="28">
        <v>1.36</v>
      </c>
      <c r="C344" s="28">
        <v>1.18738305559</v>
      </c>
      <c r="D344" s="28">
        <v>1.05998327217</v>
      </c>
      <c r="E344" s="28">
        <v>1.21123945111</v>
      </c>
      <c r="F344" s="28">
        <v>-0.3</v>
      </c>
      <c r="G344" s="28">
        <v>-0.15</v>
      </c>
      <c r="H344" s="28">
        <v>-0.13</v>
      </c>
      <c r="I344" s="28">
        <v>0.02</v>
      </c>
    </row>
    <row r="345" spans="1:9" x14ac:dyDescent="0.2">
      <c r="A345" s="27" t="s">
        <v>46</v>
      </c>
      <c r="B345" s="28">
        <v>1.34</v>
      </c>
      <c r="C345" s="28">
        <v>1.2139147674299999</v>
      </c>
      <c r="D345" s="28">
        <v>1.1239357457800001</v>
      </c>
      <c r="E345" s="28">
        <v>1.2751919247200001</v>
      </c>
      <c r="F345" s="28">
        <v>-0.22</v>
      </c>
      <c r="G345" s="28">
        <v>-0.06</v>
      </c>
      <c r="H345" s="28">
        <v>-0.09</v>
      </c>
      <c r="I345" s="28">
        <v>7.0000000000000007E-2</v>
      </c>
    </row>
    <row r="346" spans="1:9" x14ac:dyDescent="0.2">
      <c r="A346" s="27" t="s">
        <v>47</v>
      </c>
      <c r="B346" s="28">
        <v>1.26</v>
      </c>
      <c r="C346" s="28">
        <v>1.1558443335199999</v>
      </c>
      <c r="D346" s="28">
        <v>1.0075229483199999</v>
      </c>
      <c r="E346" s="28">
        <v>1.1587791272600001</v>
      </c>
      <c r="F346" s="28">
        <v>-0.25</v>
      </c>
      <c r="G346" s="28">
        <v>-0.1</v>
      </c>
      <c r="H346" s="28">
        <v>-0.15</v>
      </c>
      <c r="I346" s="28">
        <v>0</v>
      </c>
    </row>
    <row r="347" spans="1:9" x14ac:dyDescent="0.2">
      <c r="A347" s="27" t="s">
        <v>48</v>
      </c>
      <c r="B347" s="28">
        <v>1</v>
      </c>
      <c r="C347" s="28">
        <v>1.0682488664400001</v>
      </c>
      <c r="D347" s="28">
        <v>0.98715875739299996</v>
      </c>
      <c r="E347" s="28">
        <v>1.1915030739600001</v>
      </c>
      <c r="F347" s="28">
        <v>-0.01</v>
      </c>
      <c r="G347" s="28">
        <v>0.19</v>
      </c>
      <c r="H347" s="28">
        <v>-0.08</v>
      </c>
      <c r="I347" s="28">
        <v>0.12</v>
      </c>
    </row>
    <row r="348" spans="1:9" x14ac:dyDescent="0.2">
      <c r="A348" s="27" t="s">
        <v>49</v>
      </c>
      <c r="B348" s="28">
        <v>0.95</v>
      </c>
      <c r="C348" s="28">
        <v>0.92203872519399999</v>
      </c>
      <c r="D348" s="28">
        <v>0.79633737951000005</v>
      </c>
      <c r="E348" s="28">
        <v>0.97039453063699999</v>
      </c>
      <c r="F348" s="28">
        <v>-0.15</v>
      </c>
      <c r="G348" s="28">
        <v>0.02</v>
      </c>
      <c r="H348" s="28">
        <v>-0.12</v>
      </c>
      <c r="I348" s="28">
        <v>0.05</v>
      </c>
    </row>
    <row r="349" spans="1:9" x14ac:dyDescent="0.2">
      <c r="A349" s="27" t="s">
        <v>50</v>
      </c>
      <c r="B349" s="28">
        <v>1.42</v>
      </c>
      <c r="C349" s="28">
        <v>1.4148210530800001</v>
      </c>
      <c r="D349" s="28">
        <v>1.27357430122</v>
      </c>
      <c r="E349" s="28">
        <v>1.4671779168600001</v>
      </c>
      <c r="F349" s="28">
        <v>-0.15</v>
      </c>
      <c r="G349" s="28">
        <v>0.05</v>
      </c>
      <c r="H349" s="28">
        <v>-0.14000000000000001</v>
      </c>
      <c r="I349" s="28">
        <v>0.06</v>
      </c>
    </row>
    <row r="350" spans="1:9" x14ac:dyDescent="0.2">
      <c r="A350" s="27" t="s">
        <v>51</v>
      </c>
      <c r="B350" s="28">
        <v>1.1299999999999999</v>
      </c>
      <c r="C350" s="28">
        <v>1.0626976159599999</v>
      </c>
      <c r="D350" s="28">
        <v>0.95084786475299998</v>
      </c>
      <c r="E350" s="28">
        <v>1.1444514804000001</v>
      </c>
      <c r="F350" s="28">
        <v>-0.18</v>
      </c>
      <c r="G350" s="28">
        <v>0.01</v>
      </c>
      <c r="H350" s="28">
        <v>-0.11</v>
      </c>
      <c r="I350" s="28">
        <v>0.08</v>
      </c>
    </row>
    <row r="351" spans="1:9" x14ac:dyDescent="0.2">
      <c r="A351" s="27" t="s">
        <v>52</v>
      </c>
      <c r="B351" s="28">
        <v>1.44</v>
      </c>
      <c r="C351" s="28">
        <v>1.3874185568499999</v>
      </c>
      <c r="D351" s="28">
        <v>1.24759978254</v>
      </c>
      <c r="E351" s="28">
        <v>1.4412033981900001</v>
      </c>
      <c r="F351" s="28">
        <v>-0.19</v>
      </c>
      <c r="G351" s="28">
        <v>0</v>
      </c>
      <c r="H351" s="28">
        <v>-0.14000000000000001</v>
      </c>
      <c r="I351" s="28">
        <v>0.05</v>
      </c>
    </row>
    <row r="352" spans="1:9" x14ac:dyDescent="0.2">
      <c r="A352" s="27" t="s">
        <v>53</v>
      </c>
      <c r="B352" s="28">
        <v>1.6</v>
      </c>
      <c r="C352" s="28">
        <v>1.5637796075499999</v>
      </c>
      <c r="D352" s="28">
        <v>1.4450261144400001</v>
      </c>
      <c r="E352" s="28">
        <v>1.6386297300799999</v>
      </c>
      <c r="F352" s="28">
        <v>-0.15</v>
      </c>
      <c r="G352" s="28">
        <v>0.04</v>
      </c>
      <c r="H352" s="28">
        <v>-0.11</v>
      </c>
      <c r="I352" s="28">
        <v>0.08</v>
      </c>
    </row>
    <row r="353" spans="1:11" x14ac:dyDescent="0.2">
      <c r="A353" s="27" t="s">
        <v>54</v>
      </c>
      <c r="B353" s="28">
        <v>1.3</v>
      </c>
      <c r="C353" s="28">
        <v>1.21029556982</v>
      </c>
      <c r="D353" s="28">
        <v>1.0895243060099999</v>
      </c>
      <c r="E353" s="28">
        <v>1.28312792166</v>
      </c>
      <c r="F353" s="28">
        <v>-0.21</v>
      </c>
      <c r="G353" s="28">
        <v>-0.02</v>
      </c>
      <c r="H353" s="28">
        <v>-0.12</v>
      </c>
      <c r="I353" s="28">
        <v>7.0000000000000007E-2</v>
      </c>
    </row>
    <row r="354" spans="1:11" x14ac:dyDescent="0.2">
      <c r="A354" s="27" t="s">
        <v>55</v>
      </c>
      <c r="B354" s="28">
        <v>1.4</v>
      </c>
      <c r="C354" s="28">
        <v>1.30755130121</v>
      </c>
      <c r="D354" s="28">
        <v>1.2022983404200001</v>
      </c>
      <c r="E354" s="28">
        <v>1.3959019560699999</v>
      </c>
      <c r="F354" s="28">
        <v>-0.2</v>
      </c>
      <c r="G354" s="28">
        <v>0</v>
      </c>
      <c r="H354" s="28">
        <v>-0.11</v>
      </c>
      <c r="I354" s="28">
        <v>0.09</v>
      </c>
    </row>
    <row r="355" spans="1:11" x14ac:dyDescent="0.2">
      <c r="A355" s="27" t="s">
        <v>56</v>
      </c>
      <c r="B355" s="28">
        <v>1.62</v>
      </c>
      <c r="C355" s="28">
        <v>1.74898456219</v>
      </c>
      <c r="D355" s="28">
        <v>1.5963332288200001</v>
      </c>
      <c r="E355" s="28">
        <v>1.7899368444699999</v>
      </c>
      <c r="F355" s="28">
        <v>-0.02</v>
      </c>
      <c r="G355" s="28">
        <v>0.17</v>
      </c>
      <c r="H355" s="28">
        <v>-0.15</v>
      </c>
      <c r="I355" s="28">
        <v>0.04</v>
      </c>
    </row>
    <row r="356" spans="1:11" x14ac:dyDescent="0.2">
      <c r="A356" s="27" t="s">
        <v>57</v>
      </c>
      <c r="B356" s="28">
        <v>0.64</v>
      </c>
      <c r="C356" s="28">
        <v>0.45245496324700002</v>
      </c>
      <c r="D356" s="28">
        <v>0.380674029182</v>
      </c>
      <c r="E356" s="28">
        <v>0.50373844925599998</v>
      </c>
      <c r="F356" s="28">
        <v>-0.26</v>
      </c>
      <c r="G356" s="28">
        <v>-0.14000000000000001</v>
      </c>
      <c r="H356" s="28">
        <v>-7.0000000000000007E-2</v>
      </c>
      <c r="I356" s="28">
        <v>0.05</v>
      </c>
    </row>
    <row r="357" spans="1:11" x14ac:dyDescent="0.2">
      <c r="A357" s="27" t="s">
        <v>58</v>
      </c>
      <c r="B357" s="28">
        <v>0.87</v>
      </c>
      <c r="C357" s="28">
        <v>0.66427326580900004</v>
      </c>
      <c r="D357" s="28">
        <v>0.61383414137000003</v>
      </c>
      <c r="E357" s="28">
        <v>0.73689856144400001</v>
      </c>
      <c r="F357" s="28">
        <v>-0.26</v>
      </c>
      <c r="G357" s="28">
        <v>-0.13</v>
      </c>
      <c r="H357" s="28">
        <v>-0.05</v>
      </c>
      <c r="I357" s="28">
        <v>0.08</v>
      </c>
    </row>
    <row r="358" spans="1:11" x14ac:dyDescent="0.2">
      <c r="A358" s="27" t="s">
        <v>59</v>
      </c>
      <c r="B358" s="28">
        <v>1.04</v>
      </c>
      <c r="C358" s="28">
        <v>1.04181272227</v>
      </c>
      <c r="D358" s="28">
        <v>1.0354532750400001</v>
      </c>
      <c r="E358" s="28">
        <v>1.15851769511</v>
      </c>
      <c r="F358" s="28">
        <v>0</v>
      </c>
      <c r="G358" s="28">
        <v>0.12</v>
      </c>
      <c r="H358" s="28">
        <v>0</v>
      </c>
      <c r="I358" s="28">
        <v>0.12</v>
      </c>
    </row>
    <row r="359" spans="1:11" x14ac:dyDescent="0.2">
      <c r="A359" s="27" t="s">
        <v>77</v>
      </c>
      <c r="B359" s="28">
        <v>0.9</v>
      </c>
      <c r="C359" s="28">
        <v>0.840852012599</v>
      </c>
      <c r="D359" s="28">
        <v>0.77781628446899997</v>
      </c>
      <c r="E359" s="28">
        <v>0.90088070454299995</v>
      </c>
      <c r="F359" s="28">
        <v>-0.12</v>
      </c>
      <c r="G359" s="28">
        <v>0</v>
      </c>
      <c r="H359" s="28">
        <v>-0.06</v>
      </c>
      <c r="I359" s="28">
        <v>0.06</v>
      </c>
    </row>
    <row r="360" spans="1:11" x14ac:dyDescent="0.2">
      <c r="A360" s="27" t="s">
        <v>60</v>
      </c>
      <c r="B360" s="28">
        <v>0.94</v>
      </c>
      <c r="C360" s="28">
        <v>0.85296135800299999</v>
      </c>
      <c r="D360" s="28">
        <v>0.79114075505600001</v>
      </c>
      <c r="E360" s="28">
        <v>0.91420517512999999</v>
      </c>
      <c r="F360" s="28">
        <v>-0.15</v>
      </c>
      <c r="G360" s="28">
        <v>-0.03</v>
      </c>
      <c r="H360" s="28">
        <v>-0.06</v>
      </c>
      <c r="I360" s="28">
        <v>0.06</v>
      </c>
      <c r="J360" s="14"/>
      <c r="K360" s="14"/>
    </row>
    <row r="361" spans="1:11" x14ac:dyDescent="0.2">
      <c r="A361" s="15" t="s">
        <v>61</v>
      </c>
      <c r="F361" s="24">
        <f>SUMPRODUCT(ABS(F318:F360))/COUNT(F318:F360)</f>
        <v>0.12279069767441861</v>
      </c>
      <c r="G361" s="24">
        <f t="shared" ref="G361:I361" si="21">SUMPRODUCT(ABS(G318:G360))/COUNT(G318:G360)</f>
        <v>5.3023255813953486E-2</v>
      </c>
      <c r="H361" s="24">
        <f t="shared" si="21"/>
        <v>0.10093023255813952</v>
      </c>
      <c r="I361" s="24">
        <f t="shared" si="21"/>
        <v>4.4186046511627927E-2</v>
      </c>
      <c r="J361" s="24"/>
      <c r="K361" s="24"/>
    </row>
    <row r="363" spans="1:11" x14ac:dyDescent="0.2">
      <c r="A363" s="29" t="s">
        <v>80</v>
      </c>
      <c r="B363" s="28">
        <v>1.61</v>
      </c>
      <c r="C363" s="28">
        <v>1.8370970575000001</v>
      </c>
      <c r="D363" s="28">
        <v>1.7981088566200001</v>
      </c>
      <c r="E363" s="28">
        <v>1.92945359266</v>
      </c>
      <c r="F363" s="28">
        <f>D363-B363</f>
        <v>0.18810885661999999</v>
      </c>
      <c r="G363" s="28">
        <f>E363-B363</f>
        <v>0.31945359265999995</v>
      </c>
      <c r="H363" s="28">
        <v>-0.04</v>
      </c>
      <c r="I363" s="28">
        <v>0.09</v>
      </c>
    </row>
    <row r="364" spans="1:11" x14ac:dyDescent="0.2">
      <c r="A364" s="29" t="s">
        <v>79</v>
      </c>
      <c r="B364" s="28">
        <v>1.56</v>
      </c>
      <c r="C364" s="28">
        <v>1.80934080512</v>
      </c>
      <c r="D364" s="28">
        <v>1.8072316564799999</v>
      </c>
      <c r="E364" s="28">
        <v>1.93490845818</v>
      </c>
      <c r="F364" s="28">
        <f t="shared" ref="F364:F365" si="22">D364-B364</f>
        <v>0.2472316564799999</v>
      </c>
      <c r="G364" s="28">
        <f t="shared" ref="G364:G365" si="23">E364-B364</f>
        <v>0.37490845817999996</v>
      </c>
      <c r="H364" s="28">
        <v>0</v>
      </c>
      <c r="I364" s="28">
        <v>0.12</v>
      </c>
    </row>
    <row r="365" spans="1:11" x14ac:dyDescent="0.2">
      <c r="A365" s="29" t="s">
        <v>78</v>
      </c>
      <c r="B365" s="28">
        <v>1.53</v>
      </c>
      <c r="C365" s="28">
        <v>1.59643402212</v>
      </c>
      <c r="D365" s="28">
        <v>1.4557888189899999</v>
      </c>
      <c r="E365" s="28">
        <v>1.6650872891799999</v>
      </c>
      <c r="F365" s="28">
        <f t="shared" si="22"/>
        <v>-7.4211181010000127E-2</v>
      </c>
      <c r="G365" s="28">
        <f t="shared" si="23"/>
        <v>0.1350872891799999</v>
      </c>
      <c r="H365" s="28">
        <v>-0.14000000000000001</v>
      </c>
      <c r="I365" s="28">
        <v>7.0000000000000007E-2</v>
      </c>
    </row>
    <row r="368" spans="1:11" ht="17" thickBot="1" x14ac:dyDescent="0.25">
      <c r="A368" s="31" t="s">
        <v>15</v>
      </c>
      <c r="B368" s="13"/>
      <c r="C368" s="13"/>
      <c r="D368" s="13"/>
      <c r="E368" s="13"/>
      <c r="F368" s="13"/>
      <c r="G368" s="13"/>
      <c r="H368" s="13"/>
      <c r="I368" s="13"/>
    </row>
    <row r="369" spans="1:11" ht="17" thickTop="1" x14ac:dyDescent="0.2">
      <c r="B369" s="1" t="s">
        <v>0</v>
      </c>
      <c r="C369" s="1" t="s">
        <v>1</v>
      </c>
      <c r="D369" s="1" t="s">
        <v>2</v>
      </c>
      <c r="E369" s="1" t="s">
        <v>3</v>
      </c>
      <c r="F369" s="1" t="s">
        <v>6</v>
      </c>
      <c r="G369" s="1" t="s">
        <v>7</v>
      </c>
      <c r="H369" s="1" t="s">
        <v>8</v>
      </c>
      <c r="I369" s="1" t="s">
        <v>9</v>
      </c>
      <c r="J369" s="1"/>
      <c r="K369" s="1"/>
    </row>
    <row r="370" spans="1:11" x14ac:dyDescent="0.2">
      <c r="A370" s="27" t="s">
        <v>19</v>
      </c>
      <c r="B370" s="28">
        <v>0.66400000000000003</v>
      </c>
      <c r="C370" s="28">
        <v>0.63345636982800002</v>
      </c>
      <c r="D370" s="28">
        <v>0.59035107314500002</v>
      </c>
      <c r="E370" s="28">
        <v>0.64866557159299998</v>
      </c>
      <c r="F370" s="28">
        <v>-7.0000000000000007E-2</v>
      </c>
      <c r="G370" s="28">
        <v>-0.01</v>
      </c>
      <c r="H370" s="28">
        <v>-0.04</v>
      </c>
      <c r="I370" s="28">
        <v>0.02</v>
      </c>
    </row>
    <row r="371" spans="1:11" x14ac:dyDescent="0.2">
      <c r="A371" s="27" t="s">
        <v>20</v>
      </c>
      <c r="B371" s="28">
        <v>0.91900000000000004</v>
      </c>
      <c r="C371" s="28">
        <v>0.90329068222999997</v>
      </c>
      <c r="D371" s="28">
        <v>0.89310800170899995</v>
      </c>
      <c r="E371" s="28">
        <v>0.95142250015600005</v>
      </c>
      <c r="F371" s="28">
        <v>-0.03</v>
      </c>
      <c r="G371" s="28">
        <v>0.03</v>
      </c>
      <c r="H371" s="28">
        <v>-0.01</v>
      </c>
      <c r="I371" s="28">
        <v>0.05</v>
      </c>
    </row>
    <row r="372" spans="1:11" x14ac:dyDescent="0.2">
      <c r="A372" s="27" t="s">
        <v>21</v>
      </c>
      <c r="B372" s="28">
        <v>0.79400000000000004</v>
      </c>
      <c r="C372" s="28">
        <v>0.853193367875</v>
      </c>
      <c r="D372" s="28">
        <v>0.78395308327799995</v>
      </c>
      <c r="E372" s="28">
        <v>0.84226758172600003</v>
      </c>
      <c r="F372" s="28">
        <v>-0.01</v>
      </c>
      <c r="G372" s="28">
        <v>0.05</v>
      </c>
      <c r="H372" s="28">
        <v>-7.0000000000000007E-2</v>
      </c>
      <c r="I372" s="28">
        <v>-0.01</v>
      </c>
    </row>
    <row r="373" spans="1:11" x14ac:dyDescent="0.2">
      <c r="A373" s="27" t="s">
        <v>22</v>
      </c>
      <c r="B373" s="28">
        <v>1.085</v>
      </c>
      <c r="C373" s="28">
        <v>1.07148812928</v>
      </c>
      <c r="D373" s="28">
        <v>1.0367826637199999</v>
      </c>
      <c r="E373" s="28">
        <v>1.0950971621700001</v>
      </c>
      <c r="F373" s="28">
        <v>-0.04</v>
      </c>
      <c r="G373" s="28">
        <v>0.02</v>
      </c>
      <c r="H373" s="28">
        <v>-0.03</v>
      </c>
      <c r="I373" s="28">
        <v>0.03</v>
      </c>
    </row>
    <row r="374" spans="1:11" x14ac:dyDescent="0.2">
      <c r="A374" s="27" t="s">
        <v>23</v>
      </c>
      <c r="B374" s="28">
        <v>0.999</v>
      </c>
      <c r="C374" s="28">
        <v>1.0536098373</v>
      </c>
      <c r="D374" s="28">
        <v>1.01819324023</v>
      </c>
      <c r="E374" s="28">
        <v>1.0765077386799999</v>
      </c>
      <c r="F374" s="28">
        <v>0.02</v>
      </c>
      <c r="G374" s="28">
        <v>0.08</v>
      </c>
      <c r="H374" s="28">
        <v>-0.03</v>
      </c>
      <c r="I374" s="28">
        <v>0.03</v>
      </c>
    </row>
    <row r="375" spans="1:11" x14ac:dyDescent="0.2">
      <c r="A375" s="27" t="s">
        <v>24</v>
      </c>
      <c r="B375" s="28">
        <v>0.71799999999999997</v>
      </c>
      <c r="C375" s="28">
        <v>0.72121510898300001</v>
      </c>
      <c r="D375" s="28">
        <v>0.68010799035699998</v>
      </c>
      <c r="E375" s="28">
        <v>0.73842248880399997</v>
      </c>
      <c r="F375" s="28">
        <v>-0.04</v>
      </c>
      <c r="G375" s="28">
        <v>0.02</v>
      </c>
      <c r="H375" s="28">
        <v>-0.04</v>
      </c>
      <c r="I375" s="28">
        <v>0.02</v>
      </c>
    </row>
    <row r="376" spans="1:11" x14ac:dyDescent="0.2">
      <c r="A376" s="27" t="s">
        <v>25</v>
      </c>
      <c r="B376" s="28">
        <v>0.92</v>
      </c>
      <c r="C376" s="28">
        <v>0.92334593517700003</v>
      </c>
      <c r="D376" s="28">
        <v>0.86926173449999999</v>
      </c>
      <c r="E376" s="28">
        <v>0.92757623294900005</v>
      </c>
      <c r="F376" s="28">
        <v>-0.05</v>
      </c>
      <c r="G376" s="28">
        <v>0.01</v>
      </c>
      <c r="H376" s="28">
        <v>-0.05</v>
      </c>
      <c r="I376" s="28">
        <v>0.01</v>
      </c>
    </row>
    <row r="377" spans="1:11" x14ac:dyDescent="0.2">
      <c r="A377" s="27" t="s">
        <v>26</v>
      </c>
      <c r="B377" s="28">
        <v>1.139</v>
      </c>
      <c r="C377" s="28">
        <v>1.09284955881</v>
      </c>
      <c r="D377" s="28">
        <v>1.10503188683</v>
      </c>
      <c r="E377" s="28">
        <v>1.1633463852799999</v>
      </c>
      <c r="F377" s="28">
        <v>-0.03</v>
      </c>
      <c r="G377" s="28">
        <v>0.02</v>
      </c>
      <c r="H377" s="28">
        <v>0.02</v>
      </c>
      <c r="I377" s="28">
        <v>7.0000000000000007E-2</v>
      </c>
    </row>
    <row r="378" spans="1:11" x14ac:dyDescent="0.2">
      <c r="A378" s="27" t="s">
        <v>27</v>
      </c>
      <c r="B378" s="28">
        <v>0.76</v>
      </c>
      <c r="C378" s="28">
        <v>0.76850958604200004</v>
      </c>
      <c r="D378" s="28">
        <v>0.70161388846200001</v>
      </c>
      <c r="E378" s="28">
        <v>0.759928386909</v>
      </c>
      <c r="F378" s="28">
        <v>-0.06</v>
      </c>
      <c r="G378" s="28">
        <v>0</v>
      </c>
      <c r="H378" s="28">
        <v>-7.0000000000000007E-2</v>
      </c>
      <c r="I378" s="28">
        <v>-0.01</v>
      </c>
    </row>
    <row r="379" spans="1:11" x14ac:dyDescent="0.2">
      <c r="A379" s="27" t="s">
        <v>28</v>
      </c>
      <c r="B379" s="28">
        <v>0.91200000000000003</v>
      </c>
      <c r="C379" s="28">
        <v>0.81534145898499999</v>
      </c>
      <c r="D379" s="28">
        <v>0.86672132989600004</v>
      </c>
      <c r="E379" s="28">
        <v>0.92503582834300002</v>
      </c>
      <c r="F379" s="28">
        <v>-0.04</v>
      </c>
      <c r="G379" s="28">
        <v>0.02</v>
      </c>
      <c r="H379" s="28">
        <v>0.05</v>
      </c>
      <c r="I379" s="28">
        <v>0.11</v>
      </c>
    </row>
    <row r="380" spans="1:11" x14ac:dyDescent="0.2">
      <c r="A380" s="27" t="s">
        <v>29</v>
      </c>
      <c r="B380" s="28">
        <v>1.0069999999999999</v>
      </c>
      <c r="C380" s="28">
        <v>0.93420352802600004</v>
      </c>
      <c r="D380" s="28">
        <v>0.95671139961700002</v>
      </c>
      <c r="E380" s="28">
        <v>1.01502589807</v>
      </c>
      <c r="F380" s="28">
        <v>-0.05</v>
      </c>
      <c r="G380" s="28">
        <v>0.01</v>
      </c>
      <c r="H380" s="28">
        <v>0.03</v>
      </c>
      <c r="I380" s="28">
        <v>0.09</v>
      </c>
    </row>
    <row r="381" spans="1:11" x14ac:dyDescent="0.2">
      <c r="A381" s="27" t="s">
        <v>30</v>
      </c>
      <c r="B381" s="28">
        <v>1.1100000000000001</v>
      </c>
      <c r="C381" s="28">
        <v>1.11573486102</v>
      </c>
      <c r="D381" s="28">
        <v>1.05805453852</v>
      </c>
      <c r="E381" s="28">
        <v>1.1163690369699999</v>
      </c>
      <c r="F381" s="28">
        <v>-0.05</v>
      </c>
      <c r="G381" s="28">
        <v>0.01</v>
      </c>
      <c r="H381" s="28">
        <v>-0.06</v>
      </c>
      <c r="I381" s="28">
        <v>0</v>
      </c>
    </row>
    <row r="382" spans="1:11" x14ac:dyDescent="0.2">
      <c r="A382" s="27" t="s">
        <v>31</v>
      </c>
      <c r="B382" s="28">
        <v>0.92500000000000004</v>
      </c>
      <c r="C382" s="28">
        <v>0.97845025976300004</v>
      </c>
      <c r="D382" s="28">
        <v>0.90734445566999999</v>
      </c>
      <c r="E382" s="28">
        <v>0.96565895412500002</v>
      </c>
      <c r="F382" s="28">
        <v>-0.02</v>
      </c>
      <c r="G382" s="28">
        <v>0.04</v>
      </c>
      <c r="H382" s="28">
        <v>-7.0000000000000007E-2</v>
      </c>
      <c r="I382" s="28">
        <v>-0.01</v>
      </c>
    </row>
    <row r="383" spans="1:11" x14ac:dyDescent="0.2">
      <c r="A383" s="27" t="s">
        <v>32</v>
      </c>
      <c r="B383" s="28">
        <v>1.4930000000000001</v>
      </c>
      <c r="C383" s="28">
        <v>1.4324826823600001</v>
      </c>
      <c r="D383" s="28">
        <v>1.5063792415599999</v>
      </c>
      <c r="E383" s="28">
        <v>1.5646937400100001</v>
      </c>
      <c r="F383" s="28">
        <v>0.02</v>
      </c>
      <c r="G383" s="28">
        <v>7.0000000000000007E-2</v>
      </c>
      <c r="H383" s="28">
        <v>0.08</v>
      </c>
      <c r="I383" s="28">
        <v>0.13</v>
      </c>
    </row>
    <row r="384" spans="1:11" x14ac:dyDescent="0.2">
      <c r="A384" s="27" t="s">
        <v>33</v>
      </c>
      <c r="B384" s="28">
        <v>0.86</v>
      </c>
      <c r="C384" s="28">
        <v>0.89942657650500002</v>
      </c>
      <c r="D384" s="28">
        <v>0.85848270273500005</v>
      </c>
      <c r="E384" s="28">
        <v>0.91679720118200003</v>
      </c>
      <c r="F384" s="28">
        <v>0</v>
      </c>
      <c r="G384" s="28">
        <v>0.06</v>
      </c>
      <c r="H384" s="28">
        <v>-0.04</v>
      </c>
      <c r="I384" s="28">
        <v>0.02</v>
      </c>
    </row>
    <row r="385" spans="1:9" x14ac:dyDescent="0.2">
      <c r="A385" s="27" t="s">
        <v>34</v>
      </c>
      <c r="B385" s="28">
        <v>1.046</v>
      </c>
      <c r="C385" s="28">
        <v>1.01872403774</v>
      </c>
      <c r="D385" s="28">
        <v>0.94674374843099995</v>
      </c>
      <c r="E385" s="28">
        <v>1.00505824688</v>
      </c>
      <c r="F385" s="28">
        <v>-0.1</v>
      </c>
      <c r="G385" s="28">
        <v>-0.04</v>
      </c>
      <c r="H385" s="28">
        <v>-7.0000000000000007E-2</v>
      </c>
      <c r="I385" s="28">
        <v>-0.01</v>
      </c>
    </row>
    <row r="386" spans="1:9" x14ac:dyDescent="0.2">
      <c r="A386" s="27" t="s">
        <v>35</v>
      </c>
      <c r="B386" s="28">
        <v>0.91400000000000003</v>
      </c>
      <c r="C386" s="28">
        <v>0.98612404718900004</v>
      </c>
      <c r="D386" s="28">
        <v>0.92408893195800001</v>
      </c>
      <c r="E386" s="28">
        <v>0.98240343040599998</v>
      </c>
      <c r="F386" s="28">
        <v>0.01</v>
      </c>
      <c r="G386" s="28">
        <v>7.0000000000000007E-2</v>
      </c>
      <c r="H386" s="28">
        <v>-7.0000000000000007E-2</v>
      </c>
      <c r="I386" s="28">
        <v>-0.01</v>
      </c>
    </row>
    <row r="387" spans="1:9" x14ac:dyDescent="0.2">
      <c r="A387" s="27" t="s">
        <v>36</v>
      </c>
      <c r="B387" s="28">
        <v>1.2490000000000001</v>
      </c>
      <c r="C387" s="28">
        <v>1.22991646397</v>
      </c>
      <c r="D387" s="28">
        <v>1.2465563100699999</v>
      </c>
      <c r="E387" s="28">
        <v>1.30487080852</v>
      </c>
      <c r="F387" s="28">
        <v>0</v>
      </c>
      <c r="G387" s="28">
        <v>0.05</v>
      </c>
      <c r="H387" s="28">
        <v>0.02</v>
      </c>
      <c r="I387" s="28">
        <v>7.0000000000000007E-2</v>
      </c>
    </row>
    <row r="388" spans="1:9" x14ac:dyDescent="0.2">
      <c r="A388" s="27" t="s">
        <v>37</v>
      </c>
      <c r="B388" s="28">
        <v>1.2130000000000001</v>
      </c>
      <c r="C388" s="28">
        <v>1.1807443580300001</v>
      </c>
      <c r="D388" s="28">
        <v>1.1629823701899999</v>
      </c>
      <c r="E388" s="28">
        <v>1.2212968686400001</v>
      </c>
      <c r="F388" s="28">
        <v>-0.05</v>
      </c>
      <c r="G388" s="28">
        <v>0.01</v>
      </c>
      <c r="H388" s="28">
        <v>-0.02</v>
      </c>
      <c r="I388" s="28">
        <v>0.04</v>
      </c>
    </row>
    <row r="389" spans="1:9" x14ac:dyDescent="0.2">
      <c r="A389" s="27" t="s">
        <v>38</v>
      </c>
      <c r="B389" s="28">
        <v>1.103</v>
      </c>
      <c r="C389" s="28">
        <v>1.2185680215100001</v>
      </c>
      <c r="D389" s="28">
        <v>1.0918907170100001</v>
      </c>
      <c r="E389" s="28">
        <v>1.24526412112</v>
      </c>
      <c r="F389" s="28">
        <v>-0.01</v>
      </c>
      <c r="G389" s="28">
        <v>0.15</v>
      </c>
      <c r="H389" s="28">
        <v>-0.13</v>
      </c>
      <c r="I389" s="28">
        <v>0.03</v>
      </c>
    </row>
    <row r="390" spans="1:9" x14ac:dyDescent="0.2">
      <c r="A390" s="27" t="s">
        <v>39</v>
      </c>
      <c r="B390" s="28">
        <v>0.89400000000000002</v>
      </c>
      <c r="C390" s="28">
        <v>0.88777880190799996</v>
      </c>
      <c r="D390" s="28">
        <v>0.72079087437300005</v>
      </c>
      <c r="E390" s="28">
        <v>0.87416427847599998</v>
      </c>
      <c r="F390" s="28">
        <v>-0.17</v>
      </c>
      <c r="G390" s="28">
        <v>-0.02</v>
      </c>
      <c r="H390" s="28">
        <v>-0.17</v>
      </c>
      <c r="I390" s="28">
        <v>-0.02</v>
      </c>
    </row>
    <row r="391" spans="1:9" x14ac:dyDescent="0.2">
      <c r="A391" s="27" t="s">
        <v>40</v>
      </c>
      <c r="B391" s="28">
        <v>1.0229999999999999</v>
      </c>
      <c r="C391" s="28">
        <v>1.0785077950099999</v>
      </c>
      <c r="D391" s="28">
        <v>0.94995618154000006</v>
      </c>
      <c r="E391" s="28">
        <v>1.1033295856400001</v>
      </c>
      <c r="F391" s="28">
        <v>-7.0000000000000007E-2</v>
      </c>
      <c r="G391" s="28">
        <v>0.08</v>
      </c>
      <c r="H391" s="28">
        <v>-0.13</v>
      </c>
      <c r="I391" s="28">
        <v>0.02</v>
      </c>
    </row>
    <row r="392" spans="1:9" x14ac:dyDescent="0.2">
      <c r="A392" s="27" t="s">
        <v>41</v>
      </c>
      <c r="B392" s="28">
        <v>0.76600000000000001</v>
      </c>
      <c r="C392" s="28">
        <v>0.73544595793699996</v>
      </c>
      <c r="D392" s="28">
        <v>0.56997382111100003</v>
      </c>
      <c r="E392" s="28">
        <v>0.72334722521499994</v>
      </c>
      <c r="F392" s="28">
        <v>-0.2</v>
      </c>
      <c r="G392" s="28">
        <v>-0.05</v>
      </c>
      <c r="H392" s="28">
        <v>-0.17</v>
      </c>
      <c r="I392" s="28">
        <v>-0.02</v>
      </c>
    </row>
    <row r="393" spans="1:9" x14ac:dyDescent="0.2">
      <c r="A393" s="27" t="s">
        <v>42</v>
      </c>
      <c r="B393" s="28">
        <v>1.204</v>
      </c>
      <c r="C393" s="28">
        <v>1.2948432915400001</v>
      </c>
      <c r="D393" s="28">
        <v>1.1464568424199999</v>
      </c>
      <c r="E393" s="28">
        <v>1.29983024652</v>
      </c>
      <c r="F393" s="28">
        <v>-0.05</v>
      </c>
      <c r="G393" s="28">
        <v>0.1</v>
      </c>
      <c r="H393" s="28">
        <v>-0.14000000000000001</v>
      </c>
      <c r="I393" s="28">
        <v>0.01</v>
      </c>
    </row>
    <row r="394" spans="1:9" x14ac:dyDescent="0.2">
      <c r="A394" s="27" t="s">
        <v>43</v>
      </c>
      <c r="B394" s="34">
        <v>1.0580000000000001</v>
      </c>
      <c r="C394" s="34">
        <v>1.13342163552</v>
      </c>
      <c r="D394" s="34">
        <v>0.99232667225600002</v>
      </c>
      <c r="E394" s="34">
        <v>1.14570007636</v>
      </c>
      <c r="F394" s="34">
        <v>-7.0000000000000007E-2</v>
      </c>
      <c r="G394" s="34">
        <v>0.09</v>
      </c>
      <c r="H394" s="34">
        <v>-0.14000000000000001</v>
      </c>
      <c r="I394" s="28">
        <v>0.02</v>
      </c>
    </row>
    <row r="395" spans="1:9" x14ac:dyDescent="0.2">
      <c r="A395" s="27" t="s">
        <v>44</v>
      </c>
      <c r="B395" s="34">
        <v>0.92700000000000005</v>
      </c>
      <c r="C395" s="34">
        <v>0.92818863993900003</v>
      </c>
      <c r="D395" s="34">
        <v>0.76851432163599998</v>
      </c>
      <c r="E395" s="34">
        <v>0.92188772573900002</v>
      </c>
      <c r="F395" s="34">
        <v>-0.16</v>
      </c>
      <c r="G395" s="34">
        <v>-0.01</v>
      </c>
      <c r="H395" s="34">
        <v>-0.16</v>
      </c>
      <c r="I395" s="28">
        <v>-0.01</v>
      </c>
    </row>
    <row r="396" spans="1:9" x14ac:dyDescent="0.2">
      <c r="A396" s="27" t="s">
        <v>45</v>
      </c>
      <c r="B396" s="28">
        <v>1.36</v>
      </c>
      <c r="C396" s="28">
        <v>1.18738305559</v>
      </c>
      <c r="D396" s="28">
        <v>1.0152384245499999</v>
      </c>
      <c r="E396" s="28">
        <v>1.20775220183</v>
      </c>
      <c r="F396" s="28">
        <v>-0.34</v>
      </c>
      <c r="G396" s="28">
        <v>-0.15</v>
      </c>
      <c r="H396" s="28">
        <v>-0.17</v>
      </c>
      <c r="I396" s="28">
        <v>0.02</v>
      </c>
    </row>
    <row r="397" spans="1:9" x14ac:dyDescent="0.2">
      <c r="A397" s="27" t="s">
        <v>46</v>
      </c>
      <c r="B397" s="28">
        <v>1.34</v>
      </c>
      <c r="C397" s="28">
        <v>1.2139147674299999</v>
      </c>
      <c r="D397" s="28">
        <v>1.06801968687</v>
      </c>
      <c r="E397" s="28">
        <v>1.2605334641499999</v>
      </c>
      <c r="F397" s="28">
        <v>-0.27</v>
      </c>
      <c r="G397" s="28">
        <v>-0.08</v>
      </c>
      <c r="H397" s="28">
        <v>-0.14000000000000001</v>
      </c>
      <c r="I397" s="28">
        <v>0.05</v>
      </c>
    </row>
    <row r="398" spans="1:9" x14ac:dyDescent="0.2">
      <c r="A398" s="27" t="s">
        <v>47</v>
      </c>
      <c r="B398" s="28">
        <v>1.26</v>
      </c>
      <c r="C398" s="28">
        <v>1.1558443335199999</v>
      </c>
      <c r="D398" s="28">
        <v>0.973639122252</v>
      </c>
      <c r="E398" s="28">
        <v>1.1661528995299999</v>
      </c>
      <c r="F398" s="28">
        <v>-0.28999999999999998</v>
      </c>
      <c r="G398" s="28">
        <v>-0.09</v>
      </c>
      <c r="H398" s="28">
        <v>-0.19</v>
      </c>
      <c r="I398" s="28">
        <v>0.01</v>
      </c>
    </row>
    <row r="399" spans="1:9" x14ac:dyDescent="0.2">
      <c r="A399" s="27" t="s">
        <v>48</v>
      </c>
      <c r="B399" s="28">
        <v>1</v>
      </c>
      <c r="C399" s="28">
        <v>1.0682488664400001</v>
      </c>
      <c r="D399" s="28">
        <v>0.93868915676300002</v>
      </c>
      <c r="E399" s="28">
        <v>1.1319153472400001</v>
      </c>
      <c r="F399" s="28">
        <v>-0.06</v>
      </c>
      <c r="G399" s="28">
        <v>0.13</v>
      </c>
      <c r="H399" s="28">
        <v>-0.13</v>
      </c>
      <c r="I399" s="28">
        <v>0.06</v>
      </c>
    </row>
    <row r="400" spans="1:9" x14ac:dyDescent="0.2">
      <c r="A400" s="27" t="s">
        <v>49</v>
      </c>
      <c r="B400" s="28">
        <v>0.95</v>
      </c>
      <c r="C400" s="28">
        <v>0.92203872519399999</v>
      </c>
      <c r="D400" s="28">
        <v>0.77926137928600003</v>
      </c>
      <c r="E400" s="28">
        <v>0.96401556966699997</v>
      </c>
      <c r="F400" s="28">
        <v>-0.17</v>
      </c>
      <c r="G400" s="28">
        <v>0.01</v>
      </c>
      <c r="H400" s="28">
        <v>-0.14000000000000001</v>
      </c>
      <c r="I400" s="28">
        <v>0.04</v>
      </c>
    </row>
    <row r="401" spans="1:11" x14ac:dyDescent="0.2">
      <c r="A401" s="27" t="s">
        <v>50</v>
      </c>
      <c r="B401" s="28">
        <v>1.42</v>
      </c>
      <c r="C401" s="28">
        <v>1.4148210530800001</v>
      </c>
      <c r="D401" s="28">
        <v>1.24114231763</v>
      </c>
      <c r="E401" s="28">
        <v>1.4452053599600001</v>
      </c>
      <c r="F401" s="28">
        <v>-0.18</v>
      </c>
      <c r="G401" s="28">
        <v>0.03</v>
      </c>
      <c r="H401" s="28">
        <v>-0.17</v>
      </c>
      <c r="I401" s="28">
        <v>0.04</v>
      </c>
    </row>
    <row r="402" spans="1:11" x14ac:dyDescent="0.2">
      <c r="A402" s="27" t="s">
        <v>51</v>
      </c>
      <c r="B402" s="28">
        <v>1.1299999999999999</v>
      </c>
      <c r="C402" s="28">
        <v>1.0626976159599999</v>
      </c>
      <c r="D402" s="28">
        <v>0.918990707711</v>
      </c>
      <c r="E402" s="28">
        <v>1.12305375004</v>
      </c>
      <c r="F402" s="28">
        <v>-0.21</v>
      </c>
      <c r="G402" s="28">
        <v>-0.01</v>
      </c>
      <c r="H402" s="28">
        <v>-0.14000000000000001</v>
      </c>
      <c r="I402" s="28">
        <v>0.06</v>
      </c>
    </row>
    <row r="403" spans="1:11" x14ac:dyDescent="0.2">
      <c r="A403" s="27" t="s">
        <v>52</v>
      </c>
      <c r="B403" s="28">
        <v>1.44</v>
      </c>
      <c r="C403" s="28">
        <v>1.3874185568499999</v>
      </c>
      <c r="D403" s="28">
        <v>1.22160539909</v>
      </c>
      <c r="E403" s="28">
        <v>1.42566844142</v>
      </c>
      <c r="F403" s="28">
        <v>-0.22</v>
      </c>
      <c r="G403" s="28">
        <v>-0.01</v>
      </c>
      <c r="H403" s="28">
        <v>-0.17</v>
      </c>
      <c r="I403" s="28">
        <v>0.04</v>
      </c>
    </row>
    <row r="404" spans="1:11" x14ac:dyDescent="0.2">
      <c r="A404" s="27" t="s">
        <v>53</v>
      </c>
      <c r="B404" s="28">
        <v>1.6</v>
      </c>
      <c r="C404" s="28">
        <v>1.5637796075499999</v>
      </c>
      <c r="D404" s="28">
        <v>1.42437252376</v>
      </c>
      <c r="E404" s="28">
        <v>1.6284355660900001</v>
      </c>
      <c r="F404" s="28">
        <v>-0.18</v>
      </c>
      <c r="G404" s="28">
        <v>0.03</v>
      </c>
      <c r="H404" s="28">
        <v>-0.14000000000000001</v>
      </c>
      <c r="I404" s="28">
        <v>7.0000000000000007E-2</v>
      </c>
    </row>
    <row r="405" spans="1:11" x14ac:dyDescent="0.2">
      <c r="A405" s="27" t="s">
        <v>54</v>
      </c>
      <c r="B405" s="28">
        <v>1.3</v>
      </c>
      <c r="C405" s="28">
        <v>1.21029556982</v>
      </c>
      <c r="D405" s="28">
        <v>1.06861854162</v>
      </c>
      <c r="E405" s="28">
        <v>1.2726815839500001</v>
      </c>
      <c r="F405" s="28">
        <v>-0.23</v>
      </c>
      <c r="G405" s="28">
        <v>-0.03</v>
      </c>
      <c r="H405" s="28">
        <v>-0.14000000000000001</v>
      </c>
      <c r="I405" s="28">
        <v>0.06</v>
      </c>
    </row>
    <row r="406" spans="1:11" x14ac:dyDescent="0.2">
      <c r="A406" s="27" t="s">
        <v>55</v>
      </c>
      <c r="B406" s="28">
        <v>1.4</v>
      </c>
      <c r="C406" s="28">
        <v>1.30755130121</v>
      </c>
      <c r="D406" s="28">
        <v>1.20126191652</v>
      </c>
      <c r="E406" s="28">
        <v>1.4053249588500001</v>
      </c>
      <c r="F406" s="28">
        <v>-0.2</v>
      </c>
      <c r="G406" s="28">
        <v>0.01</v>
      </c>
      <c r="H406" s="28">
        <v>-0.11</v>
      </c>
      <c r="I406" s="28">
        <v>0.1</v>
      </c>
    </row>
    <row r="407" spans="1:11" x14ac:dyDescent="0.2">
      <c r="A407" s="27" t="s">
        <v>56</v>
      </c>
      <c r="B407" s="28">
        <v>1.62</v>
      </c>
      <c r="C407" s="28">
        <v>1.74898456219</v>
      </c>
      <c r="D407" s="28">
        <v>1.58849154328</v>
      </c>
      <c r="E407" s="28">
        <v>1.79255458561</v>
      </c>
      <c r="F407" s="28">
        <v>-0.03</v>
      </c>
      <c r="G407" s="28">
        <v>0.17</v>
      </c>
      <c r="H407" s="28">
        <v>-0.16</v>
      </c>
      <c r="I407" s="28">
        <v>0.04</v>
      </c>
    </row>
    <row r="408" spans="1:11" x14ac:dyDescent="0.2">
      <c r="A408" s="27" t="s">
        <v>57</v>
      </c>
      <c r="B408" s="28">
        <v>0.64</v>
      </c>
      <c r="C408" s="28">
        <v>0.45245496324700002</v>
      </c>
      <c r="D408" s="28">
        <v>0.41979747376600002</v>
      </c>
      <c r="E408" s="28">
        <v>0.478111972213</v>
      </c>
      <c r="F408" s="28">
        <v>-0.22</v>
      </c>
      <c r="G408" s="28">
        <v>-0.16</v>
      </c>
      <c r="H408" s="28">
        <v>-0.03</v>
      </c>
      <c r="I408" s="28">
        <v>0.03</v>
      </c>
    </row>
    <row r="409" spans="1:11" x14ac:dyDescent="0.2">
      <c r="A409" s="27" t="s">
        <v>58</v>
      </c>
      <c r="B409" s="28">
        <v>0.87</v>
      </c>
      <c r="C409" s="28">
        <v>0.66427326580900004</v>
      </c>
      <c r="D409" s="28">
        <v>0.66425310170700003</v>
      </c>
      <c r="E409" s="28">
        <v>0.72256760015400001</v>
      </c>
      <c r="F409" s="28">
        <v>-0.21</v>
      </c>
      <c r="G409" s="28">
        <v>-0.15</v>
      </c>
      <c r="H409" s="28">
        <v>0</v>
      </c>
      <c r="I409" s="28">
        <v>0.06</v>
      </c>
    </row>
    <row r="410" spans="1:11" x14ac:dyDescent="0.2">
      <c r="A410" s="27" t="s">
        <v>59</v>
      </c>
      <c r="B410" s="28">
        <v>1.04</v>
      </c>
      <c r="C410" s="28">
        <v>1.04181272227</v>
      </c>
      <c r="D410" s="28">
        <v>1.1155598875299999</v>
      </c>
      <c r="E410" s="28">
        <v>1.17387438598</v>
      </c>
      <c r="F410" s="28">
        <v>0.08</v>
      </c>
      <c r="G410" s="28">
        <v>0.13</v>
      </c>
      <c r="H410" s="28">
        <v>0.08</v>
      </c>
      <c r="I410" s="28">
        <v>0.13</v>
      </c>
    </row>
    <row r="411" spans="1:11" x14ac:dyDescent="0.2">
      <c r="A411" s="27" t="s">
        <v>77</v>
      </c>
      <c r="B411" s="28">
        <v>0.9</v>
      </c>
      <c r="C411" s="28">
        <v>0.840852012599</v>
      </c>
      <c r="D411" s="28">
        <v>0.83269728007300003</v>
      </c>
      <c r="E411" s="28">
        <v>0.89101177852000002</v>
      </c>
      <c r="F411" s="28">
        <v>-7.0000000000000007E-2</v>
      </c>
      <c r="G411" s="28">
        <v>-0.01</v>
      </c>
      <c r="H411" s="28">
        <v>-0.01</v>
      </c>
      <c r="I411" s="28">
        <v>0.05</v>
      </c>
    </row>
    <row r="412" spans="1:11" x14ac:dyDescent="0.2">
      <c r="A412" s="27" t="s">
        <v>60</v>
      </c>
      <c r="B412" s="28">
        <v>0.94</v>
      </c>
      <c r="C412" s="28">
        <v>0.85296135800299999</v>
      </c>
      <c r="D412" s="28">
        <v>0.85686609125500002</v>
      </c>
      <c r="E412" s="28">
        <v>0.915180589702</v>
      </c>
      <c r="F412" s="28">
        <v>-0.08</v>
      </c>
      <c r="G412" s="28">
        <v>-0.02</v>
      </c>
      <c r="H412" s="28">
        <v>0.01</v>
      </c>
      <c r="I412" s="28">
        <v>7.0000000000000007E-2</v>
      </c>
      <c r="J412" s="14"/>
      <c r="K412" s="14"/>
    </row>
    <row r="413" spans="1:11" x14ac:dyDescent="0.2">
      <c r="A413" s="15" t="s">
        <v>61</v>
      </c>
      <c r="F413" s="24">
        <f>SUMPRODUCT(ABS(F370:F412))/COUNT(F370:F412)</f>
        <v>0.10372093023255816</v>
      </c>
      <c r="G413" s="24">
        <f t="shared" ref="G413:I413" si="24">SUMPRODUCT(ABS(G370:G412))/COUNT(G370:G412)</f>
        <v>5.4418604651162786E-2</v>
      </c>
      <c r="H413" s="24">
        <f t="shared" si="24"/>
        <v>8.930232558139535E-2</v>
      </c>
      <c r="I413" s="24">
        <f t="shared" si="24"/>
        <v>4.1860465116279083E-2</v>
      </c>
      <c r="J413" s="24"/>
      <c r="K413" s="24"/>
    </row>
    <row r="415" spans="1:11" x14ac:dyDescent="0.2">
      <c r="A415" s="29" t="s">
        <v>80</v>
      </c>
      <c r="B415" s="28">
        <v>1.61</v>
      </c>
      <c r="C415" s="28">
        <v>1.8370970575000001</v>
      </c>
      <c r="D415" s="28">
        <v>1.7042569669800001</v>
      </c>
      <c r="E415" s="28">
        <v>1.8431969293499999</v>
      </c>
      <c r="F415" s="28">
        <f>D415-B415</f>
        <v>9.4256966979999968E-2</v>
      </c>
      <c r="G415" s="28">
        <f>E415-B415</f>
        <v>0.2331969293499998</v>
      </c>
      <c r="H415" s="28">
        <v>-0.14000000000000001</v>
      </c>
      <c r="I415" s="28">
        <v>0</v>
      </c>
    </row>
    <row r="416" spans="1:11" x14ac:dyDescent="0.2">
      <c r="A416" s="29" t="s">
        <v>79</v>
      </c>
      <c r="B416" s="28">
        <v>1.56</v>
      </c>
      <c r="C416" s="28">
        <v>1.80934080512</v>
      </c>
      <c r="D416" s="28">
        <v>1.71416200333</v>
      </c>
      <c r="E416" s="28">
        <v>1.8603867302199999</v>
      </c>
      <c r="F416" s="28">
        <f t="shared" ref="F416:F417" si="25">D416-B416</f>
        <v>0.15416200332999996</v>
      </c>
      <c r="G416" s="28">
        <f t="shared" ref="G416:G417" si="26">E416-B416</f>
        <v>0.30038673021999984</v>
      </c>
      <c r="H416" s="28">
        <v>-0.1</v>
      </c>
      <c r="I416" s="28">
        <v>0.05</v>
      </c>
    </row>
    <row r="417" spans="1:11" x14ac:dyDescent="0.2">
      <c r="A417" s="29" t="s">
        <v>78</v>
      </c>
      <c r="B417" s="28">
        <v>1.53</v>
      </c>
      <c r="C417" s="28">
        <v>1.59643402212</v>
      </c>
      <c r="D417" s="28">
        <v>1.42166373123</v>
      </c>
      <c r="E417" s="28">
        <v>1.66190704853</v>
      </c>
      <c r="F417" s="28">
        <f t="shared" si="25"/>
        <v>-0.10833626877000002</v>
      </c>
      <c r="G417" s="28">
        <f t="shared" si="26"/>
        <v>0.13190704853000002</v>
      </c>
      <c r="H417" s="28">
        <v>-0.18</v>
      </c>
      <c r="I417" s="28">
        <v>0.06</v>
      </c>
    </row>
    <row r="420" spans="1:11" ht="19" thickBot="1" x14ac:dyDescent="0.25">
      <c r="A420" s="61" t="s">
        <v>89</v>
      </c>
      <c r="B420" s="61"/>
      <c r="C420" s="13"/>
      <c r="D420" s="13"/>
      <c r="E420" s="13"/>
      <c r="F420" s="13"/>
      <c r="G420" s="13"/>
      <c r="H420" s="13"/>
      <c r="I420" s="13"/>
      <c r="J420" s="14"/>
      <c r="K420" s="14"/>
    </row>
    <row r="421" spans="1:11" ht="17" thickTop="1" x14ac:dyDescent="0.2">
      <c r="B421" s="1" t="s">
        <v>0</v>
      </c>
      <c r="C421" s="1" t="s">
        <v>1</v>
      </c>
      <c r="D421" s="1" t="s">
        <v>2</v>
      </c>
      <c r="E421" s="1" t="s">
        <v>3</v>
      </c>
      <c r="F421" s="1" t="s">
        <v>6</v>
      </c>
      <c r="G421" s="1" t="s">
        <v>7</v>
      </c>
      <c r="H421" s="1" t="s">
        <v>8</v>
      </c>
      <c r="I421" s="1" t="s">
        <v>9</v>
      </c>
      <c r="J421" s="1"/>
      <c r="K421" s="1"/>
    </row>
    <row r="422" spans="1:11" x14ac:dyDescent="0.2">
      <c r="A422" s="35" t="s">
        <v>4</v>
      </c>
      <c r="B422" s="28"/>
      <c r="C422" s="28"/>
      <c r="D422" s="28"/>
      <c r="E422" s="28"/>
      <c r="F422" s="28"/>
      <c r="G422" s="28"/>
      <c r="H422" s="28"/>
      <c r="I422" s="28"/>
    </row>
    <row r="423" spans="1:11" x14ac:dyDescent="0.2">
      <c r="A423" s="29" t="s">
        <v>80</v>
      </c>
      <c r="B423" s="28">
        <v>1.86</v>
      </c>
      <c r="C423" s="28">
        <v>1.88</v>
      </c>
      <c r="D423" s="28">
        <v>1.6107311316599999</v>
      </c>
      <c r="E423" s="28">
        <v>1.77865629532</v>
      </c>
      <c r="F423" s="28">
        <f>D423-B423</f>
        <v>-0.24926886834000017</v>
      </c>
      <c r="G423" s="28">
        <f>E423-B423</f>
        <v>-8.1343704680000073E-2</v>
      </c>
      <c r="H423" s="28">
        <f>D423-C423</f>
        <v>-0.26926886833999997</v>
      </c>
      <c r="I423" s="28">
        <f>E423-C423</f>
        <v>-0.10134370467999987</v>
      </c>
    </row>
    <row r="424" spans="1:11" x14ac:dyDescent="0.2">
      <c r="A424" s="29" t="s">
        <v>79</v>
      </c>
      <c r="B424" s="28">
        <v>1.98</v>
      </c>
      <c r="C424" s="28">
        <v>1.84</v>
      </c>
      <c r="D424" s="28">
        <v>1.6090951727</v>
      </c>
      <c r="E424" s="28">
        <v>1.79853755466</v>
      </c>
      <c r="F424" s="28">
        <f t="shared" ref="F424:F460" si="27">D424-B424</f>
        <v>-0.37090482729999996</v>
      </c>
      <c r="G424" s="28">
        <f t="shared" ref="G424:G460" si="28">E424-B424</f>
        <v>-0.18146244534</v>
      </c>
      <c r="H424" s="28">
        <f t="shared" ref="H424:H460" si="29">D424-C424</f>
        <v>-0.23090482730000006</v>
      </c>
      <c r="I424" s="28">
        <f t="shared" ref="I424:I460" si="30">E424-C424</f>
        <v>-4.1462445340000098E-2</v>
      </c>
    </row>
    <row r="425" spans="1:11" x14ac:dyDescent="0.2">
      <c r="A425" s="29" t="s">
        <v>78</v>
      </c>
      <c r="B425" s="28">
        <v>1.64</v>
      </c>
      <c r="C425" s="28">
        <v>1.63</v>
      </c>
      <c r="D425" s="28">
        <v>1.3511960760299999</v>
      </c>
      <c r="E425" s="28">
        <v>1.62451578459</v>
      </c>
      <c r="F425" s="28">
        <f t="shared" si="27"/>
        <v>-0.28880392396999999</v>
      </c>
      <c r="G425" s="28">
        <f t="shared" si="28"/>
        <v>-1.5484215409999891E-2</v>
      </c>
      <c r="H425" s="28">
        <f t="shared" si="29"/>
        <v>-0.27880392396999998</v>
      </c>
      <c r="I425" s="28">
        <f t="shared" si="30"/>
        <v>-5.4842154099998819E-3</v>
      </c>
    </row>
    <row r="426" spans="1:11" x14ac:dyDescent="0.2">
      <c r="A426" s="30"/>
      <c r="B426" s="28"/>
      <c r="C426" s="28"/>
      <c r="D426" s="28"/>
      <c r="E426" s="28"/>
      <c r="F426" s="28"/>
      <c r="G426" s="28"/>
      <c r="H426" s="28"/>
      <c r="I426" s="28"/>
    </row>
    <row r="427" spans="1:11" x14ac:dyDescent="0.2">
      <c r="A427" s="35" t="s">
        <v>10</v>
      </c>
      <c r="B427" s="28"/>
      <c r="C427" s="28"/>
      <c r="D427" s="28"/>
      <c r="E427" s="28"/>
      <c r="F427" s="28"/>
      <c r="G427" s="28"/>
      <c r="H427" s="28"/>
      <c r="I427" s="28"/>
    </row>
    <row r="428" spans="1:11" x14ac:dyDescent="0.2">
      <c r="A428" s="29" t="s">
        <v>80</v>
      </c>
      <c r="B428" s="28">
        <v>1.86</v>
      </c>
      <c r="C428" s="28">
        <v>1.88</v>
      </c>
      <c r="D428" s="28">
        <v>1.5633737403900001</v>
      </c>
      <c r="E428" s="28">
        <v>1.7325529696199999</v>
      </c>
      <c r="F428" s="28">
        <f t="shared" si="27"/>
        <v>-0.29662625961</v>
      </c>
      <c r="G428" s="28">
        <f t="shared" si="28"/>
        <v>-0.12744703038000016</v>
      </c>
      <c r="H428" s="28">
        <f t="shared" si="29"/>
        <v>-0.31662625960999979</v>
      </c>
      <c r="I428" s="28">
        <f t="shared" si="30"/>
        <v>-0.14744703037999995</v>
      </c>
    </row>
    <row r="429" spans="1:11" x14ac:dyDescent="0.2">
      <c r="A429" s="29" t="s">
        <v>79</v>
      </c>
      <c r="B429" s="28">
        <v>1.98</v>
      </c>
      <c r="C429" s="28">
        <v>1.84</v>
      </c>
      <c r="D429" s="28">
        <v>1.56837892742</v>
      </c>
      <c r="E429" s="28">
        <v>1.75837474729</v>
      </c>
      <c r="F429" s="28">
        <f t="shared" si="27"/>
        <v>-0.41162107258000002</v>
      </c>
      <c r="G429" s="28">
        <f t="shared" si="28"/>
        <v>-0.22162525271</v>
      </c>
      <c r="H429" s="28">
        <f t="shared" si="29"/>
        <v>-0.27162107258000012</v>
      </c>
      <c r="I429" s="28">
        <f t="shared" si="30"/>
        <v>-8.1625252710000096E-2</v>
      </c>
    </row>
    <row r="430" spans="1:11" x14ac:dyDescent="0.2">
      <c r="A430" s="29" t="s">
        <v>78</v>
      </c>
      <c r="B430" s="28">
        <v>1.64</v>
      </c>
      <c r="C430" s="28">
        <v>1.63</v>
      </c>
      <c r="D430" s="28">
        <v>1.3481883323299999</v>
      </c>
      <c r="E430" s="28">
        <v>1.6238785064700001</v>
      </c>
      <c r="F430" s="28">
        <f t="shared" si="27"/>
        <v>-0.29181166767</v>
      </c>
      <c r="G430" s="28">
        <f t="shared" si="28"/>
        <v>-1.6121493529999809E-2</v>
      </c>
      <c r="H430" s="28">
        <f t="shared" si="29"/>
        <v>-0.28181166766999999</v>
      </c>
      <c r="I430" s="28">
        <f t="shared" si="30"/>
        <v>-6.1214935299997997E-3</v>
      </c>
    </row>
    <row r="431" spans="1:11" x14ac:dyDescent="0.2">
      <c r="A431" s="30"/>
      <c r="B431" s="28"/>
      <c r="C431" s="28"/>
      <c r="D431" s="28"/>
      <c r="E431" s="28"/>
      <c r="F431" s="28"/>
      <c r="G431" s="28"/>
      <c r="H431" s="28"/>
      <c r="I431" s="28"/>
    </row>
    <row r="432" spans="1:11" x14ac:dyDescent="0.2">
      <c r="A432" s="35" t="s">
        <v>5</v>
      </c>
      <c r="B432" s="28"/>
      <c r="C432" s="28"/>
      <c r="D432" s="28"/>
      <c r="E432" s="28"/>
      <c r="F432" s="28"/>
      <c r="G432" s="28"/>
      <c r="H432" s="28"/>
      <c r="I432" s="28"/>
    </row>
    <row r="433" spans="1:9" x14ac:dyDescent="0.2">
      <c r="A433" s="29" t="s">
        <v>80</v>
      </c>
      <c r="B433" s="28">
        <v>1.86</v>
      </c>
      <c r="C433" s="28">
        <v>1.88</v>
      </c>
      <c r="D433" s="28">
        <v>1.7778614324399999</v>
      </c>
      <c r="E433" s="28">
        <v>1.91665096683</v>
      </c>
      <c r="F433" s="28">
        <f t="shared" si="27"/>
        <v>-8.2138567560000153E-2</v>
      </c>
      <c r="G433" s="28">
        <f t="shared" si="28"/>
        <v>5.6650966829999927E-2</v>
      </c>
      <c r="H433" s="28">
        <f t="shared" si="29"/>
        <v>-0.10213856755999995</v>
      </c>
      <c r="I433" s="28">
        <f t="shared" si="30"/>
        <v>3.6650966830000131E-2</v>
      </c>
    </row>
    <row r="434" spans="1:9" x14ac:dyDescent="0.2">
      <c r="A434" s="29" t="s">
        <v>79</v>
      </c>
      <c r="B434" s="28">
        <v>1.98</v>
      </c>
      <c r="C434" s="28">
        <v>1.84</v>
      </c>
      <c r="D434" s="28">
        <v>1.77125838327</v>
      </c>
      <c r="E434" s="28">
        <v>1.9189965606399999</v>
      </c>
      <c r="F434" s="28">
        <f t="shared" si="27"/>
        <v>-0.20874161673000002</v>
      </c>
      <c r="G434" s="28">
        <f t="shared" si="28"/>
        <v>-6.1003439360000078E-2</v>
      </c>
      <c r="H434" s="28">
        <f t="shared" si="29"/>
        <v>-6.8741616730000121E-2</v>
      </c>
      <c r="I434" s="28">
        <f t="shared" si="30"/>
        <v>7.8996560639999824E-2</v>
      </c>
    </row>
    <row r="435" spans="1:9" x14ac:dyDescent="0.2">
      <c r="A435" s="29" t="s">
        <v>78</v>
      </c>
      <c r="B435" s="28">
        <v>1.64</v>
      </c>
      <c r="C435" s="28">
        <v>1.63</v>
      </c>
      <c r="D435" s="28">
        <v>1.44365068328</v>
      </c>
      <c r="E435" s="28">
        <v>1.65398748222</v>
      </c>
      <c r="F435" s="28">
        <f t="shared" si="27"/>
        <v>-0.19634931671999989</v>
      </c>
      <c r="G435" s="28">
        <f t="shared" si="28"/>
        <v>1.3987482220000125E-2</v>
      </c>
      <c r="H435" s="28">
        <f t="shared" si="29"/>
        <v>-0.18634931671999988</v>
      </c>
      <c r="I435" s="28">
        <f t="shared" si="30"/>
        <v>2.3987482220000134E-2</v>
      </c>
    </row>
    <row r="436" spans="1:9" x14ac:dyDescent="0.2">
      <c r="A436" s="30"/>
      <c r="B436" s="28"/>
      <c r="C436" s="28"/>
      <c r="D436" s="28"/>
      <c r="E436" s="28"/>
      <c r="F436" s="28"/>
      <c r="G436" s="28"/>
      <c r="H436" s="28"/>
      <c r="I436" s="28"/>
    </row>
    <row r="437" spans="1:9" x14ac:dyDescent="0.2">
      <c r="A437" s="35" t="s">
        <v>11</v>
      </c>
      <c r="B437" s="28"/>
      <c r="C437" s="28"/>
      <c r="D437" s="28"/>
      <c r="E437" s="28"/>
      <c r="F437" s="28"/>
      <c r="G437" s="28"/>
      <c r="H437" s="28"/>
      <c r="I437" s="28"/>
    </row>
    <row r="438" spans="1:9" x14ac:dyDescent="0.2">
      <c r="A438" s="29" t="s">
        <v>80</v>
      </c>
      <c r="B438" s="28">
        <v>1.86</v>
      </c>
      <c r="C438" s="28">
        <v>1.88</v>
      </c>
      <c r="D438" s="28">
        <v>1.7510116393999999</v>
      </c>
      <c r="E438" s="28">
        <v>1.89010554014</v>
      </c>
      <c r="F438" s="28">
        <f t="shared" si="27"/>
        <v>-0.10898836060000017</v>
      </c>
      <c r="G438" s="28">
        <f t="shared" si="28"/>
        <v>3.0105540139999887E-2</v>
      </c>
      <c r="H438" s="28">
        <f t="shared" si="29"/>
        <v>-0.12898836059999996</v>
      </c>
      <c r="I438" s="28">
        <f t="shared" si="30"/>
        <v>1.0105540140000091E-2</v>
      </c>
    </row>
    <row r="439" spans="1:9" x14ac:dyDescent="0.2">
      <c r="A439" s="29" t="s">
        <v>79</v>
      </c>
      <c r="B439" s="28">
        <v>1.98</v>
      </c>
      <c r="C439" s="28">
        <v>1.84</v>
      </c>
      <c r="D439" s="28">
        <v>1.74561993295</v>
      </c>
      <c r="E439" s="28">
        <v>1.89353624013</v>
      </c>
      <c r="F439" s="28">
        <f t="shared" si="27"/>
        <v>-0.23438006705000003</v>
      </c>
      <c r="G439" s="28">
        <f t="shared" si="28"/>
        <v>-8.646375986999999E-2</v>
      </c>
      <c r="H439" s="28">
        <f t="shared" si="29"/>
        <v>-9.4380067050000127E-2</v>
      </c>
      <c r="I439" s="28">
        <f t="shared" si="30"/>
        <v>5.3536240129999912E-2</v>
      </c>
    </row>
    <row r="440" spans="1:9" x14ac:dyDescent="0.2">
      <c r="A440" s="29" t="s">
        <v>78</v>
      </c>
      <c r="B440" s="28">
        <v>1.64</v>
      </c>
      <c r="C440" s="28">
        <v>1.63</v>
      </c>
      <c r="D440" s="28">
        <v>1.44213257955</v>
      </c>
      <c r="E440" s="28">
        <v>1.65304902156</v>
      </c>
      <c r="F440" s="28">
        <f t="shared" si="27"/>
        <v>-0.19786742044999994</v>
      </c>
      <c r="G440" s="28">
        <f t="shared" si="28"/>
        <v>1.3049021560000096E-2</v>
      </c>
      <c r="H440" s="28">
        <f t="shared" si="29"/>
        <v>-0.18786742044999993</v>
      </c>
      <c r="I440" s="28">
        <f t="shared" si="30"/>
        <v>2.3049021560000105E-2</v>
      </c>
    </row>
    <row r="441" spans="1:9" x14ac:dyDescent="0.2">
      <c r="A441" s="30"/>
      <c r="B441" s="28"/>
      <c r="C441" s="28"/>
      <c r="D441" s="28"/>
      <c r="E441" s="28"/>
      <c r="F441" s="28"/>
      <c r="G441" s="28"/>
      <c r="H441" s="28"/>
      <c r="I441" s="28"/>
    </row>
    <row r="442" spans="1:9" x14ac:dyDescent="0.2">
      <c r="A442" s="35" t="s">
        <v>12</v>
      </c>
      <c r="B442" s="28"/>
      <c r="C442" s="28"/>
      <c r="D442" s="28"/>
      <c r="E442" s="28"/>
      <c r="F442" s="28"/>
      <c r="G442" s="28"/>
      <c r="H442" s="28"/>
      <c r="I442" s="28"/>
    </row>
    <row r="443" spans="1:9" x14ac:dyDescent="0.2">
      <c r="A443" s="29" t="s">
        <v>80</v>
      </c>
      <c r="B443" s="28">
        <v>1.86</v>
      </c>
      <c r="C443" s="28">
        <v>1.88</v>
      </c>
      <c r="D443" s="28">
        <v>1.8720134161599999</v>
      </c>
      <c r="E443" s="28">
        <v>1.9003763331400001</v>
      </c>
      <c r="F443" s="28">
        <f t="shared" si="27"/>
        <v>1.2013416159999846E-2</v>
      </c>
      <c r="G443" s="28">
        <f t="shared" si="28"/>
        <v>4.0376333139999998E-2</v>
      </c>
      <c r="H443" s="28">
        <f t="shared" si="29"/>
        <v>-7.98658383999995E-3</v>
      </c>
      <c r="I443" s="28">
        <f t="shared" si="30"/>
        <v>2.0376333140000202E-2</v>
      </c>
    </row>
    <row r="444" spans="1:9" x14ac:dyDescent="0.2">
      <c r="A444" s="29" t="s">
        <v>79</v>
      </c>
      <c r="B444" s="28">
        <v>1.98</v>
      </c>
      <c r="C444" s="28">
        <v>1.84</v>
      </c>
      <c r="D444" s="28">
        <v>1.8722291802</v>
      </c>
      <c r="E444" s="28">
        <v>1.89568326789</v>
      </c>
      <c r="F444" s="28">
        <f t="shared" si="27"/>
        <v>-0.10777081980000003</v>
      </c>
      <c r="G444" s="28">
        <f t="shared" si="28"/>
        <v>-8.4316732110000014E-2</v>
      </c>
      <c r="H444" s="28">
        <f t="shared" si="29"/>
        <v>3.2229180199999874E-2</v>
      </c>
      <c r="I444" s="28">
        <f t="shared" si="30"/>
        <v>5.5683267889999888E-2</v>
      </c>
    </row>
    <row r="445" spans="1:9" x14ac:dyDescent="0.2">
      <c r="A445" s="29" t="s">
        <v>78</v>
      </c>
      <c r="B445" s="28">
        <v>1.64</v>
      </c>
      <c r="C445" s="28">
        <v>1.63</v>
      </c>
      <c r="D445" s="28">
        <v>1.60290822241</v>
      </c>
      <c r="E445" s="28">
        <v>1.6935772046299999</v>
      </c>
      <c r="F445" s="28">
        <f t="shared" si="27"/>
        <v>-3.709177758999993E-2</v>
      </c>
      <c r="G445" s="28">
        <f t="shared" si="28"/>
        <v>5.3577204630000042E-2</v>
      </c>
      <c r="H445" s="28">
        <f t="shared" si="29"/>
        <v>-2.7091777589999921E-2</v>
      </c>
      <c r="I445" s="28">
        <f t="shared" si="30"/>
        <v>6.357720463000005E-2</v>
      </c>
    </row>
    <row r="446" spans="1:9" x14ac:dyDescent="0.2">
      <c r="A446" s="30"/>
      <c r="B446" s="28"/>
      <c r="C446" s="28"/>
      <c r="D446" s="28"/>
      <c r="E446" s="28"/>
      <c r="F446" s="28"/>
      <c r="G446" s="28"/>
      <c r="H446" s="28"/>
      <c r="I446" s="28"/>
    </row>
    <row r="447" spans="1:9" x14ac:dyDescent="0.2">
      <c r="A447" s="35" t="s">
        <v>13</v>
      </c>
      <c r="B447" s="28"/>
      <c r="C447" s="28"/>
      <c r="D447" s="28"/>
      <c r="E447" s="28"/>
      <c r="F447" s="28"/>
      <c r="G447" s="28"/>
      <c r="H447" s="28"/>
      <c r="I447" s="28"/>
    </row>
    <row r="448" spans="1:9" x14ac:dyDescent="0.2">
      <c r="A448" s="29" t="s">
        <v>80</v>
      </c>
      <c r="B448" s="28">
        <v>1.86</v>
      </c>
      <c r="C448" s="28">
        <v>1.88</v>
      </c>
      <c r="D448" s="28">
        <v>1.8708167135</v>
      </c>
      <c r="E448" s="28">
        <v>1.89915576555</v>
      </c>
      <c r="F448" s="28">
        <f t="shared" si="27"/>
        <v>1.0816713499999908E-2</v>
      </c>
      <c r="G448" s="28">
        <f t="shared" si="28"/>
        <v>3.9155765549999888E-2</v>
      </c>
      <c r="H448" s="28">
        <f t="shared" si="29"/>
        <v>-9.1832864999998876E-3</v>
      </c>
      <c r="I448" s="28">
        <f t="shared" si="30"/>
        <v>1.9155765550000092E-2</v>
      </c>
    </row>
    <row r="449" spans="1:9" x14ac:dyDescent="0.2">
      <c r="A449" s="29" t="s">
        <v>79</v>
      </c>
      <c r="B449" s="28">
        <v>1.98</v>
      </c>
      <c r="C449" s="28">
        <v>1.84</v>
      </c>
      <c r="D449" s="28">
        <v>1.87015254992</v>
      </c>
      <c r="E449" s="28">
        <v>1.8935989638299999</v>
      </c>
      <c r="F449" s="28">
        <f t="shared" si="27"/>
        <v>-0.10984745007999996</v>
      </c>
      <c r="G449" s="28">
        <f t="shared" si="28"/>
        <v>-8.6401036170000056E-2</v>
      </c>
      <c r="H449" s="28">
        <f t="shared" si="29"/>
        <v>3.0152549919999938E-2</v>
      </c>
      <c r="I449" s="28">
        <f t="shared" si="30"/>
        <v>5.3598963829999846E-2</v>
      </c>
    </row>
    <row r="450" spans="1:9" x14ac:dyDescent="0.2">
      <c r="A450" s="29" t="s">
        <v>78</v>
      </c>
      <c r="B450" s="28">
        <v>1.64</v>
      </c>
      <c r="C450" s="28">
        <v>1.63</v>
      </c>
      <c r="D450" s="28">
        <v>1.6029050113900001</v>
      </c>
      <c r="E450" s="28">
        <v>1.6935212295199999</v>
      </c>
      <c r="F450" s="28">
        <f t="shared" si="27"/>
        <v>-3.7094988609999824E-2</v>
      </c>
      <c r="G450" s="28">
        <f t="shared" si="28"/>
        <v>5.3521229520000047E-2</v>
      </c>
      <c r="H450" s="28">
        <f t="shared" si="29"/>
        <v>-2.7094988609999815E-2</v>
      </c>
      <c r="I450" s="28">
        <f t="shared" si="30"/>
        <v>6.3521229520000055E-2</v>
      </c>
    </row>
    <row r="451" spans="1:9" x14ac:dyDescent="0.2">
      <c r="A451" s="30"/>
      <c r="B451" s="28"/>
      <c r="C451" s="28"/>
      <c r="D451" s="28"/>
      <c r="E451" s="28"/>
      <c r="F451" s="28"/>
      <c r="G451" s="28"/>
      <c r="H451" s="28"/>
      <c r="I451" s="28"/>
    </row>
    <row r="452" spans="1:9" x14ac:dyDescent="0.2">
      <c r="A452" s="36" t="s">
        <v>14</v>
      </c>
      <c r="B452" s="28"/>
      <c r="C452" s="28"/>
      <c r="D452" s="28"/>
      <c r="E452" s="28"/>
      <c r="F452" s="28"/>
      <c r="G452" s="28"/>
      <c r="H452" s="28"/>
      <c r="I452" s="28"/>
    </row>
    <row r="453" spans="1:9" x14ac:dyDescent="0.2">
      <c r="A453" s="29" t="s">
        <v>80</v>
      </c>
      <c r="B453" s="28">
        <v>1.86</v>
      </c>
      <c r="C453" s="28">
        <v>1.88</v>
      </c>
      <c r="D453" s="28">
        <v>1.8394736458000001</v>
      </c>
      <c r="E453" s="28">
        <v>1.9708987389099999</v>
      </c>
      <c r="F453" s="28">
        <f t="shared" si="27"/>
        <v>-2.0526354200000041E-2</v>
      </c>
      <c r="G453" s="28">
        <f t="shared" si="28"/>
        <v>0.11089873890999979</v>
      </c>
      <c r="H453" s="28">
        <f t="shared" si="29"/>
        <v>-4.0526354199999837E-2</v>
      </c>
      <c r="I453" s="28">
        <f t="shared" si="30"/>
        <v>9.0898738909999999E-2</v>
      </c>
    </row>
    <row r="454" spans="1:9" x14ac:dyDescent="0.2">
      <c r="A454" s="29" t="s">
        <v>79</v>
      </c>
      <c r="B454" s="28">
        <v>1.98</v>
      </c>
      <c r="C454" s="28">
        <v>1.84</v>
      </c>
      <c r="D454" s="34">
        <v>1.8334862411899999</v>
      </c>
      <c r="E454" s="34">
        <v>1.9612218208500001</v>
      </c>
      <c r="F454" s="28">
        <f t="shared" si="27"/>
        <v>-0.14651375881000006</v>
      </c>
      <c r="G454" s="28">
        <f t="shared" si="28"/>
        <v>-1.8778179149999907E-2</v>
      </c>
      <c r="H454" s="28">
        <f t="shared" si="29"/>
        <v>-6.5137588100001587E-3</v>
      </c>
      <c r="I454" s="28">
        <f t="shared" si="30"/>
        <v>0.12122182084999999</v>
      </c>
    </row>
    <row r="455" spans="1:9" x14ac:dyDescent="0.2">
      <c r="A455" s="29" t="s">
        <v>78</v>
      </c>
      <c r="B455" s="28">
        <v>1.64</v>
      </c>
      <c r="C455" s="28">
        <v>1.63</v>
      </c>
      <c r="D455" s="34">
        <v>1.4848941613</v>
      </c>
      <c r="E455" s="34">
        <v>1.694725225</v>
      </c>
      <c r="F455" s="28">
        <f t="shared" si="27"/>
        <v>-0.15510583869999994</v>
      </c>
      <c r="G455" s="28">
        <f t="shared" si="28"/>
        <v>5.4725225000000099E-2</v>
      </c>
      <c r="H455" s="28">
        <f t="shared" si="29"/>
        <v>-0.14510583869999993</v>
      </c>
      <c r="I455" s="28">
        <f t="shared" si="30"/>
        <v>6.4725225000000108E-2</v>
      </c>
    </row>
    <row r="456" spans="1:9" x14ac:dyDescent="0.2">
      <c r="A456" s="30"/>
      <c r="B456" s="28"/>
      <c r="C456" s="28"/>
      <c r="D456" s="28"/>
      <c r="E456" s="28"/>
      <c r="F456" s="28"/>
      <c r="G456" s="28"/>
      <c r="H456" s="28"/>
      <c r="I456" s="28"/>
    </row>
    <row r="457" spans="1:9" x14ac:dyDescent="0.2">
      <c r="A457" s="35" t="s">
        <v>15</v>
      </c>
      <c r="B457" s="28"/>
      <c r="C457" s="28"/>
      <c r="D457" s="28"/>
      <c r="E457" s="28"/>
      <c r="F457" s="28"/>
      <c r="G457" s="28"/>
      <c r="H457" s="28"/>
      <c r="I457" s="28"/>
    </row>
    <row r="458" spans="1:9" x14ac:dyDescent="0.2">
      <c r="A458" s="29" t="s">
        <v>80</v>
      </c>
      <c r="B458" s="28">
        <v>1.86</v>
      </c>
      <c r="C458" s="28">
        <v>1.88</v>
      </c>
      <c r="D458" s="28">
        <v>1.7456822212400001</v>
      </c>
      <c r="E458" s="28">
        <v>1.88464852485</v>
      </c>
      <c r="F458" s="28">
        <f t="shared" si="27"/>
        <v>-0.11431777876000004</v>
      </c>
      <c r="G458" s="28">
        <f t="shared" si="28"/>
        <v>2.4648524849999909E-2</v>
      </c>
      <c r="H458" s="28">
        <f t="shared" si="29"/>
        <v>-0.13431777875999984</v>
      </c>
      <c r="I458" s="28">
        <f t="shared" si="30"/>
        <v>4.6485248500001131E-3</v>
      </c>
    </row>
    <row r="459" spans="1:9" x14ac:dyDescent="0.2">
      <c r="A459" s="29" t="s">
        <v>79</v>
      </c>
      <c r="B459" s="28">
        <v>1.98</v>
      </c>
      <c r="C459" s="28">
        <v>1.84</v>
      </c>
      <c r="D459" s="28">
        <v>1.7421576670000001</v>
      </c>
      <c r="E459" s="28">
        <v>1.8883852511400001</v>
      </c>
      <c r="F459" s="28">
        <f t="shared" si="27"/>
        <v>-0.23784233299999991</v>
      </c>
      <c r="G459" s="28">
        <f t="shared" si="28"/>
        <v>-9.1614748859999873E-2</v>
      </c>
      <c r="H459" s="28">
        <f t="shared" si="29"/>
        <v>-9.7842333000000004E-2</v>
      </c>
      <c r="I459" s="28">
        <f t="shared" si="30"/>
        <v>4.838525114000003E-2</v>
      </c>
    </row>
    <row r="460" spans="1:9" x14ac:dyDescent="0.2">
      <c r="A460" s="29" t="s">
        <v>78</v>
      </c>
      <c r="B460" s="28">
        <v>1.64</v>
      </c>
      <c r="C460" s="28">
        <v>1.63</v>
      </c>
      <c r="D460" s="28">
        <v>1.4506019373600001</v>
      </c>
      <c r="E460" s="28">
        <v>1.69147450524</v>
      </c>
      <c r="F460" s="28">
        <f t="shared" si="27"/>
        <v>-0.18939806263999981</v>
      </c>
      <c r="G460" s="28">
        <f t="shared" si="28"/>
        <v>5.1474505240000079E-2</v>
      </c>
      <c r="H460" s="28">
        <f t="shared" si="29"/>
        <v>-0.1793980626399998</v>
      </c>
      <c r="I460" s="28">
        <f t="shared" si="30"/>
        <v>6.1474505240000088E-2</v>
      </c>
    </row>
  </sheetData>
  <mergeCells count="8">
    <mergeCell ref="P56:Q56"/>
    <mergeCell ref="L51:O51"/>
    <mergeCell ref="Z4:AB4"/>
    <mergeCell ref="A420:B420"/>
    <mergeCell ref="M264:N264"/>
    <mergeCell ref="L66:M66"/>
    <mergeCell ref="L4:M4"/>
    <mergeCell ref="N56:O56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2019-11-15T21:11:21Z</dcterms:created>
  <dcterms:modified xsi:type="dcterms:W3CDTF">2019-12-06T01:08:50Z</dcterms:modified>
</cp:coreProperties>
</file>