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 filterPrivacy="1"/>
  <xr:revisionPtr revIDLastSave="0" documentId="13_ncr:1_{07FB91F0-1B64-EF46-8843-68C799B333AD}" xr6:coauthVersionLast="36" xr6:coauthVersionMax="36" xr10:uidLastSave="{00000000-0000-0000-0000-000000000000}"/>
  <bookViews>
    <workbookView xWindow="0" yWindow="460" windowWidth="23060" windowHeight="1168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I3" i="1"/>
  <c r="J5" i="1" s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3" i="1"/>
  <c r="E3" i="1" s="1"/>
  <c r="J53" i="1" l="1"/>
  <c r="J41" i="1"/>
  <c r="J29" i="1"/>
  <c r="J17" i="1"/>
  <c r="J36" i="1"/>
  <c r="J28" i="1"/>
  <c r="J20" i="1"/>
  <c r="J16" i="1"/>
  <c r="J8" i="1"/>
  <c r="J4" i="1"/>
  <c r="J63" i="1"/>
  <c r="J59" i="1"/>
  <c r="J55" i="1"/>
  <c r="J51" i="1"/>
  <c r="J47" i="1"/>
  <c r="J43" i="1"/>
  <c r="J39" i="1"/>
  <c r="J35" i="1"/>
  <c r="J31" i="1"/>
  <c r="J27" i="1"/>
  <c r="J23" i="1"/>
  <c r="J19" i="1"/>
  <c r="J15" i="1"/>
  <c r="J11" i="1"/>
  <c r="J7" i="1"/>
  <c r="J57" i="1"/>
  <c r="J49" i="1"/>
  <c r="J37" i="1"/>
  <c r="J33" i="1"/>
  <c r="J21" i="1"/>
  <c r="J3" i="1"/>
  <c r="J60" i="1"/>
  <c r="J56" i="1"/>
  <c r="J52" i="1"/>
  <c r="J48" i="1"/>
  <c r="J44" i="1"/>
  <c r="J40" i="1"/>
  <c r="J32" i="1"/>
  <c r="J24" i="1"/>
  <c r="J12" i="1"/>
  <c r="J62" i="1"/>
  <c r="L61" i="1" s="1"/>
  <c r="J58" i="1"/>
  <c r="J54" i="1"/>
  <c r="J50" i="1"/>
  <c r="J46" i="1"/>
  <c r="J42" i="1"/>
  <c r="J38" i="1"/>
  <c r="J34" i="1"/>
  <c r="J30" i="1"/>
  <c r="J26" i="1"/>
  <c r="J22" i="1"/>
  <c r="J18" i="1"/>
  <c r="J14" i="1"/>
  <c r="J10" i="1"/>
  <c r="J6" i="1"/>
  <c r="J61" i="1"/>
  <c r="L60" i="1" s="1"/>
  <c r="J45" i="1"/>
  <c r="J25" i="1"/>
  <c r="J13" i="1"/>
  <c r="J9" i="1"/>
  <c r="L5" i="1" l="1"/>
  <c r="L37" i="1"/>
  <c r="L14" i="1"/>
  <c r="L20" i="1"/>
  <c r="L27" i="1"/>
  <c r="L23" i="1"/>
  <c r="L9" i="1"/>
  <c r="L31" i="1"/>
  <c r="L39" i="1"/>
  <c r="L32" i="1"/>
  <c r="L22" i="1"/>
  <c r="L54" i="1"/>
  <c r="L35" i="1"/>
  <c r="L16" i="1"/>
  <c r="L19" i="1"/>
  <c r="L50" i="1"/>
  <c r="L13" i="1"/>
  <c r="L17" i="1"/>
  <c r="L28" i="1"/>
  <c r="L46" i="1"/>
  <c r="L18" i="1"/>
  <c r="L45" i="1"/>
  <c r="L8" i="1"/>
  <c r="L49" i="1"/>
  <c r="L43" i="1"/>
  <c r="L36" i="1"/>
  <c r="L26" i="1"/>
  <c r="L58" i="1"/>
  <c r="L12" i="1"/>
  <c r="L21" i="1"/>
  <c r="L53" i="1"/>
  <c r="L47" i="1"/>
  <c r="L48" i="1"/>
  <c r="L30" i="1"/>
  <c r="L62" i="1"/>
  <c r="L63" i="1"/>
  <c r="L24" i="1"/>
  <c r="L25" i="1"/>
  <c r="L57" i="1"/>
  <c r="L51" i="1"/>
  <c r="L56" i="1"/>
  <c r="L34" i="1"/>
  <c r="L3" i="1"/>
  <c r="L40" i="1"/>
  <c r="K5" i="1"/>
  <c r="M5" i="1" s="1"/>
  <c r="K6" i="1"/>
  <c r="K10" i="1"/>
  <c r="K14" i="1"/>
  <c r="M14" i="1" s="1"/>
  <c r="K18" i="1"/>
  <c r="K22" i="1"/>
  <c r="K26" i="1"/>
  <c r="M26" i="1" s="1"/>
  <c r="K30" i="1"/>
  <c r="K34" i="1"/>
  <c r="K38" i="1"/>
  <c r="K42" i="1"/>
  <c r="K46" i="1"/>
  <c r="M46" i="1" s="1"/>
  <c r="K50" i="1"/>
  <c r="K54" i="1"/>
  <c r="K58" i="1"/>
  <c r="M58" i="1" s="1"/>
  <c r="K62" i="1"/>
  <c r="K4" i="1"/>
  <c r="K7" i="1"/>
  <c r="K11" i="1"/>
  <c r="K15" i="1"/>
  <c r="K19" i="1"/>
  <c r="K23" i="1"/>
  <c r="K27" i="1"/>
  <c r="K31" i="1"/>
  <c r="K35" i="1"/>
  <c r="M35" i="1" s="1"/>
  <c r="K39" i="1"/>
  <c r="K43" i="1"/>
  <c r="K47" i="1"/>
  <c r="M47" i="1" s="1"/>
  <c r="K51" i="1"/>
  <c r="K55" i="1"/>
  <c r="K59" i="1"/>
  <c r="K63" i="1"/>
  <c r="M63" i="1" s="1"/>
  <c r="K8" i="1"/>
  <c r="K12" i="1"/>
  <c r="K16" i="1"/>
  <c r="M16" i="1" s="1"/>
  <c r="K20" i="1"/>
  <c r="M20" i="1" s="1"/>
  <c r="K24" i="1"/>
  <c r="K28" i="1"/>
  <c r="K32" i="1"/>
  <c r="K36" i="1"/>
  <c r="K40" i="1"/>
  <c r="M40" i="1" s="1"/>
  <c r="K44" i="1"/>
  <c r="K48" i="1"/>
  <c r="K52" i="1"/>
  <c r="K56" i="1"/>
  <c r="M56" i="1" s="1"/>
  <c r="K60" i="1"/>
  <c r="M60" i="1" s="1"/>
  <c r="K13" i="1"/>
  <c r="K21" i="1"/>
  <c r="K33" i="1"/>
  <c r="K41" i="1"/>
  <c r="K53" i="1"/>
  <c r="M53" i="1" s="1"/>
  <c r="K9" i="1"/>
  <c r="M9" i="1" s="1"/>
  <c r="K17" i="1"/>
  <c r="K25" i="1"/>
  <c r="K29" i="1"/>
  <c r="K37" i="1"/>
  <c r="M37" i="1" s="1"/>
  <c r="K45" i="1"/>
  <c r="K49" i="1"/>
  <c r="K57" i="1"/>
  <c r="M57" i="1" s="1"/>
  <c r="K61" i="1"/>
  <c r="M61" i="1" s="1"/>
  <c r="L41" i="1"/>
  <c r="L44" i="1"/>
  <c r="L29" i="1"/>
  <c r="L55" i="1"/>
  <c r="L6" i="1"/>
  <c r="L38" i="1"/>
  <c r="L7" i="1"/>
  <c r="L52" i="1"/>
  <c r="L33" i="1"/>
  <c r="L11" i="1"/>
  <c r="L59" i="1"/>
  <c r="L10" i="1"/>
  <c r="L42" i="1"/>
  <c r="L15" i="1"/>
  <c r="L4" i="1"/>
  <c r="M3" i="1"/>
  <c r="M45" i="1" l="1"/>
  <c r="M24" i="1"/>
  <c r="M51" i="1"/>
  <c r="M19" i="1"/>
  <c r="M50" i="1"/>
  <c r="M18" i="1"/>
  <c r="M8" i="1"/>
  <c r="M21" i="1"/>
  <c r="M25" i="1"/>
  <c r="M28" i="1"/>
  <c r="M23" i="1"/>
  <c r="M54" i="1"/>
  <c r="M22" i="1"/>
  <c r="M49" i="1"/>
  <c r="M31" i="1"/>
  <c r="M62" i="1"/>
  <c r="M55" i="1"/>
  <c r="M52" i="1"/>
  <c r="M15" i="1"/>
  <c r="M48" i="1"/>
  <c r="M43" i="1"/>
  <c r="M11" i="1"/>
  <c r="M42" i="1"/>
  <c r="M10" i="1"/>
  <c r="M41" i="1"/>
  <c r="M44" i="1"/>
  <c r="M12" i="1"/>
  <c r="M39" i="1"/>
  <c r="M7" i="1"/>
  <c r="M38" i="1"/>
  <c r="M6" i="1"/>
  <c r="M17" i="1"/>
  <c r="M33" i="1"/>
  <c r="M34" i="1"/>
  <c r="M36" i="1"/>
  <c r="M30" i="1"/>
  <c r="M4" i="1"/>
  <c r="M29" i="1"/>
  <c r="M13" i="1"/>
  <c r="M32" i="1"/>
  <c r="M59" i="1"/>
  <c r="M27" i="1"/>
  <c r="O3" i="1" l="1"/>
</calcChain>
</file>

<file path=xl/sharedStrings.xml><?xml version="1.0" encoding="utf-8"?>
<sst xmlns="http://schemas.openxmlformats.org/spreadsheetml/2006/main" count="16" uniqueCount="16">
  <si>
    <t>Pore Width (Å)</t>
  </si>
  <si>
    <t>33N Mesopore : SQ : dV/dW Volume</t>
  </si>
  <si>
    <t>dV/dW Pore Volume (cm³/g·Å)</t>
  </si>
  <si>
    <t>green line</t>
  </si>
  <si>
    <t>Weighted Mean</t>
  </si>
  <si>
    <t>Weighted Median</t>
  </si>
  <si>
    <t>data*weight</t>
  </si>
  <si>
    <t>Data ordered</t>
  </si>
  <si>
    <t>Standardized weight</t>
  </si>
  <si>
    <t>Sum of Weights</t>
  </si>
  <si>
    <t>Meets median criteria</t>
  </si>
  <si>
    <t>sum of standardized weights before this element</t>
  </si>
  <si>
    <t>sum of standardized weights after this element</t>
  </si>
  <si>
    <t>copy of data ordered for vlookup function</t>
  </si>
  <si>
    <t>Weights</t>
  </si>
  <si>
    <t>Sample: standard reaction in Dichloromethane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</si>
</sst>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1" fontId="0" fillId="0" borderId="0" xfId="0" applyNumberFormat="1"/>
    <xf numFmtId="0" fontId="0" fillId="0" borderId="0" xfId="0" applyAlignment="1">
      <alignment wrapText="1"/>
    </xf>
    <xf numFmtId="0" fontId="1" fillId="2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3"/>
  <sheetViews>
    <sheetView tabSelected="1" workbookViewId="0">
      <selection activeCell="E7" sqref="E7"/>
    </sheetView>
  </sheetViews>
  <sheetFormatPr baseColWidth="10" defaultColWidth="8.83203125" defaultRowHeight="15" x14ac:dyDescent="0.2"/>
  <cols>
    <col min="1" max="1" width="37.5" bestFit="1" customWidth="1"/>
    <col min="2" max="2" width="30.83203125" bestFit="1" customWidth="1"/>
    <col min="3" max="3" width="37.1640625" bestFit="1" customWidth="1"/>
    <col min="4" max="4" width="13.83203125" customWidth="1"/>
    <col min="6" max="6" width="13" customWidth="1"/>
    <col min="11" max="11" width="13.33203125" customWidth="1"/>
    <col min="12" max="13" width="26.33203125" customWidth="1"/>
    <col min="14" max="15" width="16.1640625" customWidth="1"/>
    <col min="16" max="16" width="15.1640625" customWidth="1"/>
  </cols>
  <sheetData>
    <row r="1" spans="1:15" x14ac:dyDescent="0.2">
      <c r="A1" t="s">
        <v>1</v>
      </c>
      <c r="B1" t="s">
        <v>3</v>
      </c>
      <c r="C1" t="s">
        <v>15</v>
      </c>
      <c r="L1" s="2"/>
    </row>
    <row r="2" spans="1:15" s="2" customFormat="1" ht="64" x14ac:dyDescent="0.2">
      <c r="A2" s="2" t="s">
        <v>0</v>
      </c>
      <c r="B2" s="2" t="s">
        <v>2</v>
      </c>
      <c r="C2" s="2" t="s">
        <v>6</v>
      </c>
      <c r="E2" s="3" t="s">
        <v>4</v>
      </c>
      <c r="G2" s="2" t="s">
        <v>7</v>
      </c>
      <c r="H2" s="2" t="s">
        <v>14</v>
      </c>
      <c r="I2" s="2" t="s">
        <v>9</v>
      </c>
      <c r="J2" s="2" t="s">
        <v>8</v>
      </c>
      <c r="K2" s="2" t="s">
        <v>11</v>
      </c>
      <c r="L2" s="2" t="s">
        <v>12</v>
      </c>
      <c r="M2" s="2" t="s">
        <v>10</v>
      </c>
      <c r="N2" s="2" t="s">
        <v>13</v>
      </c>
      <c r="O2" s="3" t="s">
        <v>5</v>
      </c>
    </row>
    <row r="3" spans="1:15" x14ac:dyDescent="0.2">
      <c r="A3">
        <v>15.905200000000001</v>
      </c>
      <c r="B3">
        <v>3.07995E-2</v>
      </c>
      <c r="C3">
        <f>A3*B3</f>
        <v>0.48987220740000004</v>
      </c>
      <c r="E3">
        <f>SUM(C3:C63)/(SUM(B3:B63))</f>
        <v>33.563155285266376</v>
      </c>
      <c r="G3">
        <v>15.905200000000001</v>
      </c>
      <c r="H3">
        <v>3.07995E-2</v>
      </c>
      <c r="I3">
        <f>SUM(H3:H63)</f>
        <v>0.15329786677400001</v>
      </c>
      <c r="J3">
        <f>H3/I$3</f>
        <v>0.20091277620585737</v>
      </c>
      <c r="K3">
        <f>SUM(J$2:J2)</f>
        <v>0</v>
      </c>
      <c r="L3">
        <f>SUM(J4:J$63)</f>
        <v>0.79908722379414243</v>
      </c>
      <c r="M3" t="b">
        <f>AND(K3&lt;=0.5,L3&lt;=0.5)</f>
        <v>0</v>
      </c>
      <c r="N3">
        <v>15.905200000000001</v>
      </c>
      <c r="O3">
        <f>VLOOKUP(TRUE,M3:N63,2,FALSE)</f>
        <v>21.623899999999999</v>
      </c>
    </row>
    <row r="4" spans="1:15" x14ac:dyDescent="0.2">
      <c r="A4">
        <v>17.156099999999999</v>
      </c>
      <c r="B4">
        <v>1.6772800000000001E-2</v>
      </c>
      <c r="C4">
        <f>A4*B4</f>
        <v>0.28775583407999999</v>
      </c>
      <c r="G4">
        <v>17.156099999999999</v>
      </c>
      <c r="H4">
        <v>1.6772800000000001E-2</v>
      </c>
      <c r="J4">
        <f t="shared" ref="J4:J63" si="0">H4/I$3</f>
        <v>0.10941313374391157</v>
      </c>
      <c r="K4">
        <f>SUM(J$2:J3)</f>
        <v>0.20091277620585737</v>
      </c>
      <c r="L4">
        <f>SUM(J5:J$63)</f>
        <v>0.68967409005023095</v>
      </c>
      <c r="M4" t="b">
        <f>AND(K4&lt;=0.5,L4&lt;=0.5)</f>
        <v>0</v>
      </c>
      <c r="N4">
        <v>17.156099999999999</v>
      </c>
    </row>
    <row r="5" spans="1:15" x14ac:dyDescent="0.2">
      <c r="A5">
        <v>18.585799999999999</v>
      </c>
      <c r="B5">
        <v>1.4181900000000001E-2</v>
      </c>
      <c r="C5">
        <f>A5*B5</f>
        <v>0.26358195701999998</v>
      </c>
      <c r="G5">
        <v>18.585799999999999</v>
      </c>
      <c r="H5">
        <v>1.4181900000000001E-2</v>
      </c>
      <c r="J5">
        <f t="shared" si="0"/>
        <v>9.2512050548672828E-2</v>
      </c>
      <c r="K5">
        <f>SUM(J$2:J4)</f>
        <v>0.31032590994976894</v>
      </c>
      <c r="L5">
        <f>SUM(J6:J$63)</f>
        <v>0.59716203950155811</v>
      </c>
      <c r="M5" t="b">
        <f t="shared" ref="M5:M63" si="1">AND(K5&lt;=0.5,L5&lt;=0.5)</f>
        <v>0</v>
      </c>
      <c r="N5">
        <v>18.585799999999999</v>
      </c>
    </row>
    <row r="6" spans="1:15" x14ac:dyDescent="0.2">
      <c r="A6">
        <v>20.015499999999999</v>
      </c>
      <c r="B6">
        <v>1.1207099999999999E-2</v>
      </c>
      <c r="C6">
        <f>A6*B6</f>
        <v>0.22431571004999998</v>
      </c>
      <c r="G6">
        <v>20.015499999999999</v>
      </c>
      <c r="H6">
        <v>1.1207099999999999E-2</v>
      </c>
      <c r="J6">
        <f t="shared" si="0"/>
        <v>7.3106692453340602E-2</v>
      </c>
      <c r="K6">
        <f>SUM(J$2:J5)</f>
        <v>0.40283796049844178</v>
      </c>
      <c r="L6">
        <f>SUM(J7:J$63)</f>
        <v>0.52405534704821743</v>
      </c>
      <c r="M6" t="b">
        <f t="shared" si="1"/>
        <v>0</v>
      </c>
      <c r="N6">
        <v>20.015499999999999</v>
      </c>
    </row>
    <row r="7" spans="1:15" x14ac:dyDescent="0.2">
      <c r="A7">
        <v>21.623899999999999</v>
      </c>
      <c r="B7">
        <v>9.4624300000000008E-3</v>
      </c>
      <c r="C7">
        <f>A7*B7</f>
        <v>0.204614640077</v>
      </c>
      <c r="G7">
        <v>21.623899999999999</v>
      </c>
      <c r="H7">
        <v>9.4624300000000008E-3</v>
      </c>
      <c r="J7">
        <f t="shared" si="0"/>
        <v>6.1725777397476943E-2</v>
      </c>
      <c r="K7">
        <f>SUM(J$2:J6)</f>
        <v>0.4759446529517824</v>
      </c>
      <c r="L7">
        <f>SUM(J8:J$63)</f>
        <v>0.46232956965074068</v>
      </c>
      <c r="M7" t="b">
        <f t="shared" si="1"/>
        <v>1</v>
      </c>
      <c r="N7">
        <v>21.623899999999999</v>
      </c>
    </row>
    <row r="8" spans="1:15" x14ac:dyDescent="0.2">
      <c r="A8">
        <v>23.411000000000001</v>
      </c>
      <c r="B8">
        <v>9.9857899999999996E-3</v>
      </c>
      <c r="C8">
        <f>A8*B8</f>
        <v>0.23377732969000001</v>
      </c>
      <c r="G8">
        <v>23.411000000000001</v>
      </c>
      <c r="H8">
        <v>9.9857899999999996E-3</v>
      </c>
      <c r="J8">
        <f t="shared" si="0"/>
        <v>6.5139784461068787E-2</v>
      </c>
      <c r="K8">
        <f>SUM(J$2:J7)</f>
        <v>0.53767043034925932</v>
      </c>
      <c r="L8">
        <f>SUM(J9:J$63)</f>
        <v>0.39718978518967191</v>
      </c>
      <c r="M8" t="b">
        <f t="shared" si="1"/>
        <v>0</v>
      </c>
      <c r="N8">
        <v>23.411000000000001</v>
      </c>
    </row>
    <row r="9" spans="1:15" x14ac:dyDescent="0.2">
      <c r="A9">
        <v>25.198</v>
      </c>
      <c r="B9">
        <v>1.01534E-2</v>
      </c>
      <c r="C9">
        <f>A9*B9</f>
        <v>0.2558453732</v>
      </c>
      <c r="G9">
        <v>25.198</v>
      </c>
      <c r="H9">
        <v>1.01534E-2</v>
      </c>
      <c r="J9">
        <f t="shared" si="0"/>
        <v>6.6233146055246092E-2</v>
      </c>
      <c r="K9">
        <f>SUM(J$2:J8)</f>
        <v>0.60281021481032815</v>
      </c>
      <c r="L9">
        <f>SUM(J10:J$63)</f>
        <v>0.3309566391344258</v>
      </c>
      <c r="M9" t="b">
        <f t="shared" si="1"/>
        <v>0</v>
      </c>
      <c r="N9">
        <v>25.198</v>
      </c>
    </row>
    <row r="10" spans="1:15" x14ac:dyDescent="0.2">
      <c r="A10">
        <v>27.342600000000001</v>
      </c>
      <c r="B10">
        <v>1.07306E-2</v>
      </c>
      <c r="C10">
        <f>A10*B10</f>
        <v>0.29340250356000003</v>
      </c>
      <c r="G10">
        <v>27.342600000000001</v>
      </c>
      <c r="H10">
        <v>1.07306E-2</v>
      </c>
      <c r="J10">
        <f t="shared" si="0"/>
        <v>6.9998364790161305E-2</v>
      </c>
      <c r="K10">
        <f>SUM(J$2:J9)</f>
        <v>0.66904336086557425</v>
      </c>
      <c r="L10">
        <f>SUM(J11:J$63)</f>
        <v>0.2609582743442645</v>
      </c>
      <c r="M10" t="b">
        <f t="shared" si="1"/>
        <v>0</v>
      </c>
      <c r="N10">
        <v>27.342600000000001</v>
      </c>
    </row>
    <row r="11" spans="1:15" x14ac:dyDescent="0.2">
      <c r="A11">
        <v>29.487100000000002</v>
      </c>
      <c r="B11">
        <v>7.6769300000000002E-3</v>
      </c>
      <c r="C11">
        <f>A11*B11</f>
        <v>0.22637040260300001</v>
      </c>
      <c r="G11">
        <v>29.487100000000002</v>
      </c>
      <c r="H11">
        <v>7.6769300000000002E-3</v>
      </c>
      <c r="J11">
        <f t="shared" si="0"/>
        <v>5.0078518126529088E-2</v>
      </c>
      <c r="K11">
        <f>SUM(J$2:J10)</f>
        <v>0.73904172565573556</v>
      </c>
      <c r="L11">
        <f>SUM(J12:J$63)</f>
        <v>0.21087975621773544</v>
      </c>
      <c r="M11" t="b">
        <f t="shared" si="1"/>
        <v>0</v>
      </c>
      <c r="N11">
        <v>29.487100000000002</v>
      </c>
    </row>
    <row r="12" spans="1:15" x14ac:dyDescent="0.2">
      <c r="A12">
        <v>31.810300000000002</v>
      </c>
      <c r="B12">
        <v>5.4969700000000003E-3</v>
      </c>
      <c r="C12">
        <f>A12*B12</f>
        <v>0.17486026479100003</v>
      </c>
      <c r="G12">
        <v>31.810300000000002</v>
      </c>
      <c r="H12">
        <v>5.4969700000000003E-3</v>
      </c>
      <c r="J12">
        <f t="shared" si="0"/>
        <v>3.5858098456803253E-2</v>
      </c>
      <c r="K12">
        <f>SUM(J$2:J11)</f>
        <v>0.78912024378226464</v>
      </c>
      <c r="L12">
        <f>SUM(J13:J$63)</f>
        <v>0.1750216577609322</v>
      </c>
      <c r="M12" t="b">
        <f t="shared" si="1"/>
        <v>0</v>
      </c>
      <c r="N12">
        <v>31.810300000000002</v>
      </c>
    </row>
    <row r="13" spans="1:15" x14ac:dyDescent="0.2">
      <c r="A13">
        <v>34.312199999999997</v>
      </c>
      <c r="B13">
        <v>4.3048299999999999E-3</v>
      </c>
      <c r="C13">
        <f>A13*B13</f>
        <v>0.14770818792599999</v>
      </c>
      <c r="G13">
        <v>34.312199999999997</v>
      </c>
      <c r="H13">
        <v>4.3048299999999999E-3</v>
      </c>
      <c r="J13">
        <f t="shared" si="0"/>
        <v>2.8081473608151462E-2</v>
      </c>
      <c r="K13">
        <f>SUM(J$2:J12)</f>
        <v>0.82497834223906785</v>
      </c>
      <c r="L13">
        <f>SUM(J14:J$63)</f>
        <v>0.14694018415278073</v>
      </c>
      <c r="M13" t="b">
        <f t="shared" si="1"/>
        <v>0</v>
      </c>
      <c r="N13">
        <v>34.312199999999997</v>
      </c>
    </row>
    <row r="14" spans="1:15" x14ac:dyDescent="0.2">
      <c r="A14">
        <v>36.992899999999999</v>
      </c>
      <c r="B14">
        <v>2.1757600000000001E-3</v>
      </c>
      <c r="C14">
        <f>A14*B14</f>
        <v>8.0487672103999999E-2</v>
      </c>
      <c r="G14">
        <v>36.992899999999999</v>
      </c>
      <c r="H14">
        <v>2.1757600000000001E-3</v>
      </c>
      <c r="J14">
        <f t="shared" si="0"/>
        <v>1.4193022028203581E-2</v>
      </c>
      <c r="K14">
        <f>SUM(J$2:J13)</f>
        <v>0.85305981584721935</v>
      </c>
      <c r="L14">
        <f>SUM(J15:J$63)</f>
        <v>0.1327471621245771</v>
      </c>
      <c r="M14" t="b">
        <f t="shared" si="1"/>
        <v>0</v>
      </c>
      <c r="N14">
        <v>36.992899999999999</v>
      </c>
    </row>
    <row r="15" spans="1:15" x14ac:dyDescent="0.2">
      <c r="A15">
        <v>40.030900000000003</v>
      </c>
      <c r="B15">
        <v>1.8775199999999999E-3</v>
      </c>
      <c r="C15">
        <f>A15*B15</f>
        <v>7.5158815367999995E-2</v>
      </c>
      <c r="G15">
        <v>40.030900000000003</v>
      </c>
      <c r="H15">
        <v>1.8775199999999999E-3</v>
      </c>
      <c r="J15">
        <f t="shared" si="0"/>
        <v>1.2247528550204428E-2</v>
      </c>
      <c r="K15">
        <f>SUM(J$2:J14)</f>
        <v>0.86725283787542295</v>
      </c>
      <c r="L15">
        <f>SUM(J16:J$63)</f>
        <v>0.12049963357437266</v>
      </c>
      <c r="M15" t="b">
        <f t="shared" si="1"/>
        <v>0</v>
      </c>
      <c r="N15">
        <v>40.030900000000003</v>
      </c>
    </row>
    <row r="16" spans="1:15" x14ac:dyDescent="0.2">
      <c r="A16">
        <v>43.247700000000002</v>
      </c>
      <c r="B16">
        <v>2.0876599999999999E-3</v>
      </c>
      <c r="C16">
        <f>A16*B16</f>
        <v>9.0286493381999997E-2</v>
      </c>
      <c r="G16">
        <v>43.247700000000002</v>
      </c>
      <c r="H16">
        <v>2.0876599999999999E-3</v>
      </c>
      <c r="J16">
        <f t="shared" si="0"/>
        <v>1.3618323881034436E-2</v>
      </c>
      <c r="K16">
        <f>SUM(J$2:J15)</f>
        <v>0.87950036642562734</v>
      </c>
      <c r="L16">
        <f>SUM(J17:J$63)</f>
        <v>0.1068813096933382</v>
      </c>
      <c r="M16" t="b">
        <f t="shared" si="1"/>
        <v>0</v>
      </c>
      <c r="N16">
        <v>43.247700000000002</v>
      </c>
    </row>
    <row r="17" spans="1:14" x14ac:dyDescent="0.2">
      <c r="A17">
        <v>46.6432</v>
      </c>
      <c r="B17">
        <v>2.07859E-3</v>
      </c>
      <c r="C17">
        <f>A17*B17</f>
        <v>9.6952089088000001E-2</v>
      </c>
      <c r="G17">
        <v>46.6432</v>
      </c>
      <c r="H17">
        <v>2.07859E-3</v>
      </c>
      <c r="J17">
        <f t="shared" si="0"/>
        <v>1.3559158021842337E-2</v>
      </c>
      <c r="K17">
        <f>SUM(J$2:J16)</f>
        <v>0.8931186903066618</v>
      </c>
      <c r="L17">
        <f>SUM(J18:J$63)</f>
        <v>9.3322151671495865E-2</v>
      </c>
      <c r="M17" t="b">
        <f t="shared" si="1"/>
        <v>0</v>
      </c>
      <c r="N17">
        <v>46.6432</v>
      </c>
    </row>
    <row r="18" spans="1:14" x14ac:dyDescent="0.2">
      <c r="A18">
        <v>50.396099999999997</v>
      </c>
      <c r="B18">
        <v>1.88393E-3</v>
      </c>
      <c r="C18">
        <f>A18*B18</f>
        <v>9.4942724672999995E-2</v>
      </c>
      <c r="G18">
        <v>50.396099999999997</v>
      </c>
      <c r="H18">
        <v>1.88393E-3</v>
      </c>
      <c r="J18">
        <f t="shared" si="0"/>
        <v>1.2289342569765771E-2</v>
      </c>
      <c r="K18">
        <f>SUM(J$2:J17)</f>
        <v>0.90667784832850418</v>
      </c>
      <c r="L18">
        <f>SUM(J19:J$63)</f>
        <v>8.1032809101730094E-2</v>
      </c>
      <c r="M18" t="b">
        <f t="shared" si="1"/>
        <v>0</v>
      </c>
      <c r="N18">
        <v>50.396099999999997</v>
      </c>
    </row>
    <row r="19" spans="1:14" x14ac:dyDescent="0.2">
      <c r="A19">
        <v>54.3277</v>
      </c>
      <c r="B19">
        <v>1.4892799999999999E-3</v>
      </c>
      <c r="C19">
        <f>A19*B19</f>
        <v>8.0909157055999992E-2</v>
      </c>
      <c r="G19">
        <v>54.3277</v>
      </c>
      <c r="H19">
        <v>1.4892799999999999E-3</v>
      </c>
      <c r="J19">
        <f t="shared" si="0"/>
        <v>9.7149427538713046E-3</v>
      </c>
      <c r="K19">
        <f>SUM(J$2:J18)</f>
        <v>0.91896719089826995</v>
      </c>
      <c r="L19">
        <f>SUM(J20:J$63)</f>
        <v>7.1317866347858791E-2</v>
      </c>
      <c r="M19" t="b">
        <f t="shared" si="1"/>
        <v>0</v>
      </c>
      <c r="N19">
        <v>54.3277</v>
      </c>
    </row>
    <row r="20" spans="1:14" x14ac:dyDescent="0.2">
      <c r="A20">
        <v>58.795400000000001</v>
      </c>
      <c r="B20">
        <v>1.03126E-3</v>
      </c>
      <c r="C20">
        <f>A20*B20</f>
        <v>6.0633344204000003E-2</v>
      </c>
      <c r="G20">
        <v>58.795400000000001</v>
      </c>
      <c r="H20">
        <v>1.03126E-3</v>
      </c>
      <c r="J20">
        <f t="shared" si="0"/>
        <v>6.7271647133899078E-3</v>
      </c>
      <c r="K20">
        <f>SUM(J$2:J19)</f>
        <v>0.92868213365214125</v>
      </c>
      <c r="L20">
        <f>SUM(J21:J$63)</f>
        <v>6.4590701634468922E-2</v>
      </c>
      <c r="M20" t="b">
        <f t="shared" si="1"/>
        <v>0</v>
      </c>
      <c r="N20">
        <v>58.795400000000001</v>
      </c>
    </row>
    <row r="21" spans="1:14" x14ac:dyDescent="0.2">
      <c r="A21">
        <v>63.441899999999997</v>
      </c>
      <c r="B21">
        <v>6.4728099999999998E-4</v>
      </c>
      <c r="C21">
        <f>A21*B21</f>
        <v>4.10647364739E-2</v>
      </c>
      <c r="G21">
        <v>63.441899999999997</v>
      </c>
      <c r="H21">
        <v>6.4728099999999998E-4</v>
      </c>
      <c r="J21">
        <f t="shared" si="0"/>
        <v>4.2223744767059057E-3</v>
      </c>
      <c r="K21">
        <f>SUM(J$2:J20)</f>
        <v>0.93540929836553111</v>
      </c>
      <c r="L21">
        <f>SUM(J22:J$63)</f>
        <v>6.0368327157763003E-2</v>
      </c>
      <c r="M21" t="b">
        <f t="shared" si="1"/>
        <v>0</v>
      </c>
      <c r="N21">
        <v>63.441899999999997</v>
      </c>
    </row>
    <row r="22" spans="1:14" x14ac:dyDescent="0.2">
      <c r="A22">
        <v>68.445800000000006</v>
      </c>
      <c r="B22">
        <v>6.1733299999999997E-4</v>
      </c>
      <c r="C22">
        <f>A22*B22</f>
        <v>4.2253851051400004E-2</v>
      </c>
      <c r="G22">
        <v>68.445800000000006</v>
      </c>
      <c r="H22">
        <v>6.1733299999999997E-4</v>
      </c>
      <c r="J22">
        <f t="shared" si="0"/>
        <v>4.0270162461562859E-3</v>
      </c>
      <c r="K22">
        <f>SUM(J$2:J21)</f>
        <v>0.93963167284223703</v>
      </c>
      <c r="L22">
        <f>SUM(J23:J$63)</f>
        <v>5.6341310911606712E-2</v>
      </c>
      <c r="M22" t="b">
        <f t="shared" si="1"/>
        <v>0</v>
      </c>
      <c r="N22">
        <v>68.445800000000006</v>
      </c>
    </row>
    <row r="23" spans="1:14" x14ac:dyDescent="0.2">
      <c r="A23">
        <v>73.985799999999998</v>
      </c>
      <c r="B23">
        <v>5.5789100000000003E-4</v>
      </c>
      <c r="C23">
        <f>A23*B23</f>
        <v>4.12760119478E-2</v>
      </c>
      <c r="G23">
        <v>73.985799999999998</v>
      </c>
      <c r="H23">
        <v>5.5789100000000003E-4</v>
      </c>
      <c r="J23">
        <f t="shared" si="0"/>
        <v>3.6392613396406428E-3</v>
      </c>
      <c r="K23">
        <f>SUM(J$2:J22)</f>
        <v>0.94365868908839334</v>
      </c>
      <c r="L23">
        <f>SUM(J24:J$63)</f>
        <v>5.2702049571966073E-2</v>
      </c>
      <c r="M23" t="b">
        <f t="shared" si="1"/>
        <v>0</v>
      </c>
      <c r="N23">
        <v>73.985799999999998</v>
      </c>
    </row>
    <row r="24" spans="1:14" x14ac:dyDescent="0.2">
      <c r="A24">
        <v>79.883200000000002</v>
      </c>
      <c r="B24">
        <v>6.38E-4</v>
      </c>
      <c r="C24">
        <f>A24*B24</f>
        <v>5.0965481600000001E-2</v>
      </c>
      <c r="G24">
        <v>79.883200000000002</v>
      </c>
      <c r="H24">
        <v>6.38E-4</v>
      </c>
      <c r="J24">
        <f t="shared" si="0"/>
        <v>4.161832212189711E-3</v>
      </c>
      <c r="K24">
        <f>SUM(J$2:J23)</f>
        <v>0.947297950428034</v>
      </c>
      <c r="L24">
        <f>SUM(J25:J$63)</f>
        <v>4.8540217359776365E-2</v>
      </c>
      <c r="M24" t="b">
        <f t="shared" si="1"/>
        <v>0</v>
      </c>
      <c r="N24">
        <v>79.883200000000002</v>
      </c>
    </row>
    <row r="25" spans="1:14" x14ac:dyDescent="0.2">
      <c r="A25">
        <v>86.316699999999997</v>
      </c>
      <c r="B25">
        <v>8.06567E-4</v>
      </c>
      <c r="C25">
        <f>A25*B25</f>
        <v>6.9620201768899992E-2</v>
      </c>
      <c r="G25">
        <v>86.316699999999997</v>
      </c>
      <c r="H25">
        <v>8.06567E-4</v>
      </c>
      <c r="J25">
        <f t="shared" si="0"/>
        <v>5.2614365546852955E-3</v>
      </c>
      <c r="K25">
        <f>SUM(J$2:J24)</f>
        <v>0.95145978264022368</v>
      </c>
      <c r="L25">
        <f>SUM(J26:J$63)</f>
        <v>4.3278780805091073E-2</v>
      </c>
      <c r="M25" t="b">
        <f t="shared" si="1"/>
        <v>0</v>
      </c>
      <c r="N25">
        <v>86.316699999999997</v>
      </c>
    </row>
    <row r="26" spans="1:14" x14ac:dyDescent="0.2">
      <c r="A26">
        <v>93.107699999999994</v>
      </c>
      <c r="B26">
        <v>6.7845500000000001E-4</v>
      </c>
      <c r="C26">
        <f>A26*B26</f>
        <v>6.3169384603499995E-2</v>
      </c>
      <c r="G26">
        <v>93.107699999999994</v>
      </c>
      <c r="H26">
        <v>6.7845500000000001E-4</v>
      </c>
      <c r="J26">
        <f t="shared" si="0"/>
        <v>4.4257302092808306E-3</v>
      </c>
      <c r="K26">
        <f>SUM(J$2:J25)</f>
        <v>0.95672121919490893</v>
      </c>
      <c r="L26">
        <f>SUM(J27:J$63)</f>
        <v>3.8853050595810248E-2</v>
      </c>
      <c r="M26" t="b">
        <f t="shared" si="1"/>
        <v>0</v>
      </c>
      <c r="N26">
        <v>93.107699999999994</v>
      </c>
    </row>
    <row r="27" spans="1:14" x14ac:dyDescent="0.2">
      <c r="A27">
        <v>100.613</v>
      </c>
      <c r="B27">
        <v>5.2009599999999995E-4</v>
      </c>
      <c r="C27">
        <f>A27*B27</f>
        <v>5.2328418847999991E-2</v>
      </c>
      <c r="G27">
        <v>100.613</v>
      </c>
      <c r="H27">
        <v>5.2009599999999995E-4</v>
      </c>
      <c r="J27">
        <f t="shared" si="0"/>
        <v>3.3927151821802814E-3</v>
      </c>
      <c r="K27">
        <f>SUM(J$2:J26)</f>
        <v>0.96114694940418977</v>
      </c>
      <c r="L27">
        <f>SUM(J28:J$63)</f>
        <v>3.5460335413629966E-2</v>
      </c>
      <c r="M27" t="b">
        <f t="shared" si="1"/>
        <v>0</v>
      </c>
      <c r="N27">
        <v>100.613</v>
      </c>
    </row>
    <row r="28" spans="1:14" x14ac:dyDescent="0.2">
      <c r="A28">
        <v>108.655</v>
      </c>
      <c r="B28">
        <v>3.4762699999999998E-4</v>
      </c>
      <c r="C28">
        <f>A28*B28</f>
        <v>3.7771411684999999E-2</v>
      </c>
      <c r="G28">
        <v>108.655</v>
      </c>
      <c r="H28">
        <v>3.4762699999999998E-4</v>
      </c>
      <c r="J28">
        <f t="shared" si="0"/>
        <v>2.2676571260609288E-3</v>
      </c>
      <c r="K28">
        <f>SUM(J$2:J27)</f>
        <v>0.96453966458637008</v>
      </c>
      <c r="L28">
        <f>SUM(J29:J$63)</f>
        <v>3.3192678287569034E-2</v>
      </c>
      <c r="M28" t="b">
        <f t="shared" si="1"/>
        <v>0</v>
      </c>
      <c r="N28">
        <v>108.655</v>
      </c>
    </row>
    <row r="29" spans="1:14" x14ac:dyDescent="0.2">
      <c r="A29">
        <v>117.233</v>
      </c>
      <c r="B29">
        <v>2.0324199999999999E-4</v>
      </c>
      <c r="C29">
        <f>A29*B29</f>
        <v>2.3826669386000001E-2</v>
      </c>
      <c r="G29">
        <v>117.233</v>
      </c>
      <c r="H29">
        <v>2.0324199999999999E-4</v>
      </c>
      <c r="J29">
        <f t="shared" si="0"/>
        <v>1.3257979662537008E-3</v>
      </c>
      <c r="K29">
        <f>SUM(J$2:J28)</f>
        <v>0.966807321712431</v>
      </c>
      <c r="L29">
        <f>SUM(J30:J$63)</f>
        <v>3.1866880321315343E-2</v>
      </c>
      <c r="M29" t="b">
        <f t="shared" si="1"/>
        <v>0</v>
      </c>
      <c r="N29">
        <v>117.233</v>
      </c>
    </row>
    <row r="30" spans="1:14" x14ac:dyDescent="0.2">
      <c r="A30">
        <v>126.526</v>
      </c>
      <c r="B30">
        <v>3.44261E-4</v>
      </c>
      <c r="C30">
        <f>A30*B30</f>
        <v>4.3557967285999998E-2</v>
      </c>
      <c r="G30">
        <v>126.526</v>
      </c>
      <c r="H30">
        <v>3.44261E-4</v>
      </c>
      <c r="J30">
        <f t="shared" si="0"/>
        <v>2.2456998733552383E-3</v>
      </c>
      <c r="K30">
        <f>SUM(J$2:J29)</f>
        <v>0.96813311967868465</v>
      </c>
      <c r="L30">
        <f>SUM(J31:J$63)</f>
        <v>2.9621180447960107E-2</v>
      </c>
      <c r="M30" t="b">
        <f t="shared" si="1"/>
        <v>0</v>
      </c>
      <c r="N30">
        <v>126.526</v>
      </c>
    </row>
    <row r="31" spans="1:14" x14ac:dyDescent="0.2">
      <c r="A31">
        <v>136.71299999999999</v>
      </c>
      <c r="B31">
        <v>3.9822000000000002E-4</v>
      </c>
      <c r="C31">
        <f>A31*B31</f>
        <v>5.4441850860000002E-2</v>
      </c>
      <c r="G31">
        <v>136.71299999999999</v>
      </c>
      <c r="H31">
        <v>3.9822000000000002E-4</v>
      </c>
      <c r="J31">
        <f t="shared" si="0"/>
        <v>2.5976878111883804E-3</v>
      </c>
      <c r="K31">
        <f>SUM(J$2:J30)</f>
        <v>0.97037881955203986</v>
      </c>
      <c r="L31">
        <f>SUM(J32:J$63)</f>
        <v>2.7023492636771722E-2</v>
      </c>
      <c r="M31" t="b">
        <f t="shared" si="1"/>
        <v>0</v>
      </c>
      <c r="N31">
        <v>136.71299999999999</v>
      </c>
    </row>
    <row r="32" spans="1:14" x14ac:dyDescent="0.2">
      <c r="A32">
        <v>147.614</v>
      </c>
      <c r="B32">
        <v>3.2131E-4</v>
      </c>
      <c r="C32">
        <f>A32*B32</f>
        <v>4.7429854340000001E-2</v>
      </c>
      <c r="G32">
        <v>147.614</v>
      </c>
      <c r="H32">
        <v>3.2131E-4</v>
      </c>
      <c r="J32">
        <f t="shared" si="0"/>
        <v>2.095984808932094E-3</v>
      </c>
      <c r="K32">
        <f>SUM(J$2:J31)</f>
        <v>0.97297650736322827</v>
      </c>
      <c r="L32">
        <f>SUM(J33:J$63)</f>
        <v>2.4927507827839625E-2</v>
      </c>
      <c r="M32" t="b">
        <f t="shared" si="1"/>
        <v>0</v>
      </c>
      <c r="N32">
        <v>147.614</v>
      </c>
    </row>
    <row r="33" spans="1:14" x14ac:dyDescent="0.2">
      <c r="A33">
        <v>159.40899999999999</v>
      </c>
      <c r="B33">
        <v>2.4940200000000002E-4</v>
      </c>
      <c r="C33">
        <f>A33*B33</f>
        <v>3.9756923418000002E-2</v>
      </c>
      <c r="G33">
        <v>159.40899999999999</v>
      </c>
      <c r="H33">
        <v>2.4940200000000002E-4</v>
      </c>
      <c r="J33">
        <f t="shared" si="0"/>
        <v>1.6269110930792136E-3</v>
      </c>
      <c r="K33">
        <f>SUM(J$2:J32)</f>
        <v>0.97507249217216041</v>
      </c>
      <c r="L33">
        <f>SUM(J34:J$63)</f>
        <v>2.3300596734760409E-2</v>
      </c>
      <c r="M33" t="b">
        <f t="shared" si="1"/>
        <v>0</v>
      </c>
      <c r="N33">
        <v>159.40899999999999</v>
      </c>
    </row>
    <row r="34" spans="1:14" x14ac:dyDescent="0.2">
      <c r="A34">
        <v>172.09700000000001</v>
      </c>
      <c r="B34">
        <v>3.8852E-4</v>
      </c>
      <c r="C34">
        <f>A34*B34</f>
        <v>6.6863126440000004E-2</v>
      </c>
      <c r="G34">
        <v>172.09700000000001</v>
      </c>
      <c r="H34">
        <v>3.8852E-4</v>
      </c>
      <c r="J34">
        <f t="shared" si="0"/>
        <v>2.5344123057679411E-3</v>
      </c>
      <c r="K34">
        <f>SUM(J$2:J33)</f>
        <v>0.97669940326523963</v>
      </c>
      <c r="L34">
        <f>SUM(J35:J$63)</f>
        <v>2.0766184428992467E-2</v>
      </c>
      <c r="M34" t="b">
        <f t="shared" si="1"/>
        <v>0</v>
      </c>
      <c r="N34">
        <v>172.09700000000001</v>
      </c>
    </row>
    <row r="35" spans="1:14" x14ac:dyDescent="0.2">
      <c r="A35">
        <v>185.858</v>
      </c>
      <c r="B35">
        <v>4.1361300000000001E-4</v>
      </c>
      <c r="C35">
        <f>A35*B35</f>
        <v>7.6873284954000004E-2</v>
      </c>
      <c r="G35">
        <v>185.858</v>
      </c>
      <c r="H35">
        <v>4.1361300000000001E-4</v>
      </c>
      <c r="J35">
        <f t="shared" si="0"/>
        <v>2.6981001673674339E-3</v>
      </c>
      <c r="K35">
        <f>SUM(J$2:J34)</f>
        <v>0.97923381557100753</v>
      </c>
      <c r="L35">
        <f>SUM(J36:J$63)</f>
        <v>1.8068084261625032E-2</v>
      </c>
      <c r="M35" t="b">
        <f t="shared" si="1"/>
        <v>0</v>
      </c>
      <c r="N35">
        <v>185.858</v>
      </c>
    </row>
    <row r="36" spans="1:14" x14ac:dyDescent="0.2">
      <c r="A36">
        <v>200.691</v>
      </c>
      <c r="B36">
        <v>3.5297600000000002E-4</v>
      </c>
      <c r="C36">
        <f>A36*B36</f>
        <v>7.0839106416000011E-2</v>
      </c>
      <c r="G36">
        <v>200.691</v>
      </c>
      <c r="H36">
        <v>3.5297600000000002E-4</v>
      </c>
      <c r="J36">
        <f t="shared" si="0"/>
        <v>2.3025499795139115E-3</v>
      </c>
      <c r="K36">
        <f>SUM(J$2:J35)</f>
        <v>0.98193191573837491</v>
      </c>
      <c r="L36">
        <f>SUM(J37:J$63)</f>
        <v>1.576553428211112E-2</v>
      </c>
      <c r="M36" t="b">
        <f t="shared" si="1"/>
        <v>0</v>
      </c>
      <c r="N36">
        <v>200.691</v>
      </c>
    </row>
    <row r="37" spans="1:14" x14ac:dyDescent="0.2">
      <c r="A37">
        <v>216.596</v>
      </c>
      <c r="B37">
        <v>2.8164900000000003E-4</v>
      </c>
      <c r="C37">
        <f>A37*B37</f>
        <v>6.1004046804000005E-2</v>
      </c>
      <c r="G37">
        <v>216.596</v>
      </c>
      <c r="H37">
        <v>2.8164900000000003E-4</v>
      </c>
      <c r="J37">
        <f t="shared" si="0"/>
        <v>1.8372662707382757E-3</v>
      </c>
      <c r="K37">
        <f>SUM(J$2:J36)</f>
        <v>0.98423446571788886</v>
      </c>
      <c r="L37">
        <f>SUM(J38:J$63)</f>
        <v>1.3928268011372841E-2</v>
      </c>
      <c r="M37" t="b">
        <f t="shared" si="1"/>
        <v>0</v>
      </c>
      <c r="N37">
        <v>216.596</v>
      </c>
    </row>
    <row r="38" spans="1:14" x14ac:dyDescent="0.2">
      <c r="A38">
        <v>233.93100000000001</v>
      </c>
      <c r="B38">
        <v>2.2384600000000001E-4</v>
      </c>
      <c r="C38">
        <f>A38*B38</f>
        <v>5.2364518626000008E-2</v>
      </c>
      <c r="G38">
        <v>233.93100000000001</v>
      </c>
      <c r="H38">
        <v>2.2384600000000001E-4</v>
      </c>
      <c r="J38">
        <f t="shared" si="0"/>
        <v>1.4602029676642916E-3</v>
      </c>
      <c r="K38">
        <f>SUM(J$2:J37)</f>
        <v>0.98607173198862719</v>
      </c>
      <c r="L38">
        <f>SUM(J39:J$63)</f>
        <v>1.2468065043708549E-2</v>
      </c>
      <c r="M38" t="b">
        <f t="shared" si="1"/>
        <v>0</v>
      </c>
      <c r="N38">
        <v>233.93100000000001</v>
      </c>
    </row>
    <row r="39" spans="1:14" x14ac:dyDescent="0.2">
      <c r="A39">
        <v>252.517</v>
      </c>
      <c r="B39">
        <v>1.60476E-4</v>
      </c>
      <c r="C39">
        <f>A39*B39</f>
        <v>4.0522918091999996E-2</v>
      </c>
      <c r="G39">
        <v>252.517</v>
      </c>
      <c r="H39">
        <v>1.60476E-4</v>
      </c>
      <c r="J39">
        <f t="shared" si="0"/>
        <v>1.0468247430773605E-3</v>
      </c>
      <c r="K39">
        <f>SUM(J$2:J38)</f>
        <v>0.98753193495629144</v>
      </c>
      <c r="L39">
        <f>SUM(J40:J$63)</f>
        <v>1.1421240300631189E-2</v>
      </c>
      <c r="M39" t="b">
        <f t="shared" si="1"/>
        <v>0</v>
      </c>
      <c r="N39">
        <v>252.517</v>
      </c>
    </row>
    <row r="40" spans="1:14" x14ac:dyDescent="0.2">
      <c r="A40">
        <v>272.71100000000001</v>
      </c>
      <c r="B40">
        <v>1.01236E-4</v>
      </c>
      <c r="C40">
        <f>A40*B40</f>
        <v>2.7608170796000003E-2</v>
      </c>
      <c r="G40">
        <v>272.71100000000001</v>
      </c>
      <c r="H40">
        <v>1.01236E-4</v>
      </c>
      <c r="J40">
        <f t="shared" si="0"/>
        <v>6.6038753265397737E-4</v>
      </c>
      <c r="K40">
        <f>SUM(J$2:J39)</f>
        <v>0.98857875969936881</v>
      </c>
      <c r="L40">
        <f>SUM(J41:J$63)</f>
        <v>1.0760852767977211E-2</v>
      </c>
      <c r="M40" t="b">
        <f t="shared" si="1"/>
        <v>0</v>
      </c>
      <c r="N40">
        <v>272.71100000000001</v>
      </c>
    </row>
    <row r="41" spans="1:14" x14ac:dyDescent="0.2">
      <c r="A41">
        <v>294.51299999999998</v>
      </c>
      <c r="B41">
        <v>1.12868E-4</v>
      </c>
      <c r="C41">
        <f>A41*B41</f>
        <v>3.3241093283999996E-2</v>
      </c>
      <c r="G41">
        <v>294.51299999999998</v>
      </c>
      <c r="H41">
        <v>1.12868E-4</v>
      </c>
      <c r="J41">
        <f t="shared" si="0"/>
        <v>7.3626595317465243E-4</v>
      </c>
      <c r="K41">
        <f>SUM(J$2:J40)</f>
        <v>0.98923914723202278</v>
      </c>
      <c r="L41">
        <f>SUM(J42:J$63)</f>
        <v>1.0024586814802559E-2</v>
      </c>
      <c r="M41" t="b">
        <f t="shared" si="1"/>
        <v>0</v>
      </c>
      <c r="N41">
        <v>294.51299999999998</v>
      </c>
    </row>
    <row r="42" spans="1:14" x14ac:dyDescent="0.2">
      <c r="A42">
        <v>317.92399999999998</v>
      </c>
      <c r="B42">
        <v>1.5096400000000001E-4</v>
      </c>
      <c r="C42">
        <f>A42*B42</f>
        <v>4.7995078736000001E-2</v>
      </c>
      <c r="G42">
        <v>317.92399999999998</v>
      </c>
      <c r="H42">
        <v>1.5096400000000001E-4</v>
      </c>
      <c r="J42">
        <f t="shared" si="0"/>
        <v>9.8477560827744124E-4</v>
      </c>
      <c r="K42">
        <f>SUM(J$2:J41)</f>
        <v>0.98997541318519744</v>
      </c>
      <c r="L42">
        <f>SUM(J43:J$63)</f>
        <v>9.0398112065251182E-3</v>
      </c>
      <c r="M42" t="b">
        <f t="shared" si="1"/>
        <v>0</v>
      </c>
      <c r="N42">
        <v>317.92399999999998</v>
      </c>
    </row>
    <row r="43" spans="1:14" x14ac:dyDescent="0.2">
      <c r="A43">
        <v>343.30099999999999</v>
      </c>
      <c r="B43">
        <v>2.0918E-4</v>
      </c>
      <c r="C43">
        <f>A43*B43</f>
        <v>7.1811703179999992E-2</v>
      </c>
      <c r="G43">
        <v>343.30099999999999</v>
      </c>
      <c r="H43">
        <v>2.0918E-4</v>
      </c>
      <c r="J43">
        <f t="shared" si="0"/>
        <v>1.3645330127677801E-3</v>
      </c>
      <c r="K43">
        <f>SUM(J$2:J42)</f>
        <v>0.99096018879347492</v>
      </c>
      <c r="L43">
        <f>SUM(J44:J$63)</f>
        <v>7.675278193757339E-3</v>
      </c>
      <c r="M43" t="b">
        <f t="shared" si="1"/>
        <v>0</v>
      </c>
      <c r="N43">
        <v>343.30099999999999</v>
      </c>
    </row>
    <row r="44" spans="1:14" x14ac:dyDescent="0.2">
      <c r="A44">
        <v>370.64400000000001</v>
      </c>
      <c r="B44">
        <v>2.1222100000000001E-4</v>
      </c>
      <c r="C44">
        <f>A44*B44</f>
        <v>7.8658440324000004E-2</v>
      </c>
      <c r="G44">
        <v>370.64400000000001</v>
      </c>
      <c r="H44">
        <v>2.1222100000000001E-4</v>
      </c>
      <c r="J44">
        <f t="shared" si="0"/>
        <v>1.3843702098794868E-3</v>
      </c>
      <c r="K44">
        <f>SUM(J$2:J43)</f>
        <v>0.99232472180624265</v>
      </c>
      <c r="L44">
        <f>SUM(J45:J$63)</f>
        <v>6.2909079838778517E-3</v>
      </c>
      <c r="M44" t="b">
        <f t="shared" si="1"/>
        <v>0</v>
      </c>
      <c r="N44">
        <v>370.64400000000001</v>
      </c>
    </row>
    <row r="45" spans="1:14" x14ac:dyDescent="0.2">
      <c r="A45">
        <v>400.30900000000003</v>
      </c>
      <c r="B45">
        <v>2.2065E-4</v>
      </c>
      <c r="C45">
        <f>A45*B45</f>
        <v>8.8328180850000007E-2</v>
      </c>
      <c r="G45">
        <v>400.30900000000003</v>
      </c>
      <c r="H45">
        <v>2.2065E-4</v>
      </c>
      <c r="J45">
        <f t="shared" si="0"/>
        <v>1.4393546671154539E-3</v>
      </c>
      <c r="K45">
        <f>SUM(J$2:J44)</f>
        <v>0.99370909201612212</v>
      </c>
      <c r="L45">
        <f>SUM(J46:J$63)</f>
        <v>4.8515533167623982E-3</v>
      </c>
      <c r="M45" t="b">
        <f t="shared" si="1"/>
        <v>0</v>
      </c>
      <c r="N45">
        <v>400.30900000000003</v>
      </c>
    </row>
    <row r="46" spans="1:14" x14ac:dyDescent="0.2">
      <c r="A46">
        <v>432.298</v>
      </c>
      <c r="B46">
        <v>1.6421099999999999E-4</v>
      </c>
      <c r="C46">
        <f>A46*B46</f>
        <v>7.0988086877999998E-2</v>
      </c>
      <c r="G46">
        <v>432.298</v>
      </c>
      <c r="H46">
        <v>1.6421099999999999E-4</v>
      </c>
      <c r="J46">
        <f t="shared" si="0"/>
        <v>1.0711890742882203E-3</v>
      </c>
      <c r="K46">
        <f>SUM(J$2:J45)</f>
        <v>0.99514844668323754</v>
      </c>
      <c r="L46">
        <f>SUM(J47:J$63)</f>
        <v>3.7803642424741784E-3</v>
      </c>
      <c r="M46" t="b">
        <f t="shared" si="1"/>
        <v>0</v>
      </c>
      <c r="N46">
        <v>432.298</v>
      </c>
    </row>
    <row r="47" spans="1:14" x14ac:dyDescent="0.2">
      <c r="A47">
        <v>466.78899999999999</v>
      </c>
      <c r="B47">
        <v>1.4930600000000001E-4</v>
      </c>
      <c r="C47">
        <f>A47*B47</f>
        <v>6.9694398434000007E-2</v>
      </c>
      <c r="G47">
        <v>466.78899999999999</v>
      </c>
      <c r="H47">
        <v>1.4930600000000001E-4</v>
      </c>
      <c r="J47">
        <f t="shared" si="0"/>
        <v>9.7396006312413326E-4</v>
      </c>
      <c r="K47">
        <f>SUM(J$2:J46)</f>
        <v>0.99621963575752581</v>
      </c>
      <c r="L47">
        <f>SUM(J48:J$63)</f>
        <v>2.8064041793500446E-3</v>
      </c>
      <c r="M47" t="b">
        <f t="shared" si="1"/>
        <v>0</v>
      </c>
      <c r="N47">
        <v>466.78899999999999</v>
      </c>
    </row>
    <row r="48" spans="1:14" x14ac:dyDescent="0.2">
      <c r="A48">
        <v>503.96100000000001</v>
      </c>
      <c r="B48">
        <v>1.6195200000000001E-4</v>
      </c>
      <c r="C48">
        <f>A48*B48</f>
        <v>8.1617491872000014E-2</v>
      </c>
      <c r="G48">
        <v>503.96100000000001</v>
      </c>
      <c r="H48">
        <v>1.6195200000000001E-4</v>
      </c>
      <c r="J48">
        <f t="shared" si="0"/>
        <v>1.0564530570980376E-3</v>
      </c>
      <c r="K48">
        <f>SUM(J$2:J47)</f>
        <v>0.99719359582064993</v>
      </c>
      <c r="L48">
        <f>SUM(J49:J$63)</f>
        <v>1.7499511222520072E-3</v>
      </c>
      <c r="M48" t="b">
        <f t="shared" si="1"/>
        <v>0</v>
      </c>
      <c r="N48">
        <v>503.96100000000001</v>
      </c>
    </row>
    <row r="49" spans="1:14" x14ac:dyDescent="0.2">
      <c r="A49">
        <v>544.17100000000005</v>
      </c>
      <c r="B49" s="1">
        <v>9.69568E-5</v>
      </c>
      <c r="C49">
        <f>A49*B49</f>
        <v>5.2761078812800004E-2</v>
      </c>
      <c r="G49">
        <v>544.17100000000005</v>
      </c>
      <c r="H49" s="1">
        <v>9.69568E-5</v>
      </c>
      <c r="I49" s="1"/>
      <c r="J49">
        <f t="shared" si="0"/>
        <v>6.324732498915914E-4</v>
      </c>
      <c r="K49">
        <f>SUM(J$2:J48)</f>
        <v>0.99825004887774793</v>
      </c>
      <c r="L49">
        <f>SUM(J50:J$63)</f>
        <v>1.1174778723604156E-3</v>
      </c>
      <c r="M49" t="b">
        <f t="shared" si="1"/>
        <v>0</v>
      </c>
      <c r="N49">
        <v>544.17100000000005</v>
      </c>
    </row>
    <row r="50" spans="1:14" x14ac:dyDescent="0.2">
      <c r="A50">
        <v>587.59699999999998</v>
      </c>
      <c r="B50" s="1">
        <v>4.2685200000000003E-5</v>
      </c>
      <c r="C50">
        <f>A50*B50</f>
        <v>2.5081695464400002E-2</v>
      </c>
      <c r="G50">
        <v>587.59699999999998</v>
      </c>
      <c r="H50" s="1">
        <v>4.2685200000000003E-5</v>
      </c>
      <c r="I50" s="1"/>
      <c r="J50">
        <f t="shared" si="0"/>
        <v>2.784461447394361E-4</v>
      </c>
      <c r="K50">
        <f>SUM(J$2:J49)</f>
        <v>0.9988825221276395</v>
      </c>
      <c r="L50">
        <f>SUM(J51:J$63)</f>
        <v>8.390317276209797E-4</v>
      </c>
      <c r="M50" t="b">
        <f t="shared" si="1"/>
        <v>0</v>
      </c>
      <c r="N50">
        <v>587.59699999999998</v>
      </c>
    </row>
    <row r="51" spans="1:14" x14ac:dyDescent="0.2">
      <c r="A51">
        <v>634.41899999999998</v>
      </c>
      <c r="B51" s="1">
        <v>2.1456800000000001E-5</v>
      </c>
      <c r="C51">
        <f>A51*B51</f>
        <v>1.3612601599200001E-2</v>
      </c>
      <c r="G51">
        <v>634.41899999999998</v>
      </c>
      <c r="H51" s="1">
        <v>2.1456800000000001E-5</v>
      </c>
      <c r="I51" s="1"/>
      <c r="J51">
        <f t="shared" si="0"/>
        <v>1.3996802728920404E-4</v>
      </c>
      <c r="K51">
        <f>SUM(J$2:J50)</f>
        <v>0.99916096827237899</v>
      </c>
      <c r="L51">
        <f>SUM(J52:J$63)</f>
        <v>6.9906370033177563E-4</v>
      </c>
      <c r="M51" t="b">
        <f t="shared" si="1"/>
        <v>0</v>
      </c>
      <c r="N51">
        <v>634.41899999999998</v>
      </c>
    </row>
    <row r="52" spans="1:14" x14ac:dyDescent="0.2">
      <c r="A52">
        <v>684.99400000000003</v>
      </c>
      <c r="B52" s="1">
        <v>2.9540399999999998E-6</v>
      </c>
      <c r="C52">
        <f>A52*B52</f>
        <v>2.0234996757599998E-3</v>
      </c>
      <c r="G52">
        <v>684.99400000000003</v>
      </c>
      <c r="H52" s="1">
        <v>2.9540399999999998E-6</v>
      </c>
      <c r="I52" s="1"/>
      <c r="J52">
        <f t="shared" si="0"/>
        <v>1.9269935467236508E-5</v>
      </c>
      <c r="K52">
        <f>SUM(J$2:J51)</f>
        <v>0.99930093629966821</v>
      </c>
      <c r="L52">
        <f>SUM(J53:J$63)</f>
        <v>6.7979376486453915E-4</v>
      </c>
      <c r="M52" t="b">
        <f t="shared" si="1"/>
        <v>0</v>
      </c>
      <c r="N52">
        <v>684.99400000000003</v>
      </c>
    </row>
    <row r="53" spans="1:14" x14ac:dyDescent="0.2">
      <c r="A53">
        <v>739.67899999999997</v>
      </c>
      <c r="B53">
        <v>0</v>
      </c>
      <c r="C53">
        <f>A53*B53</f>
        <v>0</v>
      </c>
      <c r="G53">
        <v>739.67899999999997</v>
      </c>
      <c r="H53">
        <v>0</v>
      </c>
      <c r="J53">
        <f t="shared" si="0"/>
        <v>0</v>
      </c>
      <c r="K53">
        <f>SUM(J$2:J52)</f>
        <v>0.9993202062351354</v>
      </c>
      <c r="L53">
        <f>SUM(J54:J$63)</f>
        <v>6.7979376486453915E-4</v>
      </c>
      <c r="M53" t="b">
        <f t="shared" si="1"/>
        <v>0</v>
      </c>
      <c r="N53">
        <v>739.67899999999997</v>
      </c>
    </row>
    <row r="54" spans="1:14" x14ac:dyDescent="0.2">
      <c r="A54">
        <v>798.65300000000002</v>
      </c>
      <c r="B54">
        <v>0</v>
      </c>
      <c r="C54">
        <f>A54*B54</f>
        <v>0</v>
      </c>
      <c r="G54">
        <v>798.65300000000002</v>
      </c>
      <c r="H54">
        <v>0</v>
      </c>
      <c r="J54">
        <f t="shared" si="0"/>
        <v>0</v>
      </c>
      <c r="K54">
        <f>SUM(J$2:J53)</f>
        <v>0.9993202062351354</v>
      </c>
      <c r="L54">
        <f>SUM(J55:J$63)</f>
        <v>6.7979376486453915E-4</v>
      </c>
      <c r="M54" t="b">
        <f t="shared" si="1"/>
        <v>0</v>
      </c>
      <c r="N54">
        <v>798.65300000000002</v>
      </c>
    </row>
    <row r="55" spans="1:14" x14ac:dyDescent="0.2">
      <c r="A55">
        <v>862.452</v>
      </c>
      <c r="B55">
        <v>0</v>
      </c>
      <c r="C55">
        <f>A55*B55</f>
        <v>0</v>
      </c>
      <c r="G55">
        <v>862.452</v>
      </c>
      <c r="H55">
        <v>0</v>
      </c>
      <c r="J55">
        <f t="shared" si="0"/>
        <v>0</v>
      </c>
      <c r="K55">
        <f>SUM(J$2:J54)</f>
        <v>0.9993202062351354</v>
      </c>
      <c r="L55">
        <f>SUM(J56:J$63)</f>
        <v>6.7979376486453915E-4</v>
      </c>
      <c r="M55" t="b">
        <f t="shared" si="1"/>
        <v>0</v>
      </c>
      <c r="N55">
        <v>862.452</v>
      </c>
    </row>
    <row r="56" spans="1:14" x14ac:dyDescent="0.2">
      <c r="A56">
        <v>931.255</v>
      </c>
      <c r="B56">
        <v>0</v>
      </c>
      <c r="C56">
        <f>A56*B56</f>
        <v>0</v>
      </c>
      <c r="G56">
        <v>931.255</v>
      </c>
      <c r="H56">
        <v>0</v>
      </c>
      <c r="J56">
        <f t="shared" si="0"/>
        <v>0</v>
      </c>
      <c r="K56">
        <f>SUM(J$2:J55)</f>
        <v>0.9993202062351354</v>
      </c>
      <c r="L56">
        <f>SUM(J57:J$63)</f>
        <v>6.7979376486453915E-4</v>
      </c>
      <c r="M56" t="b">
        <f t="shared" si="1"/>
        <v>0</v>
      </c>
      <c r="N56">
        <v>931.255</v>
      </c>
    </row>
    <row r="57" spans="1:14" x14ac:dyDescent="0.2">
      <c r="A57">
        <v>1005.6</v>
      </c>
      <c r="B57">
        <v>0</v>
      </c>
      <c r="C57">
        <f>A57*B57</f>
        <v>0</v>
      </c>
      <c r="G57">
        <v>1005.6</v>
      </c>
      <c r="H57">
        <v>0</v>
      </c>
      <c r="J57">
        <f t="shared" si="0"/>
        <v>0</v>
      </c>
      <c r="K57">
        <f>SUM(J$2:J56)</f>
        <v>0.9993202062351354</v>
      </c>
      <c r="L57">
        <f>SUM(J58:J$63)</f>
        <v>6.7979376486453915E-4</v>
      </c>
      <c r="M57" t="b">
        <f t="shared" si="1"/>
        <v>0</v>
      </c>
      <c r="N57">
        <v>1005.6</v>
      </c>
    </row>
    <row r="58" spans="1:14" x14ac:dyDescent="0.2">
      <c r="A58">
        <v>1085.6600000000001</v>
      </c>
      <c r="B58" s="1">
        <v>1.34346E-5</v>
      </c>
      <c r="C58">
        <f>A58*B58</f>
        <v>1.4585407836000002E-2</v>
      </c>
      <c r="G58">
        <v>1085.6600000000001</v>
      </c>
      <c r="H58" s="1">
        <v>1.34346E-5</v>
      </c>
      <c r="I58" s="1"/>
      <c r="J58">
        <f t="shared" si="0"/>
        <v>8.7637227332106401E-5</v>
      </c>
      <c r="K58">
        <f>SUM(J$2:J57)</f>
        <v>0.9993202062351354</v>
      </c>
      <c r="L58">
        <f>SUM(J59:J$63)</f>
        <v>5.9215653753243267E-4</v>
      </c>
      <c r="M58" t="b">
        <f t="shared" si="1"/>
        <v>0</v>
      </c>
      <c r="N58">
        <v>1085.6600000000001</v>
      </c>
    </row>
    <row r="59" spans="1:14" x14ac:dyDescent="0.2">
      <c r="A59">
        <v>1172.33</v>
      </c>
      <c r="B59" s="1">
        <v>5.5455999999999999E-5</v>
      </c>
      <c r="C59">
        <f>A59*B59</f>
        <v>6.5012732479999988E-2</v>
      </c>
      <c r="G59">
        <v>1172.33</v>
      </c>
      <c r="H59" s="1">
        <v>5.5455999999999999E-5</v>
      </c>
      <c r="I59" s="1"/>
      <c r="J59">
        <f t="shared" si="0"/>
        <v>3.617532400614304E-4</v>
      </c>
      <c r="K59">
        <f>SUM(J$2:J58)</f>
        <v>0.99940784346246747</v>
      </c>
      <c r="L59">
        <f>SUM(J60:J$63)</f>
        <v>2.3040329747100227E-4</v>
      </c>
      <c r="M59" t="b">
        <f t="shared" si="1"/>
        <v>0</v>
      </c>
      <c r="N59">
        <v>1172.33</v>
      </c>
    </row>
    <row r="60" spans="1:14" x14ac:dyDescent="0.2">
      <c r="A60">
        <v>1265.8</v>
      </c>
      <c r="B60" s="1">
        <v>3.5048000000000001E-5</v>
      </c>
      <c r="C60">
        <f>A60*B60</f>
        <v>4.4363758400000002E-2</v>
      </c>
      <c r="G60">
        <v>1265.8</v>
      </c>
      <c r="H60" s="1">
        <v>3.5048000000000001E-5</v>
      </c>
      <c r="I60" s="1"/>
      <c r="J60">
        <f t="shared" si="0"/>
        <v>2.2862679525521157E-4</v>
      </c>
      <c r="K60">
        <f>SUM(J$2:J59)</f>
        <v>0.99976959670252885</v>
      </c>
      <c r="L60">
        <f>SUM(J61:J$63)</f>
        <v>1.7765022157907096E-6</v>
      </c>
      <c r="M60" t="b">
        <f t="shared" si="1"/>
        <v>0</v>
      </c>
      <c r="N60">
        <v>1265.8</v>
      </c>
    </row>
    <row r="61" spans="1:14" x14ac:dyDescent="0.2">
      <c r="A61">
        <v>1366.77</v>
      </c>
      <c r="B61" s="1">
        <v>2.7233400000000001E-7</v>
      </c>
      <c r="C61">
        <f>A61*B61</f>
        <v>3.7221794118000003E-4</v>
      </c>
      <c r="G61">
        <v>1366.77</v>
      </c>
      <c r="H61" s="1">
        <v>2.7233400000000001E-7</v>
      </c>
      <c r="I61" s="1"/>
      <c r="J61">
        <f t="shared" si="0"/>
        <v>1.7765022157907096E-6</v>
      </c>
      <c r="K61">
        <f>SUM(J$2:J60)</f>
        <v>0.99999822349778411</v>
      </c>
      <c r="L61">
        <f>SUM(J62:J$63)</f>
        <v>0</v>
      </c>
      <c r="M61" t="b">
        <f t="shared" si="1"/>
        <v>0</v>
      </c>
      <c r="N61">
        <v>1366.77</v>
      </c>
    </row>
    <row r="62" spans="1:14" x14ac:dyDescent="0.2">
      <c r="A62">
        <v>1475.96</v>
      </c>
      <c r="B62">
        <v>0</v>
      </c>
      <c r="C62">
        <f>A62*B62</f>
        <v>0</v>
      </c>
      <c r="G62">
        <v>1475.96</v>
      </c>
      <c r="H62">
        <v>0</v>
      </c>
      <c r="J62">
        <f t="shared" si="0"/>
        <v>0</v>
      </c>
      <c r="K62">
        <f>SUM(J$2:J61)</f>
        <v>0.99999999999999989</v>
      </c>
      <c r="L62">
        <f>SUM(J63:J$63)</f>
        <v>0</v>
      </c>
      <c r="M62" t="b">
        <f t="shared" si="1"/>
        <v>0</v>
      </c>
      <c r="N62">
        <v>1475.96</v>
      </c>
    </row>
    <row r="63" spans="1:14" x14ac:dyDescent="0.2">
      <c r="A63">
        <v>1593.55</v>
      </c>
      <c r="B63">
        <v>0</v>
      </c>
      <c r="C63">
        <f>A63*B63</f>
        <v>0</v>
      </c>
      <c r="G63">
        <v>1593.55</v>
      </c>
      <c r="H63">
        <v>0</v>
      </c>
      <c r="J63">
        <f t="shared" si="0"/>
        <v>0</v>
      </c>
      <c r="K63">
        <f>SUM(J$2:J62)</f>
        <v>0.99999999999999989</v>
      </c>
      <c r="L63">
        <f>SUM(J$63:J64)</f>
        <v>0</v>
      </c>
      <c r="M63" t="b">
        <f t="shared" si="1"/>
        <v>0</v>
      </c>
      <c r="N63">
        <v>1593.55</v>
      </c>
    </row>
  </sheetData>
  <sortState ref="G3:H63">
    <sortCondition ref="G3:G6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2019-12-09T17:02:10Z</dcterms:modified>
</cp:coreProperties>
</file>