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035" windowHeight="12015"/>
  </bookViews>
  <sheets>
    <sheet name="All data" sheetId="1" r:id="rId1"/>
  </sheets>
  <calcPr calcId="145621"/>
</workbook>
</file>

<file path=xl/calcChain.xml><?xml version="1.0" encoding="utf-8"?>
<calcChain xmlns="http://schemas.openxmlformats.org/spreadsheetml/2006/main">
  <c r="F3" i="1" l="1"/>
  <c r="G3" i="1" s="1"/>
  <c r="N3" i="1"/>
  <c r="O3" i="1" s="1"/>
  <c r="F4" i="1"/>
  <c r="G4" i="1" s="1"/>
  <c r="N4" i="1"/>
  <c r="O4" i="1" s="1"/>
  <c r="F5" i="1"/>
  <c r="G5" i="1" s="1"/>
  <c r="N5" i="1"/>
  <c r="O5" i="1" s="1"/>
  <c r="F6" i="1"/>
  <c r="G6" i="1" s="1"/>
  <c r="N6" i="1"/>
  <c r="O6" i="1" s="1"/>
  <c r="F7" i="1"/>
  <c r="G7" i="1" s="1"/>
  <c r="N7" i="1"/>
  <c r="O7" i="1" s="1"/>
  <c r="F8" i="1"/>
  <c r="G8" i="1" s="1"/>
  <c r="N8" i="1"/>
  <c r="O8" i="1" s="1"/>
  <c r="F9" i="1"/>
  <c r="G9" i="1" s="1"/>
  <c r="N9" i="1"/>
  <c r="O9" i="1" s="1"/>
  <c r="F10" i="1"/>
  <c r="G10" i="1" s="1"/>
  <c r="N10" i="1"/>
  <c r="O10" i="1" s="1"/>
  <c r="F11" i="1"/>
  <c r="G11" i="1" s="1"/>
  <c r="N11" i="1"/>
  <c r="O11" i="1" s="1"/>
  <c r="F12" i="1"/>
  <c r="G12" i="1" s="1"/>
  <c r="N12" i="1"/>
  <c r="O12" i="1" s="1"/>
  <c r="F13" i="1"/>
  <c r="G13" i="1" s="1"/>
  <c r="N13" i="1"/>
  <c r="O13" i="1" s="1"/>
  <c r="F14" i="1"/>
  <c r="G14" i="1" s="1"/>
  <c r="N14" i="1"/>
  <c r="O14" i="1" s="1"/>
  <c r="F15" i="1"/>
  <c r="G15" i="1" s="1"/>
  <c r="N15" i="1"/>
  <c r="O15" i="1" s="1"/>
  <c r="F16" i="1"/>
  <c r="G16" i="1" s="1"/>
  <c r="N16" i="1"/>
  <c r="O16" i="1" s="1"/>
  <c r="F17" i="1"/>
  <c r="G17" i="1" s="1"/>
  <c r="N17" i="1"/>
  <c r="O17" i="1" s="1"/>
  <c r="F18" i="1"/>
  <c r="G18" i="1" s="1"/>
  <c r="F19" i="1"/>
  <c r="G19" i="1" s="1"/>
  <c r="F20" i="1"/>
  <c r="G20" i="1" s="1"/>
  <c r="E26" i="1"/>
  <c r="F26" i="1" s="1"/>
  <c r="M26" i="1"/>
  <c r="E27" i="1"/>
  <c r="F27" i="1"/>
  <c r="M27" i="1"/>
  <c r="E28" i="1"/>
  <c r="F28" i="1" s="1"/>
  <c r="M28" i="1"/>
  <c r="E29" i="1"/>
  <c r="F29" i="1"/>
  <c r="M29" i="1"/>
  <c r="E30" i="1"/>
  <c r="F30" i="1" s="1"/>
  <c r="M30" i="1"/>
  <c r="E31" i="1"/>
  <c r="F31" i="1"/>
  <c r="M31" i="1"/>
  <c r="E32" i="1"/>
  <c r="F32" i="1" s="1"/>
  <c r="M32" i="1"/>
  <c r="E33" i="1"/>
  <c r="F33" i="1"/>
  <c r="M33" i="1"/>
  <c r="E34" i="1"/>
  <c r="F34" i="1" s="1"/>
  <c r="M34" i="1"/>
</calcChain>
</file>

<file path=xl/sharedStrings.xml><?xml version="1.0" encoding="utf-8"?>
<sst xmlns="http://schemas.openxmlformats.org/spreadsheetml/2006/main" count="81" uniqueCount="21">
  <si>
    <t>R</t>
  </si>
  <si>
    <t>L</t>
  </si>
  <si>
    <t>Similarity to seed (%)</t>
  </si>
  <si>
    <r>
      <t>N</t>
    </r>
    <r>
      <rPr>
        <b/>
        <vertAlign val="subscript"/>
        <sz val="11"/>
        <color theme="1"/>
        <rFont val="Calibri"/>
        <family val="2"/>
        <scheme val="minor"/>
      </rPr>
      <t>T</t>
    </r>
  </si>
  <si>
    <r>
      <t>N</t>
    </r>
    <r>
      <rPr>
        <b/>
        <vertAlign val="subscript"/>
        <sz val="11"/>
        <color theme="1"/>
        <rFont val="Calibri"/>
        <family val="2"/>
        <scheme val="minor"/>
      </rPr>
      <t>R</t>
    </r>
  </si>
  <si>
    <r>
      <t>N</t>
    </r>
    <r>
      <rPr>
        <b/>
        <vertAlign val="subscript"/>
        <sz val="11"/>
        <color theme="1"/>
        <rFont val="Calibri"/>
        <family val="2"/>
        <scheme val="minor"/>
      </rPr>
      <t>L</t>
    </r>
  </si>
  <si>
    <t>Seed</t>
  </si>
  <si>
    <t>Ns (RPM)</t>
  </si>
  <si>
    <t>Stirrer speed, Ns (RPM)</t>
  </si>
  <si>
    <t>Un-Scraped STC</t>
  </si>
  <si>
    <t>Scraped STC</t>
  </si>
  <si>
    <t>Xo (mm)</t>
  </si>
  <si>
    <t>f (Hz)</t>
  </si>
  <si>
    <r>
      <t>Total number of crystals, N</t>
    </r>
    <r>
      <rPr>
        <b/>
        <vertAlign val="subscript"/>
        <sz val="11"/>
        <color theme="1"/>
        <rFont val="Calibri"/>
        <family val="2"/>
        <scheme val="minor"/>
      </rPr>
      <t>T</t>
    </r>
  </si>
  <si>
    <r>
      <t>Number of right handed crystals, N</t>
    </r>
    <r>
      <rPr>
        <b/>
        <vertAlign val="subscript"/>
        <sz val="11"/>
        <color theme="1"/>
        <rFont val="Calibri"/>
        <family val="2"/>
        <scheme val="minor"/>
      </rPr>
      <t>R</t>
    </r>
  </si>
  <si>
    <r>
      <t>Number of left handed crystals, N</t>
    </r>
    <r>
      <rPr>
        <b/>
        <vertAlign val="subscript"/>
        <sz val="11"/>
        <color theme="1"/>
        <rFont val="Calibri"/>
        <family val="2"/>
        <scheme val="minor"/>
      </rPr>
      <t>L</t>
    </r>
  </si>
  <si>
    <t>Seed handedness</t>
  </si>
  <si>
    <t>Oscillatotory amplitude Xo (mm)</t>
  </si>
  <si>
    <t>Oscillatory Frequency, f (Hz)</t>
  </si>
  <si>
    <t>Un-Scraped OBC</t>
  </si>
  <si>
    <t>Scraped OBC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</si>
</sst>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" fontId="0" fillId="0" borderId="0" xfId="0" applyNumberFormat="1"/>
    <xf numFmtId="2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tabSelected="1" workbookViewId="0">
      <selection activeCell="H7" sqref="H7"/>
    </sheetView>
  </sheetViews>
  <sheetFormatPr defaultRowHeight="15" x14ac:dyDescent="0.25"/>
  <cols>
    <col min="1" max="1" width="12.42578125" customWidth="1"/>
    <col min="2" max="2" width="12.28515625" bestFit="1" customWidth="1"/>
    <col min="3" max="3" width="12.42578125" customWidth="1"/>
  </cols>
  <sheetData>
    <row r="1" spans="1:15" x14ac:dyDescent="0.25">
      <c r="A1" t="s">
        <v>20</v>
      </c>
      <c r="I1" t="s">
        <v>19</v>
      </c>
    </row>
    <row r="2" spans="1:15" ht="78" x14ac:dyDescent="0.25">
      <c r="A2" s="6" t="s">
        <v>18</v>
      </c>
      <c r="B2" s="6" t="s">
        <v>17</v>
      </c>
      <c r="C2" s="6" t="s">
        <v>16</v>
      </c>
      <c r="D2" s="6" t="s">
        <v>15</v>
      </c>
      <c r="E2" s="6" t="s">
        <v>14</v>
      </c>
      <c r="F2" s="6" t="s">
        <v>13</v>
      </c>
      <c r="G2" s="6" t="s">
        <v>2</v>
      </c>
      <c r="I2" s="6" t="s">
        <v>12</v>
      </c>
      <c r="J2" s="6" t="s">
        <v>11</v>
      </c>
      <c r="K2" s="6" t="s">
        <v>6</v>
      </c>
      <c r="L2" s="6" t="s">
        <v>5</v>
      </c>
      <c r="M2" s="6" t="s">
        <v>4</v>
      </c>
      <c r="N2" s="6" t="s">
        <v>3</v>
      </c>
      <c r="O2" s="6" t="s">
        <v>2</v>
      </c>
    </row>
    <row r="3" spans="1:15" x14ac:dyDescent="0.25">
      <c r="A3" s="4">
        <v>0.4</v>
      </c>
      <c r="B3" s="4">
        <v>15</v>
      </c>
      <c r="C3" s="4" t="s">
        <v>1</v>
      </c>
      <c r="D3" s="5">
        <v>1336</v>
      </c>
      <c r="E3" s="5">
        <v>85</v>
      </c>
      <c r="F3" s="5">
        <f>D3+E3</f>
        <v>1421</v>
      </c>
      <c r="G3" s="8">
        <f>D3/F3*100</f>
        <v>94.018296973961995</v>
      </c>
      <c r="I3" s="4">
        <v>0.8</v>
      </c>
      <c r="J3" s="4">
        <v>15</v>
      </c>
      <c r="K3" s="4" t="s">
        <v>1</v>
      </c>
      <c r="L3" s="3">
        <v>1661</v>
      </c>
      <c r="M3" s="3">
        <v>0</v>
      </c>
      <c r="N3" s="3">
        <f>M3+L3</f>
        <v>1661</v>
      </c>
      <c r="O3" s="2">
        <f>L3/N3*100</f>
        <v>100</v>
      </c>
    </row>
    <row r="4" spans="1:15" x14ac:dyDescent="0.25">
      <c r="A4" s="4">
        <v>0.4</v>
      </c>
      <c r="B4" s="4">
        <v>15</v>
      </c>
      <c r="C4" s="4" t="s">
        <v>1</v>
      </c>
      <c r="D4" s="5">
        <v>1487</v>
      </c>
      <c r="E4" s="5">
        <v>80</v>
      </c>
      <c r="F4" s="5">
        <f>D4+E4</f>
        <v>1567</v>
      </c>
      <c r="G4" s="8">
        <f>D4/F4*100</f>
        <v>94.894703254626677</v>
      </c>
      <c r="I4" s="4">
        <v>0.8</v>
      </c>
      <c r="J4" s="4">
        <v>15</v>
      </c>
      <c r="K4" s="4" t="s">
        <v>1</v>
      </c>
      <c r="L4" s="3">
        <v>1416</v>
      </c>
      <c r="M4" s="3">
        <v>44</v>
      </c>
      <c r="N4" s="3">
        <f>M4+L4</f>
        <v>1460</v>
      </c>
      <c r="O4" s="2">
        <f>L4/N4*100</f>
        <v>96.986301369863014</v>
      </c>
    </row>
    <row r="5" spans="1:15" x14ac:dyDescent="0.25">
      <c r="A5" s="4">
        <v>0.4</v>
      </c>
      <c r="B5" s="4">
        <v>15</v>
      </c>
      <c r="C5" s="4" t="s">
        <v>0</v>
      </c>
      <c r="D5" s="5">
        <v>44</v>
      </c>
      <c r="E5" s="5">
        <v>1147</v>
      </c>
      <c r="F5" s="5">
        <f>D5+E5</f>
        <v>1191</v>
      </c>
      <c r="G5" s="8">
        <f>E5/F5*100</f>
        <v>96.305625524769098</v>
      </c>
      <c r="I5" s="4">
        <v>0.8</v>
      </c>
      <c r="J5" s="4">
        <v>15</v>
      </c>
      <c r="K5" s="4" t="s">
        <v>1</v>
      </c>
      <c r="L5" s="3">
        <v>10395</v>
      </c>
      <c r="M5" s="3">
        <v>13</v>
      </c>
      <c r="N5" s="3">
        <f>M5+L5</f>
        <v>10408</v>
      </c>
      <c r="O5" s="2">
        <f>L5/N5*100</f>
        <v>99.875096079938501</v>
      </c>
    </row>
    <row r="6" spans="1:15" x14ac:dyDescent="0.25">
      <c r="A6" s="4">
        <v>1</v>
      </c>
      <c r="B6" s="4">
        <v>15</v>
      </c>
      <c r="C6" s="4" t="s">
        <v>1</v>
      </c>
      <c r="D6" s="5">
        <v>4156</v>
      </c>
      <c r="E6" s="5">
        <v>42</v>
      </c>
      <c r="F6" s="5">
        <f>D6+E6</f>
        <v>4198</v>
      </c>
      <c r="G6" s="8">
        <f>D6/F6*100</f>
        <v>98.999523582658412</v>
      </c>
      <c r="I6" s="4">
        <v>3</v>
      </c>
      <c r="J6" s="4">
        <v>15</v>
      </c>
      <c r="K6" s="4" t="s">
        <v>0</v>
      </c>
      <c r="L6" s="3">
        <v>20</v>
      </c>
      <c r="M6" s="3">
        <v>4778</v>
      </c>
      <c r="N6" s="3">
        <f>M6+L6</f>
        <v>4798</v>
      </c>
      <c r="O6" s="2">
        <f>M6/N6*100</f>
        <v>99.583159649854096</v>
      </c>
    </row>
    <row r="7" spans="1:15" x14ac:dyDescent="0.25">
      <c r="A7" s="4">
        <v>1</v>
      </c>
      <c r="B7" s="4">
        <v>15</v>
      </c>
      <c r="C7" s="4" t="s">
        <v>1</v>
      </c>
      <c r="D7" s="5">
        <v>4222</v>
      </c>
      <c r="E7" s="5">
        <v>297</v>
      </c>
      <c r="F7" s="5">
        <f>D7+E7</f>
        <v>4519</v>
      </c>
      <c r="G7" s="8">
        <f>D7/F7*100</f>
        <v>93.42774950210223</v>
      </c>
      <c r="I7" s="4">
        <v>3</v>
      </c>
      <c r="J7" s="4">
        <v>15</v>
      </c>
      <c r="K7" s="4" t="s">
        <v>1</v>
      </c>
      <c r="L7" s="3">
        <v>586</v>
      </c>
      <c r="M7" s="3">
        <v>1</v>
      </c>
      <c r="N7" s="3">
        <f>M7+L7</f>
        <v>587</v>
      </c>
      <c r="O7" s="2">
        <f>L7/N7*100</f>
        <v>99.829642248722323</v>
      </c>
    </row>
    <row r="8" spans="1:15" x14ac:dyDescent="0.25">
      <c r="A8" s="4">
        <v>1</v>
      </c>
      <c r="B8" s="4">
        <v>15</v>
      </c>
      <c r="C8" s="4" t="s">
        <v>0</v>
      </c>
      <c r="D8" s="5">
        <v>337</v>
      </c>
      <c r="E8" s="5">
        <v>4409</v>
      </c>
      <c r="F8" s="5">
        <f>D8+E8</f>
        <v>4746</v>
      </c>
      <c r="G8" s="8">
        <f>E8/F8*100</f>
        <v>92.899283607248208</v>
      </c>
      <c r="I8" s="4">
        <v>3</v>
      </c>
      <c r="J8" s="4">
        <v>15</v>
      </c>
      <c r="K8" s="4" t="s">
        <v>0</v>
      </c>
      <c r="L8" s="3">
        <v>140</v>
      </c>
      <c r="M8" s="3">
        <v>14030</v>
      </c>
      <c r="N8" s="3">
        <f>M8+L8</f>
        <v>14170</v>
      </c>
      <c r="O8" s="2">
        <f>M8/N8*100</f>
        <v>99.011997177134788</v>
      </c>
    </row>
    <row r="9" spans="1:15" x14ac:dyDescent="0.25">
      <c r="A9" s="4">
        <v>1.6</v>
      </c>
      <c r="B9" s="4">
        <v>15</v>
      </c>
      <c r="C9" s="4" t="s">
        <v>1</v>
      </c>
      <c r="D9" s="5">
        <v>4678</v>
      </c>
      <c r="E9" s="5">
        <v>347</v>
      </c>
      <c r="F9" s="5">
        <f>D9+E9</f>
        <v>5025</v>
      </c>
      <c r="G9" s="8">
        <f>D9/F9*100</f>
        <v>93.094527363184071</v>
      </c>
      <c r="I9" s="4">
        <v>2</v>
      </c>
      <c r="J9" s="4">
        <v>15</v>
      </c>
      <c r="K9" s="4" t="s">
        <v>1</v>
      </c>
      <c r="L9" s="3">
        <v>1045</v>
      </c>
      <c r="M9" s="3">
        <v>12</v>
      </c>
      <c r="N9" s="3">
        <f>M9+L9</f>
        <v>1057</v>
      </c>
      <c r="O9" s="2">
        <f>L9/N9*100</f>
        <v>98.864711447492908</v>
      </c>
    </row>
    <row r="10" spans="1:15" x14ac:dyDescent="0.25">
      <c r="A10" s="4">
        <v>1.6</v>
      </c>
      <c r="B10" s="4">
        <v>15</v>
      </c>
      <c r="C10" s="4" t="s">
        <v>0</v>
      </c>
      <c r="D10" s="5">
        <v>381</v>
      </c>
      <c r="E10" s="5">
        <v>3627</v>
      </c>
      <c r="F10" s="5">
        <f>D10+E10</f>
        <v>4008</v>
      </c>
      <c r="G10" s="8">
        <f>E10/F10*100</f>
        <v>90.494011976047901</v>
      </c>
      <c r="I10" s="4">
        <v>2</v>
      </c>
      <c r="J10" s="4">
        <v>15</v>
      </c>
      <c r="K10" s="4" t="s">
        <v>0</v>
      </c>
      <c r="L10" s="3">
        <v>17</v>
      </c>
      <c r="M10" s="3">
        <v>3293</v>
      </c>
      <c r="N10" s="3">
        <f>M10+L10</f>
        <v>3310</v>
      </c>
      <c r="O10" s="2">
        <f>M10/N10*100</f>
        <v>99.486404833836858</v>
      </c>
    </row>
    <row r="11" spans="1:15" x14ac:dyDescent="0.25">
      <c r="A11" s="4">
        <v>1.6</v>
      </c>
      <c r="B11" s="4">
        <v>15</v>
      </c>
      <c r="C11" s="4" t="s">
        <v>0</v>
      </c>
      <c r="D11" s="5">
        <v>324</v>
      </c>
      <c r="E11" s="5">
        <v>4444</v>
      </c>
      <c r="F11" s="5">
        <f>D11+E11</f>
        <v>4768</v>
      </c>
      <c r="G11" s="8">
        <f>E11/F11*100</f>
        <v>93.204697986577173</v>
      </c>
      <c r="I11" s="4">
        <v>2</v>
      </c>
      <c r="J11" s="4">
        <v>15</v>
      </c>
      <c r="K11" s="4" t="s">
        <v>0</v>
      </c>
      <c r="L11" s="3">
        <v>26</v>
      </c>
      <c r="M11" s="3">
        <v>1966</v>
      </c>
      <c r="N11" s="3">
        <f>M11+L11</f>
        <v>1992</v>
      </c>
      <c r="O11" s="2">
        <f>M11/N11*100</f>
        <v>98.694779116465853</v>
      </c>
    </row>
    <row r="12" spans="1:15" x14ac:dyDescent="0.25">
      <c r="A12" s="4">
        <v>2</v>
      </c>
      <c r="B12" s="4">
        <v>15</v>
      </c>
      <c r="C12" s="4" t="s">
        <v>0</v>
      </c>
      <c r="D12" s="4">
        <v>167</v>
      </c>
      <c r="E12" s="4">
        <v>2260</v>
      </c>
      <c r="F12" s="4">
        <f>D12+E12</f>
        <v>2427</v>
      </c>
      <c r="G12" s="8">
        <f>E12/F12*100</f>
        <v>93.11907704985579</v>
      </c>
      <c r="I12" s="4">
        <v>2</v>
      </c>
      <c r="J12" s="4">
        <v>7.5</v>
      </c>
      <c r="K12" s="4" t="s">
        <v>1</v>
      </c>
      <c r="L12" s="3">
        <v>5362</v>
      </c>
      <c r="M12" s="3">
        <v>2</v>
      </c>
      <c r="N12" s="3">
        <f>M12+L12</f>
        <v>5364</v>
      </c>
      <c r="O12" s="2">
        <f>L12/N12*100</f>
        <v>99.962714392244592</v>
      </c>
    </row>
    <row r="13" spans="1:15" x14ac:dyDescent="0.25">
      <c r="A13" s="4">
        <v>2</v>
      </c>
      <c r="B13" s="4">
        <v>15</v>
      </c>
      <c r="C13" s="4" t="s">
        <v>0</v>
      </c>
      <c r="D13" s="4">
        <v>223</v>
      </c>
      <c r="E13" s="4">
        <v>3020</v>
      </c>
      <c r="F13" s="4">
        <f>D13+E13</f>
        <v>3243</v>
      </c>
      <c r="G13" s="8">
        <f>E13/F13*100</f>
        <v>93.123650940487195</v>
      </c>
      <c r="I13" s="4">
        <v>2</v>
      </c>
      <c r="J13" s="4">
        <v>7.5</v>
      </c>
      <c r="K13" s="4" t="s">
        <v>1</v>
      </c>
      <c r="L13" s="3">
        <v>1604</v>
      </c>
      <c r="M13" s="3">
        <v>1</v>
      </c>
      <c r="N13" s="3">
        <f>M13+L13</f>
        <v>1605</v>
      </c>
      <c r="O13" s="2">
        <f>L13/N13*100</f>
        <v>99.937694704049846</v>
      </c>
    </row>
    <row r="14" spans="1:15" x14ac:dyDescent="0.25">
      <c r="A14" s="4">
        <v>2</v>
      </c>
      <c r="B14" s="4">
        <v>15</v>
      </c>
      <c r="C14" s="4" t="s">
        <v>1</v>
      </c>
      <c r="D14" s="4">
        <v>6973</v>
      </c>
      <c r="E14" s="4">
        <v>459</v>
      </c>
      <c r="F14" s="4">
        <f>D14+E14</f>
        <v>7432</v>
      </c>
      <c r="G14" s="8">
        <f>D14/F14*100</f>
        <v>93.82400430570506</v>
      </c>
      <c r="I14" s="4">
        <v>2</v>
      </c>
      <c r="J14" s="4">
        <v>7.5</v>
      </c>
      <c r="K14" s="4" t="s">
        <v>1</v>
      </c>
      <c r="L14" s="3">
        <v>1550</v>
      </c>
      <c r="M14" s="3">
        <v>9</v>
      </c>
      <c r="N14" s="3">
        <f>M14+L14</f>
        <v>1559</v>
      </c>
      <c r="O14" s="2">
        <f>L14/N14*100</f>
        <v>99.422706863373961</v>
      </c>
    </row>
    <row r="15" spans="1:15" x14ac:dyDescent="0.25">
      <c r="A15" s="4">
        <v>2</v>
      </c>
      <c r="B15" s="4">
        <v>7.5</v>
      </c>
      <c r="C15" s="4" t="s">
        <v>1</v>
      </c>
      <c r="D15" s="5">
        <v>1935</v>
      </c>
      <c r="E15" s="5">
        <v>37</v>
      </c>
      <c r="F15" s="5">
        <f>D15+E15</f>
        <v>1972</v>
      </c>
      <c r="G15" s="8">
        <f>D15/F15*100</f>
        <v>98.123732251521304</v>
      </c>
      <c r="I15" s="4">
        <v>2</v>
      </c>
      <c r="J15" s="4">
        <v>3.5</v>
      </c>
      <c r="K15" s="4" t="s">
        <v>1</v>
      </c>
      <c r="L15" s="3">
        <v>4517</v>
      </c>
      <c r="M15" s="3">
        <v>0</v>
      </c>
      <c r="N15" s="3">
        <f>M15+L15</f>
        <v>4517</v>
      </c>
      <c r="O15" s="2">
        <f>L15/N15*100</f>
        <v>100</v>
      </c>
    </row>
    <row r="16" spans="1:15" x14ac:dyDescent="0.25">
      <c r="A16" s="4">
        <v>2</v>
      </c>
      <c r="B16" s="4">
        <v>7.5</v>
      </c>
      <c r="C16" s="4" t="s">
        <v>1</v>
      </c>
      <c r="D16" s="5">
        <v>939</v>
      </c>
      <c r="E16" s="5">
        <v>42</v>
      </c>
      <c r="F16" s="5">
        <f>D16+E16</f>
        <v>981</v>
      </c>
      <c r="G16" s="8">
        <f>D16/F16*100</f>
        <v>95.718654434250766</v>
      </c>
      <c r="I16" s="4">
        <v>2</v>
      </c>
      <c r="J16" s="4">
        <v>3.5</v>
      </c>
      <c r="K16" s="4" t="s">
        <v>1</v>
      </c>
      <c r="L16" s="3">
        <v>989</v>
      </c>
      <c r="M16" s="3">
        <v>0</v>
      </c>
      <c r="N16" s="3">
        <f>M16+L16</f>
        <v>989</v>
      </c>
      <c r="O16" s="2">
        <f>L16/N16*100</f>
        <v>100</v>
      </c>
    </row>
    <row r="17" spans="1:15" x14ac:dyDescent="0.25">
      <c r="A17" s="4">
        <v>2</v>
      </c>
      <c r="B17" s="4">
        <v>7.5</v>
      </c>
      <c r="C17" s="4" t="s">
        <v>0</v>
      </c>
      <c r="D17" s="5">
        <v>19</v>
      </c>
      <c r="E17" s="5">
        <v>1163</v>
      </c>
      <c r="F17" s="5">
        <f>D17+E17</f>
        <v>1182</v>
      </c>
      <c r="G17" s="8">
        <f>E17/F17*100</f>
        <v>98.392554991539754</v>
      </c>
      <c r="I17" s="4">
        <v>2</v>
      </c>
      <c r="J17" s="4">
        <v>3.5</v>
      </c>
      <c r="K17" s="4" t="s">
        <v>1</v>
      </c>
      <c r="L17" s="3">
        <v>2851</v>
      </c>
      <c r="M17" s="3">
        <v>0</v>
      </c>
      <c r="N17" s="3">
        <f>M17+L17</f>
        <v>2851</v>
      </c>
      <c r="O17" s="2">
        <f>L17/N17*100</f>
        <v>100</v>
      </c>
    </row>
    <row r="18" spans="1:15" x14ac:dyDescent="0.25">
      <c r="A18" s="4">
        <v>2</v>
      </c>
      <c r="B18" s="4">
        <v>3.5</v>
      </c>
      <c r="C18" s="4" t="s">
        <v>1</v>
      </c>
      <c r="D18" s="5">
        <v>1817</v>
      </c>
      <c r="E18" s="5">
        <v>40</v>
      </c>
      <c r="F18" s="5">
        <f>D18+E18</f>
        <v>1857</v>
      </c>
      <c r="G18" s="8">
        <f>D18/F18*100</f>
        <v>97.845988152934837</v>
      </c>
    </row>
    <row r="19" spans="1:15" x14ac:dyDescent="0.25">
      <c r="A19" s="4">
        <v>2</v>
      </c>
      <c r="B19" s="4">
        <v>3.5</v>
      </c>
      <c r="C19" s="4" t="s">
        <v>1</v>
      </c>
      <c r="D19" s="5">
        <v>6568</v>
      </c>
      <c r="E19" s="5">
        <v>0</v>
      </c>
      <c r="F19" s="5">
        <f>D19+E19</f>
        <v>6568</v>
      </c>
      <c r="G19" s="8">
        <f>D19/F19*100</f>
        <v>100</v>
      </c>
    </row>
    <row r="20" spans="1:15" x14ac:dyDescent="0.25">
      <c r="A20" s="4">
        <v>2</v>
      </c>
      <c r="B20" s="4">
        <v>3.5</v>
      </c>
      <c r="C20" s="4" t="s">
        <v>1</v>
      </c>
      <c r="D20" s="5">
        <v>3250</v>
      </c>
      <c r="E20" s="5">
        <v>3</v>
      </c>
      <c r="F20" s="5">
        <f>D20+E20</f>
        <v>3253</v>
      </c>
      <c r="G20" s="8">
        <f>D20/F20*100</f>
        <v>99.907777436212726</v>
      </c>
    </row>
    <row r="24" spans="1:15" x14ac:dyDescent="0.25">
      <c r="A24" t="s">
        <v>10</v>
      </c>
      <c r="I24" t="s">
        <v>9</v>
      </c>
    </row>
    <row r="25" spans="1:15" ht="45" x14ac:dyDescent="0.25">
      <c r="A25" s="6" t="s">
        <v>8</v>
      </c>
      <c r="B25" s="6" t="s">
        <v>6</v>
      </c>
      <c r="C25" s="6" t="s">
        <v>5</v>
      </c>
      <c r="D25" s="6" t="s">
        <v>4</v>
      </c>
      <c r="E25" s="6" t="s">
        <v>3</v>
      </c>
      <c r="F25" s="6" t="s">
        <v>2</v>
      </c>
      <c r="I25" s="7" t="s">
        <v>7</v>
      </c>
      <c r="J25" s="6" t="s">
        <v>6</v>
      </c>
      <c r="K25" s="6" t="s">
        <v>5</v>
      </c>
      <c r="L25" s="6" t="s">
        <v>4</v>
      </c>
      <c r="M25" s="6" t="s">
        <v>3</v>
      </c>
      <c r="N25" s="6" t="s">
        <v>2</v>
      </c>
    </row>
    <row r="26" spans="1:15" x14ac:dyDescent="0.25">
      <c r="A26" s="5">
        <v>65</v>
      </c>
      <c r="B26" s="4" t="s">
        <v>1</v>
      </c>
      <c r="C26" s="3">
        <v>2522</v>
      </c>
      <c r="D26" s="3">
        <v>201</v>
      </c>
      <c r="E26" s="3">
        <f>D26+C26</f>
        <v>2723</v>
      </c>
      <c r="F26" s="2">
        <f>C26/E26*100</f>
        <v>92.618435549026813</v>
      </c>
      <c r="I26" s="5">
        <v>65</v>
      </c>
      <c r="J26" s="4" t="s">
        <v>1</v>
      </c>
      <c r="K26" s="3">
        <v>1089</v>
      </c>
      <c r="L26" s="3">
        <v>0</v>
      </c>
      <c r="M26" s="3">
        <f>L26+K26</f>
        <v>1089</v>
      </c>
      <c r="N26" s="2">
        <v>100</v>
      </c>
    </row>
    <row r="27" spans="1:15" x14ac:dyDescent="0.25">
      <c r="A27" s="5">
        <v>65</v>
      </c>
      <c r="B27" s="4" t="s">
        <v>1</v>
      </c>
      <c r="C27" s="3">
        <v>3351</v>
      </c>
      <c r="D27" s="3">
        <v>191</v>
      </c>
      <c r="E27" s="3">
        <f>D27+C27</f>
        <v>3542</v>
      </c>
      <c r="F27" s="2">
        <f>C27/E27*100</f>
        <v>94.607566346696785</v>
      </c>
      <c r="I27" s="5">
        <v>65</v>
      </c>
      <c r="J27" s="4" t="s">
        <v>0</v>
      </c>
      <c r="K27" s="3">
        <v>0</v>
      </c>
      <c r="L27" s="3">
        <v>569</v>
      </c>
      <c r="M27" s="3">
        <f>L27+K27</f>
        <v>569</v>
      </c>
      <c r="N27" s="2">
        <v>100</v>
      </c>
    </row>
    <row r="28" spans="1:15" x14ac:dyDescent="0.25">
      <c r="A28" s="5">
        <v>65</v>
      </c>
      <c r="B28" s="4" t="s">
        <v>1</v>
      </c>
      <c r="C28" s="3">
        <v>80</v>
      </c>
      <c r="D28" s="3">
        <v>1</v>
      </c>
      <c r="E28" s="3">
        <f>D28+C28</f>
        <v>81</v>
      </c>
      <c r="F28" s="2">
        <f>C28/E28*100</f>
        <v>98.76543209876543</v>
      </c>
      <c r="I28" s="5">
        <v>65</v>
      </c>
      <c r="J28" s="4" t="s">
        <v>1</v>
      </c>
      <c r="K28" s="3">
        <v>1162</v>
      </c>
      <c r="L28" s="3">
        <v>0</v>
      </c>
      <c r="M28" s="3">
        <f>L28+K28</f>
        <v>1162</v>
      </c>
      <c r="N28" s="2">
        <v>100</v>
      </c>
    </row>
    <row r="29" spans="1:15" x14ac:dyDescent="0.25">
      <c r="A29" s="5">
        <v>145</v>
      </c>
      <c r="B29" s="4" t="s">
        <v>1</v>
      </c>
      <c r="C29" s="3">
        <v>7213</v>
      </c>
      <c r="D29" s="3">
        <v>0</v>
      </c>
      <c r="E29" s="3">
        <f>D29+C29</f>
        <v>7213</v>
      </c>
      <c r="F29" s="2">
        <f>C29/E29*100</f>
        <v>100</v>
      </c>
      <c r="I29" s="5">
        <v>145</v>
      </c>
      <c r="J29" s="4" t="s">
        <v>1</v>
      </c>
      <c r="K29" s="3">
        <v>2594</v>
      </c>
      <c r="L29" s="3">
        <v>0</v>
      </c>
      <c r="M29" s="3">
        <f>L29+K29</f>
        <v>2594</v>
      </c>
      <c r="N29" s="2">
        <v>100</v>
      </c>
    </row>
    <row r="30" spans="1:15" x14ac:dyDescent="0.25">
      <c r="A30" s="5">
        <v>145</v>
      </c>
      <c r="B30" s="4" t="s">
        <v>1</v>
      </c>
      <c r="C30" s="3">
        <v>3943</v>
      </c>
      <c r="D30" s="3">
        <v>39</v>
      </c>
      <c r="E30" s="3">
        <f>D30+C30</f>
        <v>3982</v>
      </c>
      <c r="F30" s="2">
        <f>C30/E30*100</f>
        <v>99.020592667001509</v>
      </c>
      <c r="I30" s="5">
        <v>145</v>
      </c>
      <c r="J30" s="4" t="s">
        <v>1</v>
      </c>
      <c r="K30" s="3">
        <v>331</v>
      </c>
      <c r="L30" s="3">
        <v>0</v>
      </c>
      <c r="M30" s="3">
        <f>L30+K30</f>
        <v>331</v>
      </c>
      <c r="N30" s="2">
        <v>100</v>
      </c>
    </row>
    <row r="31" spans="1:15" x14ac:dyDescent="0.25">
      <c r="A31" s="5">
        <v>145</v>
      </c>
      <c r="B31" s="4" t="s">
        <v>1</v>
      </c>
      <c r="C31" s="3">
        <v>5989</v>
      </c>
      <c r="D31" s="3">
        <v>504</v>
      </c>
      <c r="E31" s="3">
        <f>D31+C31</f>
        <v>6493</v>
      </c>
      <c r="F31" s="2">
        <f>C31/E31*100</f>
        <v>92.237794547974744</v>
      </c>
      <c r="I31" s="5">
        <v>145</v>
      </c>
      <c r="J31" s="4" t="s">
        <v>1</v>
      </c>
      <c r="K31" s="3">
        <v>816</v>
      </c>
      <c r="L31" s="3">
        <v>0</v>
      </c>
      <c r="M31" s="3">
        <f>L31+K31</f>
        <v>816</v>
      </c>
      <c r="N31" s="2">
        <v>100</v>
      </c>
    </row>
    <row r="32" spans="1:15" x14ac:dyDescent="0.25">
      <c r="A32" s="5">
        <v>258</v>
      </c>
      <c r="B32" s="4" t="s">
        <v>1</v>
      </c>
      <c r="C32" s="3">
        <v>5905</v>
      </c>
      <c r="D32" s="3">
        <v>161</v>
      </c>
      <c r="E32" s="3">
        <f>D32+C32</f>
        <v>6066</v>
      </c>
      <c r="F32" s="2">
        <f>C32/E32*100</f>
        <v>97.345862182657442</v>
      </c>
      <c r="I32" s="5">
        <v>258</v>
      </c>
      <c r="J32" s="4" t="s">
        <v>1</v>
      </c>
      <c r="K32" s="3">
        <v>1860</v>
      </c>
      <c r="L32" s="3">
        <v>0</v>
      </c>
      <c r="M32" s="3">
        <f>L32+K32</f>
        <v>1860</v>
      </c>
      <c r="N32" s="2">
        <v>100</v>
      </c>
    </row>
    <row r="33" spans="1:14" x14ac:dyDescent="0.25">
      <c r="A33" s="5">
        <v>258</v>
      </c>
      <c r="B33" s="4" t="s">
        <v>1</v>
      </c>
      <c r="C33" s="3">
        <v>3610</v>
      </c>
      <c r="D33" s="3">
        <v>246</v>
      </c>
      <c r="E33" s="3">
        <f>D33+C33</f>
        <v>3856</v>
      </c>
      <c r="F33" s="2">
        <f>C33/E33*100</f>
        <v>93.620331950207472</v>
      </c>
      <c r="I33" s="5">
        <v>258</v>
      </c>
      <c r="J33" s="4" t="s">
        <v>0</v>
      </c>
      <c r="K33" s="3">
        <v>0</v>
      </c>
      <c r="L33" s="3">
        <v>2690</v>
      </c>
      <c r="M33" s="3">
        <f>L33+K33</f>
        <v>2690</v>
      </c>
      <c r="N33" s="2">
        <v>100</v>
      </c>
    </row>
    <row r="34" spans="1:14" x14ac:dyDescent="0.25">
      <c r="A34" s="5">
        <v>258</v>
      </c>
      <c r="B34" s="4" t="s">
        <v>1</v>
      </c>
      <c r="C34" s="3">
        <v>4802</v>
      </c>
      <c r="D34" s="3">
        <v>183</v>
      </c>
      <c r="E34" s="3">
        <f>D34+C34</f>
        <v>4985</v>
      </c>
      <c r="F34" s="2">
        <f>C34/E34*100</f>
        <v>96.328986960882645</v>
      </c>
      <c r="I34" s="5">
        <v>258</v>
      </c>
      <c r="J34" s="4" t="s">
        <v>0</v>
      </c>
      <c r="K34" s="3">
        <v>0</v>
      </c>
      <c r="L34" s="3">
        <v>854</v>
      </c>
      <c r="M34" s="3">
        <f>L34+K34</f>
        <v>854</v>
      </c>
      <c r="N34" s="2">
        <v>100</v>
      </c>
    </row>
    <row r="35" spans="1:14" x14ac:dyDescent="0.25">
      <c r="M35" s="1"/>
    </row>
  </sheetData>
  <pageMargins left="0.7" right="0.7" top="0.75" bottom="0.75" header="0.3" footer="0.3"/>
  <pageSetup paperSize="9" scale="8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data</vt:lpstr>
    </vt:vector>
  </TitlesOfParts>
  <Company>Heriot-Watt University-EPS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Callahan</dc:creator>
  <cp:lastModifiedBy>Craig Callahan</cp:lastModifiedBy>
  <dcterms:created xsi:type="dcterms:W3CDTF">2013-09-09T13:58:27Z</dcterms:created>
  <dcterms:modified xsi:type="dcterms:W3CDTF">2013-09-09T13:58:56Z</dcterms:modified>
</cp:coreProperties>
</file>