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mp\v\rotations_workup\"/>
    </mc:Choice>
  </mc:AlternateContent>
  <xr:revisionPtr revIDLastSave="0" documentId="13_ncr:40009_{18652C09-00A5-47C7-BBC1-9F6966EAD185}" xr6:coauthVersionLast="45" xr6:coauthVersionMax="45" xr10:uidLastSave="{00000000-0000-0000-0000-000000000000}"/>
  <bookViews>
    <workbookView xWindow="630" yWindow="1710" windowWidth="22200" windowHeight="14085"/>
  </bookViews>
  <sheets>
    <sheet name="R_GREL_AND_ROTS_DUNNING" sheetId="1" r:id="rId1"/>
    <sheet name="R_EREL_AND_ROTS_DUNNING" sheetId="2" r:id="rId2"/>
    <sheet name="R_EREL_AND_ROTS_POPLE" sheetId="3" r:id="rId3"/>
  </sheets>
  <calcPr calcId="0"/>
</workbook>
</file>

<file path=xl/calcChain.xml><?xml version="1.0" encoding="utf-8"?>
<calcChain xmlns="http://schemas.openxmlformats.org/spreadsheetml/2006/main">
  <c r="L1" i="3" l="1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1" i="3"/>
  <c r="J1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1" i="3"/>
  <c r="H1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G1" i="3"/>
  <c r="F1" i="3"/>
  <c r="E1" i="3"/>
  <c r="D1" i="3"/>
  <c r="L1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" i="2"/>
  <c r="J1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" i="2"/>
  <c r="H1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G1" i="2"/>
  <c r="F1" i="2"/>
  <c r="E1" i="2"/>
  <c r="D1" i="2"/>
  <c r="L1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1" i="1"/>
  <c r="J1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" i="1"/>
  <c r="H1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G1" i="1"/>
  <c r="F1" i="1"/>
  <c r="E1" i="1"/>
  <c r="D1" i="1"/>
</calcChain>
</file>

<file path=xl/sharedStrings.xml><?xml version="1.0" encoding="utf-8"?>
<sst xmlns="http://schemas.openxmlformats.org/spreadsheetml/2006/main" count="366" uniqueCount="122">
  <si>
    <t>R_CONFS_26</t>
  </si>
  <si>
    <t>R_CONFS_39</t>
  </si>
  <si>
    <t>R_CONFS_64</t>
  </si>
  <si>
    <t>R_CONFS_88</t>
  </si>
  <si>
    <t>R_CONFS_816</t>
  </si>
  <si>
    <t>R_CONFS_144</t>
  </si>
  <si>
    <t>R_CONFS_90</t>
  </si>
  <si>
    <t>R_CONFS_128</t>
  </si>
  <si>
    <t>R_CONFS_129</t>
  </si>
  <si>
    <t>R_CONFS_55</t>
  </si>
  <si>
    <t>R_CONFS_131</t>
  </si>
  <si>
    <t>R_CONFS_51</t>
  </si>
  <si>
    <t>R_CONFS_107</t>
  </si>
  <si>
    <t>R_CONFS_57</t>
  </si>
  <si>
    <t>R_CONFS_8</t>
  </si>
  <si>
    <t>R_CONFS_13</t>
  </si>
  <si>
    <t>R_CONFS_166</t>
  </si>
  <si>
    <t>R_CONFS_122</t>
  </si>
  <si>
    <t>R_CONFS_533</t>
  </si>
  <si>
    <t>R_CONFS_771</t>
  </si>
  <si>
    <t>R_CONFS_802</t>
  </si>
  <si>
    <t>R_CONFS_201</t>
  </si>
  <si>
    <t>R_CONFS_11</t>
  </si>
  <si>
    <t>R_CONFS_27</t>
  </si>
  <si>
    <t>R_CONFS_125</t>
  </si>
  <si>
    <t>R_CONFS_728</t>
  </si>
  <si>
    <t>R_CONFS_2</t>
  </si>
  <si>
    <t>R_CONFS_117</t>
  </si>
  <si>
    <t>R_CONFS_772</t>
  </si>
  <si>
    <t>R_CONFS_76</t>
  </si>
  <si>
    <t>R_CONFS_140</t>
  </si>
  <si>
    <t>R_CONFS_54</t>
  </si>
  <si>
    <t>R_CONFS_66</t>
  </si>
  <si>
    <t>R_CONFS_289</t>
  </si>
  <si>
    <t>R_CONFS_732</t>
  </si>
  <si>
    <t>R_CONFS_196</t>
  </si>
  <si>
    <t>R_CONFS_154</t>
  </si>
  <si>
    <t>R_CONFS_831</t>
  </si>
  <si>
    <t>R_CONFS_123</t>
  </si>
  <si>
    <t>R_CONFS_228</t>
  </si>
  <si>
    <t>R_CONFS_675</t>
  </si>
  <si>
    <t>R_CONFS_71</t>
  </si>
  <si>
    <t>R_CONFS_85</t>
  </si>
  <si>
    <t>R_CONFS_50</t>
  </si>
  <si>
    <t>R_CONFS_104</t>
  </si>
  <si>
    <t>R_CONFS_15</t>
  </si>
  <si>
    <t>R_CONFS_14</t>
  </si>
  <si>
    <t>R_CONFS_3</t>
  </si>
  <si>
    <t>R_CONFS_767</t>
  </si>
  <si>
    <t>R_CONFS_24</t>
  </si>
  <si>
    <t>R_CONFS_739</t>
  </si>
  <si>
    <t>R_CONFS_32</t>
  </si>
  <si>
    <t>R_CONFS_260</t>
  </si>
  <si>
    <t>R_CONFS_31</t>
  </si>
  <si>
    <t>R_CONFS_210</t>
  </si>
  <si>
    <t>R_CONFS_730</t>
  </si>
  <si>
    <t>R_CONFS_239</t>
  </si>
  <si>
    <t>R_CONFS_173</t>
  </si>
  <si>
    <t>R_CONFS_160</t>
  </si>
  <si>
    <t>R_CONFS_61</t>
  </si>
  <si>
    <t>R_CONFS_761</t>
  </si>
  <si>
    <t>R_CONFS_35</t>
  </si>
  <si>
    <t>R_CONFS_302</t>
  </si>
  <si>
    <t>R_CONFS_356</t>
  </si>
  <si>
    <t>R_CONFS_105</t>
  </si>
  <si>
    <t>R_CONFS_53</t>
  </si>
  <si>
    <t>R_CONFS_168</t>
  </si>
  <si>
    <t>R_CONFS_327</t>
  </si>
  <si>
    <t>R_CONFS_791</t>
  </si>
  <si>
    <t>R_CONFS_10</t>
  </si>
  <si>
    <t>R_CONFS_101</t>
  </si>
  <si>
    <t>R_CONFS_754</t>
  </si>
  <si>
    <t>R_CONFS_236</t>
  </si>
  <si>
    <t>R_CONFS_192</t>
  </si>
  <si>
    <t>R_CONFS_242</t>
  </si>
  <si>
    <t>R_CONFS_58</t>
  </si>
  <si>
    <t>R_CONFS_175</t>
  </si>
  <si>
    <t>R_CONFS_169</t>
  </si>
  <si>
    <t>R_CONFS_187</t>
  </si>
  <si>
    <t>R_CONFS_165</t>
  </si>
  <si>
    <t>R_CONFS_202</t>
  </si>
  <si>
    <t>R_CONFS_293</t>
  </si>
  <si>
    <t>R_CONFS_323</t>
  </si>
  <si>
    <t>R_CONFS_216</t>
  </si>
  <si>
    <t>R_CONFS_157</t>
  </si>
  <si>
    <t>R_CONFS_176</t>
  </si>
  <si>
    <t>R_CONFS_203</t>
  </si>
  <si>
    <t>R_CONFS_217</t>
  </si>
  <si>
    <t>R_CONFS_18</t>
  </si>
  <si>
    <t>R_CONFS_163</t>
  </si>
  <si>
    <t>R_CONFS_100</t>
  </si>
  <si>
    <t>R_CONFS_127</t>
  </si>
  <si>
    <t>R_CONFS_38</t>
  </si>
  <si>
    <t>R_CONFS_167</t>
  </si>
  <si>
    <t>R_CONFS_135</t>
  </si>
  <si>
    <t>R_CONFS_330</t>
  </si>
  <si>
    <t>R_CONFS_121</t>
  </si>
  <si>
    <t>R_CONFS_178</t>
  </si>
  <si>
    <t>R_CONFS_198</t>
  </si>
  <si>
    <t>R_CONFS_221</t>
  </si>
  <si>
    <t>R_CONFS_827</t>
  </si>
  <si>
    <t>R_CONFS_235</t>
  </si>
  <si>
    <t>R_CONFS_136</t>
  </si>
  <si>
    <t>R_CONFS_159</t>
  </si>
  <si>
    <t>R_CONFS_161</t>
  </si>
  <si>
    <t>R_CONFS_138</t>
  </si>
  <si>
    <t>R_CONFS_119</t>
  </si>
  <si>
    <t>R_CONFS_212</t>
  </si>
  <si>
    <t>R_CONFS_70</t>
  </si>
  <si>
    <t>R_CONFS_111</t>
  </si>
  <si>
    <t>R_CONFS_316</t>
  </si>
  <si>
    <t>R_CONFS_82</t>
  </si>
  <si>
    <t>R_CONFS_224</t>
  </si>
  <si>
    <t>R_CONFS_152</t>
  </si>
  <si>
    <t>R_CONFS_146</t>
  </si>
  <si>
    <t>R_CONFS_434</t>
  </si>
  <si>
    <t>R_CONFS_399</t>
  </si>
  <si>
    <t>conf_name</t>
  </si>
  <si>
    <t>dGrel</t>
  </si>
  <si>
    <t>SROT</t>
  </si>
  <si>
    <t>normalized_pop</t>
  </si>
  <si>
    <t>weighted_SROT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</si>
</sst>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topLeftCell="A46" zoomScale="70" zoomScaleNormal="70" workbookViewId="0">
      <selection activeCell="A120" sqref="A120:XFD120"/>
    </sheetView>
  </sheetViews>
  <sheetFormatPr defaultRowHeight="15" x14ac:dyDescent="0.25"/>
  <cols>
    <col min="1" max="1" width="21.28515625" customWidth="1"/>
    <col min="2" max="2" width="12" customWidth="1"/>
    <col min="3" max="3" width="16" customWidth="1"/>
    <col min="9" max="9" width="21.42578125" customWidth="1"/>
    <col min="11" max="11" width="18.140625" customWidth="1"/>
    <col min="12" max="12" width="13.42578125" customWidth="1"/>
  </cols>
  <sheetData>
    <row r="1" spans="1:12" x14ac:dyDescent="0.25">
      <c r="A1" t="s">
        <v>0</v>
      </c>
      <c r="B1">
        <v>0</v>
      </c>
      <c r="C1">
        <v>38.08</v>
      </c>
      <c r="D1">
        <f>B1*4184</f>
        <v>0</v>
      </c>
      <c r="E1">
        <f>D1/-8.31451</f>
        <v>0</v>
      </c>
      <c r="F1">
        <f>E1/298.15</f>
        <v>0</v>
      </c>
      <c r="G1">
        <f>EXP(F1)</f>
        <v>1</v>
      </c>
      <c r="H1">
        <f>SUM(G1:G117)</f>
        <v>14.954786378269741</v>
      </c>
      <c r="I1">
        <f>G1/14.95478638</f>
        <v>6.686822363021945E-2</v>
      </c>
      <c r="J1">
        <f>SUM(I1:I117)</f>
        <v>0.99999999988430066</v>
      </c>
      <c r="K1">
        <f>(I1*C1)</f>
        <v>2.5463419558387566</v>
      </c>
      <c r="L1" s="1">
        <f>SUM(K1:K117)</f>
        <v>-1.1427392467635795</v>
      </c>
    </row>
    <row r="2" spans="1:12" x14ac:dyDescent="0.25">
      <c r="A2" t="s">
        <v>1</v>
      </c>
      <c r="B2">
        <v>0.17699999999999999</v>
      </c>
      <c r="C2">
        <v>88.37</v>
      </c>
      <c r="D2">
        <f t="shared" ref="D2:D65" si="0">B2*4184</f>
        <v>740.56799999999998</v>
      </c>
      <c r="E2">
        <f t="shared" ref="E2:E65" si="1">D2/-8.31451</f>
        <v>-89.069349847435376</v>
      </c>
      <c r="F2">
        <f t="shared" ref="F2:F65" si="2">E2/298.15</f>
        <v>-0.298740063214608</v>
      </c>
      <c r="G2">
        <f t="shared" ref="G2:G65" si="3">EXP(F2)</f>
        <v>0.74175219305876849</v>
      </c>
      <c r="I2">
        <f t="shared" ref="I2:I65" si="4">G2/14.95478638</f>
        <v>4.9599651523659444E-2</v>
      </c>
      <c r="K2">
        <f t="shared" ref="K2:K65" si="5">(I2*C2)</f>
        <v>4.3831212051457848</v>
      </c>
    </row>
    <row r="3" spans="1:12" x14ac:dyDescent="0.25">
      <c r="A3" t="s">
        <v>2</v>
      </c>
      <c r="B3">
        <v>0.20599999999999999</v>
      </c>
      <c r="C3">
        <v>56.71</v>
      </c>
      <c r="D3">
        <f t="shared" si="0"/>
        <v>861.904</v>
      </c>
      <c r="E3">
        <f t="shared" si="1"/>
        <v>-103.66263315577226</v>
      </c>
      <c r="F3">
        <f t="shared" si="2"/>
        <v>-0.34768617526671897</v>
      </c>
      <c r="G3">
        <f t="shared" si="3"/>
        <v>0.70632050227993393</v>
      </c>
      <c r="I3">
        <f t="shared" si="4"/>
        <v>4.7230397301063549E-2</v>
      </c>
      <c r="K3">
        <f t="shared" si="5"/>
        <v>2.6784358309433141</v>
      </c>
    </row>
    <row r="4" spans="1:12" x14ac:dyDescent="0.25">
      <c r="A4" t="s">
        <v>3</v>
      </c>
      <c r="B4">
        <v>0.23899999999999999</v>
      </c>
      <c r="C4">
        <v>-40.01</v>
      </c>
      <c r="D4">
        <f t="shared" si="0"/>
        <v>999.976</v>
      </c>
      <c r="E4">
        <f t="shared" si="1"/>
        <v>-120.26878312732801</v>
      </c>
      <c r="F4">
        <f t="shared" si="2"/>
        <v>-0.40338347518808659</v>
      </c>
      <c r="G4">
        <f t="shared" si="3"/>
        <v>0.66805586734801414</v>
      </c>
      <c r="I4">
        <f t="shared" si="4"/>
        <v>4.4671709135307228E-2</v>
      </c>
      <c r="K4">
        <f t="shared" si="5"/>
        <v>-1.7873150825036421</v>
      </c>
    </row>
    <row r="5" spans="1:12" x14ac:dyDescent="0.25">
      <c r="A5" t="s">
        <v>4</v>
      </c>
      <c r="B5">
        <v>0.373</v>
      </c>
      <c r="C5">
        <v>-95.45</v>
      </c>
      <c r="D5">
        <f t="shared" si="0"/>
        <v>1560.6320000000001</v>
      </c>
      <c r="E5">
        <f t="shared" si="1"/>
        <v>-187.69981634516046</v>
      </c>
      <c r="F5">
        <f t="shared" si="2"/>
        <v>-0.62954826880818537</v>
      </c>
      <c r="G5">
        <f t="shared" si="3"/>
        <v>0.53283244368472638</v>
      </c>
      <c r="I5">
        <f t="shared" si="4"/>
        <v>3.5629559001746594E-2</v>
      </c>
      <c r="K5">
        <f t="shared" si="5"/>
        <v>-3.4008414067167125</v>
      </c>
    </row>
    <row r="6" spans="1:12" x14ac:dyDescent="0.25">
      <c r="A6" t="s">
        <v>5</v>
      </c>
      <c r="B6">
        <v>0.46600000000000003</v>
      </c>
      <c r="C6">
        <v>-38.78</v>
      </c>
      <c r="D6">
        <f t="shared" si="0"/>
        <v>1949.7440000000001</v>
      </c>
      <c r="E6">
        <f t="shared" si="1"/>
        <v>-234.49896626499938</v>
      </c>
      <c r="F6">
        <f t="shared" si="2"/>
        <v>-0.7865133867684031</v>
      </c>
      <c r="G6">
        <f t="shared" si="3"/>
        <v>0.45542993833523782</v>
      </c>
      <c r="I6">
        <f t="shared" si="4"/>
        <v>3.0453790964497737E-2</v>
      </c>
      <c r="K6">
        <f t="shared" si="5"/>
        <v>-1.1809980136032223</v>
      </c>
    </row>
    <row r="7" spans="1:12" x14ac:dyDescent="0.25">
      <c r="A7" t="s">
        <v>6</v>
      </c>
      <c r="B7">
        <v>0.47299999999999998</v>
      </c>
      <c r="C7">
        <v>-65.14</v>
      </c>
      <c r="D7">
        <f t="shared" si="0"/>
        <v>1979.0319999999999</v>
      </c>
      <c r="E7">
        <f t="shared" si="1"/>
        <v>-238.0214829256324</v>
      </c>
      <c r="F7">
        <f t="shared" si="2"/>
        <v>-0.79832796553960228</v>
      </c>
      <c r="G7">
        <f t="shared" si="3"/>
        <v>0.45008088607381291</v>
      </c>
      <c r="I7">
        <f t="shared" si="4"/>
        <v>3.0096109341671045E-2</v>
      </c>
      <c r="K7">
        <f t="shared" si="5"/>
        <v>-1.960460562516452</v>
      </c>
    </row>
    <row r="8" spans="1:12" x14ac:dyDescent="0.25">
      <c r="A8" t="s">
        <v>7</v>
      </c>
      <c r="B8">
        <v>0.47799999999999998</v>
      </c>
      <c r="C8">
        <v>-112.72</v>
      </c>
      <c r="D8">
        <f t="shared" si="0"/>
        <v>1999.952</v>
      </c>
      <c r="E8">
        <f t="shared" si="1"/>
        <v>-240.53756625465601</v>
      </c>
      <c r="F8">
        <f t="shared" si="2"/>
        <v>-0.80676695037617319</v>
      </c>
      <c r="G8">
        <f t="shared" si="3"/>
        <v>0.44629864189810747</v>
      </c>
      <c r="I8">
        <f t="shared" si="4"/>
        <v>2.9843197392305881E-2</v>
      </c>
      <c r="K8">
        <f t="shared" si="5"/>
        <v>-3.3639252100607187</v>
      </c>
    </row>
    <row r="9" spans="1:12" x14ac:dyDescent="0.25">
      <c r="A9" t="s">
        <v>8</v>
      </c>
      <c r="B9">
        <v>0.54500000000000004</v>
      </c>
      <c r="C9">
        <v>89.9</v>
      </c>
      <c r="D9">
        <f t="shared" si="0"/>
        <v>2280.2800000000002</v>
      </c>
      <c r="E9">
        <f t="shared" si="1"/>
        <v>-274.25308286357227</v>
      </c>
      <c r="F9">
        <f t="shared" si="2"/>
        <v>-0.91984934718622269</v>
      </c>
      <c r="G9">
        <f t="shared" si="3"/>
        <v>0.39857908362207245</v>
      </c>
      <c r="I9">
        <f t="shared" si="4"/>
        <v>2.6652275297968681E-2</v>
      </c>
      <c r="K9">
        <f t="shared" si="5"/>
        <v>2.3960395492873845</v>
      </c>
    </row>
    <row r="10" spans="1:12" x14ac:dyDescent="0.25">
      <c r="A10" t="s">
        <v>9</v>
      </c>
      <c r="B10">
        <v>0.58299999999999996</v>
      </c>
      <c r="C10">
        <v>23.48</v>
      </c>
      <c r="D10">
        <f t="shared" si="0"/>
        <v>2439.2719999999999</v>
      </c>
      <c r="E10">
        <f t="shared" si="1"/>
        <v>-293.37531616415157</v>
      </c>
      <c r="F10">
        <f t="shared" si="2"/>
        <v>-0.983985631944161</v>
      </c>
      <c r="G10">
        <f t="shared" si="3"/>
        <v>0.3738182239479963</v>
      </c>
      <c r="I10">
        <f t="shared" si="4"/>
        <v>2.4996560596006072E-2</v>
      </c>
      <c r="K10">
        <f t="shared" si="5"/>
        <v>0.58691924279422258</v>
      </c>
    </row>
    <row r="11" spans="1:12" x14ac:dyDescent="0.25">
      <c r="A11" t="s">
        <v>10</v>
      </c>
      <c r="B11">
        <v>0.626</v>
      </c>
      <c r="C11">
        <v>-4.87</v>
      </c>
      <c r="D11">
        <f t="shared" si="0"/>
        <v>2619.1840000000002</v>
      </c>
      <c r="E11">
        <f t="shared" si="1"/>
        <v>-315.01363279375454</v>
      </c>
      <c r="F11">
        <f t="shared" si="2"/>
        <v>-1.0565609015386703</v>
      </c>
      <c r="G11">
        <f t="shared" si="3"/>
        <v>0.34764935716043699</v>
      </c>
      <c r="I11">
        <f t="shared" si="4"/>
        <v>2.3246694959506136E-2</v>
      </c>
      <c r="K11">
        <f t="shared" si="5"/>
        <v>-0.11321140445279489</v>
      </c>
    </row>
    <row r="12" spans="1:12" x14ac:dyDescent="0.25">
      <c r="A12" t="s">
        <v>11</v>
      </c>
      <c r="B12">
        <v>0.627</v>
      </c>
      <c r="C12">
        <v>10.74</v>
      </c>
      <c r="D12">
        <f t="shared" si="0"/>
        <v>2623.3679999999999</v>
      </c>
      <c r="E12">
        <f t="shared" si="1"/>
        <v>-315.51684945955924</v>
      </c>
      <c r="F12">
        <f t="shared" si="2"/>
        <v>-1.0582486985059845</v>
      </c>
      <c r="G12">
        <f t="shared" si="3"/>
        <v>0.34706309051843587</v>
      </c>
      <c r="I12">
        <f t="shared" si="4"/>
        <v>2.3207492350581865E-2</v>
      </c>
      <c r="K12">
        <f t="shared" si="5"/>
        <v>0.24924846784524923</v>
      </c>
    </row>
    <row r="13" spans="1:12" x14ac:dyDescent="0.25">
      <c r="A13" t="s">
        <v>12</v>
      </c>
      <c r="B13">
        <v>0.63300000000000001</v>
      </c>
      <c r="C13">
        <v>83.01</v>
      </c>
      <c r="D13">
        <f t="shared" si="0"/>
        <v>2648.4720000000002</v>
      </c>
      <c r="E13">
        <f t="shared" si="1"/>
        <v>-318.53614945438761</v>
      </c>
      <c r="F13">
        <f t="shared" si="2"/>
        <v>-1.0683754803098697</v>
      </c>
      <c r="G13">
        <f t="shared" si="3"/>
        <v>0.34356619436508035</v>
      </c>
      <c r="I13">
        <f t="shared" si="4"/>
        <v>2.2973661116587635E-2</v>
      </c>
      <c r="K13">
        <f t="shared" si="5"/>
        <v>1.9070436092879397</v>
      </c>
    </row>
    <row r="14" spans="1:12" x14ac:dyDescent="0.25">
      <c r="A14" t="s">
        <v>13</v>
      </c>
      <c r="B14">
        <v>0.63900000000000001</v>
      </c>
      <c r="C14">
        <v>-18.510000000000002</v>
      </c>
      <c r="D14">
        <f t="shared" si="0"/>
        <v>2673.576</v>
      </c>
      <c r="E14">
        <f t="shared" si="1"/>
        <v>-321.55544944921587</v>
      </c>
      <c r="F14">
        <f t="shared" si="2"/>
        <v>-1.0785022621137546</v>
      </c>
      <c r="G14">
        <f t="shared" si="3"/>
        <v>0.34010453181345746</v>
      </c>
      <c r="I14">
        <f t="shared" si="4"/>
        <v>2.2742185890953358E-2</v>
      </c>
      <c r="K14">
        <f t="shared" si="5"/>
        <v>-0.42095786084154668</v>
      </c>
    </row>
    <row r="15" spans="1:12" x14ac:dyDescent="0.25">
      <c r="A15" t="s">
        <v>14</v>
      </c>
      <c r="B15">
        <v>0.69299999999999995</v>
      </c>
      <c r="C15">
        <v>-15.58</v>
      </c>
      <c r="D15">
        <f t="shared" si="0"/>
        <v>2899.5119999999997</v>
      </c>
      <c r="E15">
        <f t="shared" si="1"/>
        <v>-348.72914940267071</v>
      </c>
      <c r="F15">
        <f t="shared" si="2"/>
        <v>-1.1696432983487195</v>
      </c>
      <c r="G15">
        <f t="shared" si="3"/>
        <v>0.3104776694132198</v>
      </c>
      <c r="I15">
        <f t="shared" si="4"/>
        <v>2.0761090230512529E-2</v>
      </c>
      <c r="K15">
        <f t="shared" si="5"/>
        <v>-0.32345778579138518</v>
      </c>
    </row>
    <row r="16" spans="1:12" x14ac:dyDescent="0.25">
      <c r="A16" t="s">
        <v>15</v>
      </c>
      <c r="B16">
        <v>0.69499999999999995</v>
      </c>
      <c r="C16">
        <v>39.03</v>
      </c>
      <c r="D16">
        <f t="shared" si="0"/>
        <v>2907.8799999999997</v>
      </c>
      <c r="E16">
        <f t="shared" si="1"/>
        <v>-349.73558273428011</v>
      </c>
      <c r="F16">
        <f t="shared" si="2"/>
        <v>-1.1730188922833478</v>
      </c>
      <c r="G16">
        <f t="shared" si="3"/>
        <v>0.30943138977660628</v>
      </c>
      <c r="I16">
        <f t="shared" si="4"/>
        <v>2.0691127369791711E-2</v>
      </c>
      <c r="K16">
        <f t="shared" si="5"/>
        <v>0.80757470124297048</v>
      </c>
    </row>
    <row r="17" spans="1:11" x14ac:dyDescent="0.25">
      <c r="A17" t="s">
        <v>16</v>
      </c>
      <c r="B17">
        <v>0.70399999999999996</v>
      </c>
      <c r="C17">
        <v>123.86</v>
      </c>
      <c r="D17">
        <f t="shared" si="0"/>
        <v>2945.5359999999996</v>
      </c>
      <c r="E17">
        <f t="shared" si="1"/>
        <v>-354.26453272652259</v>
      </c>
      <c r="F17">
        <f t="shared" si="2"/>
        <v>-1.1882090649891752</v>
      </c>
      <c r="G17">
        <f t="shared" si="3"/>
        <v>0.30476659275792178</v>
      </c>
      <c r="I17">
        <f t="shared" si="4"/>
        <v>2.0379200679556734E-2</v>
      </c>
      <c r="K17">
        <f t="shared" si="5"/>
        <v>2.5241677961698969</v>
      </c>
    </row>
    <row r="18" spans="1:11" x14ac:dyDescent="0.25">
      <c r="A18" t="s">
        <v>17</v>
      </c>
      <c r="B18">
        <v>0.754</v>
      </c>
      <c r="C18">
        <v>-68.06</v>
      </c>
      <c r="D18">
        <f t="shared" si="0"/>
        <v>3154.7359999999999</v>
      </c>
      <c r="E18">
        <f t="shared" si="1"/>
        <v>-379.42536601675863</v>
      </c>
      <c r="F18">
        <f t="shared" si="2"/>
        <v>-1.2725989133548841</v>
      </c>
      <c r="G18">
        <f t="shared" si="3"/>
        <v>0.28010271232260153</v>
      </c>
      <c r="I18">
        <f t="shared" si="4"/>
        <v>1.8729970807018746E-2</v>
      </c>
      <c r="K18">
        <f t="shared" si="5"/>
        <v>-1.2747618131256959</v>
      </c>
    </row>
    <row r="19" spans="1:11" x14ac:dyDescent="0.25">
      <c r="A19" t="s">
        <v>18</v>
      </c>
      <c r="B19">
        <v>0.76700000000000002</v>
      </c>
      <c r="C19">
        <v>9.2100000000000009</v>
      </c>
      <c r="D19">
        <f t="shared" si="0"/>
        <v>3209.1280000000002</v>
      </c>
      <c r="E19">
        <f t="shared" si="1"/>
        <v>-385.96718267222002</v>
      </c>
      <c r="F19">
        <f t="shared" si="2"/>
        <v>-1.2945402739299683</v>
      </c>
      <c r="G19">
        <f t="shared" si="3"/>
        <v>0.2740238112685317</v>
      </c>
      <c r="I19">
        <f t="shared" si="4"/>
        <v>1.8323485491909226E-2</v>
      </c>
      <c r="K19">
        <f t="shared" si="5"/>
        <v>0.16875930138048398</v>
      </c>
    </row>
    <row r="20" spans="1:11" x14ac:dyDescent="0.25">
      <c r="A20" t="s">
        <v>19</v>
      </c>
      <c r="B20">
        <v>0.77700000000000002</v>
      </c>
      <c r="C20">
        <v>109.81</v>
      </c>
      <c r="D20">
        <f t="shared" si="0"/>
        <v>3250.9680000000003</v>
      </c>
      <c r="E20">
        <f t="shared" si="1"/>
        <v>-390.99934933026725</v>
      </c>
      <c r="F20">
        <f t="shared" si="2"/>
        <v>-1.3114182436031101</v>
      </c>
      <c r="G20">
        <f t="shared" si="3"/>
        <v>0.26943765704753231</v>
      </c>
      <c r="I20">
        <f t="shared" si="4"/>
        <v>1.8016817505856764E-2</v>
      </c>
      <c r="K20">
        <f t="shared" si="5"/>
        <v>1.9784267303181313</v>
      </c>
    </row>
    <row r="21" spans="1:11" x14ac:dyDescent="0.25">
      <c r="A21" t="s">
        <v>20</v>
      </c>
      <c r="B21">
        <v>0.78100000000000003</v>
      </c>
      <c r="C21">
        <v>-30.85</v>
      </c>
      <c r="D21">
        <f t="shared" si="0"/>
        <v>3267.7040000000002</v>
      </c>
      <c r="E21">
        <f t="shared" si="1"/>
        <v>-393.01221599348611</v>
      </c>
      <c r="F21">
        <f t="shared" si="2"/>
        <v>-1.3181694314723666</v>
      </c>
      <c r="G21">
        <f t="shared" si="3"/>
        <v>0.26762475929816276</v>
      </c>
      <c r="I21">
        <f t="shared" si="4"/>
        <v>1.7895592253733199E-2</v>
      </c>
      <c r="K21">
        <f t="shared" si="5"/>
        <v>-0.55207902102766926</v>
      </c>
    </row>
    <row r="22" spans="1:11" x14ac:dyDescent="0.25">
      <c r="A22" t="s">
        <v>21</v>
      </c>
      <c r="B22">
        <v>0.78600000000000003</v>
      </c>
      <c r="C22">
        <v>-26.85</v>
      </c>
      <c r="D22">
        <f t="shared" si="0"/>
        <v>3288.6240000000003</v>
      </c>
      <c r="E22">
        <f t="shared" si="1"/>
        <v>-395.52829932250972</v>
      </c>
      <c r="F22">
        <f t="shared" si="2"/>
        <v>-1.3266084163089376</v>
      </c>
      <c r="G22">
        <f t="shared" si="3"/>
        <v>0.26537578090683417</v>
      </c>
      <c r="I22">
        <f t="shared" si="4"/>
        <v>1.7745207063722308E-2</v>
      </c>
      <c r="K22">
        <f t="shared" si="5"/>
        <v>-0.476458809660944</v>
      </c>
    </row>
    <row r="23" spans="1:11" x14ac:dyDescent="0.25">
      <c r="A23" t="s">
        <v>22</v>
      </c>
      <c r="B23">
        <v>0.80600000000000005</v>
      </c>
      <c r="C23">
        <v>63.39</v>
      </c>
      <c r="D23">
        <f t="shared" si="0"/>
        <v>3372.3040000000001</v>
      </c>
      <c r="E23">
        <f t="shared" si="1"/>
        <v>-405.59263263860407</v>
      </c>
      <c r="F23">
        <f t="shared" si="2"/>
        <v>-1.360364355655221</v>
      </c>
      <c r="G23">
        <f t="shared" si="3"/>
        <v>0.2565672781824368</v>
      </c>
      <c r="I23">
        <f t="shared" si="4"/>
        <v>1.7156198133699906E-2</v>
      </c>
      <c r="K23">
        <f t="shared" si="5"/>
        <v>1.0875313996952372</v>
      </c>
    </row>
    <row r="24" spans="1:11" x14ac:dyDescent="0.25">
      <c r="A24" t="s">
        <v>23</v>
      </c>
      <c r="B24">
        <v>0.82499999999999996</v>
      </c>
      <c r="C24">
        <v>10.93</v>
      </c>
      <c r="D24">
        <f t="shared" si="0"/>
        <v>3451.7999999999997</v>
      </c>
      <c r="E24">
        <f t="shared" si="1"/>
        <v>-415.15374928889372</v>
      </c>
      <c r="F24">
        <f t="shared" si="2"/>
        <v>-1.39243249803419</v>
      </c>
      <c r="G24">
        <f t="shared" si="3"/>
        <v>0.2484701657407539</v>
      </c>
      <c r="I24">
        <f t="shared" si="4"/>
        <v>1.6614758608190422E-2</v>
      </c>
      <c r="K24">
        <f t="shared" si="5"/>
        <v>0.18159931158752129</v>
      </c>
    </row>
    <row r="25" spans="1:11" x14ac:dyDescent="0.25">
      <c r="A25" t="s">
        <v>24</v>
      </c>
      <c r="B25">
        <v>0.84</v>
      </c>
      <c r="C25">
        <v>58.58</v>
      </c>
      <c r="D25">
        <f t="shared" si="0"/>
        <v>3514.56</v>
      </c>
      <c r="E25">
        <f t="shared" si="1"/>
        <v>-422.70199927596451</v>
      </c>
      <c r="F25">
        <f t="shared" si="2"/>
        <v>-1.4177494525439025</v>
      </c>
      <c r="G25">
        <f t="shared" si="3"/>
        <v>0.24225861835871873</v>
      </c>
      <c r="I25">
        <f t="shared" si="4"/>
        <v>1.6199403468758793E-2</v>
      </c>
      <c r="K25">
        <f t="shared" si="5"/>
        <v>0.94896105519989005</v>
      </c>
    </row>
    <row r="26" spans="1:11" x14ac:dyDescent="0.25">
      <c r="A26" t="s">
        <v>25</v>
      </c>
      <c r="B26">
        <v>0.86699999999999999</v>
      </c>
      <c r="C26">
        <v>-38.43</v>
      </c>
      <c r="D26">
        <f t="shared" si="0"/>
        <v>3627.5279999999998</v>
      </c>
      <c r="E26">
        <f t="shared" si="1"/>
        <v>-436.28884925269193</v>
      </c>
      <c r="F26">
        <f t="shared" si="2"/>
        <v>-1.4633199706613851</v>
      </c>
      <c r="G26">
        <f t="shared" si="3"/>
        <v>0.23146653557387234</v>
      </c>
      <c r="I26">
        <f t="shared" si="4"/>
        <v>1.5477756063665842E-2</v>
      </c>
      <c r="K26">
        <f t="shared" si="5"/>
        <v>-0.59481016552667831</v>
      </c>
    </row>
    <row r="27" spans="1:11" x14ac:dyDescent="0.25">
      <c r="A27" t="s">
        <v>26</v>
      </c>
      <c r="B27">
        <v>0.88900000000000001</v>
      </c>
      <c r="C27">
        <v>-119.19</v>
      </c>
      <c r="D27">
        <f t="shared" si="0"/>
        <v>3719.576</v>
      </c>
      <c r="E27">
        <f t="shared" si="1"/>
        <v>-447.3596159003958</v>
      </c>
      <c r="F27">
        <f t="shared" si="2"/>
        <v>-1.500451503942297</v>
      </c>
      <c r="G27">
        <f t="shared" si="3"/>
        <v>0.22302943874124473</v>
      </c>
      <c r="I27">
        <f t="shared" si="4"/>
        <v>1.4913582385871883E-2</v>
      </c>
      <c r="K27">
        <f t="shared" si="5"/>
        <v>-1.7775498845720696</v>
      </c>
    </row>
    <row r="28" spans="1:11" x14ac:dyDescent="0.25">
      <c r="A28" t="s">
        <v>27</v>
      </c>
      <c r="B28">
        <v>0.9</v>
      </c>
      <c r="C28">
        <v>-52.11</v>
      </c>
      <c r="D28">
        <f t="shared" si="0"/>
        <v>3765.6</v>
      </c>
      <c r="E28">
        <f t="shared" si="1"/>
        <v>-452.89499922424773</v>
      </c>
      <c r="F28">
        <f t="shared" si="2"/>
        <v>-1.5190172705827529</v>
      </c>
      <c r="G28">
        <f t="shared" si="3"/>
        <v>0.21892692720330825</v>
      </c>
      <c r="I28">
        <f t="shared" si="4"/>
        <v>1.4639254726907591E-2</v>
      </c>
      <c r="K28">
        <f t="shared" si="5"/>
        <v>-0.76285156381915453</v>
      </c>
    </row>
    <row r="29" spans="1:11" x14ac:dyDescent="0.25">
      <c r="A29" t="s">
        <v>28</v>
      </c>
      <c r="B29">
        <v>0.95</v>
      </c>
      <c r="C29">
        <v>-103.73</v>
      </c>
      <c r="D29">
        <f t="shared" si="0"/>
        <v>3974.7999999999997</v>
      </c>
      <c r="E29">
        <f t="shared" si="1"/>
        <v>-478.05583251448365</v>
      </c>
      <c r="F29">
        <f t="shared" si="2"/>
        <v>-1.6034071189484611</v>
      </c>
      <c r="G29">
        <f t="shared" si="3"/>
        <v>0.20120980306659769</v>
      </c>
      <c r="I29">
        <f t="shared" si="4"/>
        <v>1.345454210804967E-2</v>
      </c>
      <c r="K29">
        <f t="shared" si="5"/>
        <v>-1.3956396528679924</v>
      </c>
    </row>
    <row r="30" spans="1:11" x14ac:dyDescent="0.25">
      <c r="A30" t="s">
        <v>29</v>
      </c>
      <c r="B30">
        <v>0.96199999999999997</v>
      </c>
      <c r="C30">
        <v>38.380000000000003</v>
      </c>
      <c r="D30">
        <f t="shared" si="0"/>
        <v>4025.0079999999998</v>
      </c>
      <c r="E30">
        <f t="shared" si="1"/>
        <v>-484.09443250414029</v>
      </c>
      <c r="F30">
        <f t="shared" si="2"/>
        <v>-1.6236606825562312</v>
      </c>
      <c r="G30">
        <f t="shared" si="3"/>
        <v>0.19717557913179501</v>
      </c>
      <c r="I30">
        <f t="shared" si="4"/>
        <v>1.31847807198029E-2</v>
      </c>
      <c r="K30">
        <f t="shared" si="5"/>
        <v>0.50603188402603527</v>
      </c>
    </row>
    <row r="31" spans="1:11" x14ac:dyDescent="0.25">
      <c r="A31" t="s">
        <v>30</v>
      </c>
      <c r="B31">
        <v>1.028</v>
      </c>
      <c r="C31">
        <v>-17.760000000000002</v>
      </c>
      <c r="D31">
        <f t="shared" si="0"/>
        <v>4301.152</v>
      </c>
      <c r="E31">
        <f t="shared" si="1"/>
        <v>-517.30673244725187</v>
      </c>
      <c r="F31">
        <f t="shared" si="2"/>
        <v>-1.7350552823989667</v>
      </c>
      <c r="G31">
        <f t="shared" si="3"/>
        <v>0.17639044872963719</v>
      </c>
      <c r="I31">
        <f t="shared" si="4"/>
        <v>1.1794915971888139E-2</v>
      </c>
      <c r="K31">
        <f t="shared" si="5"/>
        <v>-0.20947770766073337</v>
      </c>
    </row>
    <row r="32" spans="1:11" x14ac:dyDescent="0.25">
      <c r="A32" t="s">
        <v>31</v>
      </c>
      <c r="B32">
        <v>1.0369999999999999</v>
      </c>
      <c r="C32">
        <v>41.1</v>
      </c>
      <c r="D32">
        <f t="shared" si="0"/>
        <v>4338.808</v>
      </c>
      <c r="E32">
        <f t="shared" si="1"/>
        <v>-521.83568243949435</v>
      </c>
      <c r="F32">
        <f t="shared" si="2"/>
        <v>-1.7502454551047941</v>
      </c>
      <c r="G32">
        <f t="shared" si="3"/>
        <v>0.17373129498330112</v>
      </c>
      <c r="I32">
        <f t="shared" si="4"/>
        <v>1.1617103084511003E-2</v>
      </c>
      <c r="K32">
        <f t="shared" si="5"/>
        <v>0.47746293677340224</v>
      </c>
    </row>
    <row r="33" spans="1:11" x14ac:dyDescent="0.25">
      <c r="A33" t="s">
        <v>32</v>
      </c>
      <c r="B33">
        <v>1.0569999999999999</v>
      </c>
      <c r="C33">
        <v>-34.159999999999997</v>
      </c>
      <c r="D33">
        <f t="shared" si="0"/>
        <v>4422.4879999999994</v>
      </c>
      <c r="E33">
        <f t="shared" si="1"/>
        <v>-531.90001575558858</v>
      </c>
      <c r="F33">
        <f t="shared" si="2"/>
        <v>-1.7840013944510771</v>
      </c>
      <c r="G33">
        <f t="shared" si="3"/>
        <v>0.16796470776895878</v>
      </c>
      <c r="I33">
        <f t="shared" si="4"/>
        <v>1.1231501641079195E-2</v>
      </c>
      <c r="K33">
        <f t="shared" si="5"/>
        <v>-0.38366809605926527</v>
      </c>
    </row>
    <row r="34" spans="1:11" x14ac:dyDescent="0.25">
      <c r="A34" t="s">
        <v>33</v>
      </c>
      <c r="B34">
        <v>1.0589999999999999</v>
      </c>
      <c r="C34">
        <v>124.06</v>
      </c>
      <c r="D34">
        <f t="shared" si="0"/>
        <v>4430.8559999999998</v>
      </c>
      <c r="E34">
        <f t="shared" si="1"/>
        <v>-532.9064490871981</v>
      </c>
      <c r="F34">
        <f t="shared" si="2"/>
        <v>-1.7873769883857056</v>
      </c>
      <c r="G34">
        <f t="shared" si="3"/>
        <v>0.16739868299255362</v>
      </c>
      <c r="I34">
        <f t="shared" si="4"/>
        <v>1.1193652569750289E-2</v>
      </c>
      <c r="K34">
        <f t="shared" si="5"/>
        <v>1.3886845378032209</v>
      </c>
    </row>
    <row r="35" spans="1:11" x14ac:dyDescent="0.25">
      <c r="A35" t="s">
        <v>34</v>
      </c>
      <c r="B35">
        <v>1.103</v>
      </c>
      <c r="C35">
        <v>-6.72</v>
      </c>
      <c r="D35">
        <f t="shared" si="0"/>
        <v>4614.9520000000002</v>
      </c>
      <c r="E35">
        <f t="shared" si="1"/>
        <v>-555.04798238260582</v>
      </c>
      <c r="F35">
        <f t="shared" si="2"/>
        <v>-1.8616400549475294</v>
      </c>
      <c r="G35">
        <f t="shared" si="3"/>
        <v>0.15541752794854072</v>
      </c>
      <c r="I35">
        <f t="shared" si="4"/>
        <v>1.0392494014918903E-2</v>
      </c>
      <c r="K35">
        <f t="shared" si="5"/>
        <v>-6.9837559780255021E-2</v>
      </c>
    </row>
    <row r="36" spans="1:11" x14ac:dyDescent="0.25">
      <c r="A36" t="s">
        <v>35</v>
      </c>
      <c r="B36">
        <v>1.1299999999999999</v>
      </c>
      <c r="C36">
        <v>7.44</v>
      </c>
      <c r="D36">
        <f t="shared" si="0"/>
        <v>4727.9199999999992</v>
      </c>
      <c r="E36">
        <f t="shared" si="1"/>
        <v>-568.63483235933313</v>
      </c>
      <c r="F36">
        <f t="shared" si="2"/>
        <v>-1.9072105730650115</v>
      </c>
      <c r="G36">
        <f t="shared" si="3"/>
        <v>0.14849402264994604</v>
      </c>
      <c r="I36">
        <f t="shared" si="4"/>
        <v>9.9295315143074648E-3</v>
      </c>
      <c r="K36">
        <f t="shared" si="5"/>
        <v>7.3875714466447542E-2</v>
      </c>
    </row>
    <row r="37" spans="1:11" x14ac:dyDescent="0.25">
      <c r="A37" t="s">
        <v>36</v>
      </c>
      <c r="B37">
        <v>1.167</v>
      </c>
      <c r="C37">
        <v>-67.510000000000005</v>
      </c>
      <c r="D37">
        <f t="shared" si="0"/>
        <v>4882.7280000000001</v>
      </c>
      <c r="E37">
        <f t="shared" si="1"/>
        <v>-587.2538489941079</v>
      </c>
      <c r="F37">
        <f t="shared" si="2"/>
        <v>-1.9696590608556361</v>
      </c>
      <c r="G37">
        <f t="shared" si="3"/>
        <v>0.1395044106224034</v>
      </c>
      <c r="I37">
        <f t="shared" si="4"/>
        <v>9.3284121269008331E-3</v>
      </c>
      <c r="K37">
        <f t="shared" si="5"/>
        <v>-0.6297611026870753</v>
      </c>
    </row>
    <row r="38" spans="1:11" x14ac:dyDescent="0.25">
      <c r="A38" t="s">
        <v>37</v>
      </c>
      <c r="B38">
        <v>1.1719999999999999</v>
      </c>
      <c r="C38">
        <v>106.58</v>
      </c>
      <c r="D38">
        <f t="shared" si="0"/>
        <v>4903.6480000000001</v>
      </c>
      <c r="E38">
        <f t="shared" si="1"/>
        <v>-589.76993232313146</v>
      </c>
      <c r="F38">
        <f t="shared" si="2"/>
        <v>-1.978098045692207</v>
      </c>
      <c r="G38">
        <f t="shared" si="3"/>
        <v>0.13833208857788257</v>
      </c>
      <c r="I38">
        <f t="shared" si="4"/>
        <v>9.2500210342611779E-3</v>
      </c>
      <c r="K38">
        <f t="shared" si="5"/>
        <v>0.98586724183155627</v>
      </c>
    </row>
    <row r="39" spans="1:11" x14ac:dyDescent="0.25">
      <c r="A39" t="s">
        <v>38</v>
      </c>
      <c r="B39">
        <v>1.196</v>
      </c>
      <c r="C39">
        <v>-168.26</v>
      </c>
      <c r="D39">
        <f t="shared" si="0"/>
        <v>5004.0639999999994</v>
      </c>
      <c r="E39">
        <f t="shared" si="1"/>
        <v>-601.84713230244472</v>
      </c>
      <c r="F39">
        <f t="shared" si="2"/>
        <v>-2.0186051729077472</v>
      </c>
      <c r="G39">
        <f t="shared" si="3"/>
        <v>0.13284062562019991</v>
      </c>
      <c r="I39">
        <f t="shared" si="4"/>
        <v>8.8828166611497877E-3</v>
      </c>
      <c r="K39">
        <f t="shared" si="5"/>
        <v>-1.4946227314050633</v>
      </c>
    </row>
    <row r="40" spans="1:11" x14ac:dyDescent="0.25">
      <c r="A40" t="s">
        <v>39</v>
      </c>
      <c r="B40">
        <v>1.2829999999999999</v>
      </c>
      <c r="C40">
        <v>-97.09</v>
      </c>
      <c r="D40">
        <f t="shared" si="0"/>
        <v>5368.0719999999992</v>
      </c>
      <c r="E40">
        <f t="shared" si="1"/>
        <v>-645.6269822274553</v>
      </c>
      <c r="F40">
        <f t="shared" si="2"/>
        <v>-2.1654435090640796</v>
      </c>
      <c r="G40">
        <f t="shared" si="3"/>
        <v>0.11469905324518678</v>
      </c>
      <c r="I40">
        <f t="shared" si="4"/>
        <v>7.6697219425735982E-3</v>
      </c>
      <c r="K40">
        <f t="shared" si="5"/>
        <v>-0.74465330340447067</v>
      </c>
    </row>
    <row r="41" spans="1:11" x14ac:dyDescent="0.25">
      <c r="A41" t="s">
        <v>40</v>
      </c>
      <c r="B41">
        <v>1.3129999999999999</v>
      </c>
      <c r="C41">
        <v>-103.83</v>
      </c>
      <c r="D41">
        <f t="shared" si="0"/>
        <v>5493.5919999999996</v>
      </c>
      <c r="E41">
        <f t="shared" si="1"/>
        <v>-660.72348220159688</v>
      </c>
      <c r="F41">
        <f t="shared" si="2"/>
        <v>-2.2160774180835046</v>
      </c>
      <c r="G41">
        <f t="shared" si="3"/>
        <v>0.10903597360990983</v>
      </c>
      <c r="I41">
        <f t="shared" si="4"/>
        <v>7.2910418670861571E-3</v>
      </c>
      <c r="K41">
        <f t="shared" si="5"/>
        <v>-0.75702887705955568</v>
      </c>
    </row>
    <row r="42" spans="1:11" x14ac:dyDescent="0.25">
      <c r="A42" t="s">
        <v>41</v>
      </c>
      <c r="B42">
        <v>1.33</v>
      </c>
      <c r="C42">
        <v>-7.88</v>
      </c>
      <c r="D42">
        <f t="shared" si="0"/>
        <v>5564.72</v>
      </c>
      <c r="E42">
        <f t="shared" si="1"/>
        <v>-669.27816552027718</v>
      </c>
      <c r="F42">
        <f t="shared" si="2"/>
        <v>-2.244769966527846</v>
      </c>
      <c r="G42">
        <f t="shared" si="3"/>
        <v>0.10595191005626814</v>
      </c>
      <c r="I42">
        <f t="shared" si="4"/>
        <v>7.084816015691435E-3</v>
      </c>
      <c r="K42">
        <f t="shared" si="5"/>
        <v>-5.5828350203648507E-2</v>
      </c>
    </row>
    <row r="43" spans="1:11" x14ac:dyDescent="0.25">
      <c r="A43" t="s">
        <v>42</v>
      </c>
      <c r="B43">
        <v>1.371</v>
      </c>
      <c r="C43">
        <v>20.91</v>
      </c>
      <c r="D43">
        <f t="shared" si="0"/>
        <v>5736.2640000000001</v>
      </c>
      <c r="E43">
        <f t="shared" si="1"/>
        <v>-689.91004881827075</v>
      </c>
      <c r="F43">
        <f t="shared" si="2"/>
        <v>-2.3139696421877272</v>
      </c>
      <c r="G43">
        <f t="shared" si="3"/>
        <v>9.8868000956345875E-2</v>
      </c>
      <c r="I43">
        <f t="shared" si="4"/>
        <v>6.6111275978216867E-3</v>
      </c>
      <c r="K43">
        <f t="shared" si="5"/>
        <v>0.13823867807045148</v>
      </c>
    </row>
    <row r="44" spans="1:11" x14ac:dyDescent="0.25">
      <c r="A44" t="s">
        <v>43</v>
      </c>
      <c r="B44">
        <v>1.401</v>
      </c>
      <c r="C44">
        <v>7.87</v>
      </c>
      <c r="D44">
        <f t="shared" si="0"/>
        <v>5861.7839999999997</v>
      </c>
      <c r="E44">
        <f t="shared" si="1"/>
        <v>-705.00654879241222</v>
      </c>
      <c r="F44">
        <f t="shared" si="2"/>
        <v>-2.3646035512071517</v>
      </c>
      <c r="G44">
        <f t="shared" si="3"/>
        <v>9.3986553839258052E-2</v>
      </c>
      <c r="I44">
        <f t="shared" si="4"/>
        <v>6.2847139003571681E-3</v>
      </c>
      <c r="K44">
        <f t="shared" si="5"/>
        <v>4.9460698395810916E-2</v>
      </c>
    </row>
    <row r="45" spans="1:11" x14ac:dyDescent="0.25">
      <c r="A45" t="s">
        <v>44</v>
      </c>
      <c r="B45">
        <v>1.4379999999999999</v>
      </c>
      <c r="C45">
        <v>-75.459999999999994</v>
      </c>
      <c r="D45">
        <f t="shared" si="0"/>
        <v>6016.5919999999996</v>
      </c>
      <c r="E45">
        <f t="shared" si="1"/>
        <v>-723.62556542718687</v>
      </c>
      <c r="F45">
        <f t="shared" si="2"/>
        <v>-2.4270520389977759</v>
      </c>
      <c r="G45">
        <f t="shared" si="3"/>
        <v>8.8296744648672557E-2</v>
      </c>
      <c r="I45">
        <f t="shared" si="4"/>
        <v>5.9042464669878192E-3</v>
      </c>
      <c r="K45">
        <f t="shared" si="5"/>
        <v>-0.44553443839890078</v>
      </c>
    </row>
    <row r="46" spans="1:11" x14ac:dyDescent="0.25">
      <c r="A46" t="s">
        <v>45</v>
      </c>
      <c r="B46">
        <v>1.468</v>
      </c>
      <c r="C46">
        <v>-27.71</v>
      </c>
      <c r="D46">
        <f t="shared" si="0"/>
        <v>6142.1120000000001</v>
      </c>
      <c r="E46">
        <f t="shared" si="1"/>
        <v>-738.72206540132845</v>
      </c>
      <c r="F46">
        <f t="shared" si="2"/>
        <v>-2.4776859480172009</v>
      </c>
      <c r="G46">
        <f t="shared" si="3"/>
        <v>8.393723615811638E-2</v>
      </c>
      <c r="I46">
        <f t="shared" si="4"/>
        <v>5.6127338783234686E-3</v>
      </c>
      <c r="K46">
        <f t="shared" si="5"/>
        <v>-0.15552885576834333</v>
      </c>
    </row>
    <row r="47" spans="1:11" x14ac:dyDescent="0.25">
      <c r="A47" t="s">
        <v>46</v>
      </c>
      <c r="B47">
        <v>1.544</v>
      </c>
      <c r="C47">
        <v>26.17</v>
      </c>
      <c r="D47">
        <f t="shared" si="0"/>
        <v>6460.0960000000005</v>
      </c>
      <c r="E47">
        <f t="shared" si="1"/>
        <v>-776.96653200248727</v>
      </c>
      <c r="F47">
        <f t="shared" si="2"/>
        <v>-2.6059585175330784</v>
      </c>
      <c r="G47">
        <f t="shared" si="3"/>
        <v>7.3832333683428369E-2</v>
      </c>
      <c r="I47">
        <f t="shared" si="4"/>
        <v>4.9370369998844726E-3</v>
      </c>
      <c r="K47">
        <f t="shared" si="5"/>
        <v>0.12920225828697665</v>
      </c>
    </row>
    <row r="48" spans="1:11" x14ac:dyDescent="0.25">
      <c r="A48" t="s">
        <v>47</v>
      </c>
      <c r="B48">
        <v>1.5640000000000001</v>
      </c>
      <c r="C48">
        <v>-41.29</v>
      </c>
      <c r="D48">
        <f t="shared" si="0"/>
        <v>6543.7759999999998</v>
      </c>
      <c r="E48">
        <f t="shared" si="1"/>
        <v>-787.03086531858162</v>
      </c>
      <c r="F48">
        <f t="shared" si="2"/>
        <v>-2.6397144568793616</v>
      </c>
      <c r="G48">
        <f t="shared" si="3"/>
        <v>7.1381649185480886E-2</v>
      </c>
      <c r="I48">
        <f t="shared" si="4"/>
        <v>4.7731640808286084E-3</v>
      </c>
      <c r="K48">
        <f t="shared" si="5"/>
        <v>-0.19708394489741324</v>
      </c>
    </row>
    <row r="49" spans="1:11" x14ac:dyDescent="0.25">
      <c r="A49" t="s">
        <v>48</v>
      </c>
      <c r="B49">
        <v>1.5880000000000001</v>
      </c>
      <c r="C49">
        <v>-36.36</v>
      </c>
      <c r="D49">
        <f t="shared" si="0"/>
        <v>6644.192</v>
      </c>
      <c r="E49">
        <f t="shared" si="1"/>
        <v>-799.10806529789488</v>
      </c>
      <c r="F49">
        <f t="shared" si="2"/>
        <v>-2.6802215840949017</v>
      </c>
      <c r="G49">
        <f t="shared" si="3"/>
        <v>6.8547963332905387E-2</v>
      </c>
      <c r="I49">
        <f t="shared" si="4"/>
        <v>4.5836805415408006E-3</v>
      </c>
      <c r="K49">
        <f t="shared" si="5"/>
        <v>-0.16666262449042352</v>
      </c>
    </row>
    <row r="50" spans="1:11" x14ac:dyDescent="0.25">
      <c r="A50" t="s">
        <v>49</v>
      </c>
      <c r="B50">
        <v>1.599</v>
      </c>
      <c r="C50">
        <v>80.62</v>
      </c>
      <c r="D50">
        <f t="shared" si="0"/>
        <v>6690.2160000000003</v>
      </c>
      <c r="E50">
        <f t="shared" si="1"/>
        <v>-804.64344862174687</v>
      </c>
      <c r="F50">
        <f t="shared" si="2"/>
        <v>-2.6987873507353579</v>
      </c>
      <c r="G50">
        <f t="shared" si="3"/>
        <v>6.7287058888799434E-2</v>
      </c>
      <c r="I50">
        <f t="shared" si="4"/>
        <v>4.4993661011959859E-3</v>
      </c>
      <c r="K50">
        <f t="shared" si="5"/>
        <v>0.36273889507842039</v>
      </c>
    </row>
    <row r="51" spans="1:11" x14ac:dyDescent="0.25">
      <c r="A51" t="s">
        <v>50</v>
      </c>
      <c r="B51">
        <v>1.6619999999999999</v>
      </c>
      <c r="C51">
        <v>35.79</v>
      </c>
      <c r="D51">
        <f t="shared" si="0"/>
        <v>6953.808</v>
      </c>
      <c r="E51">
        <f t="shared" si="1"/>
        <v>-836.34609856744407</v>
      </c>
      <c r="F51">
        <f t="shared" si="2"/>
        <v>-2.8051185596761501</v>
      </c>
      <c r="G51">
        <f t="shared" si="3"/>
        <v>6.0499597934622076E-2</v>
      </c>
      <c r="I51">
        <f t="shared" si="4"/>
        <v>4.0455006442306719E-3</v>
      </c>
      <c r="K51">
        <f t="shared" si="5"/>
        <v>0.14478846805701576</v>
      </c>
    </row>
    <row r="52" spans="1:11" x14ac:dyDescent="0.25">
      <c r="A52" t="s">
        <v>51</v>
      </c>
      <c r="B52">
        <v>1.6970000000000001</v>
      </c>
      <c r="C52">
        <v>43.04</v>
      </c>
      <c r="D52">
        <f t="shared" si="0"/>
        <v>7100.2480000000005</v>
      </c>
      <c r="E52">
        <f t="shared" si="1"/>
        <v>-853.95868187060933</v>
      </c>
      <c r="F52">
        <f t="shared" si="2"/>
        <v>-2.864191453532146</v>
      </c>
      <c r="G52">
        <f t="shared" si="3"/>
        <v>5.7029223272745844E-2</v>
      </c>
      <c r="I52">
        <f t="shared" si="4"/>
        <v>3.8134428552596849E-3</v>
      </c>
      <c r="K52">
        <f t="shared" si="5"/>
        <v>0.16413058049037685</v>
      </c>
    </row>
    <row r="53" spans="1:11" x14ac:dyDescent="0.25">
      <c r="A53" t="s">
        <v>52</v>
      </c>
      <c r="B53">
        <v>1.7290000000000001</v>
      </c>
      <c r="C53">
        <v>-96.34</v>
      </c>
      <c r="D53">
        <f t="shared" si="0"/>
        <v>7234.1360000000004</v>
      </c>
      <c r="E53">
        <f t="shared" si="1"/>
        <v>-870.06161517636042</v>
      </c>
      <c r="F53">
        <f t="shared" si="2"/>
        <v>-2.9182009564861997</v>
      </c>
      <c r="G53">
        <f t="shared" si="3"/>
        <v>5.403080368277443E-2</v>
      </c>
      <c r="I53">
        <f t="shared" si="4"/>
        <v>3.6129438635802455E-3</v>
      </c>
      <c r="K53">
        <f t="shared" si="5"/>
        <v>-0.34807101181732086</v>
      </c>
    </row>
    <row r="54" spans="1:11" x14ac:dyDescent="0.25">
      <c r="A54" t="s">
        <v>53</v>
      </c>
      <c r="B54">
        <v>1.7290000000000001</v>
      </c>
      <c r="C54">
        <v>-29.31</v>
      </c>
      <c r="D54">
        <f t="shared" si="0"/>
        <v>7234.1360000000004</v>
      </c>
      <c r="E54">
        <f t="shared" si="1"/>
        <v>-870.06161517636042</v>
      </c>
      <c r="F54">
        <f t="shared" si="2"/>
        <v>-2.9182009564861997</v>
      </c>
      <c r="G54">
        <f t="shared" si="3"/>
        <v>5.403080368277443E-2</v>
      </c>
      <c r="I54">
        <f t="shared" si="4"/>
        <v>3.6129438635802455E-3</v>
      </c>
      <c r="K54">
        <f t="shared" si="5"/>
        <v>-0.10589538464153699</v>
      </c>
    </row>
    <row r="55" spans="1:11" x14ac:dyDescent="0.25">
      <c r="A55" t="s">
        <v>54</v>
      </c>
      <c r="B55">
        <v>1.7569999999999999</v>
      </c>
      <c r="C55">
        <v>-88.53</v>
      </c>
      <c r="D55">
        <f t="shared" si="0"/>
        <v>7351.2879999999996</v>
      </c>
      <c r="E55">
        <f t="shared" si="1"/>
        <v>-884.15168181889248</v>
      </c>
      <c r="F55">
        <f t="shared" si="2"/>
        <v>-2.9654592715709964</v>
      </c>
      <c r="G55">
        <f t="shared" si="3"/>
        <v>5.1536794424404869E-2</v>
      </c>
      <c r="I55">
        <f t="shared" si="4"/>
        <v>3.4461738947557516E-3</v>
      </c>
      <c r="K55">
        <f t="shared" si="5"/>
        <v>-0.30508977490272671</v>
      </c>
    </row>
    <row r="56" spans="1:11" x14ac:dyDescent="0.25">
      <c r="A56" t="s">
        <v>55</v>
      </c>
      <c r="B56">
        <v>1.768</v>
      </c>
      <c r="C56">
        <v>-44.08</v>
      </c>
      <c r="D56">
        <f t="shared" si="0"/>
        <v>7397.3119999999999</v>
      </c>
      <c r="E56">
        <f t="shared" si="1"/>
        <v>-889.68706514274436</v>
      </c>
      <c r="F56">
        <f t="shared" si="2"/>
        <v>-2.9840250382114522</v>
      </c>
      <c r="G56">
        <f t="shared" si="3"/>
        <v>5.0588801661890337E-2</v>
      </c>
      <c r="I56">
        <f t="shared" si="4"/>
        <v>3.3827833027121005E-3</v>
      </c>
      <c r="K56">
        <f t="shared" si="5"/>
        <v>-0.14911308798354939</v>
      </c>
    </row>
    <row r="57" spans="1:11" x14ac:dyDescent="0.25">
      <c r="A57" t="s">
        <v>56</v>
      </c>
      <c r="B57">
        <v>1.8169999999999999</v>
      </c>
      <c r="C57">
        <v>-110.19</v>
      </c>
      <c r="D57">
        <f t="shared" si="0"/>
        <v>7602.3279999999995</v>
      </c>
      <c r="E57">
        <f t="shared" si="1"/>
        <v>-914.34468176717564</v>
      </c>
      <c r="F57">
        <f t="shared" si="2"/>
        <v>-3.0667270896098464</v>
      </c>
      <c r="G57">
        <f t="shared" si="3"/>
        <v>4.6573336039326473E-2</v>
      </c>
      <c r="I57">
        <f t="shared" si="4"/>
        <v>3.1142762494830415E-3</v>
      </c>
      <c r="K57">
        <f t="shared" si="5"/>
        <v>-0.34316209993053631</v>
      </c>
    </row>
    <row r="58" spans="1:11" x14ac:dyDescent="0.25">
      <c r="A58" t="s">
        <v>57</v>
      </c>
      <c r="B58">
        <v>1.8380000000000001</v>
      </c>
      <c r="C58">
        <v>36.79</v>
      </c>
      <c r="D58">
        <f t="shared" si="0"/>
        <v>7690.192</v>
      </c>
      <c r="E58">
        <f t="shared" si="1"/>
        <v>-924.91223174907475</v>
      </c>
      <c r="F58">
        <f t="shared" si="2"/>
        <v>-3.102170825923444</v>
      </c>
      <c r="G58">
        <f t="shared" si="3"/>
        <v>4.4951514487253832E-2</v>
      </c>
      <c r="I58">
        <f t="shared" si="4"/>
        <v>3.0058279232507389E-3</v>
      </c>
      <c r="K58">
        <f t="shared" si="5"/>
        <v>0.11058440929639468</v>
      </c>
    </row>
    <row r="59" spans="1:11" x14ac:dyDescent="0.25">
      <c r="A59" t="s">
        <v>58</v>
      </c>
      <c r="B59">
        <v>1.841</v>
      </c>
      <c r="C59">
        <v>-157.96</v>
      </c>
      <c r="D59">
        <f t="shared" si="0"/>
        <v>7702.7439999999997</v>
      </c>
      <c r="E59">
        <f t="shared" si="1"/>
        <v>-926.42188174648891</v>
      </c>
      <c r="F59">
        <f t="shared" si="2"/>
        <v>-3.1072342168253866</v>
      </c>
      <c r="G59">
        <f t="shared" si="3"/>
        <v>4.4724482658271114E-2</v>
      </c>
      <c r="I59">
        <f t="shared" si="4"/>
        <v>2.9906467081391446E-3</v>
      </c>
      <c r="K59">
        <f t="shared" si="5"/>
        <v>-0.47240255401765929</v>
      </c>
    </row>
    <row r="60" spans="1:11" x14ac:dyDescent="0.25">
      <c r="A60" t="s">
        <v>59</v>
      </c>
      <c r="B60">
        <v>1.879</v>
      </c>
      <c r="C60">
        <v>-95.44</v>
      </c>
      <c r="D60">
        <f t="shared" si="0"/>
        <v>7861.7359999999999</v>
      </c>
      <c r="E60">
        <f t="shared" si="1"/>
        <v>-945.54411504706832</v>
      </c>
      <c r="F60">
        <f t="shared" si="2"/>
        <v>-3.1713705015833251</v>
      </c>
      <c r="G60">
        <f t="shared" si="3"/>
        <v>4.1946071335144219E-2</v>
      </c>
      <c r="I60">
        <f t="shared" si="4"/>
        <v>2.8048592784475613E-3</v>
      </c>
      <c r="K60">
        <f t="shared" si="5"/>
        <v>-0.26769576953503527</v>
      </c>
    </row>
    <row r="61" spans="1:11" x14ac:dyDescent="0.25">
      <c r="A61" t="s">
        <v>60</v>
      </c>
      <c r="B61">
        <v>1.9330000000000001</v>
      </c>
      <c r="C61">
        <v>8.75</v>
      </c>
      <c r="D61">
        <f t="shared" si="0"/>
        <v>8087.6720000000005</v>
      </c>
      <c r="E61">
        <f t="shared" si="1"/>
        <v>-972.71781500052316</v>
      </c>
      <c r="F61">
        <f t="shared" si="2"/>
        <v>-3.2625115378182903</v>
      </c>
      <c r="G61">
        <f t="shared" si="3"/>
        <v>3.8292105076445572E-2</v>
      </c>
      <c r="I61">
        <f t="shared" si="4"/>
        <v>2.5605250455236241E-3</v>
      </c>
      <c r="K61">
        <f t="shared" si="5"/>
        <v>2.2404594148331711E-2</v>
      </c>
    </row>
    <row r="62" spans="1:11" x14ac:dyDescent="0.25">
      <c r="A62" t="s">
        <v>61</v>
      </c>
      <c r="B62">
        <v>1.9530000000000001</v>
      </c>
      <c r="C62">
        <v>-10.86</v>
      </c>
      <c r="D62">
        <f t="shared" si="0"/>
        <v>8171.3519999999999</v>
      </c>
      <c r="E62">
        <f t="shared" si="1"/>
        <v>-982.78214831661751</v>
      </c>
      <c r="F62">
        <f t="shared" si="2"/>
        <v>-3.2962674771645735</v>
      </c>
      <c r="G62">
        <f t="shared" si="3"/>
        <v>3.7021091908867959E-2</v>
      </c>
      <c r="I62">
        <f t="shared" si="4"/>
        <v>2.4755346527970904E-3</v>
      </c>
      <c r="K62">
        <f t="shared" si="5"/>
        <v>-2.6884306329376401E-2</v>
      </c>
    </row>
    <row r="63" spans="1:11" x14ac:dyDescent="0.25">
      <c r="A63" t="s">
        <v>62</v>
      </c>
      <c r="B63">
        <v>1.9550000000000001</v>
      </c>
      <c r="C63">
        <v>-102.2</v>
      </c>
      <c r="D63">
        <f t="shared" si="0"/>
        <v>8179.72</v>
      </c>
      <c r="E63">
        <f t="shared" si="1"/>
        <v>-983.78858164822702</v>
      </c>
      <c r="F63">
        <f t="shared" si="2"/>
        <v>-3.2996430710992022</v>
      </c>
      <c r="G63">
        <f t="shared" si="3"/>
        <v>3.6896334419343334E-2</v>
      </c>
      <c r="I63">
        <f t="shared" si="4"/>
        <v>2.4671923410880133E-3</v>
      </c>
      <c r="K63">
        <f t="shared" si="5"/>
        <v>-0.25214705725919495</v>
      </c>
    </row>
    <row r="64" spans="1:11" x14ac:dyDescent="0.25">
      <c r="A64" t="s">
        <v>63</v>
      </c>
      <c r="B64">
        <v>2.0339999999999998</v>
      </c>
      <c r="C64">
        <v>-102.09</v>
      </c>
      <c r="D64">
        <f t="shared" si="0"/>
        <v>8510.2559999999994</v>
      </c>
      <c r="E64">
        <f t="shared" si="1"/>
        <v>-1023.5426982467998</v>
      </c>
      <c r="F64">
        <f t="shared" si="2"/>
        <v>-3.432979031517021</v>
      </c>
      <c r="G64">
        <f t="shared" si="3"/>
        <v>3.2290602624042639E-2</v>
      </c>
      <c r="I64">
        <f t="shared" si="4"/>
        <v>2.159215237419034E-3</v>
      </c>
      <c r="K64">
        <f t="shared" si="5"/>
        <v>-0.22043428358810918</v>
      </c>
    </row>
    <row r="65" spans="1:11" x14ac:dyDescent="0.25">
      <c r="A65" t="s">
        <v>64</v>
      </c>
      <c r="B65">
        <v>2.0449999999999999</v>
      </c>
      <c r="C65">
        <v>51.11</v>
      </c>
      <c r="D65">
        <f t="shared" si="0"/>
        <v>8556.2799999999988</v>
      </c>
      <c r="E65">
        <f t="shared" si="1"/>
        <v>-1029.0780815706516</v>
      </c>
      <c r="F65">
        <f t="shared" si="2"/>
        <v>-3.4515447981574767</v>
      </c>
      <c r="G65">
        <f t="shared" si="3"/>
        <v>3.1696633636900326E-2</v>
      </c>
      <c r="I65">
        <f t="shared" si="4"/>
        <v>2.1194975863573873E-3</v>
      </c>
      <c r="K65">
        <f t="shared" si="5"/>
        <v>0.10832752163872607</v>
      </c>
    </row>
    <row r="66" spans="1:11" x14ac:dyDescent="0.25">
      <c r="A66" t="s">
        <v>65</v>
      </c>
      <c r="B66">
        <v>2.0630000000000002</v>
      </c>
      <c r="C66">
        <v>-64.34</v>
      </c>
      <c r="D66">
        <f t="shared" ref="D66:D117" si="6">B66*4184</f>
        <v>8631.5920000000006</v>
      </c>
      <c r="E66">
        <f t="shared" ref="E66:E117" si="7">D66/-8.31451</f>
        <v>-1038.1359815551368</v>
      </c>
      <c r="F66">
        <f t="shared" ref="F66:F117" si="8">E66/298.15</f>
        <v>-3.4819251435691325</v>
      </c>
      <c r="G66">
        <f t="shared" ref="G66:G117" si="9">EXP(F66)</f>
        <v>3.0748159395773453E-2</v>
      </c>
      <c r="I66">
        <f t="shared" ref="I66:I117" si="10">G66/14.95478638</f>
        <v>2.0560747986942125E-3</v>
      </c>
      <c r="K66">
        <f t="shared" ref="K66:K117" si="11">(I66*C66)</f>
        <v>-0.13228785254798564</v>
      </c>
    </row>
    <row r="67" spans="1:11" x14ac:dyDescent="0.25">
      <c r="A67" t="s">
        <v>66</v>
      </c>
      <c r="B67">
        <v>2.093</v>
      </c>
      <c r="C67">
        <v>95.42</v>
      </c>
      <c r="D67">
        <f t="shared" si="6"/>
        <v>8757.1119999999992</v>
      </c>
      <c r="E67">
        <f t="shared" si="7"/>
        <v>-1053.2324815292782</v>
      </c>
      <c r="F67">
        <f t="shared" si="8"/>
        <v>-3.5325590525885571</v>
      </c>
      <c r="G67">
        <f t="shared" si="9"/>
        <v>2.9230018919720657E-2</v>
      </c>
      <c r="I67">
        <f t="shared" si="10"/>
        <v>1.9545594418394264E-3</v>
      </c>
      <c r="K67">
        <f t="shared" si="11"/>
        <v>0.18650406194031807</v>
      </c>
    </row>
    <row r="68" spans="1:11" x14ac:dyDescent="0.25">
      <c r="A68" t="s">
        <v>67</v>
      </c>
      <c r="B68">
        <v>2.105</v>
      </c>
      <c r="C68">
        <v>-40.04</v>
      </c>
      <c r="D68">
        <f t="shared" si="6"/>
        <v>8807.32</v>
      </c>
      <c r="E68">
        <f t="shared" si="7"/>
        <v>-1059.2710815189348</v>
      </c>
      <c r="F68">
        <f t="shared" si="8"/>
        <v>-3.5528126161963272</v>
      </c>
      <c r="G68">
        <f t="shared" si="9"/>
        <v>2.8643961778649644E-2</v>
      </c>
      <c r="I68">
        <f t="shared" si="10"/>
        <v>1.9153708418702029E-3</v>
      </c>
      <c r="K68">
        <f t="shared" si="11"/>
        <v>-7.6691448508482918E-2</v>
      </c>
    </row>
    <row r="69" spans="1:11" x14ac:dyDescent="0.25">
      <c r="A69" t="s">
        <v>68</v>
      </c>
      <c r="B69">
        <v>2.13</v>
      </c>
      <c r="C69">
        <v>-59.68</v>
      </c>
      <c r="D69">
        <f t="shared" si="6"/>
        <v>8911.92</v>
      </c>
      <c r="E69">
        <f t="shared" si="7"/>
        <v>-1071.8514981640528</v>
      </c>
      <c r="F69">
        <f t="shared" si="8"/>
        <v>-3.5950075403791812</v>
      </c>
      <c r="G69">
        <f t="shared" si="9"/>
        <v>2.7460476112833046E-2</v>
      </c>
      <c r="I69">
        <f t="shared" si="10"/>
        <v>1.8362332577052194E-3</v>
      </c>
      <c r="K69">
        <f t="shared" si="11"/>
        <v>-0.1095864008198475</v>
      </c>
    </row>
    <row r="70" spans="1:11" x14ac:dyDescent="0.25">
      <c r="A70" t="s">
        <v>69</v>
      </c>
      <c r="B70">
        <v>2.137</v>
      </c>
      <c r="C70">
        <v>42.53</v>
      </c>
      <c r="D70">
        <f t="shared" si="6"/>
        <v>8941.2080000000005</v>
      </c>
      <c r="E70">
        <f t="shared" si="7"/>
        <v>-1075.3740148246861</v>
      </c>
      <c r="F70">
        <f t="shared" si="8"/>
        <v>-3.6068221191503813</v>
      </c>
      <c r="G70">
        <f t="shared" si="9"/>
        <v>2.7137951154574718E-2</v>
      </c>
      <c r="I70">
        <f t="shared" si="10"/>
        <v>1.8146665866700744E-3</v>
      </c>
      <c r="K70">
        <f t="shared" si="11"/>
        <v>7.7177769931078263E-2</v>
      </c>
    </row>
    <row r="71" spans="1:11" x14ac:dyDescent="0.25">
      <c r="A71" t="s">
        <v>70</v>
      </c>
      <c r="B71">
        <v>2.14</v>
      </c>
      <c r="C71">
        <v>-182.4</v>
      </c>
      <c r="D71">
        <f t="shared" si="6"/>
        <v>8953.76</v>
      </c>
      <c r="E71">
        <f t="shared" si="7"/>
        <v>-1076.8836648221002</v>
      </c>
      <c r="F71">
        <f t="shared" si="8"/>
        <v>-3.6118855100523235</v>
      </c>
      <c r="G71">
        <f t="shared" si="9"/>
        <v>2.7000888393603376E-2</v>
      </c>
      <c r="I71">
        <f t="shared" si="10"/>
        <v>1.8055014433180673E-3</v>
      </c>
      <c r="K71">
        <f t="shared" si="11"/>
        <v>-0.32932346326121548</v>
      </c>
    </row>
    <row r="72" spans="1:11" x14ac:dyDescent="0.25">
      <c r="A72" t="s">
        <v>71</v>
      </c>
      <c r="B72">
        <v>2.198</v>
      </c>
      <c r="C72">
        <v>21.19</v>
      </c>
      <c r="D72">
        <f t="shared" si="6"/>
        <v>9196.4320000000007</v>
      </c>
      <c r="E72">
        <f t="shared" si="7"/>
        <v>-1106.070231438774</v>
      </c>
      <c r="F72">
        <f t="shared" si="8"/>
        <v>-3.7097777341565457</v>
      </c>
      <c r="G72">
        <f t="shared" si="9"/>
        <v>2.4482964393673704E-2</v>
      </c>
      <c r="I72">
        <f t="shared" si="10"/>
        <v>1.6371323382068734E-3</v>
      </c>
      <c r="K72">
        <f t="shared" si="11"/>
        <v>3.4690834246603651E-2</v>
      </c>
    </row>
    <row r="73" spans="1:11" x14ac:dyDescent="0.25">
      <c r="A73" t="s">
        <v>72</v>
      </c>
      <c r="B73">
        <v>2.2090000000000001</v>
      </c>
      <c r="C73">
        <v>-18.75</v>
      </c>
      <c r="D73">
        <f t="shared" si="6"/>
        <v>9242.4560000000001</v>
      </c>
      <c r="E73">
        <f t="shared" si="7"/>
        <v>-1111.6056147626257</v>
      </c>
      <c r="F73">
        <f t="shared" si="8"/>
        <v>-3.7283435007970009</v>
      </c>
      <c r="G73">
        <f t="shared" si="9"/>
        <v>2.4032612886380259E-2</v>
      </c>
      <c r="I73">
        <f t="shared" si="10"/>
        <v>1.6070181329049689E-3</v>
      </c>
      <c r="K73">
        <f t="shared" si="11"/>
        <v>-3.0131589991968168E-2</v>
      </c>
    </row>
    <row r="74" spans="1:11" x14ac:dyDescent="0.25">
      <c r="A74" t="s">
        <v>73</v>
      </c>
      <c r="B74">
        <v>2.2109999999999999</v>
      </c>
      <c r="C74">
        <v>-40.92</v>
      </c>
      <c r="D74">
        <f t="shared" si="6"/>
        <v>9250.8239999999987</v>
      </c>
      <c r="E74">
        <f t="shared" si="7"/>
        <v>-1112.612048094235</v>
      </c>
      <c r="F74">
        <f t="shared" si="8"/>
        <v>-3.7317190947316288</v>
      </c>
      <c r="G74">
        <f t="shared" si="9"/>
        <v>2.3951625311572855E-2</v>
      </c>
      <c r="I74">
        <f t="shared" si="10"/>
        <v>1.6016026376414784E-3</v>
      </c>
      <c r="K74">
        <f t="shared" si="11"/>
        <v>-6.55375799322893E-2</v>
      </c>
    </row>
    <row r="75" spans="1:11" x14ac:dyDescent="0.25">
      <c r="A75" t="s">
        <v>74</v>
      </c>
      <c r="B75">
        <v>2.2269999999999999</v>
      </c>
      <c r="C75">
        <v>10.83</v>
      </c>
      <c r="D75">
        <f t="shared" si="6"/>
        <v>9317.768</v>
      </c>
      <c r="E75">
        <f t="shared" si="7"/>
        <v>-1120.6635147471106</v>
      </c>
      <c r="F75">
        <f t="shared" si="8"/>
        <v>-3.7587238462086558</v>
      </c>
      <c r="G75">
        <f t="shared" si="9"/>
        <v>2.3313472976103849E-2</v>
      </c>
      <c r="I75">
        <f t="shared" si="10"/>
        <v>1.55893052456319E-3</v>
      </c>
      <c r="K75">
        <f t="shared" si="11"/>
        <v>1.688321758101935E-2</v>
      </c>
    </row>
    <row r="76" spans="1:11" x14ac:dyDescent="0.25">
      <c r="A76" t="s">
        <v>75</v>
      </c>
      <c r="B76">
        <v>2.23</v>
      </c>
      <c r="C76">
        <v>-80.739999999999995</v>
      </c>
      <c r="D76">
        <f t="shared" si="6"/>
        <v>9330.32</v>
      </c>
      <c r="E76">
        <f t="shared" si="7"/>
        <v>-1122.1731647445249</v>
      </c>
      <c r="F76">
        <f t="shared" si="8"/>
        <v>-3.7637872371105985</v>
      </c>
      <c r="G76">
        <f t="shared" si="9"/>
        <v>2.3195726099940091E-2</v>
      </c>
      <c r="I76">
        <f t="shared" si="10"/>
        <v>1.551057000116112E-3</v>
      </c>
      <c r="K76">
        <f t="shared" si="11"/>
        <v>-0.12523234218937487</v>
      </c>
    </row>
    <row r="77" spans="1:11" x14ac:dyDescent="0.25">
      <c r="A77" t="s">
        <v>76</v>
      </c>
      <c r="B77">
        <v>2.2719999999999998</v>
      </c>
      <c r="C77">
        <v>-71.349999999999994</v>
      </c>
      <c r="D77">
        <f t="shared" si="6"/>
        <v>9506.0479999999989</v>
      </c>
      <c r="E77">
        <f t="shared" si="7"/>
        <v>-1143.3082647083229</v>
      </c>
      <c r="F77">
        <f t="shared" si="8"/>
        <v>-3.8346747097377931</v>
      </c>
      <c r="G77">
        <f t="shared" si="9"/>
        <v>2.1608366318214112E-2</v>
      </c>
      <c r="I77">
        <f t="shared" si="10"/>
        <v>1.4449130712500429E-3</v>
      </c>
      <c r="K77">
        <f t="shared" si="11"/>
        <v>-0.10309454763369055</v>
      </c>
    </row>
    <row r="78" spans="1:11" x14ac:dyDescent="0.25">
      <c r="A78" t="s">
        <v>77</v>
      </c>
      <c r="B78">
        <v>2.2850000000000001</v>
      </c>
      <c r="C78">
        <v>75.12</v>
      </c>
      <c r="D78">
        <f t="shared" si="6"/>
        <v>9560.44</v>
      </c>
      <c r="E78">
        <f t="shared" si="7"/>
        <v>-1149.8500813637845</v>
      </c>
      <c r="F78">
        <f t="shared" si="8"/>
        <v>-3.856616070312878</v>
      </c>
      <c r="G78">
        <f t="shared" si="9"/>
        <v>2.1139412912874585E-2</v>
      </c>
      <c r="I78">
        <f t="shared" si="10"/>
        <v>1.4135549900696465E-3</v>
      </c>
      <c r="K78">
        <f t="shared" si="11"/>
        <v>0.10618625085403186</v>
      </c>
    </row>
    <row r="79" spans="1:11" x14ac:dyDescent="0.25">
      <c r="A79" t="s">
        <v>78</v>
      </c>
      <c r="B79">
        <v>2.3069999999999999</v>
      </c>
      <c r="C79">
        <v>-73.94</v>
      </c>
      <c r="D79">
        <f t="shared" si="6"/>
        <v>9652.4879999999994</v>
      </c>
      <c r="E79">
        <f t="shared" si="7"/>
        <v>-1160.9208480114883</v>
      </c>
      <c r="F79">
        <f t="shared" si="8"/>
        <v>-3.8937476035937895</v>
      </c>
      <c r="G79">
        <f t="shared" si="9"/>
        <v>2.0368868379131832E-2</v>
      </c>
      <c r="I79">
        <f t="shared" si="10"/>
        <v>1.362030045870293E-3</v>
      </c>
      <c r="K79">
        <f t="shared" si="11"/>
        <v>-0.10070850159164946</v>
      </c>
    </row>
    <row r="80" spans="1:11" x14ac:dyDescent="0.25">
      <c r="A80" t="s">
        <v>79</v>
      </c>
      <c r="B80">
        <v>2.3140000000000001</v>
      </c>
      <c r="C80">
        <v>-23.24</v>
      </c>
      <c r="D80">
        <f t="shared" si="6"/>
        <v>9681.7759999999998</v>
      </c>
      <c r="E80">
        <f t="shared" si="7"/>
        <v>-1164.4433646721213</v>
      </c>
      <c r="F80">
        <f t="shared" si="8"/>
        <v>-3.9055621823649886</v>
      </c>
      <c r="G80">
        <f t="shared" si="9"/>
        <v>2.0129634784027548E-2</v>
      </c>
      <c r="I80">
        <f t="shared" si="10"/>
        <v>1.3460329203329982E-3</v>
      </c>
      <c r="K80">
        <f t="shared" si="11"/>
        <v>-3.1281805068538879E-2</v>
      </c>
    </row>
    <row r="81" spans="1:11" x14ac:dyDescent="0.25">
      <c r="A81" t="s">
        <v>80</v>
      </c>
      <c r="B81">
        <v>2.3559999999999999</v>
      </c>
      <c r="C81">
        <v>-71.010000000000005</v>
      </c>
      <c r="D81">
        <f t="shared" si="6"/>
        <v>9857.503999999999</v>
      </c>
      <c r="E81">
        <f t="shared" si="7"/>
        <v>-1185.5784646359195</v>
      </c>
      <c r="F81">
        <f t="shared" si="8"/>
        <v>-3.9764496549921837</v>
      </c>
      <c r="G81">
        <f t="shared" si="9"/>
        <v>1.8752097709338587E-2</v>
      </c>
      <c r="I81">
        <f t="shared" si="10"/>
        <v>1.2539194631637786E-3</v>
      </c>
      <c r="K81">
        <f t="shared" si="11"/>
        <v>-8.9040821079259924E-2</v>
      </c>
    </row>
    <row r="82" spans="1:11" x14ac:dyDescent="0.25">
      <c r="A82" t="s">
        <v>81</v>
      </c>
      <c r="B82">
        <v>2.3679999999999999</v>
      </c>
      <c r="C82">
        <v>-99.3</v>
      </c>
      <c r="D82">
        <f t="shared" si="6"/>
        <v>9907.7119999999995</v>
      </c>
      <c r="E82">
        <f t="shared" si="7"/>
        <v>-1191.6170646255762</v>
      </c>
      <c r="F82">
        <f t="shared" si="8"/>
        <v>-3.9967032185999538</v>
      </c>
      <c r="G82">
        <f t="shared" si="9"/>
        <v>1.8376121190034837E-2</v>
      </c>
      <c r="I82">
        <f t="shared" si="10"/>
        <v>1.228778581191264E-3</v>
      </c>
      <c r="K82">
        <f t="shared" si="11"/>
        <v>-0.12201771311229251</v>
      </c>
    </row>
    <row r="83" spans="1:11" x14ac:dyDescent="0.25">
      <c r="A83" t="s">
        <v>82</v>
      </c>
      <c r="B83">
        <v>2.3849999999999998</v>
      </c>
      <c r="C83">
        <v>-33.18</v>
      </c>
      <c r="D83">
        <f t="shared" si="6"/>
        <v>9978.8399999999983</v>
      </c>
      <c r="E83">
        <f t="shared" si="7"/>
        <v>-1200.1717479442561</v>
      </c>
      <c r="F83">
        <f t="shared" si="8"/>
        <v>-4.0253957670442944</v>
      </c>
      <c r="G83">
        <f t="shared" si="9"/>
        <v>1.7856355797539306E-2</v>
      </c>
      <c r="I83">
        <f t="shared" si="10"/>
        <v>1.194022792690624E-3</v>
      </c>
      <c r="K83">
        <f t="shared" si="11"/>
        <v>-3.9617676261474902E-2</v>
      </c>
    </row>
    <row r="84" spans="1:11" x14ac:dyDescent="0.25">
      <c r="A84" t="s">
        <v>83</v>
      </c>
      <c r="B84">
        <v>2.3919999999999999</v>
      </c>
      <c r="C84">
        <v>-95.28</v>
      </c>
      <c r="D84">
        <f t="shared" si="6"/>
        <v>10008.127999999999</v>
      </c>
      <c r="E84">
        <f t="shared" si="7"/>
        <v>-1203.6942646048894</v>
      </c>
      <c r="F84">
        <f t="shared" si="8"/>
        <v>-4.0372103458154944</v>
      </c>
      <c r="G84">
        <f t="shared" si="9"/>
        <v>1.7646631815166115E-2</v>
      </c>
      <c r="I84">
        <f t="shared" si="10"/>
        <v>1.1799989225366732E-3</v>
      </c>
      <c r="K84">
        <f t="shared" si="11"/>
        <v>-0.11243029733929422</v>
      </c>
    </row>
    <row r="85" spans="1:11" x14ac:dyDescent="0.25">
      <c r="A85" t="s">
        <v>84</v>
      </c>
      <c r="B85">
        <v>2.5670000000000002</v>
      </c>
      <c r="C85">
        <v>-105.34</v>
      </c>
      <c r="D85">
        <f t="shared" si="6"/>
        <v>10740.328000000001</v>
      </c>
      <c r="E85">
        <f t="shared" si="7"/>
        <v>-1291.7571811207156</v>
      </c>
      <c r="F85">
        <f t="shared" si="8"/>
        <v>-4.3325748150954739</v>
      </c>
      <c r="G85">
        <f t="shared" si="9"/>
        <v>1.3133687100859517E-2</v>
      </c>
      <c r="I85">
        <f t="shared" si="10"/>
        <v>8.7822632614960273E-4</v>
      </c>
      <c r="K85">
        <f t="shared" si="11"/>
        <v>-9.2512361196599155E-2</v>
      </c>
    </row>
    <row r="86" spans="1:11" x14ac:dyDescent="0.25">
      <c r="A86" t="s">
        <v>85</v>
      </c>
      <c r="B86">
        <v>2.5880000000000001</v>
      </c>
      <c r="C86">
        <v>80.48</v>
      </c>
      <c r="D86">
        <f t="shared" si="6"/>
        <v>10828.192000000001</v>
      </c>
      <c r="E86">
        <f t="shared" si="7"/>
        <v>-1302.3247311026146</v>
      </c>
      <c r="F86">
        <f t="shared" si="8"/>
        <v>-4.3680185514090715</v>
      </c>
      <c r="G86">
        <f t="shared" si="9"/>
        <v>1.2676333202475121E-2</v>
      </c>
      <c r="I86">
        <f t="shared" si="10"/>
        <v>8.4764388339428234E-4</v>
      </c>
      <c r="K86">
        <f t="shared" si="11"/>
        <v>6.8218379735571849E-2</v>
      </c>
    </row>
    <row r="87" spans="1:11" x14ac:dyDescent="0.25">
      <c r="A87" t="s">
        <v>86</v>
      </c>
      <c r="B87">
        <v>2.6429999999999998</v>
      </c>
      <c r="C87">
        <v>-15.23</v>
      </c>
      <c r="D87">
        <f t="shared" si="6"/>
        <v>11058.312</v>
      </c>
      <c r="E87">
        <f t="shared" si="7"/>
        <v>-1330.0016477218742</v>
      </c>
      <c r="F87">
        <f t="shared" si="8"/>
        <v>-4.460847384611351</v>
      </c>
      <c r="G87">
        <f t="shared" si="9"/>
        <v>1.1552569668814789E-2</v>
      </c>
      <c r="I87">
        <f t="shared" si="10"/>
        <v>7.7249981211799758E-4</v>
      </c>
      <c r="K87">
        <f t="shared" si="11"/>
        <v>-1.1765172138557104E-2</v>
      </c>
    </row>
    <row r="88" spans="1:11" x14ac:dyDescent="0.25">
      <c r="A88" t="s">
        <v>87</v>
      </c>
      <c r="B88">
        <v>2.6989999999999998</v>
      </c>
      <c r="C88">
        <v>-80.739999999999995</v>
      </c>
      <c r="D88">
        <f t="shared" si="6"/>
        <v>11292.616</v>
      </c>
      <c r="E88">
        <f t="shared" si="7"/>
        <v>-1358.1817810069385</v>
      </c>
      <c r="F88">
        <f t="shared" si="8"/>
        <v>-4.5553640147809444</v>
      </c>
      <c r="G88">
        <f t="shared" si="9"/>
        <v>1.0510673495150941E-2</v>
      </c>
      <c r="I88">
        <f t="shared" si="10"/>
        <v>7.0283006577797345E-4</v>
      </c>
      <c r="K88">
        <f t="shared" si="11"/>
        <v>-5.6746499510913574E-2</v>
      </c>
    </row>
    <row r="89" spans="1:11" x14ac:dyDescent="0.25">
      <c r="A89" t="s">
        <v>88</v>
      </c>
      <c r="B89">
        <v>2.7050000000000001</v>
      </c>
      <c r="C89">
        <v>-123.84</v>
      </c>
      <c r="D89">
        <f t="shared" si="6"/>
        <v>11317.720000000001</v>
      </c>
      <c r="E89">
        <f t="shared" si="7"/>
        <v>-1361.2010810017669</v>
      </c>
      <c r="F89">
        <f t="shared" si="8"/>
        <v>-4.5654907965848297</v>
      </c>
      <c r="G89">
        <f t="shared" si="9"/>
        <v>1.0404771327163369E-2</v>
      </c>
      <c r="I89">
        <f t="shared" si="10"/>
        <v>6.9574857592605537E-4</v>
      </c>
      <c r="K89">
        <f t="shared" si="11"/>
        <v>-8.6161503642682699E-2</v>
      </c>
    </row>
    <row r="90" spans="1:11" x14ac:dyDescent="0.25">
      <c r="A90" t="s">
        <v>89</v>
      </c>
      <c r="B90">
        <v>2.7229999999999999</v>
      </c>
      <c r="C90">
        <v>-57.95</v>
      </c>
      <c r="D90">
        <f t="shared" si="6"/>
        <v>11393.031999999999</v>
      </c>
      <c r="E90">
        <f t="shared" si="7"/>
        <v>-1370.2589809862516</v>
      </c>
      <c r="F90">
        <f t="shared" si="8"/>
        <v>-4.5958711419964837</v>
      </c>
      <c r="G90">
        <f t="shared" si="9"/>
        <v>1.0093424144314888E-2</v>
      </c>
      <c r="I90">
        <f t="shared" si="10"/>
        <v>6.7492934287670435E-4</v>
      </c>
      <c r="K90">
        <f t="shared" si="11"/>
        <v>-3.9112155419705016E-2</v>
      </c>
    </row>
    <row r="91" spans="1:11" x14ac:dyDescent="0.25">
      <c r="A91" t="s">
        <v>90</v>
      </c>
      <c r="B91">
        <v>2.7280000000000002</v>
      </c>
      <c r="C91">
        <v>29.5</v>
      </c>
      <c r="D91">
        <f t="shared" si="6"/>
        <v>11413.952000000001</v>
      </c>
      <c r="E91">
        <f t="shared" si="7"/>
        <v>-1372.7750643152754</v>
      </c>
      <c r="F91">
        <f t="shared" si="8"/>
        <v>-4.6043101268330551</v>
      </c>
      <c r="G91">
        <f t="shared" si="9"/>
        <v>1.0008604291119653E-2</v>
      </c>
      <c r="I91">
        <f t="shared" si="10"/>
        <v>6.6925758996496298E-4</v>
      </c>
      <c r="K91">
        <f t="shared" si="11"/>
        <v>1.9743098903966409E-2</v>
      </c>
    </row>
    <row r="92" spans="1:11" x14ac:dyDescent="0.25">
      <c r="A92" t="s">
        <v>91</v>
      </c>
      <c r="B92">
        <v>2.7970000000000002</v>
      </c>
      <c r="C92">
        <v>-31.61</v>
      </c>
      <c r="D92">
        <f t="shared" si="6"/>
        <v>11702.648000000001</v>
      </c>
      <c r="E92">
        <f t="shared" si="7"/>
        <v>-1407.4970142558011</v>
      </c>
      <c r="F92">
        <f t="shared" si="8"/>
        <v>-4.720768117577733</v>
      </c>
      <c r="G92">
        <f t="shared" si="9"/>
        <v>8.9083332724128484E-3</v>
      </c>
      <c r="I92">
        <f t="shared" si="10"/>
        <v>5.9568442143222698E-4</v>
      </c>
      <c r="K92">
        <f t="shared" si="11"/>
        <v>-1.8829584561472695E-2</v>
      </c>
    </row>
    <row r="93" spans="1:11" x14ac:dyDescent="0.25">
      <c r="A93" t="s">
        <v>92</v>
      </c>
      <c r="B93">
        <v>2.843</v>
      </c>
      <c r="C93">
        <v>-68.61</v>
      </c>
      <c r="D93">
        <f t="shared" si="6"/>
        <v>11895.111999999999</v>
      </c>
      <c r="E93">
        <f t="shared" si="7"/>
        <v>-1430.6449808828179</v>
      </c>
      <c r="F93">
        <f t="shared" si="8"/>
        <v>-4.7984067780741837</v>
      </c>
      <c r="G93">
        <f t="shared" si="9"/>
        <v>8.2428693130260668E-3</v>
      </c>
      <c r="I93">
        <f t="shared" si="10"/>
        <v>5.5118602857810045E-4</v>
      </c>
      <c r="K93">
        <f t="shared" si="11"/>
        <v>-3.7816873420743469E-2</v>
      </c>
    </row>
    <row r="94" spans="1:11" x14ac:dyDescent="0.25">
      <c r="A94" t="s">
        <v>93</v>
      </c>
      <c r="B94">
        <v>2.867</v>
      </c>
      <c r="C94">
        <v>45.59</v>
      </c>
      <c r="D94">
        <f t="shared" si="6"/>
        <v>11995.528</v>
      </c>
      <c r="E94">
        <f t="shared" si="7"/>
        <v>-1442.7221808621314</v>
      </c>
      <c r="F94">
        <f t="shared" si="8"/>
        <v>-4.8389139052897248</v>
      </c>
      <c r="G94">
        <f t="shared" si="9"/>
        <v>7.9156465264488395E-3</v>
      </c>
      <c r="I94">
        <f t="shared" si="10"/>
        <v>5.293052221083508E-4</v>
      </c>
      <c r="K94">
        <f t="shared" si="11"/>
        <v>2.4131025075919715E-2</v>
      </c>
    </row>
    <row r="95" spans="1:11" x14ac:dyDescent="0.25">
      <c r="A95" t="s">
        <v>94</v>
      </c>
      <c r="B95">
        <v>2.8849999999999998</v>
      </c>
      <c r="C95">
        <v>19.61</v>
      </c>
      <c r="D95">
        <f t="shared" si="6"/>
        <v>12070.839999999998</v>
      </c>
      <c r="E95">
        <f t="shared" si="7"/>
        <v>-1451.7800808466161</v>
      </c>
      <c r="F95">
        <f t="shared" si="8"/>
        <v>-4.8692942507013788</v>
      </c>
      <c r="G95">
        <f t="shared" si="9"/>
        <v>7.6787826714979669E-3</v>
      </c>
      <c r="I95">
        <f t="shared" si="10"/>
        <v>5.1346655688558004E-4</v>
      </c>
      <c r="K95">
        <f t="shared" si="11"/>
        <v>1.0069079180526224E-2</v>
      </c>
    </row>
    <row r="96" spans="1:11" x14ac:dyDescent="0.25">
      <c r="A96" t="s">
        <v>95</v>
      </c>
      <c r="B96">
        <v>2.9049999999999998</v>
      </c>
      <c r="C96">
        <v>-4.59</v>
      </c>
      <c r="D96">
        <f t="shared" si="6"/>
        <v>12154.519999999999</v>
      </c>
      <c r="E96">
        <f t="shared" si="7"/>
        <v>-1461.8444141627106</v>
      </c>
      <c r="F96">
        <f t="shared" si="8"/>
        <v>-4.9030501900476624</v>
      </c>
      <c r="G96">
        <f t="shared" si="9"/>
        <v>7.4239041823954089E-3</v>
      </c>
      <c r="I96">
        <f t="shared" si="10"/>
        <v>4.9642328507773774E-4</v>
      </c>
      <c r="K96">
        <f t="shared" si="11"/>
        <v>-2.2785828785068163E-3</v>
      </c>
    </row>
    <row r="97" spans="1:11" x14ac:dyDescent="0.25">
      <c r="A97" t="s">
        <v>96</v>
      </c>
      <c r="B97">
        <v>2.93</v>
      </c>
      <c r="C97">
        <v>-0.8</v>
      </c>
      <c r="D97">
        <f t="shared" si="6"/>
        <v>12259.12</v>
      </c>
      <c r="E97">
        <f t="shared" si="7"/>
        <v>-1474.4248308078288</v>
      </c>
      <c r="F97">
        <f t="shared" si="8"/>
        <v>-4.9452451142305183</v>
      </c>
      <c r="G97">
        <f t="shared" si="9"/>
        <v>7.1171699306128884E-3</v>
      </c>
      <c r="I97">
        <f t="shared" si="10"/>
        <v>4.7591251053449607E-4</v>
      </c>
      <c r="K97">
        <f t="shared" si="11"/>
        <v>-3.8073000842759686E-4</v>
      </c>
    </row>
    <row r="98" spans="1:11" x14ac:dyDescent="0.25">
      <c r="A98" t="s">
        <v>97</v>
      </c>
      <c r="B98">
        <v>2.9929999999999999</v>
      </c>
      <c r="C98">
        <v>120.41</v>
      </c>
      <c r="D98">
        <f t="shared" si="6"/>
        <v>12522.712</v>
      </c>
      <c r="E98">
        <f t="shared" si="7"/>
        <v>-1506.127480753526</v>
      </c>
      <c r="F98">
        <f t="shared" si="8"/>
        <v>-5.05157632317131</v>
      </c>
      <c r="G98">
        <f t="shared" si="9"/>
        <v>6.3992382241890074E-3</v>
      </c>
      <c r="I98">
        <f t="shared" si="10"/>
        <v>4.2790569263811897E-4</v>
      </c>
      <c r="K98">
        <f t="shared" si="11"/>
        <v>5.1524124450555903E-2</v>
      </c>
    </row>
    <row r="99" spans="1:11" x14ac:dyDescent="0.25">
      <c r="A99" t="s">
        <v>98</v>
      </c>
      <c r="B99">
        <v>3.0310000000000001</v>
      </c>
      <c r="C99">
        <v>51.78</v>
      </c>
      <c r="D99">
        <f t="shared" si="6"/>
        <v>12681.704</v>
      </c>
      <c r="E99">
        <f t="shared" si="7"/>
        <v>-1525.2497140541054</v>
      </c>
      <c r="F99">
        <f t="shared" si="8"/>
        <v>-5.1157126079292485</v>
      </c>
      <c r="G99">
        <f t="shared" si="9"/>
        <v>6.001699451581537E-3</v>
      </c>
      <c r="I99">
        <f t="shared" si="10"/>
        <v>4.0132298108971968E-4</v>
      </c>
      <c r="K99">
        <f t="shared" si="11"/>
        <v>2.0780503960825685E-2</v>
      </c>
    </row>
    <row r="100" spans="1:11" x14ac:dyDescent="0.25">
      <c r="A100" t="s">
        <v>99</v>
      </c>
      <c r="B100">
        <v>3.0409999999999999</v>
      </c>
      <c r="C100">
        <v>76.39</v>
      </c>
      <c r="D100">
        <f t="shared" si="6"/>
        <v>12723.544</v>
      </c>
      <c r="E100">
        <f t="shared" si="7"/>
        <v>-1530.2818807121525</v>
      </c>
      <c r="F100">
        <f t="shared" si="8"/>
        <v>-5.1325905776023903</v>
      </c>
      <c r="G100">
        <f t="shared" si="9"/>
        <v>5.9012530007945749E-3</v>
      </c>
      <c r="I100">
        <f t="shared" si="10"/>
        <v>3.9460630535563524E-4</v>
      </c>
      <c r="K100">
        <f t="shared" si="11"/>
        <v>3.0143975666116977E-2</v>
      </c>
    </row>
    <row r="101" spans="1:11" x14ac:dyDescent="0.25">
      <c r="A101" t="s">
        <v>100</v>
      </c>
      <c r="B101">
        <v>3.069</v>
      </c>
      <c r="C101">
        <v>7.64</v>
      </c>
      <c r="D101">
        <f t="shared" si="6"/>
        <v>12840.696</v>
      </c>
      <c r="E101">
        <f t="shared" si="7"/>
        <v>-1544.3719473546846</v>
      </c>
      <c r="F101">
        <f t="shared" si="8"/>
        <v>-5.1798488926871871</v>
      </c>
      <c r="G101">
        <f t="shared" si="9"/>
        <v>5.6288569115863921E-3</v>
      </c>
      <c r="I101">
        <f t="shared" si="10"/>
        <v>3.7639166274646525E-4</v>
      </c>
      <c r="K101">
        <f t="shared" si="11"/>
        <v>2.8756323033829944E-3</v>
      </c>
    </row>
    <row r="102" spans="1:11" x14ac:dyDescent="0.25">
      <c r="A102" t="s">
        <v>101</v>
      </c>
      <c r="B102">
        <v>3.1850000000000001</v>
      </c>
      <c r="C102">
        <v>83.91</v>
      </c>
      <c r="D102">
        <f t="shared" si="6"/>
        <v>13326.04</v>
      </c>
      <c r="E102">
        <f t="shared" si="7"/>
        <v>-1602.7450805880324</v>
      </c>
      <c r="F102">
        <f t="shared" si="8"/>
        <v>-5.3756333408956314</v>
      </c>
      <c r="G102">
        <f t="shared" si="9"/>
        <v>4.6279867118975667E-3</v>
      </c>
      <c r="I102">
        <f t="shared" si="10"/>
        <v>3.0946525040885048E-4</v>
      </c>
      <c r="K102">
        <f t="shared" si="11"/>
        <v>2.5967229161806642E-2</v>
      </c>
    </row>
    <row r="103" spans="1:11" x14ac:dyDescent="0.25">
      <c r="A103" t="s">
        <v>102</v>
      </c>
      <c r="B103">
        <v>3.2490000000000001</v>
      </c>
      <c r="C103">
        <v>-101.19</v>
      </c>
      <c r="D103">
        <f t="shared" si="6"/>
        <v>13593.816000000001</v>
      </c>
      <c r="E103">
        <f t="shared" si="7"/>
        <v>-1634.9509471995343</v>
      </c>
      <c r="F103">
        <f t="shared" si="8"/>
        <v>-5.4836523468037379</v>
      </c>
      <c r="G103">
        <f t="shared" si="9"/>
        <v>4.1541296347562115E-3</v>
      </c>
      <c r="I103">
        <f t="shared" si="10"/>
        <v>2.7777926940580021E-4</v>
      </c>
      <c r="K103">
        <f t="shared" si="11"/>
        <v>-2.8108484271172924E-2</v>
      </c>
    </row>
    <row r="104" spans="1:11" x14ac:dyDescent="0.25">
      <c r="A104" t="s">
        <v>103</v>
      </c>
      <c r="B104">
        <v>3.254</v>
      </c>
      <c r="C104">
        <v>-120.83</v>
      </c>
      <c r="D104">
        <f t="shared" si="6"/>
        <v>13614.736000000001</v>
      </c>
      <c r="E104">
        <f t="shared" si="7"/>
        <v>-1637.4670305285579</v>
      </c>
      <c r="F104">
        <f t="shared" si="8"/>
        <v>-5.4920913316403084</v>
      </c>
      <c r="G104">
        <f t="shared" si="9"/>
        <v>4.1192205037481368E-3</v>
      </c>
      <c r="I104">
        <f t="shared" si="10"/>
        <v>2.7544495782681565E-4</v>
      </c>
      <c r="K104">
        <f t="shared" si="11"/>
        <v>-3.3282014254214135E-2</v>
      </c>
    </row>
    <row r="105" spans="1:11" x14ac:dyDescent="0.25">
      <c r="A105" t="s">
        <v>104</v>
      </c>
      <c r="B105">
        <v>3.2679999999999998</v>
      </c>
      <c r="C105">
        <v>105.53</v>
      </c>
      <c r="D105">
        <f t="shared" si="6"/>
        <v>13673.312</v>
      </c>
      <c r="E105">
        <f t="shared" si="7"/>
        <v>-1644.512063849824</v>
      </c>
      <c r="F105">
        <f t="shared" si="8"/>
        <v>-5.5157204891827067</v>
      </c>
      <c r="G105">
        <f t="shared" si="9"/>
        <v>4.0230277460499269E-3</v>
      </c>
      <c r="I105">
        <f t="shared" si="10"/>
        <v>2.6901271899344421E-4</v>
      </c>
      <c r="K105">
        <f t="shared" si="11"/>
        <v>2.8388912235378167E-2</v>
      </c>
    </row>
    <row r="106" spans="1:11" x14ac:dyDescent="0.25">
      <c r="A106" t="s">
        <v>105</v>
      </c>
      <c r="B106">
        <v>3.3079999999999998</v>
      </c>
      <c r="C106">
        <v>138.84</v>
      </c>
      <c r="D106">
        <f t="shared" si="6"/>
        <v>13840.671999999999</v>
      </c>
      <c r="E106">
        <f t="shared" si="7"/>
        <v>-1664.6407304820125</v>
      </c>
      <c r="F106">
        <f t="shared" si="8"/>
        <v>-5.5832323678752731</v>
      </c>
      <c r="G106">
        <f t="shared" si="9"/>
        <v>3.7603908862477134E-3</v>
      </c>
      <c r="I106">
        <f t="shared" si="10"/>
        <v>2.514506587186512E-4</v>
      </c>
      <c r="K106">
        <f t="shared" si="11"/>
        <v>3.4911409456497532E-2</v>
      </c>
    </row>
    <row r="107" spans="1:11" x14ac:dyDescent="0.25">
      <c r="A107" t="s">
        <v>106</v>
      </c>
      <c r="B107">
        <v>3.39</v>
      </c>
      <c r="C107">
        <v>76.25</v>
      </c>
      <c r="D107">
        <f t="shared" si="6"/>
        <v>14183.76</v>
      </c>
      <c r="E107">
        <f t="shared" si="7"/>
        <v>-1705.9044970779998</v>
      </c>
      <c r="F107">
        <f t="shared" si="8"/>
        <v>-5.7216317191950363</v>
      </c>
      <c r="G107">
        <f t="shared" si="9"/>
        <v>3.2743636988637414E-3</v>
      </c>
      <c r="I107">
        <f t="shared" si="10"/>
        <v>2.1895088406229319E-4</v>
      </c>
      <c r="K107">
        <f t="shared" si="11"/>
        <v>1.6695004909749855E-2</v>
      </c>
    </row>
    <row r="108" spans="1:11" x14ac:dyDescent="0.25">
      <c r="A108" t="s">
        <v>107</v>
      </c>
      <c r="B108">
        <v>3.391</v>
      </c>
      <c r="C108">
        <v>120.43</v>
      </c>
      <c r="D108">
        <f t="shared" si="6"/>
        <v>14187.944</v>
      </c>
      <c r="E108">
        <f t="shared" si="7"/>
        <v>-1706.4077137438044</v>
      </c>
      <c r="F108">
        <f t="shared" si="8"/>
        <v>-5.7233195161623494</v>
      </c>
      <c r="G108">
        <f t="shared" si="9"/>
        <v>3.2688418988923522E-3</v>
      </c>
      <c r="I108">
        <f t="shared" si="10"/>
        <v>2.18581651106965E-4</v>
      </c>
      <c r="K108">
        <f t="shared" si="11"/>
        <v>2.6323788242811796E-2</v>
      </c>
    </row>
    <row r="109" spans="1:11" x14ac:dyDescent="0.25">
      <c r="A109" t="s">
        <v>108</v>
      </c>
      <c r="B109">
        <v>3.42</v>
      </c>
      <c r="C109">
        <v>142.31</v>
      </c>
      <c r="D109">
        <f t="shared" si="6"/>
        <v>14309.279999999999</v>
      </c>
      <c r="E109">
        <f t="shared" si="7"/>
        <v>-1721.0009970521412</v>
      </c>
      <c r="F109">
        <f t="shared" si="8"/>
        <v>-5.77226562821446</v>
      </c>
      <c r="G109">
        <f t="shared" si="9"/>
        <v>3.1126973044438462E-3</v>
      </c>
      <c r="I109">
        <f t="shared" si="10"/>
        <v>2.081405394467324E-4</v>
      </c>
      <c r="K109">
        <f t="shared" si="11"/>
        <v>2.9620480168664486E-2</v>
      </c>
    </row>
    <row r="110" spans="1:11" x14ac:dyDescent="0.25">
      <c r="A110" t="s">
        <v>109</v>
      </c>
      <c r="B110">
        <v>3.4279999999999999</v>
      </c>
      <c r="C110">
        <v>-30.41</v>
      </c>
      <c r="D110">
        <f t="shared" si="6"/>
        <v>14342.752</v>
      </c>
      <c r="E110">
        <f t="shared" si="7"/>
        <v>-1725.026730378579</v>
      </c>
      <c r="F110">
        <f t="shared" si="8"/>
        <v>-5.785768003952974</v>
      </c>
      <c r="G110">
        <f t="shared" si="9"/>
        <v>3.0709509674863755E-3</v>
      </c>
      <c r="I110">
        <f t="shared" si="10"/>
        <v>2.0534903605131774E-4</v>
      </c>
      <c r="K110">
        <f t="shared" si="11"/>
        <v>-6.2446641863205723E-3</v>
      </c>
    </row>
    <row r="111" spans="1:11" x14ac:dyDescent="0.25">
      <c r="A111" t="s">
        <v>110</v>
      </c>
      <c r="B111">
        <v>3.4359999999999999</v>
      </c>
      <c r="C111">
        <v>-60.87</v>
      </c>
      <c r="D111">
        <f t="shared" si="6"/>
        <v>14376.224</v>
      </c>
      <c r="E111">
        <f t="shared" si="7"/>
        <v>-1729.0524637050169</v>
      </c>
      <c r="F111">
        <f t="shared" si="8"/>
        <v>-5.7992703796914871</v>
      </c>
      <c r="G111">
        <f t="shared" si="9"/>
        <v>3.0297645168522185E-3</v>
      </c>
      <c r="I111">
        <f t="shared" si="10"/>
        <v>2.0259497125977793E-4</v>
      </c>
      <c r="K111">
        <f t="shared" si="11"/>
        <v>-1.2331955900582682E-2</v>
      </c>
    </row>
    <row r="112" spans="1:11" x14ac:dyDescent="0.25">
      <c r="A112" t="s">
        <v>111</v>
      </c>
      <c r="B112">
        <v>3.4430000000000001</v>
      </c>
      <c r="C112">
        <v>40.950000000000003</v>
      </c>
      <c r="D112">
        <f t="shared" si="6"/>
        <v>14405.512000000001</v>
      </c>
      <c r="E112">
        <f t="shared" si="7"/>
        <v>-1732.5749803656499</v>
      </c>
      <c r="F112">
        <f t="shared" si="8"/>
        <v>-5.8110849584626871</v>
      </c>
      <c r="G112">
        <f t="shared" si="9"/>
        <v>2.9941797487544192E-3</v>
      </c>
      <c r="I112">
        <f t="shared" si="10"/>
        <v>2.0021548102878479E-4</v>
      </c>
      <c r="K112">
        <f t="shared" si="11"/>
        <v>8.1988239481287379E-3</v>
      </c>
    </row>
    <row r="113" spans="1:11" x14ac:dyDescent="0.25">
      <c r="A113" t="s">
        <v>112</v>
      </c>
      <c r="B113">
        <v>3.496</v>
      </c>
      <c r="C113">
        <v>-19.59</v>
      </c>
      <c r="D113">
        <f t="shared" si="6"/>
        <v>14627.263999999999</v>
      </c>
      <c r="E113">
        <f t="shared" si="7"/>
        <v>-1759.2454636533</v>
      </c>
      <c r="F113">
        <f t="shared" si="8"/>
        <v>-5.9005381977303379</v>
      </c>
      <c r="G113">
        <f t="shared" si="9"/>
        <v>2.7379708524627607E-3</v>
      </c>
      <c r="I113">
        <f t="shared" si="10"/>
        <v>1.8308324725550246E-4</v>
      </c>
      <c r="K113">
        <f t="shared" si="11"/>
        <v>-3.5866008137352932E-3</v>
      </c>
    </row>
    <row r="114" spans="1:11" x14ac:dyDescent="0.25">
      <c r="A114" t="s">
        <v>113</v>
      </c>
      <c r="B114">
        <v>3.5819999999999999</v>
      </c>
      <c r="C114">
        <v>103.83</v>
      </c>
      <c r="D114">
        <f t="shared" si="6"/>
        <v>14987.088</v>
      </c>
      <c r="E114">
        <f t="shared" si="7"/>
        <v>-1802.522096912506</v>
      </c>
      <c r="F114">
        <f t="shared" si="8"/>
        <v>-6.0456887369193559</v>
      </c>
      <c r="G114">
        <f t="shared" si="9"/>
        <v>2.3680493142106233E-3</v>
      </c>
      <c r="I114">
        <f t="shared" si="10"/>
        <v>1.5834725111002376E-4</v>
      </c>
      <c r="K114">
        <f t="shared" si="11"/>
        <v>1.6441195082753768E-2</v>
      </c>
    </row>
    <row r="115" spans="1:11" x14ac:dyDescent="0.25">
      <c r="A115" t="s">
        <v>114</v>
      </c>
      <c r="B115">
        <v>3.677</v>
      </c>
      <c r="C115">
        <v>-103.6</v>
      </c>
      <c r="D115">
        <f t="shared" si="6"/>
        <v>15384.567999999999</v>
      </c>
      <c r="E115">
        <f t="shared" si="7"/>
        <v>-1850.3276801639543</v>
      </c>
      <c r="F115">
        <f t="shared" si="8"/>
        <v>-6.2060294488142018</v>
      </c>
      <c r="G115">
        <f t="shared" si="9"/>
        <v>2.017231103340691E-3</v>
      </c>
      <c r="I115">
        <f t="shared" si="10"/>
        <v>1.3488866053201965E-4</v>
      </c>
      <c r="K115">
        <f t="shared" si="11"/>
        <v>-1.3974465231117235E-2</v>
      </c>
    </row>
    <row r="116" spans="1:11" x14ac:dyDescent="0.25">
      <c r="A116" t="s">
        <v>115</v>
      </c>
      <c r="B116">
        <v>3.73</v>
      </c>
      <c r="C116">
        <v>53.25</v>
      </c>
      <c r="D116">
        <f t="shared" si="6"/>
        <v>15606.32</v>
      </c>
      <c r="E116">
        <f t="shared" si="7"/>
        <v>-1876.9981634516043</v>
      </c>
      <c r="F116">
        <f t="shared" si="8"/>
        <v>-6.2954826880818526</v>
      </c>
      <c r="G116">
        <f t="shared" si="9"/>
        <v>1.8446187026432627E-3</v>
      </c>
      <c r="I116">
        <f t="shared" si="10"/>
        <v>1.2334637592083497E-4</v>
      </c>
      <c r="K116">
        <f t="shared" si="11"/>
        <v>6.5681945177844623E-3</v>
      </c>
    </row>
    <row r="117" spans="1:11" x14ac:dyDescent="0.25">
      <c r="A117" t="s">
        <v>116</v>
      </c>
      <c r="B117">
        <v>3.742</v>
      </c>
      <c r="C117">
        <v>43.55</v>
      </c>
      <c r="D117">
        <f t="shared" si="6"/>
        <v>15656.528</v>
      </c>
      <c r="E117">
        <f t="shared" si="7"/>
        <v>-1883.036763441261</v>
      </c>
      <c r="F117">
        <f t="shared" si="8"/>
        <v>-6.3157362516896232</v>
      </c>
      <c r="G117">
        <f t="shared" si="9"/>
        <v>1.8076343966732143E-3</v>
      </c>
      <c r="I117">
        <f t="shared" si="10"/>
        <v>1.208733010784213E-4</v>
      </c>
      <c r="K117">
        <f t="shared" si="11"/>
        <v>5.2640322619652473E-3</v>
      </c>
    </row>
    <row r="120" spans="1:11" x14ac:dyDescent="0.25">
      <c r="A120" t="s">
        <v>117</v>
      </c>
      <c r="B120" t="s">
        <v>118</v>
      </c>
      <c r="C120" t="s">
        <v>119</v>
      </c>
      <c r="I120" t="s">
        <v>120</v>
      </c>
      <c r="K120" t="s">
        <v>121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70" zoomScaleNormal="70" workbookViewId="0">
      <selection activeCell="I48" sqref="I48"/>
    </sheetView>
  </sheetViews>
  <sheetFormatPr defaultRowHeight="15" x14ac:dyDescent="0.25"/>
  <cols>
    <col min="1" max="1" width="20.85546875" customWidth="1"/>
    <col min="2" max="2" width="11.140625" customWidth="1"/>
    <col min="3" max="3" width="10.7109375" customWidth="1"/>
    <col min="8" max="8" width="11" customWidth="1"/>
    <col min="9" max="9" width="23.28515625" customWidth="1"/>
    <col min="11" max="11" width="22.5703125" customWidth="1"/>
    <col min="12" max="12" width="13.5703125" customWidth="1"/>
  </cols>
  <sheetData>
    <row r="1" spans="1:12" x14ac:dyDescent="0.25">
      <c r="A1" t="s">
        <v>0</v>
      </c>
      <c r="B1">
        <v>0</v>
      </c>
      <c r="C1">
        <v>38.08</v>
      </c>
      <c r="D1">
        <f>B1*4184</f>
        <v>0</v>
      </c>
      <c r="E1">
        <f>D1/-8.31451</f>
        <v>0</v>
      </c>
      <c r="F1">
        <f>E1/298.15</f>
        <v>0</v>
      </c>
      <c r="G1">
        <f>EXP(F1)</f>
        <v>1</v>
      </c>
      <c r="H1">
        <f>SUM(G1:G117)</f>
        <v>21.393452292727169</v>
      </c>
      <c r="I1">
        <f>G1/21.39345229</f>
        <v>4.6743273897286448E-2</v>
      </c>
      <c r="J1">
        <f>SUM(I1:I117)</f>
        <v>1.0000000001274769</v>
      </c>
      <c r="K1">
        <f>(I1*C1)</f>
        <v>1.7799838700086679</v>
      </c>
      <c r="L1" s="1">
        <f>SUM(K1:K117)</f>
        <v>-2.4882230752008017</v>
      </c>
    </row>
    <row r="2" spans="1:12" x14ac:dyDescent="0.25">
      <c r="A2" t="s">
        <v>3</v>
      </c>
      <c r="B2">
        <v>2.1999999999999999E-2</v>
      </c>
      <c r="C2">
        <v>-40.01</v>
      </c>
      <c r="D2">
        <f t="shared" ref="D2:D65" si="0">B2*4184</f>
        <v>92.047999999999988</v>
      </c>
      <c r="E2">
        <f t="shared" ref="E2:E65" si="1">D2/-8.31451</f>
        <v>-11.070766647703831</v>
      </c>
      <c r="F2">
        <f t="shared" ref="F2:F65" si="2">E2/298.15</f>
        <v>-3.7131533280911726E-2</v>
      </c>
      <c r="G2">
        <f t="shared" ref="G2:G65" si="3">EXP(F2)</f>
        <v>0.96354938820115155</v>
      </c>
      <c r="I2">
        <f t="shared" ref="I2:I65" si="4">G2/21.39345229</f>
        <v>4.5039452966249213E-2</v>
      </c>
      <c r="K2">
        <f t="shared" ref="K2:K65" si="5">(I2*C2)</f>
        <v>-1.802028513179631</v>
      </c>
    </row>
    <row r="3" spans="1:12" x14ac:dyDescent="0.25">
      <c r="A3" t="s">
        <v>23</v>
      </c>
      <c r="B3">
        <v>0.112</v>
      </c>
      <c r="C3">
        <v>10.93</v>
      </c>
      <c r="D3">
        <f t="shared" si="0"/>
        <v>468.608</v>
      </c>
      <c r="E3">
        <f t="shared" si="1"/>
        <v>-56.360266570128609</v>
      </c>
      <c r="F3">
        <f t="shared" si="2"/>
        <v>-0.18903326033918702</v>
      </c>
      <c r="G3">
        <f t="shared" si="3"/>
        <v>0.82775897469261095</v>
      </c>
      <c r="I3">
        <f t="shared" si="4"/>
        <v>3.8692164474993719E-2</v>
      </c>
      <c r="K3">
        <f t="shared" si="5"/>
        <v>0.42290535771168136</v>
      </c>
    </row>
    <row r="4" spans="1:12" x14ac:dyDescent="0.25">
      <c r="A4" t="s">
        <v>4</v>
      </c>
      <c r="B4">
        <v>0.13400000000000001</v>
      </c>
      <c r="C4">
        <v>-95.45</v>
      </c>
      <c r="D4">
        <f t="shared" si="0"/>
        <v>560.65600000000006</v>
      </c>
      <c r="E4">
        <f t="shared" si="1"/>
        <v>-67.43103321783245</v>
      </c>
      <c r="F4">
        <f t="shared" si="2"/>
        <v>-0.22616479362009878</v>
      </c>
      <c r="G4">
        <f t="shared" si="3"/>
        <v>0.79758665364307768</v>
      </c>
      <c r="I4">
        <f t="shared" si="4"/>
        <v>3.7281811408058523E-2</v>
      </c>
      <c r="K4">
        <f t="shared" si="5"/>
        <v>-3.5585488988991862</v>
      </c>
    </row>
    <row r="5" spans="1:12" x14ac:dyDescent="0.25">
      <c r="A5" t="s">
        <v>1</v>
      </c>
      <c r="B5">
        <v>0.151</v>
      </c>
      <c r="C5">
        <v>88.37</v>
      </c>
      <c r="D5">
        <f t="shared" si="0"/>
        <v>631.78399999999999</v>
      </c>
      <c r="E5">
        <f t="shared" si="1"/>
        <v>-75.985716536512669</v>
      </c>
      <c r="F5">
        <f t="shared" si="2"/>
        <v>-0.25485734206443961</v>
      </c>
      <c r="G5">
        <f t="shared" si="3"/>
        <v>0.77502705383456061</v>
      </c>
      <c r="I5">
        <f t="shared" si="4"/>
        <v>3.6227301855195841E-2</v>
      </c>
      <c r="K5">
        <f t="shared" si="5"/>
        <v>3.2014066649436566</v>
      </c>
    </row>
    <row r="6" spans="1:12" x14ac:dyDescent="0.25">
      <c r="A6" t="s">
        <v>24</v>
      </c>
      <c r="B6">
        <v>0.19</v>
      </c>
      <c r="C6">
        <v>58.58</v>
      </c>
      <c r="D6">
        <f t="shared" si="0"/>
        <v>794.96</v>
      </c>
      <c r="E6">
        <f t="shared" si="1"/>
        <v>-95.611166502896751</v>
      </c>
      <c r="F6">
        <f t="shared" si="2"/>
        <v>-0.32068142378969228</v>
      </c>
      <c r="G6">
        <f t="shared" si="3"/>
        <v>0.7256543903961139</v>
      </c>
      <c r="I6">
        <f t="shared" si="4"/>
        <v>3.3919461925053983E-2</v>
      </c>
      <c r="K6">
        <f t="shared" si="5"/>
        <v>1.9870020795696623</v>
      </c>
    </row>
    <row r="7" spans="1:12" x14ac:dyDescent="0.25">
      <c r="A7" t="s">
        <v>15</v>
      </c>
      <c r="B7">
        <v>0.30499999999999999</v>
      </c>
      <c r="C7">
        <v>39.03</v>
      </c>
      <c r="D7">
        <f t="shared" si="0"/>
        <v>1276.1199999999999</v>
      </c>
      <c r="E7">
        <f t="shared" si="1"/>
        <v>-153.4810830704395</v>
      </c>
      <c r="F7">
        <f t="shared" si="2"/>
        <v>-0.51477807503082174</v>
      </c>
      <c r="G7">
        <f t="shared" si="3"/>
        <v>0.59763320963402955</v>
      </c>
      <c r="I7">
        <f t="shared" si="4"/>
        <v>2.7935332808037856E-2</v>
      </c>
      <c r="K7">
        <f t="shared" si="5"/>
        <v>1.0903160394977176</v>
      </c>
    </row>
    <row r="8" spans="1:12" x14ac:dyDescent="0.25">
      <c r="A8" t="s">
        <v>6</v>
      </c>
      <c r="B8">
        <v>0.32700000000000001</v>
      </c>
      <c r="C8">
        <v>-65.14</v>
      </c>
      <c r="D8">
        <f t="shared" si="0"/>
        <v>1368.1680000000001</v>
      </c>
      <c r="E8">
        <f t="shared" si="1"/>
        <v>-164.55184971814336</v>
      </c>
      <c r="F8">
        <f t="shared" si="2"/>
        <v>-0.55190960831173363</v>
      </c>
      <c r="G8">
        <f t="shared" si="3"/>
        <v>0.57584911351155954</v>
      </c>
      <c r="I8">
        <f t="shared" si="4"/>
        <v>2.6917072836380423E-2</v>
      </c>
      <c r="K8">
        <f t="shared" si="5"/>
        <v>-1.7533781245618207</v>
      </c>
    </row>
    <row r="9" spans="1:12" x14ac:dyDescent="0.25">
      <c r="A9" t="s">
        <v>8</v>
      </c>
      <c r="B9">
        <v>0.35</v>
      </c>
      <c r="C9">
        <v>89.9</v>
      </c>
      <c r="D9">
        <f t="shared" si="0"/>
        <v>1464.3999999999999</v>
      </c>
      <c r="E9">
        <f t="shared" si="1"/>
        <v>-176.12583303165187</v>
      </c>
      <c r="F9">
        <f t="shared" si="2"/>
        <v>-0.59072893855995934</v>
      </c>
      <c r="G9">
        <f t="shared" si="3"/>
        <v>0.55392336143734522</v>
      </c>
      <c r="I9">
        <f t="shared" si="4"/>
        <v>2.5892191401771427E-2</v>
      </c>
      <c r="K9">
        <f t="shared" si="5"/>
        <v>2.3277080070192513</v>
      </c>
    </row>
    <row r="10" spans="1:12" x14ac:dyDescent="0.25">
      <c r="A10" t="s">
        <v>22</v>
      </c>
      <c r="B10">
        <v>0.35099999999999998</v>
      </c>
      <c r="C10">
        <v>63.39</v>
      </c>
      <c r="D10">
        <f t="shared" si="0"/>
        <v>1468.5839999999998</v>
      </c>
      <c r="E10">
        <f t="shared" si="1"/>
        <v>-176.62904969745659</v>
      </c>
      <c r="F10">
        <f t="shared" si="2"/>
        <v>-0.59241673552727359</v>
      </c>
      <c r="G10">
        <f t="shared" si="3"/>
        <v>0.55298923979337511</v>
      </c>
      <c r="I10">
        <f t="shared" si="4"/>
        <v>2.5848527497913949E-2</v>
      </c>
      <c r="K10">
        <f t="shared" si="5"/>
        <v>1.6385381580927652</v>
      </c>
    </row>
    <row r="11" spans="1:12" x14ac:dyDescent="0.25">
      <c r="A11" t="s">
        <v>26</v>
      </c>
      <c r="B11">
        <v>0.35599999999999998</v>
      </c>
      <c r="C11">
        <v>-119.19</v>
      </c>
      <c r="D11">
        <f t="shared" si="0"/>
        <v>1489.5039999999999</v>
      </c>
      <c r="E11">
        <f t="shared" si="1"/>
        <v>-179.14513302648021</v>
      </c>
      <c r="F11">
        <f t="shared" si="2"/>
        <v>-0.60085572036384449</v>
      </c>
      <c r="G11">
        <f t="shared" si="3"/>
        <v>0.54834220767947806</v>
      </c>
      <c r="I11">
        <f t="shared" si="4"/>
        <v>2.5631310003004573E-2</v>
      </c>
      <c r="K11">
        <f t="shared" si="5"/>
        <v>-3.0549958392581149</v>
      </c>
    </row>
    <row r="12" spans="1:12" x14ac:dyDescent="0.25">
      <c r="A12" t="s">
        <v>7</v>
      </c>
      <c r="B12">
        <v>0.372</v>
      </c>
      <c r="C12">
        <v>-112.72</v>
      </c>
      <c r="D12">
        <f t="shared" si="0"/>
        <v>1556.4480000000001</v>
      </c>
      <c r="E12">
        <f t="shared" si="1"/>
        <v>-187.19659967935573</v>
      </c>
      <c r="F12">
        <f t="shared" si="2"/>
        <v>-0.62786047184087113</v>
      </c>
      <c r="G12">
        <f t="shared" si="3"/>
        <v>0.53373251602327931</v>
      </c>
      <c r="I12">
        <f t="shared" si="4"/>
        <v>2.4948405184363975E-2</v>
      </c>
      <c r="K12">
        <f t="shared" si="5"/>
        <v>-2.8121842323815072</v>
      </c>
    </row>
    <row r="13" spans="1:12" x14ac:dyDescent="0.25">
      <c r="A13" t="s">
        <v>25</v>
      </c>
      <c r="B13">
        <v>0.39</v>
      </c>
      <c r="C13">
        <v>-38.43</v>
      </c>
      <c r="D13">
        <f t="shared" si="0"/>
        <v>1631.76</v>
      </c>
      <c r="E13">
        <f t="shared" si="1"/>
        <v>-196.25449966384068</v>
      </c>
      <c r="F13">
        <f t="shared" si="2"/>
        <v>-0.65824081725252626</v>
      </c>
      <c r="G13">
        <f t="shared" si="3"/>
        <v>0.5177613706676234</v>
      </c>
      <c r="I13">
        <f t="shared" si="4"/>
        <v>2.4201861562551174E-2</v>
      </c>
      <c r="K13">
        <f t="shared" si="5"/>
        <v>-0.93007753984884156</v>
      </c>
    </row>
    <row r="14" spans="1:12" x14ac:dyDescent="0.25">
      <c r="A14" t="s">
        <v>17</v>
      </c>
      <c r="B14">
        <v>0.39200000000000002</v>
      </c>
      <c r="C14">
        <v>-68.06</v>
      </c>
      <c r="D14">
        <f t="shared" si="0"/>
        <v>1640.1280000000002</v>
      </c>
      <c r="E14">
        <f t="shared" si="1"/>
        <v>-197.26093299545013</v>
      </c>
      <c r="F14">
        <f t="shared" si="2"/>
        <v>-0.66161641118715464</v>
      </c>
      <c r="G14">
        <f t="shared" si="3"/>
        <v>0.51601656505961147</v>
      </c>
      <c r="I14">
        <f t="shared" si="4"/>
        <v>2.4120303636118352E-2</v>
      </c>
      <c r="K14">
        <f t="shared" si="5"/>
        <v>-1.6416278654742151</v>
      </c>
    </row>
    <row r="15" spans="1:12" x14ac:dyDescent="0.25">
      <c r="A15" t="s">
        <v>33</v>
      </c>
      <c r="B15">
        <v>0.39200000000000002</v>
      </c>
      <c r="C15">
        <v>124.06</v>
      </c>
      <c r="D15">
        <f t="shared" si="0"/>
        <v>1640.1280000000002</v>
      </c>
      <c r="E15">
        <f t="shared" si="1"/>
        <v>-197.26093299545013</v>
      </c>
      <c r="F15">
        <f t="shared" si="2"/>
        <v>-0.66161641118715464</v>
      </c>
      <c r="G15">
        <f t="shared" si="3"/>
        <v>0.51601656505961147</v>
      </c>
      <c r="I15">
        <f t="shared" si="4"/>
        <v>2.4120303636118352E-2</v>
      </c>
      <c r="K15">
        <f t="shared" si="5"/>
        <v>2.9923648690968427</v>
      </c>
    </row>
    <row r="16" spans="1:12" x14ac:dyDescent="0.25">
      <c r="A16" t="s">
        <v>12</v>
      </c>
      <c r="B16">
        <v>0.442</v>
      </c>
      <c r="C16">
        <v>83.01</v>
      </c>
      <c r="D16">
        <f t="shared" si="0"/>
        <v>1849.328</v>
      </c>
      <c r="E16">
        <f t="shared" si="1"/>
        <v>-222.42176628568609</v>
      </c>
      <c r="F16">
        <f t="shared" si="2"/>
        <v>-0.74600625955286304</v>
      </c>
      <c r="G16">
        <f t="shared" si="3"/>
        <v>0.4742568342830038</v>
      </c>
      <c r="I16">
        <f t="shared" si="4"/>
        <v>2.2168317102550437E-2</v>
      </c>
      <c r="K16">
        <f t="shared" si="5"/>
        <v>1.8401920026827119</v>
      </c>
    </row>
    <row r="17" spans="1:11" x14ac:dyDescent="0.25">
      <c r="A17" t="s">
        <v>37</v>
      </c>
      <c r="B17">
        <v>0.46</v>
      </c>
      <c r="C17">
        <v>106.58</v>
      </c>
      <c r="D17">
        <f t="shared" si="0"/>
        <v>1924.64</v>
      </c>
      <c r="E17">
        <f t="shared" si="1"/>
        <v>-231.47966627017107</v>
      </c>
      <c r="F17">
        <f t="shared" si="2"/>
        <v>-0.77638660496451817</v>
      </c>
      <c r="G17">
        <f t="shared" si="3"/>
        <v>0.460065409535862</v>
      </c>
      <c r="I17">
        <f t="shared" si="4"/>
        <v>2.150496344860206E-2</v>
      </c>
      <c r="K17">
        <f t="shared" si="5"/>
        <v>2.2919990043520078</v>
      </c>
    </row>
    <row r="18" spans="1:11" x14ac:dyDescent="0.25">
      <c r="A18" t="s">
        <v>28</v>
      </c>
      <c r="B18">
        <v>0.46600000000000003</v>
      </c>
      <c r="C18">
        <v>-103.73</v>
      </c>
      <c r="D18">
        <f t="shared" si="0"/>
        <v>1949.7440000000001</v>
      </c>
      <c r="E18">
        <f t="shared" si="1"/>
        <v>-234.49896626499938</v>
      </c>
      <c r="F18">
        <f t="shared" si="2"/>
        <v>-0.7865133867684031</v>
      </c>
      <c r="G18">
        <f t="shared" si="3"/>
        <v>0.45542993833523782</v>
      </c>
      <c r="I18">
        <f t="shared" si="4"/>
        <v>2.12882863486283E-2</v>
      </c>
      <c r="K18">
        <f t="shared" si="5"/>
        <v>-2.2082339429432136</v>
      </c>
    </row>
    <row r="19" spans="1:11" x14ac:dyDescent="0.25">
      <c r="A19" t="s">
        <v>19</v>
      </c>
      <c r="B19">
        <v>0.503</v>
      </c>
      <c r="C19">
        <v>109.81</v>
      </c>
      <c r="D19">
        <f t="shared" si="0"/>
        <v>2104.5520000000001</v>
      </c>
      <c r="E19">
        <f t="shared" si="1"/>
        <v>-253.11798289977401</v>
      </c>
      <c r="F19">
        <f t="shared" si="2"/>
        <v>-0.84896187455902739</v>
      </c>
      <c r="G19">
        <f t="shared" si="3"/>
        <v>0.42785887265663608</v>
      </c>
      <c r="I19">
        <f t="shared" si="4"/>
        <v>1.9999524473973344E-2</v>
      </c>
      <c r="K19">
        <f t="shared" si="5"/>
        <v>2.1961477824870128</v>
      </c>
    </row>
    <row r="20" spans="1:11" x14ac:dyDescent="0.25">
      <c r="A20" t="s">
        <v>11</v>
      </c>
      <c r="B20">
        <v>0.52800000000000002</v>
      </c>
      <c r="C20">
        <v>10.74</v>
      </c>
      <c r="D20">
        <f t="shared" si="0"/>
        <v>2209.152</v>
      </c>
      <c r="E20">
        <f t="shared" si="1"/>
        <v>-265.69839954489197</v>
      </c>
      <c r="F20">
        <f t="shared" si="2"/>
        <v>-0.89115679874188158</v>
      </c>
      <c r="G20">
        <f t="shared" si="3"/>
        <v>0.41018098135463715</v>
      </c>
      <c r="I20">
        <f t="shared" si="4"/>
        <v>1.917320195891755E-2</v>
      </c>
      <c r="K20">
        <f t="shared" si="5"/>
        <v>0.20592018903877449</v>
      </c>
    </row>
    <row r="21" spans="1:11" x14ac:dyDescent="0.25">
      <c r="A21" t="s">
        <v>10</v>
      </c>
      <c r="B21">
        <v>0.55700000000000005</v>
      </c>
      <c r="C21">
        <v>-4.87</v>
      </c>
      <c r="D21">
        <f t="shared" si="0"/>
        <v>2330.4880000000003</v>
      </c>
      <c r="E21">
        <f t="shared" si="1"/>
        <v>-280.29168285322891</v>
      </c>
      <c r="F21">
        <f t="shared" si="2"/>
        <v>-0.94010291079399266</v>
      </c>
      <c r="G21">
        <f t="shared" si="3"/>
        <v>0.39058763760625548</v>
      </c>
      <c r="I21">
        <f t="shared" si="4"/>
        <v>1.825734492552326E-2</v>
      </c>
      <c r="K21">
        <f t="shared" si="5"/>
        <v>-8.8913269787298285E-2</v>
      </c>
    </row>
    <row r="22" spans="1:11" x14ac:dyDescent="0.25">
      <c r="A22" t="s">
        <v>36</v>
      </c>
      <c r="B22">
        <v>0.57399999999999995</v>
      </c>
      <c r="C22">
        <v>-67.510000000000005</v>
      </c>
      <c r="D22">
        <f t="shared" si="0"/>
        <v>2401.616</v>
      </c>
      <c r="E22">
        <f t="shared" si="1"/>
        <v>-288.8463661719091</v>
      </c>
      <c r="F22">
        <f t="shared" si="2"/>
        <v>-0.96879545923833343</v>
      </c>
      <c r="G22">
        <f t="shared" si="3"/>
        <v>0.37953993419459037</v>
      </c>
      <c r="I22">
        <f t="shared" si="4"/>
        <v>1.7740939099015814E-2</v>
      </c>
      <c r="K22">
        <f t="shared" si="5"/>
        <v>-1.1976907985745577</v>
      </c>
    </row>
    <row r="23" spans="1:11" x14ac:dyDescent="0.25">
      <c r="A23" t="s">
        <v>18</v>
      </c>
      <c r="B23">
        <v>0.63400000000000001</v>
      </c>
      <c r="C23">
        <v>9.2100000000000009</v>
      </c>
      <c r="D23">
        <f t="shared" si="0"/>
        <v>2652.6559999999999</v>
      </c>
      <c r="E23">
        <f t="shared" si="1"/>
        <v>-319.03936612019226</v>
      </c>
      <c r="F23">
        <f t="shared" si="2"/>
        <v>-1.0700632772771836</v>
      </c>
      <c r="G23">
        <f t="shared" si="3"/>
        <v>0.34298681346036453</v>
      </c>
      <c r="I23">
        <f t="shared" si="4"/>
        <v>1.6032326564735314E-2</v>
      </c>
      <c r="K23">
        <f t="shared" si="5"/>
        <v>0.14765772766121224</v>
      </c>
    </row>
    <row r="24" spans="1:11" x14ac:dyDescent="0.25">
      <c r="A24" t="s">
        <v>34</v>
      </c>
      <c r="B24">
        <v>0.63600000000000001</v>
      </c>
      <c r="C24">
        <v>-6.72</v>
      </c>
      <c r="D24">
        <f t="shared" si="0"/>
        <v>2661.0239999999999</v>
      </c>
      <c r="E24">
        <f t="shared" si="1"/>
        <v>-320.04579945180171</v>
      </c>
      <c r="F24">
        <f t="shared" si="2"/>
        <v>-1.0734388712118119</v>
      </c>
      <c r="G24">
        <f t="shared" si="3"/>
        <v>0.34183098116096361</v>
      </c>
      <c r="I24">
        <f t="shared" si="4"/>
        <v>1.5978299178985085E-2</v>
      </c>
      <c r="K24">
        <f t="shared" si="5"/>
        <v>-0.10737417048277977</v>
      </c>
    </row>
    <row r="25" spans="1:11" x14ac:dyDescent="0.25">
      <c r="A25" t="s">
        <v>9</v>
      </c>
      <c r="B25">
        <v>0.64200000000000002</v>
      </c>
      <c r="C25">
        <v>23.48</v>
      </c>
      <c r="D25">
        <f t="shared" si="0"/>
        <v>2686.1280000000002</v>
      </c>
      <c r="E25">
        <f t="shared" si="1"/>
        <v>-323.06509944663003</v>
      </c>
      <c r="F25">
        <f t="shared" si="2"/>
        <v>-1.083565653015697</v>
      </c>
      <c r="G25">
        <f t="shared" si="3"/>
        <v>0.33838680205988458</v>
      </c>
      <c r="I25">
        <f t="shared" si="4"/>
        <v>1.581730697191204E-2</v>
      </c>
      <c r="K25">
        <f t="shared" si="5"/>
        <v>0.37139036770049472</v>
      </c>
    </row>
    <row r="26" spans="1:11" x14ac:dyDescent="0.25">
      <c r="A26" t="s">
        <v>5</v>
      </c>
      <c r="B26">
        <v>0.70399999999999996</v>
      </c>
      <c r="C26">
        <v>-38.78</v>
      </c>
      <c r="D26">
        <f t="shared" si="0"/>
        <v>2945.5359999999996</v>
      </c>
      <c r="E26">
        <f t="shared" si="1"/>
        <v>-354.26453272652259</v>
      </c>
      <c r="F26">
        <f t="shared" si="2"/>
        <v>-1.1882090649891752</v>
      </c>
      <c r="G26">
        <f t="shared" si="3"/>
        <v>0.30476659275792178</v>
      </c>
      <c r="I26">
        <f t="shared" si="4"/>
        <v>1.4245788320026296E-2</v>
      </c>
      <c r="K26">
        <f t="shared" si="5"/>
        <v>-0.55245167105061976</v>
      </c>
    </row>
    <row r="27" spans="1:11" x14ac:dyDescent="0.25">
      <c r="A27" t="s">
        <v>31</v>
      </c>
      <c r="B27">
        <v>0.73899999999999999</v>
      </c>
      <c r="C27">
        <v>41.1</v>
      </c>
      <c r="D27">
        <f t="shared" si="0"/>
        <v>3091.9760000000001</v>
      </c>
      <c r="E27">
        <f t="shared" si="1"/>
        <v>-371.87711602968784</v>
      </c>
      <c r="F27">
        <f t="shared" si="2"/>
        <v>-1.2472819588451713</v>
      </c>
      <c r="G27">
        <f t="shared" si="3"/>
        <v>0.28728458796118933</v>
      </c>
      <c r="I27">
        <f t="shared" si="4"/>
        <v>1.3428622181538955E-2</v>
      </c>
      <c r="K27">
        <f t="shared" si="5"/>
        <v>0.55191637166125107</v>
      </c>
    </row>
    <row r="28" spans="1:11" x14ac:dyDescent="0.25">
      <c r="A28" t="s">
        <v>35</v>
      </c>
      <c r="B28">
        <v>0.74099999999999999</v>
      </c>
      <c r="C28">
        <v>7.44</v>
      </c>
      <c r="D28">
        <f t="shared" si="0"/>
        <v>3100.3440000000001</v>
      </c>
      <c r="E28">
        <f t="shared" si="1"/>
        <v>-372.8835493612973</v>
      </c>
      <c r="F28">
        <f t="shared" si="2"/>
        <v>-1.2506575527797998</v>
      </c>
      <c r="G28">
        <f t="shared" si="3"/>
        <v>0.28631646675986494</v>
      </c>
      <c r="I28">
        <f t="shared" si="4"/>
        <v>1.3383369027059678E-2</v>
      </c>
      <c r="K28">
        <f t="shared" si="5"/>
        <v>9.9572265561324008E-2</v>
      </c>
    </row>
    <row r="29" spans="1:11" x14ac:dyDescent="0.25">
      <c r="A29" t="s">
        <v>41</v>
      </c>
      <c r="B29">
        <v>0.77500000000000002</v>
      </c>
      <c r="C29">
        <v>-7.88</v>
      </c>
      <c r="D29">
        <f t="shared" si="0"/>
        <v>3242.6</v>
      </c>
      <c r="E29">
        <f t="shared" si="1"/>
        <v>-389.99291599865774</v>
      </c>
      <c r="F29">
        <f t="shared" si="2"/>
        <v>-1.3080426496684816</v>
      </c>
      <c r="G29">
        <f t="shared" si="3"/>
        <v>0.27034870596894017</v>
      </c>
      <c r="I29">
        <f t="shared" si="4"/>
        <v>1.2636983610883131E-2</v>
      </c>
      <c r="K29">
        <f t="shared" si="5"/>
        <v>-9.9579430853759074E-2</v>
      </c>
    </row>
    <row r="30" spans="1:11" x14ac:dyDescent="0.25">
      <c r="A30" t="s">
        <v>16</v>
      </c>
      <c r="B30">
        <v>0.78300000000000003</v>
      </c>
      <c r="C30">
        <v>123.86</v>
      </c>
      <c r="D30">
        <f t="shared" si="0"/>
        <v>3276.0720000000001</v>
      </c>
      <c r="E30">
        <f t="shared" si="1"/>
        <v>-394.01864932509551</v>
      </c>
      <c r="F30">
        <f t="shared" si="2"/>
        <v>-1.3215450254069949</v>
      </c>
      <c r="G30">
        <f t="shared" si="3"/>
        <v>0.26672288981287434</v>
      </c>
      <c r="I30">
        <f t="shared" si="4"/>
        <v>1.2467501093198939E-2</v>
      </c>
      <c r="K30">
        <f t="shared" si="5"/>
        <v>1.5442246854036206</v>
      </c>
    </row>
    <row r="31" spans="1:11" x14ac:dyDescent="0.25">
      <c r="A31" t="s">
        <v>29</v>
      </c>
      <c r="B31">
        <v>0.79</v>
      </c>
      <c r="C31">
        <v>38.380000000000003</v>
      </c>
      <c r="D31">
        <f t="shared" si="0"/>
        <v>3305.36</v>
      </c>
      <c r="E31">
        <f t="shared" si="1"/>
        <v>-397.54116598572858</v>
      </c>
      <c r="F31">
        <f t="shared" si="2"/>
        <v>-1.3333596041781943</v>
      </c>
      <c r="G31">
        <f t="shared" si="3"/>
        <v>0.26359021328716647</v>
      </c>
      <c r="I31">
        <f t="shared" si="4"/>
        <v>1.2321069536326177E-2</v>
      </c>
      <c r="K31">
        <f t="shared" si="5"/>
        <v>0.47288264880419867</v>
      </c>
    </row>
    <row r="32" spans="1:11" x14ac:dyDescent="0.25">
      <c r="A32" t="s">
        <v>20</v>
      </c>
      <c r="B32">
        <v>0.80200000000000005</v>
      </c>
      <c r="C32">
        <v>-30.85</v>
      </c>
      <c r="D32">
        <f t="shared" si="0"/>
        <v>3355.5680000000002</v>
      </c>
      <c r="E32">
        <f t="shared" si="1"/>
        <v>-403.57976597538521</v>
      </c>
      <c r="F32">
        <f t="shared" si="2"/>
        <v>-1.3536131677859642</v>
      </c>
      <c r="G32">
        <f t="shared" si="3"/>
        <v>0.25830527223948374</v>
      </c>
      <c r="I32">
        <f t="shared" si="4"/>
        <v>1.2074034089403331E-2</v>
      </c>
      <c r="K32">
        <f t="shared" si="5"/>
        <v>-0.37248395165809278</v>
      </c>
    </row>
    <row r="33" spans="1:11" x14ac:dyDescent="0.25">
      <c r="A33" t="s">
        <v>13</v>
      </c>
      <c r="B33">
        <v>0.82299999999999995</v>
      </c>
      <c r="C33">
        <v>-18.510000000000002</v>
      </c>
      <c r="D33">
        <f t="shared" si="0"/>
        <v>3443.4319999999998</v>
      </c>
      <c r="E33">
        <f t="shared" si="1"/>
        <v>-414.14731595728426</v>
      </c>
      <c r="F33">
        <f t="shared" si="2"/>
        <v>-1.3890569040995615</v>
      </c>
      <c r="G33">
        <f t="shared" si="3"/>
        <v>0.24931031733270528</v>
      </c>
      <c r="I33">
        <f t="shared" si="4"/>
        <v>1.1653580448502045E-2</v>
      </c>
      <c r="K33">
        <f t="shared" si="5"/>
        <v>-0.21570777410177286</v>
      </c>
    </row>
    <row r="34" spans="1:11" x14ac:dyDescent="0.25">
      <c r="A34" t="s">
        <v>2</v>
      </c>
      <c r="B34">
        <v>0.84</v>
      </c>
      <c r="C34">
        <v>56.71</v>
      </c>
      <c r="D34">
        <f t="shared" si="0"/>
        <v>3514.56</v>
      </c>
      <c r="E34">
        <f t="shared" si="1"/>
        <v>-422.70199927596451</v>
      </c>
      <c r="F34">
        <f t="shared" si="2"/>
        <v>-1.4177494525439025</v>
      </c>
      <c r="G34">
        <f t="shared" si="3"/>
        <v>0.24225861835871873</v>
      </c>
      <c r="I34">
        <f t="shared" si="4"/>
        <v>1.1323960951919777E-2</v>
      </c>
      <c r="K34">
        <f t="shared" si="5"/>
        <v>0.64218182558337056</v>
      </c>
    </row>
    <row r="35" spans="1:11" x14ac:dyDescent="0.25">
      <c r="A35" t="s">
        <v>47</v>
      </c>
      <c r="B35">
        <v>0.88200000000000001</v>
      </c>
      <c r="C35">
        <v>-41.29</v>
      </c>
      <c r="D35">
        <f t="shared" si="0"/>
        <v>3690.288</v>
      </c>
      <c r="E35">
        <f t="shared" si="1"/>
        <v>-443.83709923976278</v>
      </c>
      <c r="F35">
        <f t="shared" si="2"/>
        <v>-1.4886369251710978</v>
      </c>
      <c r="G35">
        <f t="shared" si="3"/>
        <v>0.22568006479664121</v>
      </c>
      <c r="I35">
        <f t="shared" si="4"/>
        <v>1.0549025081946753E-2</v>
      </c>
      <c r="K35">
        <f t="shared" si="5"/>
        <v>-0.43556924563358146</v>
      </c>
    </row>
    <row r="36" spans="1:11" x14ac:dyDescent="0.25">
      <c r="A36" t="s">
        <v>40</v>
      </c>
      <c r="B36">
        <v>0.90900000000000003</v>
      </c>
      <c r="C36">
        <v>-103.83</v>
      </c>
      <c r="D36">
        <f t="shared" si="0"/>
        <v>3803.2560000000003</v>
      </c>
      <c r="E36">
        <f t="shared" si="1"/>
        <v>-457.42394921649026</v>
      </c>
      <c r="F36">
        <f t="shared" si="2"/>
        <v>-1.5342074432885806</v>
      </c>
      <c r="G36">
        <f t="shared" si="3"/>
        <v>0.21562651971050328</v>
      </c>
      <c r="I36">
        <f t="shared" si="4"/>
        <v>1.007908947034669E-2</v>
      </c>
      <c r="K36">
        <f t="shared" si="5"/>
        <v>-1.0465118597060967</v>
      </c>
    </row>
    <row r="37" spans="1:11" x14ac:dyDescent="0.25">
      <c r="A37" t="s">
        <v>43</v>
      </c>
      <c r="B37">
        <v>0.99</v>
      </c>
      <c r="C37">
        <v>7.87</v>
      </c>
      <c r="D37">
        <f t="shared" si="0"/>
        <v>4142.16</v>
      </c>
      <c r="E37">
        <f t="shared" si="1"/>
        <v>-498.18449914667247</v>
      </c>
      <c r="F37">
        <f t="shared" si="2"/>
        <v>-1.6709189976410279</v>
      </c>
      <c r="G37">
        <f t="shared" si="3"/>
        <v>0.18807414649780566</v>
      </c>
      <c r="I37">
        <f t="shared" si="4"/>
        <v>8.7912013427453063E-3</v>
      </c>
      <c r="K37">
        <f t="shared" si="5"/>
        <v>6.9186754567405556E-2</v>
      </c>
    </row>
    <row r="38" spans="1:11" x14ac:dyDescent="0.25">
      <c r="A38" t="s">
        <v>44</v>
      </c>
      <c r="B38">
        <v>0.99299999999999999</v>
      </c>
      <c r="C38">
        <v>-75.459999999999994</v>
      </c>
      <c r="D38">
        <f t="shared" si="0"/>
        <v>4154.7119999999995</v>
      </c>
      <c r="E38">
        <f t="shared" si="1"/>
        <v>-499.69414914408657</v>
      </c>
      <c r="F38">
        <f t="shared" si="2"/>
        <v>-1.6759823885429703</v>
      </c>
      <c r="G38">
        <f t="shared" si="3"/>
        <v>0.18712426042720692</v>
      </c>
      <c r="I38">
        <f t="shared" si="4"/>
        <v>8.7468005579760932E-3</v>
      </c>
      <c r="K38">
        <f t="shared" si="5"/>
        <v>-0.66003357010487596</v>
      </c>
    </row>
    <row r="39" spans="1:11" x14ac:dyDescent="0.25">
      <c r="A39" t="s">
        <v>48</v>
      </c>
      <c r="B39">
        <v>1.048</v>
      </c>
      <c r="C39">
        <v>-36.36</v>
      </c>
      <c r="D39">
        <f t="shared" si="0"/>
        <v>4384.8320000000003</v>
      </c>
      <c r="E39">
        <f t="shared" si="1"/>
        <v>-527.37106576334622</v>
      </c>
      <c r="F39">
        <f t="shared" si="2"/>
        <v>-1.7688112217452499</v>
      </c>
      <c r="G39">
        <f t="shared" si="3"/>
        <v>0.17053559738305504</v>
      </c>
      <c r="I39">
        <f t="shared" si="4"/>
        <v>7.971392137713508E-3</v>
      </c>
      <c r="K39">
        <f t="shared" si="5"/>
        <v>-0.28983981812726317</v>
      </c>
    </row>
    <row r="40" spans="1:11" x14ac:dyDescent="0.25">
      <c r="A40" t="s">
        <v>27</v>
      </c>
      <c r="B40">
        <v>1.123</v>
      </c>
      <c r="C40">
        <v>-52.11</v>
      </c>
      <c r="D40">
        <f t="shared" si="0"/>
        <v>4698.6319999999996</v>
      </c>
      <c r="E40">
        <f t="shared" si="1"/>
        <v>-565.11231569870017</v>
      </c>
      <c r="F40">
        <f t="shared" si="2"/>
        <v>-1.8953959942938126</v>
      </c>
      <c r="G40">
        <f t="shared" si="3"/>
        <v>0.15025882162773135</v>
      </c>
      <c r="I40">
        <f t="shared" si="4"/>
        <v>7.023589254828556E-3</v>
      </c>
      <c r="K40">
        <f t="shared" si="5"/>
        <v>-0.36599923606911605</v>
      </c>
    </row>
    <row r="41" spans="1:11" x14ac:dyDescent="0.25">
      <c r="A41" t="s">
        <v>38</v>
      </c>
      <c r="B41">
        <v>1.1539999999999999</v>
      </c>
      <c r="C41">
        <v>-168.26</v>
      </c>
      <c r="D41">
        <f t="shared" si="0"/>
        <v>4828.3359999999993</v>
      </c>
      <c r="E41">
        <f t="shared" si="1"/>
        <v>-580.7120323386464</v>
      </c>
      <c r="F41">
        <f t="shared" si="2"/>
        <v>-1.9477177002805515</v>
      </c>
      <c r="G41">
        <f t="shared" si="3"/>
        <v>0.14259915448737687</v>
      </c>
      <c r="I41">
        <f t="shared" si="4"/>
        <v>6.6655513357249214E-3</v>
      </c>
      <c r="K41">
        <f t="shared" si="5"/>
        <v>-1.1215456677490752</v>
      </c>
    </row>
    <row r="42" spans="1:11" x14ac:dyDescent="0.25">
      <c r="A42" t="s">
        <v>56</v>
      </c>
      <c r="B42">
        <v>1.157</v>
      </c>
      <c r="C42">
        <v>-110.19</v>
      </c>
      <c r="D42">
        <f t="shared" si="0"/>
        <v>4840.8879999999999</v>
      </c>
      <c r="E42">
        <f t="shared" si="1"/>
        <v>-582.22168233606067</v>
      </c>
      <c r="F42">
        <f t="shared" si="2"/>
        <v>-1.9527810911824943</v>
      </c>
      <c r="G42">
        <f t="shared" si="3"/>
        <v>0.14187894411796118</v>
      </c>
      <c r="I42">
        <f t="shared" si="4"/>
        <v>6.6318863451636572E-3</v>
      </c>
      <c r="K42">
        <f t="shared" si="5"/>
        <v>-0.73076755637358337</v>
      </c>
    </row>
    <row r="43" spans="1:11" x14ac:dyDescent="0.25">
      <c r="A43" t="s">
        <v>30</v>
      </c>
      <c r="B43">
        <v>1.1739999999999999</v>
      </c>
      <c r="C43">
        <v>-17.760000000000002</v>
      </c>
      <c r="D43">
        <f t="shared" si="0"/>
        <v>4912.0159999999996</v>
      </c>
      <c r="E43">
        <f t="shared" si="1"/>
        <v>-590.77636565474086</v>
      </c>
      <c r="F43">
        <f t="shared" si="2"/>
        <v>-1.9814736396268351</v>
      </c>
      <c r="G43">
        <f t="shared" si="3"/>
        <v>0.13786592285445781</v>
      </c>
      <c r="I43">
        <f t="shared" si="4"/>
        <v>6.4443045930880852E-3</v>
      </c>
      <c r="K43">
        <f t="shared" si="5"/>
        <v>-0.1144508495732444</v>
      </c>
    </row>
    <row r="44" spans="1:11" x14ac:dyDescent="0.25">
      <c r="A44" t="s">
        <v>55</v>
      </c>
      <c r="B44">
        <v>1.1759999999999999</v>
      </c>
      <c r="C44">
        <v>-44.08</v>
      </c>
      <c r="D44">
        <f t="shared" si="0"/>
        <v>4920.384</v>
      </c>
      <c r="E44">
        <f t="shared" si="1"/>
        <v>-591.78279898635037</v>
      </c>
      <c r="F44">
        <f t="shared" si="2"/>
        <v>-1.9848492335614638</v>
      </c>
      <c r="G44">
        <f t="shared" si="3"/>
        <v>0.13740132806431338</v>
      </c>
      <c r="I44">
        <f t="shared" si="4"/>
        <v>6.4225879115611118E-3</v>
      </c>
      <c r="K44">
        <f t="shared" si="5"/>
        <v>-0.28310767514161378</v>
      </c>
    </row>
    <row r="45" spans="1:11" x14ac:dyDescent="0.25">
      <c r="A45" t="s">
        <v>42</v>
      </c>
      <c r="B45">
        <v>1.18</v>
      </c>
      <c r="C45">
        <v>20.91</v>
      </c>
      <c r="D45">
        <f t="shared" si="0"/>
        <v>4937.12</v>
      </c>
      <c r="E45">
        <f t="shared" si="1"/>
        <v>-593.79566564956917</v>
      </c>
      <c r="F45">
        <f t="shared" si="2"/>
        <v>-1.9916004214307201</v>
      </c>
      <c r="G45">
        <f t="shared" si="3"/>
        <v>0.13647683012613457</v>
      </c>
      <c r="I45">
        <f t="shared" si="4"/>
        <v>6.3793738512193431E-3</v>
      </c>
      <c r="K45">
        <f t="shared" si="5"/>
        <v>0.13339270722899646</v>
      </c>
    </row>
    <row r="46" spans="1:11" x14ac:dyDescent="0.25">
      <c r="A46" t="s">
        <v>61</v>
      </c>
      <c r="B46">
        <v>1.1910000000000001</v>
      </c>
      <c r="C46">
        <v>-10.86</v>
      </c>
      <c r="D46">
        <f t="shared" si="0"/>
        <v>4983.1440000000002</v>
      </c>
      <c r="E46">
        <f t="shared" si="1"/>
        <v>-599.33104897342116</v>
      </c>
      <c r="F46">
        <f t="shared" si="2"/>
        <v>-2.0101661880711763</v>
      </c>
      <c r="G46">
        <f t="shared" si="3"/>
        <v>0.13396640919958122</v>
      </c>
      <c r="I46">
        <f t="shared" si="4"/>
        <v>6.2620285582519804E-3</v>
      </c>
      <c r="K46">
        <f t="shared" si="5"/>
        <v>-6.8005630142616499E-2</v>
      </c>
    </row>
    <row r="47" spans="1:11" x14ac:dyDescent="0.25">
      <c r="A47" t="s">
        <v>53</v>
      </c>
      <c r="B47">
        <v>1.224</v>
      </c>
      <c r="C47">
        <v>-29.31</v>
      </c>
      <c r="D47">
        <f t="shared" si="0"/>
        <v>5121.2160000000003</v>
      </c>
      <c r="E47">
        <f t="shared" si="1"/>
        <v>-615.9371989449769</v>
      </c>
      <c r="F47">
        <f t="shared" si="2"/>
        <v>-2.0658634879925439</v>
      </c>
      <c r="G47">
        <f t="shared" si="3"/>
        <v>0.12670883176183823</v>
      </c>
      <c r="I47">
        <f t="shared" si="4"/>
        <v>5.9227856282487931E-3</v>
      </c>
      <c r="K47">
        <f t="shared" si="5"/>
        <v>-0.17359684676397211</v>
      </c>
    </row>
    <row r="48" spans="1:11" x14ac:dyDescent="0.25">
      <c r="A48" t="s">
        <v>32</v>
      </c>
      <c r="B48">
        <v>1.258</v>
      </c>
      <c r="C48">
        <v>-34.159999999999997</v>
      </c>
      <c r="D48">
        <f t="shared" si="0"/>
        <v>5263.4719999999998</v>
      </c>
      <c r="E48">
        <f t="shared" si="1"/>
        <v>-633.04656558233728</v>
      </c>
      <c r="F48">
        <f t="shared" si="2"/>
        <v>-2.1232485848812255</v>
      </c>
      <c r="G48">
        <f t="shared" si="3"/>
        <v>0.11964232825763188</v>
      </c>
      <c r="I48">
        <f t="shared" si="4"/>
        <v>5.592474119455541E-3</v>
      </c>
      <c r="K48">
        <f t="shared" si="5"/>
        <v>-0.19103891592060127</v>
      </c>
    </row>
    <row r="49" spans="1:11" x14ac:dyDescent="0.25">
      <c r="A49" t="s">
        <v>57</v>
      </c>
      <c r="B49">
        <v>1.282</v>
      </c>
      <c r="C49">
        <v>36.79</v>
      </c>
      <c r="D49">
        <f t="shared" si="0"/>
        <v>5363.8879999999999</v>
      </c>
      <c r="E49">
        <f t="shared" si="1"/>
        <v>-645.12376556165066</v>
      </c>
      <c r="F49">
        <f t="shared" si="2"/>
        <v>-2.1637557120967656</v>
      </c>
      <c r="G49">
        <f t="shared" si="3"/>
        <v>0.11489280542058032</v>
      </c>
      <c r="I49">
        <f t="shared" si="4"/>
        <v>5.3704658726018237E-3</v>
      </c>
      <c r="K49">
        <f t="shared" si="5"/>
        <v>0.19757943945302109</v>
      </c>
    </row>
    <row r="50" spans="1:11" x14ac:dyDescent="0.25">
      <c r="A50" t="s">
        <v>49</v>
      </c>
      <c r="B50">
        <v>1.2889999999999999</v>
      </c>
      <c r="C50">
        <v>80.62</v>
      </c>
      <c r="D50">
        <f t="shared" si="0"/>
        <v>5393.1759999999995</v>
      </c>
      <c r="E50">
        <f t="shared" si="1"/>
        <v>-648.64628222228362</v>
      </c>
      <c r="F50">
        <f t="shared" si="2"/>
        <v>-2.1755702908679648</v>
      </c>
      <c r="G50">
        <f t="shared" si="3"/>
        <v>0.11354338244917252</v>
      </c>
      <c r="I50">
        <f t="shared" si="4"/>
        <v>5.3073894250460184E-3</v>
      </c>
      <c r="K50">
        <f t="shared" si="5"/>
        <v>0.42788173544721003</v>
      </c>
    </row>
    <row r="51" spans="1:11" x14ac:dyDescent="0.25">
      <c r="A51" t="s">
        <v>14</v>
      </c>
      <c r="B51">
        <v>1.3380000000000001</v>
      </c>
      <c r="C51">
        <v>-15.58</v>
      </c>
      <c r="D51">
        <f t="shared" si="0"/>
        <v>5598.192</v>
      </c>
      <c r="E51">
        <f t="shared" si="1"/>
        <v>-673.3038988467149</v>
      </c>
      <c r="F51">
        <f t="shared" si="2"/>
        <v>-2.2582723422663591</v>
      </c>
      <c r="G51">
        <f t="shared" si="3"/>
        <v>0.10453092249921218</v>
      </c>
      <c r="I51">
        <f t="shared" si="4"/>
        <v>4.886117541116698E-3</v>
      </c>
      <c r="K51">
        <f t="shared" si="5"/>
        <v>-7.6125711290598155E-2</v>
      </c>
    </row>
    <row r="52" spans="1:11" x14ac:dyDescent="0.25">
      <c r="A52" t="s">
        <v>45</v>
      </c>
      <c r="B52">
        <v>1.3580000000000001</v>
      </c>
      <c r="C52">
        <v>-27.71</v>
      </c>
      <c r="D52">
        <f t="shared" si="0"/>
        <v>5681.8720000000003</v>
      </c>
      <c r="E52">
        <f t="shared" si="1"/>
        <v>-683.36823216280936</v>
      </c>
      <c r="F52">
        <f t="shared" si="2"/>
        <v>-2.2920282816126427</v>
      </c>
      <c r="G52">
        <f t="shared" si="3"/>
        <v>0.10106127311194826</v>
      </c>
      <c r="I52">
        <f t="shared" si="4"/>
        <v>4.7239347694802685E-3</v>
      </c>
      <c r="K52">
        <f t="shared" si="5"/>
        <v>-0.13090023246229823</v>
      </c>
    </row>
    <row r="53" spans="1:11" x14ac:dyDescent="0.25">
      <c r="A53" t="s">
        <v>46</v>
      </c>
      <c r="B53">
        <v>1.381</v>
      </c>
      <c r="C53">
        <v>26.17</v>
      </c>
      <c r="D53">
        <f t="shared" si="0"/>
        <v>5778.1040000000003</v>
      </c>
      <c r="E53">
        <f t="shared" si="1"/>
        <v>-694.94221547631787</v>
      </c>
      <c r="F53">
        <f t="shared" si="2"/>
        <v>-2.3308476118608685</v>
      </c>
      <c r="G53">
        <f t="shared" si="3"/>
        <v>9.7213313001278459E-2</v>
      </c>
      <c r="I53">
        <f t="shared" si="4"/>
        <v>4.5440685160813973E-3</v>
      </c>
      <c r="K53">
        <f t="shared" si="5"/>
        <v>0.11891827306585018</v>
      </c>
    </row>
    <row r="54" spans="1:11" x14ac:dyDescent="0.25">
      <c r="A54" t="s">
        <v>71</v>
      </c>
      <c r="B54">
        <v>1.3959999999999999</v>
      </c>
      <c r="C54">
        <v>21.19</v>
      </c>
      <c r="D54">
        <f t="shared" si="0"/>
        <v>5840.8639999999996</v>
      </c>
      <c r="E54">
        <f t="shared" si="1"/>
        <v>-702.49046546338866</v>
      </c>
      <c r="F54">
        <f t="shared" si="2"/>
        <v>-2.3561645663705808</v>
      </c>
      <c r="G54">
        <f t="shared" si="3"/>
        <v>9.4783061071144981E-2</v>
      </c>
      <c r="I54">
        <f t="shared" si="4"/>
        <v>4.4304705844717589E-3</v>
      </c>
      <c r="K54">
        <f t="shared" si="5"/>
        <v>9.3881671684956577E-2</v>
      </c>
    </row>
    <row r="55" spans="1:11" x14ac:dyDescent="0.25">
      <c r="A55" t="s">
        <v>70</v>
      </c>
      <c r="B55">
        <v>1.4139999999999999</v>
      </c>
      <c r="C55">
        <v>-182.4</v>
      </c>
      <c r="D55">
        <f t="shared" si="0"/>
        <v>5916.1759999999995</v>
      </c>
      <c r="E55">
        <f t="shared" si="1"/>
        <v>-711.54836544787361</v>
      </c>
      <c r="F55">
        <f t="shared" si="2"/>
        <v>-2.3865449117822362</v>
      </c>
      <c r="G55">
        <f t="shared" si="3"/>
        <v>9.1946820069940469E-2</v>
      </c>
      <c r="I55">
        <f t="shared" si="4"/>
        <v>4.2978953945137423E-3</v>
      </c>
      <c r="K55">
        <f t="shared" si="5"/>
        <v>-0.78393611995930668</v>
      </c>
    </row>
    <row r="56" spans="1:11" x14ac:dyDescent="0.25">
      <c r="A56" t="s">
        <v>51</v>
      </c>
      <c r="B56">
        <v>1.419</v>
      </c>
      <c r="C56">
        <v>43.04</v>
      </c>
      <c r="D56">
        <f t="shared" si="0"/>
        <v>5937.0960000000005</v>
      </c>
      <c r="E56">
        <f t="shared" si="1"/>
        <v>-714.06444877689728</v>
      </c>
      <c r="F56">
        <f t="shared" si="2"/>
        <v>-2.3949838966188071</v>
      </c>
      <c r="G56">
        <f t="shared" si="3"/>
        <v>9.1174147122822388E-2</v>
      </c>
      <c r="I56">
        <f t="shared" si="4"/>
        <v>4.261778131313578E-3</v>
      </c>
      <c r="K56">
        <f t="shared" si="5"/>
        <v>0.18342693077173639</v>
      </c>
    </row>
    <row r="57" spans="1:11" x14ac:dyDescent="0.25">
      <c r="A57" t="s">
        <v>21</v>
      </c>
      <c r="B57">
        <v>1.4430000000000001</v>
      </c>
      <c r="C57">
        <v>-26.85</v>
      </c>
      <c r="D57">
        <f t="shared" si="0"/>
        <v>6037.5120000000006</v>
      </c>
      <c r="E57">
        <f t="shared" si="1"/>
        <v>-726.14164875621054</v>
      </c>
      <c r="F57">
        <f t="shared" si="2"/>
        <v>-2.4354910238343472</v>
      </c>
      <c r="G57">
        <f t="shared" si="3"/>
        <v>8.7554745024795086E-2</v>
      </c>
      <c r="I57">
        <f t="shared" si="4"/>
        <v>4.0925954277010752E-3</v>
      </c>
      <c r="K57">
        <f t="shared" si="5"/>
        <v>-0.10988618723377387</v>
      </c>
    </row>
    <row r="58" spans="1:11" x14ac:dyDescent="0.25">
      <c r="A58" t="s">
        <v>58</v>
      </c>
      <c r="B58">
        <v>1.4510000000000001</v>
      </c>
      <c r="C58">
        <v>-157.96</v>
      </c>
      <c r="D58">
        <f t="shared" si="0"/>
        <v>6070.9840000000004</v>
      </c>
      <c r="E58">
        <f t="shared" si="1"/>
        <v>-730.16738208264826</v>
      </c>
      <c r="F58">
        <f t="shared" si="2"/>
        <v>-2.4489933995728603</v>
      </c>
      <c r="G58">
        <f t="shared" si="3"/>
        <v>8.6380493393320323E-2</v>
      </c>
      <c r="I58">
        <f t="shared" si="4"/>
        <v>4.0377070620667144E-3</v>
      </c>
      <c r="K58">
        <f t="shared" si="5"/>
        <v>-0.63779620752405819</v>
      </c>
    </row>
    <row r="59" spans="1:11" x14ac:dyDescent="0.25">
      <c r="A59" t="s">
        <v>77</v>
      </c>
      <c r="B59">
        <v>1.488</v>
      </c>
      <c r="C59">
        <v>75.12</v>
      </c>
      <c r="D59">
        <f t="shared" si="0"/>
        <v>6225.7920000000004</v>
      </c>
      <c r="E59">
        <f t="shared" si="1"/>
        <v>-748.78639871742291</v>
      </c>
      <c r="F59">
        <f t="shared" si="2"/>
        <v>-2.5114418873634845</v>
      </c>
      <c r="G59">
        <f t="shared" si="3"/>
        <v>8.1151144033015016E-2</v>
      </c>
      <c r="I59">
        <f t="shared" si="4"/>
        <v>3.7932701526133638E-3</v>
      </c>
      <c r="K59">
        <f t="shared" si="5"/>
        <v>0.28495045386431589</v>
      </c>
    </row>
    <row r="60" spans="1:11" x14ac:dyDescent="0.25">
      <c r="A60" t="s">
        <v>79</v>
      </c>
      <c r="B60">
        <v>1.4990000000000001</v>
      </c>
      <c r="C60">
        <v>-23.24</v>
      </c>
      <c r="D60">
        <f t="shared" si="0"/>
        <v>6271.8160000000007</v>
      </c>
      <c r="E60">
        <f t="shared" si="1"/>
        <v>-754.3217820412749</v>
      </c>
      <c r="F60">
        <f t="shared" si="2"/>
        <v>-2.5300076540039407</v>
      </c>
      <c r="G60">
        <f t="shared" si="3"/>
        <v>7.9658410577776201E-2</v>
      </c>
      <c r="I60">
        <f t="shared" si="4"/>
        <v>3.7234949038594933E-3</v>
      </c>
      <c r="K60">
        <f t="shared" si="5"/>
        <v>-8.6534021565694619E-2</v>
      </c>
    </row>
    <row r="61" spans="1:11" x14ac:dyDescent="0.25">
      <c r="A61" t="s">
        <v>54</v>
      </c>
      <c r="B61">
        <v>1.5389999999999999</v>
      </c>
      <c r="C61">
        <v>-88.53</v>
      </c>
      <c r="D61">
        <f t="shared" si="0"/>
        <v>6439.1759999999995</v>
      </c>
      <c r="E61">
        <f t="shared" si="1"/>
        <v>-774.45044867346348</v>
      </c>
      <c r="F61">
        <f t="shared" si="2"/>
        <v>-2.597519532696507</v>
      </c>
      <c r="G61">
        <f t="shared" si="3"/>
        <v>7.4458040077840071E-2</v>
      </c>
      <c r="I61">
        <f t="shared" si="4"/>
        <v>3.4804125612136103E-3</v>
      </c>
      <c r="K61">
        <f t="shared" si="5"/>
        <v>-0.30812092404424091</v>
      </c>
    </row>
    <row r="62" spans="1:11" x14ac:dyDescent="0.25">
      <c r="A62" t="s">
        <v>60</v>
      </c>
      <c r="B62">
        <v>1.571</v>
      </c>
      <c r="C62">
        <v>8.75</v>
      </c>
      <c r="D62">
        <f t="shared" si="0"/>
        <v>6573.0639999999994</v>
      </c>
      <c r="E62">
        <f t="shared" si="1"/>
        <v>-790.55338197921458</v>
      </c>
      <c r="F62">
        <f t="shared" si="2"/>
        <v>-2.6515290356505608</v>
      </c>
      <c r="G62">
        <f t="shared" si="3"/>
        <v>7.0543267384329339E-2</v>
      </c>
      <c r="I62">
        <f t="shared" si="4"/>
        <v>3.2974232689552204E-3</v>
      </c>
      <c r="K62">
        <f t="shared" si="5"/>
        <v>2.885245360335818E-2</v>
      </c>
    </row>
    <row r="63" spans="1:11" x14ac:dyDescent="0.25">
      <c r="A63" t="s">
        <v>39</v>
      </c>
      <c r="B63">
        <v>1.575</v>
      </c>
      <c r="C63">
        <v>-97.09</v>
      </c>
      <c r="D63">
        <f t="shared" si="0"/>
        <v>6589.8</v>
      </c>
      <c r="E63">
        <f t="shared" si="1"/>
        <v>-792.56624864243349</v>
      </c>
      <c r="F63">
        <f t="shared" si="2"/>
        <v>-2.6582802235198173</v>
      </c>
      <c r="G63">
        <f t="shared" si="3"/>
        <v>7.0068620551085592E-2</v>
      </c>
      <c r="I63">
        <f t="shared" si="4"/>
        <v>3.275236722024428E-3</v>
      </c>
      <c r="K63">
        <f t="shared" si="5"/>
        <v>-0.31799273334135175</v>
      </c>
    </row>
    <row r="64" spans="1:11" x14ac:dyDescent="0.25">
      <c r="A64" t="s">
        <v>73</v>
      </c>
      <c r="B64">
        <v>1.62</v>
      </c>
      <c r="C64">
        <v>-40.92</v>
      </c>
      <c r="D64">
        <f t="shared" si="0"/>
        <v>6778.0800000000008</v>
      </c>
      <c r="E64">
        <f t="shared" si="1"/>
        <v>-815.21099860364598</v>
      </c>
      <c r="F64">
        <f t="shared" si="2"/>
        <v>-2.7342310870489555</v>
      </c>
      <c r="G64">
        <f t="shared" si="3"/>
        <v>6.494392413484304E-2</v>
      </c>
      <c r="I64">
        <f t="shared" si="4"/>
        <v>3.0356916337995602E-3</v>
      </c>
      <c r="K64">
        <f t="shared" si="5"/>
        <v>-0.124220501655078</v>
      </c>
    </row>
    <row r="65" spans="1:11" x14ac:dyDescent="0.25">
      <c r="A65" t="s">
        <v>67</v>
      </c>
      <c r="B65">
        <v>1.6339999999999999</v>
      </c>
      <c r="C65">
        <v>-40.04</v>
      </c>
      <c r="D65">
        <f t="shared" si="0"/>
        <v>6836.6559999999999</v>
      </c>
      <c r="E65">
        <f t="shared" si="1"/>
        <v>-822.25603192491201</v>
      </c>
      <c r="F65">
        <f t="shared" si="2"/>
        <v>-2.7578602445913534</v>
      </c>
      <c r="G65">
        <f t="shared" si="3"/>
        <v>6.3427342259075675E-2</v>
      </c>
      <c r="I65">
        <f t="shared" si="4"/>
        <v>2.9648016317929057E-3</v>
      </c>
      <c r="K65">
        <f t="shared" si="5"/>
        <v>-0.11871065733698795</v>
      </c>
    </row>
    <row r="66" spans="1:11" x14ac:dyDescent="0.25">
      <c r="A66" t="s">
        <v>62</v>
      </c>
      <c r="B66">
        <v>1.643</v>
      </c>
      <c r="C66">
        <v>-102.2</v>
      </c>
      <c r="D66">
        <f t="shared" ref="D66:D117" si="6">B66*4184</f>
        <v>6874.3119999999999</v>
      </c>
      <c r="E66">
        <f t="shared" ref="E66:E117" si="7">D66/-8.31451</f>
        <v>-826.78498191715448</v>
      </c>
      <c r="F66">
        <f t="shared" ref="F66:F117" si="8">E66/298.15</f>
        <v>-2.7730504172971813</v>
      </c>
      <c r="G66">
        <f t="shared" ref="G66:G117" si="9">EXP(F66)</f>
        <v>6.2471150719210139E-2</v>
      </c>
      <c r="I66">
        <f t="shared" ref="I66:I117" si="10">G66/21.39345229</f>
        <v>2.9201061087467031E-3</v>
      </c>
      <c r="K66">
        <f t="shared" ref="K66:K117" si="11">(I66*C66)</f>
        <v>-0.29843484431391304</v>
      </c>
    </row>
    <row r="67" spans="1:11" x14ac:dyDescent="0.25">
      <c r="A67" t="s">
        <v>78</v>
      </c>
      <c r="B67">
        <v>1.661</v>
      </c>
      <c r="C67">
        <v>-73.94</v>
      </c>
      <c r="D67">
        <f t="shared" si="6"/>
        <v>6949.6239999999998</v>
      </c>
      <c r="E67">
        <f t="shared" si="7"/>
        <v>-835.84288190163932</v>
      </c>
      <c r="F67">
        <f t="shared" si="8"/>
        <v>-2.8034307627088357</v>
      </c>
      <c r="G67">
        <f t="shared" si="9"/>
        <v>6.0601795192390312E-2</v>
      </c>
      <c r="I67">
        <f t="shared" si="10"/>
        <v>2.8327263113451578E-3</v>
      </c>
      <c r="K67">
        <f t="shared" si="11"/>
        <v>-0.20945178346086096</v>
      </c>
    </row>
    <row r="68" spans="1:11" x14ac:dyDescent="0.25">
      <c r="A68" t="s">
        <v>75</v>
      </c>
      <c r="B68">
        <v>1.6679999999999999</v>
      </c>
      <c r="C68">
        <v>-80.739999999999995</v>
      </c>
      <c r="D68">
        <f t="shared" si="6"/>
        <v>6978.9119999999994</v>
      </c>
      <c r="E68">
        <f t="shared" si="7"/>
        <v>-839.36539856227239</v>
      </c>
      <c r="F68">
        <f t="shared" si="8"/>
        <v>-2.8152453414800349</v>
      </c>
      <c r="G68">
        <f t="shared" si="9"/>
        <v>5.9890023430513618E-2</v>
      </c>
      <c r="I68">
        <f t="shared" si="10"/>
        <v>2.7994557689274011E-3</v>
      </c>
      <c r="K68">
        <f t="shared" si="11"/>
        <v>-0.22602805878319834</v>
      </c>
    </row>
    <row r="69" spans="1:11" x14ac:dyDescent="0.25">
      <c r="A69" t="s">
        <v>68</v>
      </c>
      <c r="B69">
        <v>1.702</v>
      </c>
      <c r="C69">
        <v>-59.68</v>
      </c>
      <c r="D69">
        <f t="shared" si="6"/>
        <v>7121.1679999999997</v>
      </c>
      <c r="E69">
        <f t="shared" si="7"/>
        <v>-856.47476519963288</v>
      </c>
      <c r="F69">
        <f t="shared" si="8"/>
        <v>-2.8726304383687169</v>
      </c>
      <c r="G69">
        <f t="shared" si="9"/>
        <v>5.6549979531804191E-2</v>
      </c>
      <c r="I69">
        <f t="shared" si="10"/>
        <v>2.6433311821410658E-3</v>
      </c>
      <c r="K69">
        <f t="shared" si="11"/>
        <v>-0.1577540049501788</v>
      </c>
    </row>
    <row r="70" spans="1:11" x14ac:dyDescent="0.25">
      <c r="A70" t="s">
        <v>76</v>
      </c>
      <c r="B70">
        <v>1.71</v>
      </c>
      <c r="C70">
        <v>-71.349999999999994</v>
      </c>
      <c r="D70">
        <f t="shared" si="6"/>
        <v>7154.6399999999994</v>
      </c>
      <c r="E70">
        <f t="shared" si="7"/>
        <v>-860.5004985260706</v>
      </c>
      <c r="F70">
        <f t="shared" si="8"/>
        <v>-2.88613281410723</v>
      </c>
      <c r="G70">
        <f t="shared" si="9"/>
        <v>5.5791552267738943E-2</v>
      </c>
      <c r="I70">
        <f t="shared" si="10"/>
        <v>2.6078798088056943E-3</v>
      </c>
      <c r="K70">
        <f t="shared" si="11"/>
        <v>-0.18607222435828627</v>
      </c>
    </row>
    <row r="71" spans="1:11" x14ac:dyDescent="0.25">
      <c r="A71" t="s">
        <v>66</v>
      </c>
      <c r="B71">
        <v>1.728</v>
      </c>
      <c r="C71">
        <v>95.42</v>
      </c>
      <c r="D71">
        <f t="shared" si="6"/>
        <v>7229.9520000000002</v>
      </c>
      <c r="E71">
        <f t="shared" si="7"/>
        <v>-869.55839851055566</v>
      </c>
      <c r="F71">
        <f t="shared" si="8"/>
        <v>-2.9165131595188853</v>
      </c>
      <c r="G71">
        <f t="shared" si="9"/>
        <v>5.4122073710343215E-2</v>
      </c>
      <c r="I71">
        <f t="shared" si="10"/>
        <v>2.5298429153316994E-3</v>
      </c>
      <c r="K71">
        <f t="shared" si="11"/>
        <v>0.24139761098095075</v>
      </c>
    </row>
    <row r="72" spans="1:11" x14ac:dyDescent="0.25">
      <c r="A72" t="s">
        <v>69</v>
      </c>
      <c r="B72">
        <v>1.756</v>
      </c>
      <c r="C72">
        <v>42.53</v>
      </c>
      <c r="D72">
        <f t="shared" si="6"/>
        <v>7347.1040000000003</v>
      </c>
      <c r="E72">
        <f t="shared" si="7"/>
        <v>-883.64846515308784</v>
      </c>
      <c r="F72">
        <f t="shared" si="8"/>
        <v>-2.9637714746036825</v>
      </c>
      <c r="G72">
        <f t="shared" si="9"/>
        <v>5.1623851516421078E-2</v>
      </c>
      <c r="I72">
        <f t="shared" si="10"/>
        <v>2.413067831064917E-3</v>
      </c>
      <c r="K72">
        <f t="shared" si="11"/>
        <v>0.10262777485519092</v>
      </c>
    </row>
    <row r="73" spans="1:11" x14ac:dyDescent="0.25">
      <c r="A73" t="s">
        <v>87</v>
      </c>
      <c r="B73">
        <v>1.841</v>
      </c>
      <c r="C73">
        <v>-80.739999999999995</v>
      </c>
      <c r="D73">
        <f t="shared" si="6"/>
        <v>7702.7439999999997</v>
      </c>
      <c r="E73">
        <f t="shared" si="7"/>
        <v>-926.42188174648891</v>
      </c>
      <c r="F73">
        <f t="shared" si="8"/>
        <v>-3.1072342168253866</v>
      </c>
      <c r="G73">
        <f t="shared" si="9"/>
        <v>4.4724482658271114E-2</v>
      </c>
      <c r="I73">
        <f t="shared" si="10"/>
        <v>2.0905687428100046E-3</v>
      </c>
      <c r="K73">
        <f t="shared" si="11"/>
        <v>-0.16879252029447975</v>
      </c>
    </row>
    <row r="74" spans="1:11" x14ac:dyDescent="0.25">
      <c r="A74" t="s">
        <v>63</v>
      </c>
      <c r="B74">
        <v>1.8460000000000001</v>
      </c>
      <c r="C74">
        <v>-102.09</v>
      </c>
      <c r="D74">
        <f t="shared" si="6"/>
        <v>7723.6640000000007</v>
      </c>
      <c r="E74">
        <f t="shared" si="7"/>
        <v>-928.93796507551258</v>
      </c>
      <c r="F74">
        <f t="shared" si="8"/>
        <v>-3.1156732016619575</v>
      </c>
      <c r="G74">
        <f t="shared" si="9"/>
        <v>4.4348641516645866E-2</v>
      </c>
      <c r="I74">
        <f t="shared" si="10"/>
        <v>2.0730006973851468E-3</v>
      </c>
      <c r="K74">
        <f t="shared" si="11"/>
        <v>-0.21163264119604963</v>
      </c>
    </row>
    <row r="75" spans="1:11" x14ac:dyDescent="0.25">
      <c r="A75" t="s">
        <v>65</v>
      </c>
      <c r="B75">
        <v>1.863</v>
      </c>
      <c r="C75">
        <v>-64.34</v>
      </c>
      <c r="D75">
        <f t="shared" si="6"/>
        <v>7794.7920000000004</v>
      </c>
      <c r="E75">
        <f t="shared" si="7"/>
        <v>-937.49264839419277</v>
      </c>
      <c r="F75">
        <f t="shared" si="8"/>
        <v>-3.1443657501062985</v>
      </c>
      <c r="G75">
        <f t="shared" si="9"/>
        <v>4.3094247902990136E-2</v>
      </c>
      <c r="I75">
        <f t="shared" si="10"/>
        <v>2.0143662331270303E-3</v>
      </c>
      <c r="K75">
        <f t="shared" si="11"/>
        <v>-0.12960432343939313</v>
      </c>
    </row>
    <row r="76" spans="1:11" x14ac:dyDescent="0.25">
      <c r="A76" t="s">
        <v>64</v>
      </c>
      <c r="B76">
        <v>1.8660000000000001</v>
      </c>
      <c r="C76">
        <v>51.11</v>
      </c>
      <c r="D76">
        <f t="shared" si="6"/>
        <v>7807.3440000000001</v>
      </c>
      <c r="E76">
        <f t="shared" si="7"/>
        <v>-939.00229839160693</v>
      </c>
      <c r="F76">
        <f t="shared" si="8"/>
        <v>-3.1494291410082407</v>
      </c>
      <c r="G76">
        <f t="shared" si="9"/>
        <v>4.2876596372632379E-2</v>
      </c>
      <c r="I76">
        <f t="shared" si="10"/>
        <v>2.004192488029354E-3</v>
      </c>
      <c r="K76">
        <f t="shared" si="11"/>
        <v>0.10243427806318028</v>
      </c>
    </row>
    <row r="77" spans="1:11" x14ac:dyDescent="0.25">
      <c r="A77" t="s">
        <v>80</v>
      </c>
      <c r="B77">
        <v>1.89</v>
      </c>
      <c r="C77">
        <v>-71.010000000000005</v>
      </c>
      <c r="D77">
        <f t="shared" si="6"/>
        <v>7907.7599999999993</v>
      </c>
      <c r="E77">
        <f t="shared" si="7"/>
        <v>-951.07949837092008</v>
      </c>
      <c r="F77">
        <f t="shared" si="8"/>
        <v>-3.1899362682237804</v>
      </c>
      <c r="G77">
        <f t="shared" si="9"/>
        <v>4.1174494979149448E-2</v>
      </c>
      <c r="I77">
        <f t="shared" si="10"/>
        <v>1.9246306963928285E-3</v>
      </c>
      <c r="K77">
        <f t="shared" si="11"/>
        <v>-0.13666802575085477</v>
      </c>
    </row>
    <row r="78" spans="1:11" x14ac:dyDescent="0.25">
      <c r="A78" t="s">
        <v>85</v>
      </c>
      <c r="B78">
        <v>2.028</v>
      </c>
      <c r="C78">
        <v>80.48</v>
      </c>
      <c r="D78">
        <f t="shared" si="6"/>
        <v>8485.152</v>
      </c>
      <c r="E78">
        <f t="shared" si="7"/>
        <v>-1020.5233982519716</v>
      </c>
      <c r="F78">
        <f t="shared" si="8"/>
        <v>-3.4228522497131366</v>
      </c>
      <c r="G78">
        <f t="shared" si="9"/>
        <v>3.2619263842630246E-2</v>
      </c>
      <c r="I78">
        <f t="shared" si="10"/>
        <v>1.524731184123918E-3</v>
      </c>
      <c r="K78">
        <f t="shared" si="11"/>
        <v>0.12271036569829293</v>
      </c>
    </row>
    <row r="79" spans="1:11" x14ac:dyDescent="0.25">
      <c r="A79" t="s">
        <v>72</v>
      </c>
      <c r="B79">
        <v>2.0289999999999999</v>
      </c>
      <c r="C79">
        <v>-18.75</v>
      </c>
      <c r="D79">
        <f t="shared" si="6"/>
        <v>8489.3359999999993</v>
      </c>
      <c r="E79">
        <f t="shared" si="7"/>
        <v>-1021.0266149177761</v>
      </c>
      <c r="F79">
        <f t="shared" si="8"/>
        <v>-3.4245400466804501</v>
      </c>
      <c r="G79">
        <f t="shared" si="9"/>
        <v>3.2564255582486296E-2</v>
      </c>
      <c r="I79">
        <f t="shared" si="10"/>
        <v>1.5221599179533962E-3</v>
      </c>
      <c r="K79">
        <f t="shared" si="11"/>
        <v>-2.8540498461626179E-2</v>
      </c>
    </row>
    <row r="80" spans="1:11" x14ac:dyDescent="0.25">
      <c r="A80" t="s">
        <v>89</v>
      </c>
      <c r="B80">
        <v>2.0880000000000001</v>
      </c>
      <c r="C80">
        <v>-57.95</v>
      </c>
      <c r="D80">
        <f t="shared" si="6"/>
        <v>8736.1920000000009</v>
      </c>
      <c r="E80">
        <f t="shared" si="7"/>
        <v>-1050.7163982002548</v>
      </c>
      <c r="F80">
        <f t="shared" si="8"/>
        <v>-3.5241200677519871</v>
      </c>
      <c r="G80">
        <f t="shared" si="9"/>
        <v>2.9477734369502604E-2</v>
      </c>
      <c r="I80">
        <f t="shared" si="10"/>
        <v>1.3778858115051148E-3</v>
      </c>
      <c r="K80">
        <f t="shared" si="11"/>
        <v>-7.9848482776721408E-2</v>
      </c>
    </row>
    <row r="81" spans="1:11" x14ac:dyDescent="0.25">
      <c r="A81" t="s">
        <v>88</v>
      </c>
      <c r="B81">
        <v>2.1160000000000001</v>
      </c>
      <c r="C81">
        <v>-123.84</v>
      </c>
      <c r="D81">
        <f t="shared" si="6"/>
        <v>8853.344000000001</v>
      </c>
      <c r="E81">
        <f t="shared" si="7"/>
        <v>-1064.8064648427869</v>
      </c>
      <c r="F81">
        <f t="shared" si="8"/>
        <v>-3.5713783828367833</v>
      </c>
      <c r="G81">
        <f t="shared" si="9"/>
        <v>2.8117070869752819E-2</v>
      </c>
      <c r="I81">
        <f t="shared" si="10"/>
        <v>1.3142839448542702E-3</v>
      </c>
      <c r="K81">
        <f t="shared" si="11"/>
        <v>-0.16276092373075282</v>
      </c>
    </row>
    <row r="82" spans="1:11" x14ac:dyDescent="0.25">
      <c r="A82" t="s">
        <v>50</v>
      </c>
      <c r="B82">
        <v>2.117</v>
      </c>
      <c r="C82">
        <v>35.79</v>
      </c>
      <c r="D82">
        <f t="shared" si="6"/>
        <v>8857.5280000000002</v>
      </c>
      <c r="E82">
        <f t="shared" si="7"/>
        <v>-1065.3096815085917</v>
      </c>
      <c r="F82">
        <f t="shared" si="8"/>
        <v>-3.5730661798040977</v>
      </c>
      <c r="G82">
        <f t="shared" si="9"/>
        <v>2.8069654988255557E-2</v>
      </c>
      <c r="I82">
        <f t="shared" si="10"/>
        <v>1.3120675713183623E-3</v>
      </c>
      <c r="K82">
        <f t="shared" si="11"/>
        <v>4.6958898377484182E-2</v>
      </c>
    </row>
    <row r="83" spans="1:11" x14ac:dyDescent="0.25">
      <c r="A83" t="s">
        <v>83</v>
      </c>
      <c r="B83">
        <v>2.13</v>
      </c>
      <c r="C83">
        <v>-95.28</v>
      </c>
      <c r="D83">
        <f t="shared" si="6"/>
        <v>8911.92</v>
      </c>
      <c r="E83">
        <f t="shared" si="7"/>
        <v>-1071.8514981640528</v>
      </c>
      <c r="F83">
        <f t="shared" si="8"/>
        <v>-3.5950075403791812</v>
      </c>
      <c r="G83">
        <f t="shared" si="9"/>
        <v>2.7460476112833046E-2</v>
      </c>
      <c r="I83">
        <f t="shared" si="10"/>
        <v>1.283592556292047E-3</v>
      </c>
      <c r="K83">
        <f t="shared" si="11"/>
        <v>-0.12230069876350624</v>
      </c>
    </row>
    <row r="84" spans="1:11" x14ac:dyDescent="0.25">
      <c r="A84" t="s">
        <v>52</v>
      </c>
      <c r="B84">
        <v>2.1469999999999998</v>
      </c>
      <c r="C84">
        <v>-96.34</v>
      </c>
      <c r="D84">
        <f t="shared" si="6"/>
        <v>8983.0479999999989</v>
      </c>
      <c r="E84">
        <f t="shared" si="7"/>
        <v>-1080.406181482733</v>
      </c>
      <c r="F84">
        <f t="shared" si="8"/>
        <v>-3.6237000888235222</v>
      </c>
      <c r="G84">
        <f t="shared" si="9"/>
        <v>2.6683761320995408E-2</v>
      </c>
      <c r="I84">
        <f t="shared" si="10"/>
        <v>1.2472863640371065E-3</v>
      </c>
      <c r="K84">
        <f t="shared" si="11"/>
        <v>-0.12016356831133485</v>
      </c>
    </row>
    <row r="85" spans="1:11" x14ac:dyDescent="0.25">
      <c r="A85" t="s">
        <v>90</v>
      </c>
      <c r="B85">
        <v>2.1930000000000001</v>
      </c>
      <c r="C85">
        <v>29.5</v>
      </c>
      <c r="D85">
        <f t="shared" si="6"/>
        <v>9175.5120000000006</v>
      </c>
      <c r="E85">
        <f t="shared" si="7"/>
        <v>-1103.5541481097503</v>
      </c>
      <c r="F85">
        <f t="shared" si="8"/>
        <v>-3.7013387493199743</v>
      </c>
      <c r="G85">
        <f t="shared" si="9"/>
        <v>2.4690450011573304E-2</v>
      </c>
      <c r="I85">
        <f t="shared" si="10"/>
        <v>1.1541124675382305E-3</v>
      </c>
      <c r="K85">
        <f t="shared" si="11"/>
        <v>3.4046317792377802E-2</v>
      </c>
    </row>
    <row r="86" spans="1:11" x14ac:dyDescent="0.25">
      <c r="A86" t="s">
        <v>99</v>
      </c>
      <c r="B86">
        <v>2.2530000000000001</v>
      </c>
      <c r="C86">
        <v>76.39</v>
      </c>
      <c r="D86">
        <f t="shared" si="6"/>
        <v>9426.5519999999997</v>
      </c>
      <c r="E86">
        <f t="shared" si="7"/>
        <v>-1133.7471480580334</v>
      </c>
      <c r="F86">
        <f t="shared" si="8"/>
        <v>-3.8026065673588243</v>
      </c>
      <c r="G86">
        <f t="shared" si="9"/>
        <v>2.2312536862142539E-2</v>
      </c>
      <c r="I86">
        <f t="shared" si="10"/>
        <v>1.0429610218904292E-3</v>
      </c>
      <c r="K86">
        <f t="shared" si="11"/>
        <v>7.9671792462209887E-2</v>
      </c>
    </row>
    <row r="87" spans="1:11" x14ac:dyDescent="0.25">
      <c r="A87" t="s">
        <v>74</v>
      </c>
      <c r="B87">
        <v>2.2669999999999999</v>
      </c>
      <c r="C87">
        <v>10.83</v>
      </c>
      <c r="D87">
        <f t="shared" si="6"/>
        <v>9485.1279999999988</v>
      </c>
      <c r="E87">
        <f t="shared" si="7"/>
        <v>-1140.7921813792993</v>
      </c>
      <c r="F87">
        <f t="shared" si="8"/>
        <v>-3.8262357249012222</v>
      </c>
      <c r="G87">
        <f t="shared" si="9"/>
        <v>2.1791490598642091E-2</v>
      </c>
      <c r="I87">
        <f t="shared" si="10"/>
        <v>1.01860561368247E-3</v>
      </c>
      <c r="K87">
        <f t="shared" si="11"/>
        <v>1.1031498796181149E-2</v>
      </c>
    </row>
    <row r="88" spans="1:11" x14ac:dyDescent="0.25">
      <c r="A88" t="s">
        <v>81</v>
      </c>
      <c r="B88">
        <v>2.3010000000000002</v>
      </c>
      <c r="C88">
        <v>-99.3</v>
      </c>
      <c r="D88">
        <f t="shared" si="6"/>
        <v>9627.384</v>
      </c>
      <c r="E88">
        <f t="shared" si="7"/>
        <v>-1157.9015480166599</v>
      </c>
      <c r="F88">
        <f t="shared" si="8"/>
        <v>-3.8836208217899046</v>
      </c>
      <c r="G88">
        <f t="shared" si="9"/>
        <v>2.0576187430457058E-2</v>
      </c>
      <c r="I88">
        <f t="shared" si="10"/>
        <v>9.6179836482375696E-4</v>
      </c>
      <c r="K88">
        <f t="shared" si="11"/>
        <v>-9.5506577626999059E-2</v>
      </c>
    </row>
    <row r="89" spans="1:11" x14ac:dyDescent="0.25">
      <c r="A89" t="s">
        <v>96</v>
      </c>
      <c r="B89">
        <v>2.3479999999999999</v>
      </c>
      <c r="C89">
        <v>-0.8</v>
      </c>
      <c r="D89">
        <f t="shared" si="6"/>
        <v>9824.0319999999992</v>
      </c>
      <c r="E89">
        <f t="shared" si="7"/>
        <v>-1181.5527313094817</v>
      </c>
      <c r="F89">
        <f t="shared" si="8"/>
        <v>-3.9629472792536702</v>
      </c>
      <c r="G89">
        <f t="shared" si="9"/>
        <v>1.9007012684511312E-2</v>
      </c>
      <c r="I89">
        <f t="shared" si="10"/>
        <v>8.8844999988131005E-4</v>
      </c>
      <c r="K89">
        <f t="shared" si="11"/>
        <v>-7.1075999990504813E-4</v>
      </c>
    </row>
    <row r="90" spans="1:11" x14ac:dyDescent="0.25">
      <c r="A90" t="s">
        <v>107</v>
      </c>
      <c r="B90">
        <v>2.363</v>
      </c>
      <c r="C90">
        <v>120.43</v>
      </c>
      <c r="D90">
        <f t="shared" si="6"/>
        <v>9886.7919999999995</v>
      </c>
      <c r="E90">
        <f t="shared" si="7"/>
        <v>-1189.1009812965526</v>
      </c>
      <c r="F90">
        <f t="shared" si="8"/>
        <v>-3.9882642337633833</v>
      </c>
      <c r="G90">
        <f t="shared" si="9"/>
        <v>1.853185318385733E-2</v>
      </c>
      <c r="I90">
        <f t="shared" si="10"/>
        <v>8.662394891973431E-4</v>
      </c>
      <c r="K90">
        <f t="shared" si="11"/>
        <v>0.10432122168403604</v>
      </c>
    </row>
    <row r="91" spans="1:11" x14ac:dyDescent="0.25">
      <c r="A91" t="s">
        <v>104</v>
      </c>
      <c r="B91">
        <v>2.3690000000000002</v>
      </c>
      <c r="C91">
        <v>105.53</v>
      </c>
      <c r="D91">
        <f t="shared" si="6"/>
        <v>9911.8960000000006</v>
      </c>
      <c r="E91">
        <f t="shared" si="7"/>
        <v>-1192.1202812913809</v>
      </c>
      <c r="F91">
        <f t="shared" si="8"/>
        <v>-3.9983910155672682</v>
      </c>
      <c r="G91">
        <f t="shared" si="9"/>
        <v>1.8345132187348099E-2</v>
      </c>
      <c r="I91">
        <f t="shared" si="10"/>
        <v>8.575115385151379E-4</v>
      </c>
      <c r="K91">
        <f t="shared" si="11"/>
        <v>9.0493192659502508E-2</v>
      </c>
    </row>
    <row r="92" spans="1:11" x14ac:dyDescent="0.25">
      <c r="A92" t="s">
        <v>108</v>
      </c>
      <c r="B92">
        <v>2.3719999999999999</v>
      </c>
      <c r="C92">
        <v>142.31</v>
      </c>
      <c r="D92">
        <f t="shared" si="6"/>
        <v>9924.4480000000003</v>
      </c>
      <c r="E92">
        <f t="shared" si="7"/>
        <v>-1193.6299312887952</v>
      </c>
      <c r="F92">
        <f t="shared" si="8"/>
        <v>-4.0034544064692108</v>
      </c>
      <c r="G92">
        <f t="shared" si="9"/>
        <v>1.8252478381109726E-2</v>
      </c>
      <c r="I92">
        <f t="shared" si="10"/>
        <v>8.5318059627251155E-4</v>
      </c>
      <c r="K92">
        <f t="shared" si="11"/>
        <v>0.12141613065554112</v>
      </c>
    </row>
    <row r="93" spans="1:11" x14ac:dyDescent="0.25">
      <c r="A93" t="s">
        <v>105</v>
      </c>
      <c r="B93">
        <v>2.4769999999999999</v>
      </c>
      <c r="C93">
        <v>138.84</v>
      </c>
      <c r="D93">
        <f t="shared" si="6"/>
        <v>10363.768</v>
      </c>
      <c r="E93">
        <f t="shared" si="7"/>
        <v>-1246.4676811982906</v>
      </c>
      <c r="F93">
        <f t="shared" si="8"/>
        <v>-4.1806730880371985</v>
      </c>
      <c r="G93">
        <f t="shared" si="9"/>
        <v>1.5288213788993315E-2</v>
      </c>
      <c r="I93">
        <f t="shared" si="10"/>
        <v>7.1462116453918601E-4</v>
      </c>
      <c r="K93">
        <f t="shared" si="11"/>
        <v>9.9218002484620593E-2</v>
      </c>
    </row>
    <row r="94" spans="1:11" x14ac:dyDescent="0.25">
      <c r="A94" t="s">
        <v>86</v>
      </c>
      <c r="B94">
        <v>2.4790000000000001</v>
      </c>
      <c r="C94">
        <v>-15.23</v>
      </c>
      <c r="D94">
        <f t="shared" si="6"/>
        <v>10372.136</v>
      </c>
      <c r="E94">
        <f t="shared" si="7"/>
        <v>-1247.4741145299001</v>
      </c>
      <c r="F94">
        <f t="shared" si="8"/>
        <v>-4.1840486819718272</v>
      </c>
      <c r="G94">
        <f t="shared" si="9"/>
        <v>1.5236693991135227E-2</v>
      </c>
      <c r="I94">
        <f t="shared" si="10"/>
        <v>7.1221296051677261E-4</v>
      </c>
      <c r="K94">
        <f t="shared" si="11"/>
        <v>-1.0847003388670447E-2</v>
      </c>
    </row>
    <row r="95" spans="1:11" x14ac:dyDescent="0.25">
      <c r="A95" t="s">
        <v>111</v>
      </c>
      <c r="B95">
        <v>2.5019999999999998</v>
      </c>
      <c r="C95">
        <v>40.950000000000003</v>
      </c>
      <c r="D95">
        <f t="shared" si="6"/>
        <v>10468.367999999999</v>
      </c>
      <c r="E95">
        <f t="shared" si="7"/>
        <v>-1259.0480978434084</v>
      </c>
      <c r="F95">
        <f t="shared" si="8"/>
        <v>-4.2228680122200517</v>
      </c>
      <c r="G95">
        <f t="shared" si="9"/>
        <v>1.465654900689955E-2</v>
      </c>
      <c r="I95">
        <f t="shared" si="10"/>
        <v>6.8509508461850734E-4</v>
      </c>
      <c r="K95">
        <f t="shared" si="11"/>
        <v>2.8054643715127878E-2</v>
      </c>
    </row>
    <row r="96" spans="1:11" x14ac:dyDescent="0.25">
      <c r="A96" t="s">
        <v>92</v>
      </c>
      <c r="B96">
        <v>2.5179999999999998</v>
      </c>
      <c r="C96">
        <v>-68.61</v>
      </c>
      <c r="D96">
        <f t="shared" si="6"/>
        <v>10535.312</v>
      </c>
      <c r="E96">
        <f t="shared" si="7"/>
        <v>-1267.0995644962841</v>
      </c>
      <c r="F96">
        <f t="shared" si="8"/>
        <v>-4.2498727636970788</v>
      </c>
      <c r="G96">
        <f t="shared" si="9"/>
        <v>1.4266048952853126E-2</v>
      </c>
      <c r="I96">
        <f t="shared" si="10"/>
        <v>6.6684183363531024E-4</v>
      </c>
      <c r="K96">
        <f t="shared" si="11"/>
        <v>-4.5752018205718635E-2</v>
      </c>
    </row>
    <row r="97" spans="1:11" x14ac:dyDescent="0.25">
      <c r="A97" t="s">
        <v>102</v>
      </c>
      <c r="B97">
        <v>2.5590000000000002</v>
      </c>
      <c r="C97">
        <v>-101.19</v>
      </c>
      <c r="D97">
        <f t="shared" si="6"/>
        <v>10706.856000000002</v>
      </c>
      <c r="E97">
        <f t="shared" si="7"/>
        <v>-1287.7314477942778</v>
      </c>
      <c r="F97">
        <f t="shared" si="8"/>
        <v>-4.3190724393569608</v>
      </c>
      <c r="G97">
        <f t="shared" si="9"/>
        <v>1.3312225714146206E-2</v>
      </c>
      <c r="I97">
        <f t="shared" si="10"/>
        <v>6.2225701273883579E-4</v>
      </c>
      <c r="K97">
        <f t="shared" si="11"/>
        <v>-6.2966187119042796E-2</v>
      </c>
    </row>
    <row r="98" spans="1:11" x14ac:dyDescent="0.25">
      <c r="A98" t="s">
        <v>101</v>
      </c>
      <c r="B98">
        <v>2.5619999999999998</v>
      </c>
      <c r="C98">
        <v>83.91</v>
      </c>
      <c r="D98">
        <f t="shared" si="6"/>
        <v>10719.407999999999</v>
      </c>
      <c r="E98">
        <f t="shared" si="7"/>
        <v>-1289.2410977916918</v>
      </c>
      <c r="F98">
        <f t="shared" si="8"/>
        <v>-4.3241358302589026</v>
      </c>
      <c r="G98">
        <f t="shared" si="9"/>
        <v>1.3244991072862431E-2</v>
      </c>
      <c r="I98">
        <f t="shared" si="10"/>
        <v>6.1911424548592253E-4</v>
      </c>
      <c r="K98">
        <f t="shared" si="11"/>
        <v>5.1949876338723756E-2</v>
      </c>
    </row>
    <row r="99" spans="1:11" x14ac:dyDescent="0.25">
      <c r="A99" t="s">
        <v>82</v>
      </c>
      <c r="B99">
        <v>2.6160000000000001</v>
      </c>
      <c r="C99">
        <v>-33.18</v>
      </c>
      <c r="D99">
        <f t="shared" si="6"/>
        <v>10945.344000000001</v>
      </c>
      <c r="E99">
        <f t="shared" si="7"/>
        <v>-1316.4147977451469</v>
      </c>
      <c r="F99">
        <f t="shared" si="8"/>
        <v>-4.4152768664938691</v>
      </c>
      <c r="G99">
        <f t="shared" si="9"/>
        <v>1.2091206011793889E-2</v>
      </c>
      <c r="I99">
        <f t="shared" si="10"/>
        <v>5.6518255435779828E-4</v>
      </c>
      <c r="K99">
        <f t="shared" si="11"/>
        <v>-1.8752757153591745E-2</v>
      </c>
    </row>
    <row r="100" spans="1:11" x14ac:dyDescent="0.25">
      <c r="A100" t="s">
        <v>95</v>
      </c>
      <c r="B100">
        <v>2.641</v>
      </c>
      <c r="C100">
        <v>-4.59</v>
      </c>
      <c r="D100">
        <f t="shared" si="6"/>
        <v>11049.944</v>
      </c>
      <c r="E100">
        <f t="shared" si="7"/>
        <v>-1328.9952143902647</v>
      </c>
      <c r="F100">
        <f t="shared" si="8"/>
        <v>-4.4574717906767223</v>
      </c>
      <c r="G100">
        <f t="shared" si="9"/>
        <v>1.1591632345693716E-2</v>
      </c>
      <c r="I100">
        <f t="shared" si="10"/>
        <v>5.4183084565140641E-4</v>
      </c>
      <c r="K100">
        <f t="shared" si="11"/>
        <v>-2.4870035815399553E-3</v>
      </c>
    </row>
    <row r="101" spans="1:11" x14ac:dyDescent="0.25">
      <c r="A101" t="s">
        <v>98</v>
      </c>
      <c r="B101">
        <v>2.6539999999999999</v>
      </c>
      <c r="C101">
        <v>51.78</v>
      </c>
      <c r="D101">
        <f t="shared" si="6"/>
        <v>11104.335999999999</v>
      </c>
      <c r="E101">
        <f t="shared" si="7"/>
        <v>-1335.5370310457261</v>
      </c>
      <c r="F101">
        <f t="shared" si="8"/>
        <v>-4.4794131512518067</v>
      </c>
      <c r="G101">
        <f t="shared" si="9"/>
        <v>1.1340066105937094E-2</v>
      </c>
      <c r="I101">
        <f t="shared" si="10"/>
        <v>5.3007181600315211E-4</v>
      </c>
      <c r="K101">
        <f t="shared" si="11"/>
        <v>2.7447118632643215E-2</v>
      </c>
    </row>
    <row r="102" spans="1:11" x14ac:dyDescent="0.25">
      <c r="A102" t="s">
        <v>100</v>
      </c>
      <c r="B102">
        <v>2.6680000000000001</v>
      </c>
      <c r="C102">
        <v>7.64</v>
      </c>
      <c r="D102">
        <f t="shared" si="6"/>
        <v>11162.912</v>
      </c>
      <c r="E102">
        <f t="shared" si="7"/>
        <v>-1342.5820643669922</v>
      </c>
      <c r="F102">
        <f t="shared" si="8"/>
        <v>-4.5030423087942051</v>
      </c>
      <c r="G102">
        <f t="shared" si="9"/>
        <v>1.1075250898735265E-2</v>
      </c>
      <c r="I102">
        <f t="shared" si="10"/>
        <v>5.1769348624075041E-4</v>
      </c>
      <c r="K102">
        <f t="shared" si="11"/>
        <v>3.9551782348793332E-3</v>
      </c>
    </row>
    <row r="103" spans="1:11" x14ac:dyDescent="0.25">
      <c r="A103" t="s">
        <v>59</v>
      </c>
      <c r="B103">
        <v>2.681</v>
      </c>
      <c r="C103">
        <v>-95.44</v>
      </c>
      <c r="D103">
        <f t="shared" si="6"/>
        <v>11217.304</v>
      </c>
      <c r="E103">
        <f t="shared" si="7"/>
        <v>-1349.1238810224536</v>
      </c>
      <c r="F103">
        <f t="shared" si="8"/>
        <v>-4.5249836693692895</v>
      </c>
      <c r="G103">
        <f t="shared" si="9"/>
        <v>1.0834891375601232E-2</v>
      </c>
      <c r="I103">
        <f t="shared" si="10"/>
        <v>5.0645829521707517E-4</v>
      </c>
      <c r="K103">
        <f t="shared" si="11"/>
        <v>-4.8336379695517656E-2</v>
      </c>
    </row>
    <row r="104" spans="1:11" x14ac:dyDescent="0.25">
      <c r="A104" t="s">
        <v>91</v>
      </c>
      <c r="B104">
        <v>2.6850000000000001</v>
      </c>
      <c r="C104">
        <v>-31.61</v>
      </c>
      <c r="D104">
        <f t="shared" si="6"/>
        <v>11234.04</v>
      </c>
      <c r="E104">
        <f t="shared" si="7"/>
        <v>-1351.1367476856724</v>
      </c>
      <c r="F104">
        <f t="shared" si="8"/>
        <v>-4.5317348572385461</v>
      </c>
      <c r="G104">
        <f t="shared" si="9"/>
        <v>1.0761989352904285E-2</v>
      </c>
      <c r="I104">
        <f t="shared" si="10"/>
        <v>5.0305061600248557E-4</v>
      </c>
      <c r="K104">
        <f t="shared" si="11"/>
        <v>-1.590142997183857E-2</v>
      </c>
    </row>
    <row r="105" spans="1:11" x14ac:dyDescent="0.25">
      <c r="A105" t="s">
        <v>103</v>
      </c>
      <c r="B105">
        <v>2.7189999999999999</v>
      </c>
      <c r="C105">
        <v>-120.83</v>
      </c>
      <c r="D105">
        <f t="shared" si="6"/>
        <v>11376.296</v>
      </c>
      <c r="E105">
        <f t="shared" si="7"/>
        <v>-1368.2461143230328</v>
      </c>
      <c r="F105">
        <f t="shared" si="8"/>
        <v>-4.5891199541272272</v>
      </c>
      <c r="G105">
        <f t="shared" si="9"/>
        <v>1.0161797287228299E-2</v>
      </c>
      <c r="I105">
        <f t="shared" si="10"/>
        <v>4.7499567388561482E-4</v>
      </c>
      <c r="K105">
        <f t="shared" si="11"/>
        <v>-5.7393727275598841E-2</v>
      </c>
    </row>
    <row r="106" spans="1:11" x14ac:dyDescent="0.25">
      <c r="A106" t="s">
        <v>106</v>
      </c>
      <c r="B106">
        <v>2.7490000000000001</v>
      </c>
      <c r="C106">
        <v>76.25</v>
      </c>
      <c r="D106">
        <f t="shared" si="6"/>
        <v>11501.816000000001</v>
      </c>
      <c r="E106">
        <f t="shared" si="7"/>
        <v>-1383.3426142971746</v>
      </c>
      <c r="F106">
        <f t="shared" si="8"/>
        <v>-4.6397538631466535</v>
      </c>
      <c r="G106">
        <f t="shared" si="9"/>
        <v>9.6600750354142329E-3</v>
      </c>
      <c r="I106">
        <f t="shared" si="10"/>
        <v>4.5154353324870658E-4</v>
      </c>
      <c r="K106">
        <f t="shared" si="11"/>
        <v>3.4430194410213874E-2</v>
      </c>
    </row>
    <row r="107" spans="1:11" x14ac:dyDescent="0.25">
      <c r="A107" t="s">
        <v>113</v>
      </c>
      <c r="B107">
        <v>2.778</v>
      </c>
      <c r="C107">
        <v>103.83</v>
      </c>
      <c r="D107">
        <f t="shared" si="6"/>
        <v>11623.152</v>
      </c>
      <c r="E107">
        <f t="shared" si="7"/>
        <v>-1397.9358976055112</v>
      </c>
      <c r="F107">
        <f t="shared" si="8"/>
        <v>-4.6886999751987632</v>
      </c>
      <c r="G107">
        <f t="shared" si="9"/>
        <v>9.1986368425001075E-3</v>
      </c>
      <c r="I107">
        <f t="shared" si="10"/>
        <v>4.2997440141065272E-4</v>
      </c>
      <c r="K107">
        <f t="shared" si="11"/>
        <v>4.4644242098468075E-2</v>
      </c>
    </row>
    <row r="108" spans="1:11" x14ac:dyDescent="0.25">
      <c r="A108" t="s">
        <v>109</v>
      </c>
      <c r="B108">
        <v>2.8380000000000001</v>
      </c>
      <c r="C108">
        <v>-30.41</v>
      </c>
      <c r="D108">
        <f t="shared" si="6"/>
        <v>11874.192000000001</v>
      </c>
      <c r="E108">
        <f t="shared" si="7"/>
        <v>-1428.1288975537946</v>
      </c>
      <c r="F108">
        <f t="shared" si="8"/>
        <v>-4.7899677932376141</v>
      </c>
      <c r="G108">
        <f t="shared" si="9"/>
        <v>8.3127251035740625E-3</v>
      </c>
      <c r="I108">
        <f t="shared" si="10"/>
        <v>3.8856398634921126E-4</v>
      </c>
      <c r="K108">
        <f t="shared" si="11"/>
        <v>-1.1816230824879514E-2</v>
      </c>
    </row>
    <row r="109" spans="1:11" x14ac:dyDescent="0.25">
      <c r="A109" t="s">
        <v>94</v>
      </c>
      <c r="B109">
        <v>2.8519999999999999</v>
      </c>
      <c r="C109">
        <v>19.61</v>
      </c>
      <c r="D109">
        <f t="shared" si="6"/>
        <v>11932.768</v>
      </c>
      <c r="E109">
        <f t="shared" si="7"/>
        <v>-1435.1739308750605</v>
      </c>
      <c r="F109">
        <f t="shared" si="8"/>
        <v>-4.8135969507800116</v>
      </c>
      <c r="G109">
        <f t="shared" si="9"/>
        <v>8.1186048929729783E-3</v>
      </c>
      <c r="I109">
        <f t="shared" si="10"/>
        <v>3.794901721760859E-4</v>
      </c>
      <c r="K109">
        <f t="shared" si="11"/>
        <v>7.4418022763730442E-3</v>
      </c>
    </row>
    <row r="110" spans="1:11" x14ac:dyDescent="0.25">
      <c r="A110" t="s">
        <v>84</v>
      </c>
      <c r="B110">
        <v>2.895</v>
      </c>
      <c r="C110">
        <v>-105.34</v>
      </c>
      <c r="D110">
        <f t="shared" si="6"/>
        <v>12112.68</v>
      </c>
      <c r="E110">
        <f t="shared" si="7"/>
        <v>-1456.8122475046634</v>
      </c>
      <c r="F110">
        <f t="shared" si="8"/>
        <v>-4.8861722203745215</v>
      </c>
      <c r="G110">
        <f t="shared" si="9"/>
        <v>7.550267994623704E-3</v>
      </c>
      <c r="I110">
        <f t="shared" si="10"/>
        <v>3.5292424487061148E-4</v>
      </c>
      <c r="K110">
        <f t="shared" si="11"/>
        <v>-3.7177039954670213E-2</v>
      </c>
    </row>
    <row r="111" spans="1:11" x14ac:dyDescent="0.25">
      <c r="A111" t="s">
        <v>115</v>
      </c>
      <c r="B111">
        <v>2.9060000000000001</v>
      </c>
      <c r="C111">
        <v>53.25</v>
      </c>
      <c r="D111">
        <f t="shared" si="6"/>
        <v>12158.704</v>
      </c>
      <c r="E111">
        <f t="shared" si="7"/>
        <v>-1462.3476308285153</v>
      </c>
      <c r="F111">
        <f t="shared" si="8"/>
        <v>-4.9047379870149772</v>
      </c>
      <c r="G111">
        <f t="shared" si="9"/>
        <v>7.4113847075685246E-3</v>
      </c>
      <c r="I111">
        <f t="shared" si="10"/>
        <v>3.4643238534403579E-4</v>
      </c>
      <c r="K111">
        <f t="shared" si="11"/>
        <v>1.8447524519569904E-2</v>
      </c>
    </row>
    <row r="112" spans="1:11" x14ac:dyDescent="0.25">
      <c r="A112" t="s">
        <v>97</v>
      </c>
      <c r="B112">
        <v>2.9140000000000001</v>
      </c>
      <c r="C112">
        <v>120.41</v>
      </c>
      <c r="D112">
        <f t="shared" si="6"/>
        <v>12192.176000000001</v>
      </c>
      <c r="E112">
        <f t="shared" si="7"/>
        <v>-1466.3733641549534</v>
      </c>
      <c r="F112">
        <f t="shared" si="8"/>
        <v>-4.9182403627534912</v>
      </c>
      <c r="G112">
        <f t="shared" si="9"/>
        <v>7.3119859761589879E-3</v>
      </c>
      <c r="I112">
        <f t="shared" si="10"/>
        <v>3.4178616321671701E-4</v>
      </c>
      <c r="K112">
        <f t="shared" si="11"/>
        <v>4.1154471912924893E-2</v>
      </c>
    </row>
    <row r="113" spans="1:11" x14ac:dyDescent="0.25">
      <c r="A113" t="s">
        <v>116</v>
      </c>
      <c r="B113">
        <v>2.9470000000000001</v>
      </c>
      <c r="C113">
        <v>43.55</v>
      </c>
      <c r="D113">
        <f t="shared" si="6"/>
        <v>12330.248</v>
      </c>
      <c r="E113">
        <f t="shared" si="7"/>
        <v>-1482.9795141265088</v>
      </c>
      <c r="F113">
        <f t="shared" si="8"/>
        <v>-4.9739376626748575</v>
      </c>
      <c r="G113">
        <f t="shared" si="9"/>
        <v>6.9158620167072971E-3</v>
      </c>
      <c r="I113">
        <f t="shared" si="10"/>
        <v>3.2327003248278904E-4</v>
      </c>
      <c r="K113">
        <f t="shared" si="11"/>
        <v>1.4078409914625462E-2</v>
      </c>
    </row>
    <row r="114" spans="1:11" x14ac:dyDescent="0.25">
      <c r="A114" t="s">
        <v>114</v>
      </c>
      <c r="B114">
        <v>2.9590000000000001</v>
      </c>
      <c r="C114">
        <v>-103.6</v>
      </c>
      <c r="D114">
        <f t="shared" si="6"/>
        <v>12380.456</v>
      </c>
      <c r="E114">
        <f t="shared" si="7"/>
        <v>-1489.0181141161656</v>
      </c>
      <c r="F114">
        <f t="shared" si="8"/>
        <v>-4.9941912262826289</v>
      </c>
      <c r="G114">
        <f t="shared" si="9"/>
        <v>6.7772001043532523E-3</v>
      </c>
      <c r="I114">
        <f t="shared" si="10"/>
        <v>3.1678852073450237E-4</v>
      </c>
      <c r="K114">
        <f t="shared" si="11"/>
        <v>-3.2819290748094442E-2</v>
      </c>
    </row>
    <row r="115" spans="1:11" x14ac:dyDescent="0.25">
      <c r="A115" t="s">
        <v>93</v>
      </c>
      <c r="B115">
        <v>2.972</v>
      </c>
      <c r="C115">
        <v>45.59</v>
      </c>
      <c r="D115">
        <f t="shared" si="6"/>
        <v>12434.848</v>
      </c>
      <c r="E115">
        <f t="shared" si="7"/>
        <v>-1495.5599307716268</v>
      </c>
      <c r="F115">
        <f t="shared" si="8"/>
        <v>-5.0161325868577125</v>
      </c>
      <c r="G115">
        <f t="shared" si="9"/>
        <v>6.6301185980144452E-3</v>
      </c>
      <c r="I115">
        <f t="shared" si="10"/>
        <v>3.0991344959848207E-4</v>
      </c>
      <c r="K115">
        <f t="shared" si="11"/>
        <v>1.4128954167194799E-2</v>
      </c>
    </row>
    <row r="116" spans="1:11" x14ac:dyDescent="0.25">
      <c r="A116" t="s">
        <v>112</v>
      </c>
      <c r="B116">
        <v>2.9849999999999999</v>
      </c>
      <c r="C116">
        <v>-19.59</v>
      </c>
      <c r="D116">
        <f t="shared" si="6"/>
        <v>12489.24</v>
      </c>
      <c r="E116">
        <f t="shared" si="7"/>
        <v>-1502.1017474270882</v>
      </c>
      <c r="F116">
        <f t="shared" si="8"/>
        <v>-5.0380739474327969</v>
      </c>
      <c r="G116">
        <f t="shared" si="9"/>
        <v>6.4862291133326285E-3</v>
      </c>
      <c r="I116">
        <f t="shared" si="10"/>
        <v>3.0318758400506047E-4</v>
      </c>
      <c r="K116">
        <f t="shared" si="11"/>
        <v>-5.9394447706591349E-3</v>
      </c>
    </row>
    <row r="117" spans="1:11" x14ac:dyDescent="0.25">
      <c r="A117" t="s">
        <v>110</v>
      </c>
      <c r="B117">
        <v>2.992</v>
      </c>
      <c r="C117">
        <v>-60.87</v>
      </c>
      <c r="D117">
        <f t="shared" si="6"/>
        <v>12518.528</v>
      </c>
      <c r="E117">
        <f t="shared" si="7"/>
        <v>-1505.6242640877213</v>
      </c>
      <c r="F117">
        <f t="shared" si="8"/>
        <v>-5.0498885262039961</v>
      </c>
      <c r="G117">
        <f t="shared" si="9"/>
        <v>6.4100479588094644E-3</v>
      </c>
      <c r="I117">
        <f t="shared" si="10"/>
        <v>2.9962662743337272E-4</v>
      </c>
      <c r="K117">
        <f t="shared" si="11"/>
        <v>-1.8238272811869398E-2</v>
      </c>
    </row>
    <row r="120" spans="1:11" x14ac:dyDescent="0.25">
      <c r="A120" t="s">
        <v>117</v>
      </c>
      <c r="B120" t="s">
        <v>118</v>
      </c>
      <c r="C120" t="s">
        <v>119</v>
      </c>
      <c r="I120" t="s">
        <v>120</v>
      </c>
      <c r="K120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70" zoomScaleNormal="70" workbookViewId="0">
      <selection activeCell="N27" sqref="N27"/>
    </sheetView>
  </sheetViews>
  <sheetFormatPr defaultRowHeight="15" x14ac:dyDescent="0.25"/>
  <cols>
    <col min="1" max="1" width="13.140625" customWidth="1"/>
    <col min="2" max="2" width="13.5703125" customWidth="1"/>
    <col min="3" max="3" width="14.85546875" customWidth="1"/>
    <col min="9" max="9" width="21" customWidth="1"/>
    <col min="11" max="11" width="23.140625" customWidth="1"/>
    <col min="12" max="12" width="12.5703125" customWidth="1"/>
  </cols>
  <sheetData>
    <row r="1" spans="1:12" x14ac:dyDescent="0.25">
      <c r="A1" t="s">
        <v>3</v>
      </c>
      <c r="B1">
        <v>0</v>
      </c>
      <c r="C1">
        <v>-40.01</v>
      </c>
      <c r="D1">
        <f>B1*4184</f>
        <v>0</v>
      </c>
      <c r="E1">
        <f>D1/-8.31451</f>
        <v>0</v>
      </c>
      <c r="F1">
        <f>E1/298.15</f>
        <v>0</v>
      </c>
      <c r="G1">
        <f>EXP(F1)</f>
        <v>1</v>
      </c>
      <c r="H1">
        <f>SUM(G1:G117)</f>
        <v>20.744241260076013</v>
      </c>
      <c r="I1">
        <f>G1/20.74424126</f>
        <v>4.8206149719645132E-2</v>
      </c>
      <c r="J1">
        <f>SUM(I1:I117)</f>
        <v>1.0000000000036648</v>
      </c>
      <c r="K1">
        <f>(I1*C1)</f>
        <v>-1.9287280502830015</v>
      </c>
      <c r="L1" s="1">
        <f>SUM(K1:K117)</f>
        <v>-9.5589907980038937</v>
      </c>
    </row>
    <row r="2" spans="1:12" x14ac:dyDescent="0.25">
      <c r="A2" t="s">
        <v>0</v>
      </c>
      <c r="B2">
        <v>0.13200000000000001</v>
      </c>
      <c r="C2">
        <v>38.08</v>
      </c>
      <c r="D2">
        <f t="shared" ref="D2:D65" si="0">B2*4184</f>
        <v>552.28800000000001</v>
      </c>
      <c r="E2">
        <f t="shared" ref="E2:E65" si="1">D2/-8.31451</f>
        <v>-66.424599886222992</v>
      </c>
      <c r="F2">
        <f t="shared" ref="F2:F65" si="2">E2/298.15</f>
        <v>-0.2227891996854704</v>
      </c>
      <c r="G2">
        <f t="shared" ref="G2:G65" si="3">EXP(F2)</f>
        <v>0.80028353153495524</v>
      </c>
      <c r="I2">
        <f t="shared" ref="I2:I65" si="4">G2/20.74424126</f>
        <v>3.8578587739340399E-2</v>
      </c>
      <c r="K2">
        <f t="shared" ref="K2:K65" si="5">(I2*C2)</f>
        <v>1.4690726211140823</v>
      </c>
    </row>
    <row r="3" spans="1:12" x14ac:dyDescent="0.25">
      <c r="A3" t="s">
        <v>23</v>
      </c>
      <c r="B3">
        <v>0.14199999999999999</v>
      </c>
      <c r="C3">
        <v>10.93</v>
      </c>
      <c r="D3">
        <f t="shared" si="0"/>
        <v>594.12799999999993</v>
      </c>
      <c r="E3">
        <f t="shared" si="1"/>
        <v>-71.456766544270181</v>
      </c>
      <c r="F3">
        <f t="shared" si="2"/>
        <v>-0.23966716935861207</v>
      </c>
      <c r="G3">
        <f t="shared" si="3"/>
        <v>0.78688971849675671</v>
      </c>
      <c r="I3">
        <f t="shared" si="4"/>
        <v>3.7932923582704066E-2</v>
      </c>
      <c r="K3">
        <f t="shared" si="5"/>
        <v>0.41460685475895542</v>
      </c>
    </row>
    <row r="4" spans="1:12" x14ac:dyDescent="0.25">
      <c r="A4" t="s">
        <v>4</v>
      </c>
      <c r="B4">
        <v>0.16200000000000001</v>
      </c>
      <c r="C4">
        <v>-95.45</v>
      </c>
      <c r="D4">
        <f t="shared" si="0"/>
        <v>677.80799999999999</v>
      </c>
      <c r="E4">
        <f t="shared" si="1"/>
        <v>-81.521099860364586</v>
      </c>
      <c r="F4">
        <f t="shared" si="2"/>
        <v>-0.2734231087048955</v>
      </c>
      <c r="G4">
        <f t="shared" si="3"/>
        <v>0.76077083076143504</v>
      </c>
      <c r="I4">
        <f t="shared" si="4"/>
        <v>3.6673832570024545E-2</v>
      </c>
      <c r="K4">
        <f t="shared" si="5"/>
        <v>-3.5005173188088428</v>
      </c>
    </row>
    <row r="5" spans="1:12" x14ac:dyDescent="0.25">
      <c r="A5" t="s">
        <v>7</v>
      </c>
      <c r="B5">
        <v>0.30299999999999999</v>
      </c>
      <c r="C5">
        <v>-112.72</v>
      </c>
      <c r="D5">
        <f t="shared" si="0"/>
        <v>1267.752</v>
      </c>
      <c r="E5">
        <f t="shared" si="1"/>
        <v>-152.47464973883007</v>
      </c>
      <c r="F5">
        <f t="shared" si="2"/>
        <v>-0.51140248109619346</v>
      </c>
      <c r="G5">
        <f t="shared" si="3"/>
        <v>0.59965398541199921</v>
      </c>
      <c r="I5">
        <f t="shared" si="4"/>
        <v>2.8907009800752732E-2</v>
      </c>
      <c r="K5">
        <f t="shared" si="5"/>
        <v>-3.2583981447408479</v>
      </c>
    </row>
    <row r="6" spans="1:12" x14ac:dyDescent="0.25">
      <c r="A6" t="s">
        <v>6</v>
      </c>
      <c r="B6">
        <v>0.311</v>
      </c>
      <c r="C6">
        <v>-65.14</v>
      </c>
      <c r="D6">
        <f t="shared" si="0"/>
        <v>1301.2239999999999</v>
      </c>
      <c r="E6">
        <f t="shared" si="1"/>
        <v>-156.50038306526781</v>
      </c>
      <c r="F6">
        <f t="shared" si="2"/>
        <v>-0.52490485683470678</v>
      </c>
      <c r="G6">
        <f t="shared" si="3"/>
        <v>0.59161164949415723</v>
      </c>
      <c r="I6">
        <f t="shared" si="4"/>
        <v>2.8519319751401564E-2</v>
      </c>
      <c r="K6">
        <f t="shared" si="5"/>
        <v>-1.8577484886062978</v>
      </c>
    </row>
    <row r="7" spans="1:12" x14ac:dyDescent="0.25">
      <c r="A7" t="s">
        <v>28</v>
      </c>
      <c r="B7">
        <v>0.32200000000000001</v>
      </c>
      <c r="C7">
        <v>-103.73</v>
      </c>
      <c r="D7">
        <f t="shared" si="0"/>
        <v>1347.248</v>
      </c>
      <c r="E7">
        <f t="shared" si="1"/>
        <v>-162.03576638911974</v>
      </c>
      <c r="F7">
        <f t="shared" si="2"/>
        <v>-0.54347062347516273</v>
      </c>
      <c r="G7">
        <f t="shared" si="3"/>
        <v>0.58072925822004706</v>
      </c>
      <c r="I7">
        <f t="shared" si="4"/>
        <v>2.799472156833405E-2</v>
      </c>
      <c r="K7">
        <f t="shared" si="5"/>
        <v>-2.9038924682832912</v>
      </c>
    </row>
    <row r="8" spans="1:12" x14ac:dyDescent="0.25">
      <c r="A8" t="s">
        <v>1</v>
      </c>
      <c r="B8">
        <v>0.32400000000000001</v>
      </c>
      <c r="C8">
        <v>88.37</v>
      </c>
      <c r="D8">
        <f t="shared" si="0"/>
        <v>1355.616</v>
      </c>
      <c r="E8">
        <f t="shared" si="1"/>
        <v>-163.04219972072917</v>
      </c>
      <c r="F8">
        <f t="shared" si="2"/>
        <v>-0.546846217409791</v>
      </c>
      <c r="G8">
        <f t="shared" si="3"/>
        <v>0.57877225693744394</v>
      </c>
      <c r="I8">
        <f t="shared" si="4"/>
        <v>2.7900382071503346E-2</v>
      </c>
      <c r="K8">
        <f t="shared" si="5"/>
        <v>2.4655567636587508</v>
      </c>
    </row>
    <row r="9" spans="1:12" x14ac:dyDescent="0.25">
      <c r="A9" t="s">
        <v>25</v>
      </c>
      <c r="B9">
        <v>0.35299999999999998</v>
      </c>
      <c r="C9">
        <v>-38.43</v>
      </c>
      <c r="D9">
        <f t="shared" si="0"/>
        <v>1476.952</v>
      </c>
      <c r="E9">
        <f t="shared" si="1"/>
        <v>-177.63548302906605</v>
      </c>
      <c r="F9">
        <f t="shared" si="2"/>
        <v>-0.59579232946190197</v>
      </c>
      <c r="G9">
        <f t="shared" si="3"/>
        <v>0.55112571968271562</v>
      </c>
      <c r="I9">
        <f t="shared" si="4"/>
        <v>2.6567648957372163E-2</v>
      </c>
      <c r="K9">
        <f t="shared" si="5"/>
        <v>-1.0209947494318123</v>
      </c>
    </row>
    <row r="10" spans="1:12" x14ac:dyDescent="0.25">
      <c r="A10" t="s">
        <v>22</v>
      </c>
      <c r="B10">
        <v>0.36599999999999999</v>
      </c>
      <c r="C10">
        <v>63.39</v>
      </c>
      <c r="D10">
        <f t="shared" si="0"/>
        <v>1531.3440000000001</v>
      </c>
      <c r="E10">
        <f t="shared" si="1"/>
        <v>-184.17729968452741</v>
      </c>
      <c r="F10">
        <f t="shared" si="2"/>
        <v>-0.61773369003698619</v>
      </c>
      <c r="G10">
        <f t="shared" si="3"/>
        <v>0.53916496896193833</v>
      </c>
      <c r="I10">
        <f t="shared" si="4"/>
        <v>2.599106721736702E-2</v>
      </c>
      <c r="K10">
        <f t="shared" si="5"/>
        <v>1.6475737509088955</v>
      </c>
    </row>
    <row r="11" spans="1:12" x14ac:dyDescent="0.25">
      <c r="A11" t="s">
        <v>24</v>
      </c>
      <c r="B11">
        <v>0.376</v>
      </c>
      <c r="C11">
        <v>58.58</v>
      </c>
      <c r="D11">
        <f t="shared" si="0"/>
        <v>1573.184</v>
      </c>
      <c r="E11">
        <f t="shared" si="1"/>
        <v>-189.20946634257459</v>
      </c>
      <c r="F11">
        <f t="shared" si="2"/>
        <v>-0.63461165971012778</v>
      </c>
      <c r="G11">
        <f t="shared" si="3"/>
        <v>0.53014132358319188</v>
      </c>
      <c r="I11">
        <f t="shared" si="4"/>
        <v>2.5556072017222185E-2</v>
      </c>
      <c r="K11">
        <f t="shared" si="5"/>
        <v>1.4970746987688754</v>
      </c>
    </row>
    <row r="12" spans="1:12" x14ac:dyDescent="0.25">
      <c r="A12" t="s">
        <v>15</v>
      </c>
      <c r="B12">
        <v>0.376</v>
      </c>
      <c r="C12">
        <v>39.03</v>
      </c>
      <c r="D12">
        <f t="shared" si="0"/>
        <v>1573.184</v>
      </c>
      <c r="E12">
        <f t="shared" si="1"/>
        <v>-189.20946634257459</v>
      </c>
      <c r="F12">
        <f t="shared" si="2"/>
        <v>-0.63461165971012778</v>
      </c>
      <c r="G12">
        <f t="shared" si="3"/>
        <v>0.53014132358319188</v>
      </c>
      <c r="I12">
        <f t="shared" si="4"/>
        <v>2.5556072017222185E-2</v>
      </c>
      <c r="K12">
        <f t="shared" si="5"/>
        <v>0.99745349083218193</v>
      </c>
    </row>
    <row r="13" spans="1:12" x14ac:dyDescent="0.25">
      <c r="A13" t="s">
        <v>26</v>
      </c>
      <c r="B13">
        <v>0.38100000000000001</v>
      </c>
      <c r="C13">
        <v>-119.19</v>
      </c>
      <c r="D13">
        <f t="shared" si="0"/>
        <v>1594.104</v>
      </c>
      <c r="E13">
        <f t="shared" si="1"/>
        <v>-191.7255496715982</v>
      </c>
      <c r="F13">
        <f t="shared" si="2"/>
        <v>-0.64305064454669869</v>
      </c>
      <c r="G13">
        <f t="shared" si="3"/>
        <v>0.52568629339758555</v>
      </c>
      <c r="I13">
        <f t="shared" si="4"/>
        <v>2.5341312165089308E-2</v>
      </c>
      <c r="K13">
        <f t="shared" si="5"/>
        <v>-3.0204309969569945</v>
      </c>
    </row>
    <row r="14" spans="1:12" x14ac:dyDescent="0.25">
      <c r="A14" t="s">
        <v>17</v>
      </c>
      <c r="B14">
        <v>0.41799999999999998</v>
      </c>
      <c r="C14">
        <v>-68.06</v>
      </c>
      <c r="D14">
        <f t="shared" si="0"/>
        <v>1748.912</v>
      </c>
      <c r="E14">
        <f t="shared" si="1"/>
        <v>-210.34456630637283</v>
      </c>
      <c r="F14">
        <f t="shared" si="2"/>
        <v>-0.70549913233732298</v>
      </c>
      <c r="G14">
        <f t="shared" si="3"/>
        <v>0.49386201022774073</v>
      </c>
      <c r="I14">
        <f t="shared" si="4"/>
        <v>2.3807186005883389E-2</v>
      </c>
      <c r="K14">
        <f t="shared" si="5"/>
        <v>-1.6203170795604234</v>
      </c>
    </row>
    <row r="15" spans="1:12" x14ac:dyDescent="0.25">
      <c r="A15" t="s">
        <v>9</v>
      </c>
      <c r="B15">
        <v>0.48</v>
      </c>
      <c r="C15">
        <v>23.48</v>
      </c>
      <c r="D15">
        <f t="shared" si="0"/>
        <v>2008.32</v>
      </c>
      <c r="E15">
        <f t="shared" si="1"/>
        <v>-241.54399958626544</v>
      </c>
      <c r="F15">
        <f t="shared" si="2"/>
        <v>-0.81014254431080146</v>
      </c>
      <c r="G15">
        <f t="shared" si="3"/>
        <v>0.44479465875578111</v>
      </c>
      <c r="I15">
        <f t="shared" si="4"/>
        <v>2.144183791447965E-2</v>
      </c>
      <c r="K15">
        <f t="shared" si="5"/>
        <v>0.50345435423198215</v>
      </c>
    </row>
    <row r="16" spans="1:12" x14ac:dyDescent="0.25">
      <c r="A16" t="s">
        <v>33</v>
      </c>
      <c r="B16">
        <v>0.503</v>
      </c>
      <c r="C16">
        <v>124.06</v>
      </c>
      <c r="D16">
        <f t="shared" si="0"/>
        <v>2104.5520000000001</v>
      </c>
      <c r="E16">
        <f t="shared" si="1"/>
        <v>-253.11798289977401</v>
      </c>
      <c r="F16">
        <f t="shared" si="2"/>
        <v>-0.84896187455902739</v>
      </c>
      <c r="G16">
        <f t="shared" si="3"/>
        <v>0.42785887265663608</v>
      </c>
      <c r="I16">
        <f t="shared" si="4"/>
        <v>2.0625428874164381E-2</v>
      </c>
      <c r="K16">
        <f t="shared" si="5"/>
        <v>2.5587907061288333</v>
      </c>
    </row>
    <row r="17" spans="1:11" x14ac:dyDescent="0.25">
      <c r="A17" t="s">
        <v>19</v>
      </c>
      <c r="B17">
        <v>0.505</v>
      </c>
      <c r="C17">
        <v>109.81</v>
      </c>
      <c r="D17">
        <f t="shared" si="0"/>
        <v>2112.92</v>
      </c>
      <c r="E17">
        <f t="shared" si="1"/>
        <v>-254.12441623138344</v>
      </c>
      <c r="F17">
        <f t="shared" si="2"/>
        <v>-0.85233746849365577</v>
      </c>
      <c r="G17">
        <f t="shared" si="3"/>
        <v>0.42641702974841306</v>
      </c>
      <c r="I17">
        <f t="shared" si="4"/>
        <v>2.0555923179058373E-2</v>
      </c>
      <c r="K17">
        <f t="shared" si="5"/>
        <v>2.2572459242924001</v>
      </c>
    </row>
    <row r="18" spans="1:11" x14ac:dyDescent="0.25">
      <c r="A18" t="s">
        <v>8</v>
      </c>
      <c r="B18">
        <v>0.57399999999999995</v>
      </c>
      <c r="C18">
        <v>89.9</v>
      </c>
      <c r="D18">
        <f t="shared" si="0"/>
        <v>2401.616</v>
      </c>
      <c r="E18">
        <f t="shared" si="1"/>
        <v>-288.8463661719091</v>
      </c>
      <c r="F18">
        <f t="shared" si="2"/>
        <v>-0.96879545923833343</v>
      </c>
      <c r="G18">
        <f t="shared" si="3"/>
        <v>0.37953993419459037</v>
      </c>
      <c r="I18">
        <f t="shared" si="4"/>
        <v>1.8296158892368686E-2</v>
      </c>
      <c r="K18">
        <f t="shared" si="5"/>
        <v>1.6448246844239449</v>
      </c>
    </row>
    <row r="19" spans="1:11" x14ac:dyDescent="0.25">
      <c r="A19" t="s">
        <v>37</v>
      </c>
      <c r="B19">
        <v>0.60599999999999998</v>
      </c>
      <c r="C19">
        <v>106.58</v>
      </c>
      <c r="D19">
        <f t="shared" si="0"/>
        <v>2535.5039999999999</v>
      </c>
      <c r="E19">
        <f t="shared" si="1"/>
        <v>-304.94929947766013</v>
      </c>
      <c r="F19">
        <f t="shared" si="2"/>
        <v>-1.0228049621923869</v>
      </c>
      <c r="G19">
        <f t="shared" si="3"/>
        <v>0.35958490222049411</v>
      </c>
      <c r="I19">
        <f t="shared" si="4"/>
        <v>1.7334203633365096E-2</v>
      </c>
      <c r="K19">
        <f t="shared" si="5"/>
        <v>1.8474794232440519</v>
      </c>
    </row>
    <row r="20" spans="1:11" x14ac:dyDescent="0.25">
      <c r="A20" t="s">
        <v>10</v>
      </c>
      <c r="B20">
        <v>0.62</v>
      </c>
      <c r="C20">
        <v>-4.87</v>
      </c>
      <c r="D20">
        <f t="shared" si="0"/>
        <v>2594.08</v>
      </c>
      <c r="E20">
        <f t="shared" si="1"/>
        <v>-311.99433279892622</v>
      </c>
      <c r="F20">
        <f t="shared" si="2"/>
        <v>-1.0464341197347853</v>
      </c>
      <c r="G20">
        <f t="shared" si="3"/>
        <v>0.3511878126886866</v>
      </c>
      <c r="I20">
        <f t="shared" si="4"/>
        <v>1.6929412278185518E-2</v>
      </c>
      <c r="K20">
        <f t="shared" si="5"/>
        <v>-8.2446237794763469E-2</v>
      </c>
    </row>
    <row r="21" spans="1:11" x14ac:dyDescent="0.25">
      <c r="A21" t="s">
        <v>11</v>
      </c>
      <c r="B21">
        <v>0.623</v>
      </c>
      <c r="C21">
        <v>10.74</v>
      </c>
      <c r="D21">
        <f t="shared" si="0"/>
        <v>2606.6320000000001</v>
      </c>
      <c r="E21">
        <f t="shared" si="1"/>
        <v>-313.50398279634038</v>
      </c>
      <c r="F21">
        <f t="shared" si="2"/>
        <v>-1.0514975106367279</v>
      </c>
      <c r="G21">
        <f t="shared" si="3"/>
        <v>0.34941410578824922</v>
      </c>
      <c r="I21">
        <f t="shared" si="4"/>
        <v>1.6843908697784266E-2</v>
      </c>
      <c r="K21">
        <f t="shared" si="5"/>
        <v>0.18090357941420301</v>
      </c>
    </row>
    <row r="22" spans="1:11" x14ac:dyDescent="0.25">
      <c r="A22" t="s">
        <v>36</v>
      </c>
      <c r="B22">
        <v>0.626</v>
      </c>
      <c r="C22">
        <v>-67.510000000000005</v>
      </c>
      <c r="D22">
        <f t="shared" si="0"/>
        <v>2619.1840000000002</v>
      </c>
      <c r="E22">
        <f t="shared" si="1"/>
        <v>-315.01363279375454</v>
      </c>
      <c r="F22">
        <f t="shared" si="2"/>
        <v>-1.0565609015386703</v>
      </c>
      <c r="G22">
        <f t="shared" si="3"/>
        <v>0.34764935716043699</v>
      </c>
      <c r="I22">
        <f t="shared" si="4"/>
        <v>1.6758836961214413E-2</v>
      </c>
      <c r="K22">
        <f t="shared" si="5"/>
        <v>-1.1313890832515852</v>
      </c>
    </row>
    <row r="23" spans="1:11" x14ac:dyDescent="0.25">
      <c r="A23" t="s">
        <v>18</v>
      </c>
      <c r="B23">
        <v>0.63</v>
      </c>
      <c r="C23">
        <v>9.2100000000000009</v>
      </c>
      <c r="D23">
        <f t="shared" si="0"/>
        <v>2635.92</v>
      </c>
      <c r="E23">
        <f t="shared" si="1"/>
        <v>-317.0264994569734</v>
      </c>
      <c r="F23">
        <f t="shared" si="2"/>
        <v>-1.0633120894079269</v>
      </c>
      <c r="G23">
        <f t="shared" si="3"/>
        <v>0.34531021591317346</v>
      </c>
      <c r="I23">
        <f t="shared" si="4"/>
        <v>1.6646075968033427E-2</v>
      </c>
      <c r="K23">
        <f t="shared" si="5"/>
        <v>0.15331035966558787</v>
      </c>
    </row>
    <row r="24" spans="1:11" x14ac:dyDescent="0.25">
      <c r="A24" t="s">
        <v>34</v>
      </c>
      <c r="B24">
        <v>0.65100000000000002</v>
      </c>
      <c r="C24">
        <v>-6.72</v>
      </c>
      <c r="D24">
        <f t="shared" si="0"/>
        <v>2723.7840000000001</v>
      </c>
      <c r="E24">
        <f t="shared" si="1"/>
        <v>-327.5940494388725</v>
      </c>
      <c r="F24">
        <f t="shared" si="2"/>
        <v>-1.0987558257215244</v>
      </c>
      <c r="G24">
        <f t="shared" si="3"/>
        <v>0.33328549108251176</v>
      </c>
      <c r="I24">
        <f t="shared" si="4"/>
        <v>1.6066410282509016E-2</v>
      </c>
      <c r="K24">
        <f t="shared" si="5"/>
        <v>-0.10796627709846059</v>
      </c>
    </row>
    <row r="25" spans="1:11" x14ac:dyDescent="0.25">
      <c r="A25" t="s">
        <v>12</v>
      </c>
      <c r="B25">
        <v>0.65500000000000003</v>
      </c>
      <c r="C25">
        <v>83.01</v>
      </c>
      <c r="D25">
        <f t="shared" si="0"/>
        <v>2740.52</v>
      </c>
      <c r="E25">
        <f t="shared" si="1"/>
        <v>-329.60691610209142</v>
      </c>
      <c r="F25">
        <f t="shared" si="2"/>
        <v>-1.1055070135907812</v>
      </c>
      <c r="G25">
        <f t="shared" si="3"/>
        <v>0.33104299638707119</v>
      </c>
      <c r="I25">
        <f t="shared" si="4"/>
        <v>1.5958308247475097E-2</v>
      </c>
      <c r="K25">
        <f t="shared" si="5"/>
        <v>1.3246991676229078</v>
      </c>
    </row>
    <row r="26" spans="1:11" x14ac:dyDescent="0.25">
      <c r="A26" t="s">
        <v>41</v>
      </c>
      <c r="B26">
        <v>0.69</v>
      </c>
      <c r="C26">
        <v>-7.88</v>
      </c>
      <c r="D26">
        <f t="shared" si="0"/>
        <v>2886.9599999999996</v>
      </c>
      <c r="E26">
        <f t="shared" si="1"/>
        <v>-347.21949940525656</v>
      </c>
      <c r="F26">
        <f t="shared" si="2"/>
        <v>-1.1645799074467771</v>
      </c>
      <c r="G26">
        <f t="shared" si="3"/>
        <v>0.31205372594770803</v>
      </c>
      <c r="I26">
        <f t="shared" si="4"/>
        <v>1.5042908633608324E-2</v>
      </c>
      <c r="K26">
        <f t="shared" si="5"/>
        <v>-0.11853812003283359</v>
      </c>
    </row>
    <row r="27" spans="1:11" x14ac:dyDescent="0.25">
      <c r="A27" t="s">
        <v>31</v>
      </c>
      <c r="B27">
        <v>0.69799999999999995</v>
      </c>
      <c r="C27">
        <v>41.1</v>
      </c>
      <c r="D27">
        <f t="shared" si="0"/>
        <v>2920.4319999999998</v>
      </c>
      <c r="E27">
        <f t="shared" si="1"/>
        <v>-351.24523273169433</v>
      </c>
      <c r="F27">
        <f t="shared" si="2"/>
        <v>-1.1780822831852904</v>
      </c>
      <c r="G27">
        <f t="shared" si="3"/>
        <v>0.30786857759626102</v>
      </c>
      <c r="I27">
        <f t="shared" si="4"/>
        <v>1.4841158745579544E-2</v>
      </c>
      <c r="K27">
        <f t="shared" si="5"/>
        <v>0.60997162444331932</v>
      </c>
    </row>
    <row r="28" spans="1:11" x14ac:dyDescent="0.25">
      <c r="A28" t="s">
        <v>20</v>
      </c>
      <c r="B28">
        <v>0.70599999999999996</v>
      </c>
      <c r="C28">
        <v>-30.85</v>
      </c>
      <c r="D28">
        <f t="shared" si="0"/>
        <v>2953.904</v>
      </c>
      <c r="E28">
        <f t="shared" si="1"/>
        <v>-355.2709660581321</v>
      </c>
      <c r="F28">
        <f t="shared" si="2"/>
        <v>-1.1915846589238039</v>
      </c>
      <c r="G28">
        <f t="shared" si="3"/>
        <v>0.3037395588957913</v>
      </c>
      <c r="I28">
        <f t="shared" si="4"/>
        <v>1.4642114651909486E-2</v>
      </c>
      <c r="K28">
        <f t="shared" si="5"/>
        <v>-0.45170923701140764</v>
      </c>
    </row>
    <row r="29" spans="1:11" x14ac:dyDescent="0.25">
      <c r="A29" t="s">
        <v>35</v>
      </c>
      <c r="B29">
        <v>0.70699999999999996</v>
      </c>
      <c r="C29">
        <v>7.44</v>
      </c>
      <c r="D29">
        <f t="shared" si="0"/>
        <v>2958.0879999999997</v>
      </c>
      <c r="E29">
        <f t="shared" si="1"/>
        <v>-355.7741827239368</v>
      </c>
      <c r="F29">
        <f t="shared" si="2"/>
        <v>-1.1932724558911181</v>
      </c>
      <c r="G29">
        <f t="shared" si="3"/>
        <v>0.30322734057129558</v>
      </c>
      <c r="I29">
        <f t="shared" si="4"/>
        <v>1.46174225786697E-2</v>
      </c>
      <c r="K29">
        <f t="shared" si="5"/>
        <v>0.10875362398530258</v>
      </c>
    </row>
    <row r="30" spans="1:11" x14ac:dyDescent="0.25">
      <c r="A30" t="s">
        <v>5</v>
      </c>
      <c r="B30">
        <v>0.74299999999999999</v>
      </c>
      <c r="C30">
        <v>-38.78</v>
      </c>
      <c r="D30">
        <f t="shared" si="0"/>
        <v>3108.712</v>
      </c>
      <c r="E30">
        <f t="shared" si="1"/>
        <v>-373.8899826929067</v>
      </c>
      <c r="F30">
        <f t="shared" si="2"/>
        <v>-1.2540331467144281</v>
      </c>
      <c r="G30">
        <f t="shared" si="3"/>
        <v>0.28535160803310328</v>
      </c>
      <c r="I30">
        <f t="shared" si="4"/>
        <v>1.3755702339585269E-2</v>
      </c>
      <c r="K30">
        <f t="shared" si="5"/>
        <v>-0.53344613672911678</v>
      </c>
    </row>
    <row r="31" spans="1:11" x14ac:dyDescent="0.25">
      <c r="A31" t="s">
        <v>13</v>
      </c>
      <c r="B31">
        <v>0.81299999999999994</v>
      </c>
      <c r="C31">
        <v>-18.510000000000002</v>
      </c>
      <c r="D31">
        <f t="shared" si="0"/>
        <v>3401.5919999999996</v>
      </c>
      <c r="E31">
        <f t="shared" si="1"/>
        <v>-409.11514929923703</v>
      </c>
      <c r="F31">
        <f t="shared" si="2"/>
        <v>-1.3721789344264197</v>
      </c>
      <c r="G31">
        <f t="shared" si="3"/>
        <v>0.25355387993157535</v>
      </c>
      <c r="I31">
        <f t="shared" si="4"/>
        <v>1.2222856297978448E-2</v>
      </c>
      <c r="K31">
        <f t="shared" si="5"/>
        <v>-0.22624507007558109</v>
      </c>
    </row>
    <row r="32" spans="1:11" x14ac:dyDescent="0.25">
      <c r="A32" t="s">
        <v>40</v>
      </c>
      <c r="B32">
        <v>0.82</v>
      </c>
      <c r="C32">
        <v>-103.83</v>
      </c>
      <c r="D32">
        <f t="shared" si="0"/>
        <v>3430.8799999999997</v>
      </c>
      <c r="E32">
        <f t="shared" si="1"/>
        <v>-412.63766595987011</v>
      </c>
      <c r="F32">
        <f t="shared" si="2"/>
        <v>-1.3839935131976191</v>
      </c>
      <c r="G32">
        <f t="shared" si="3"/>
        <v>0.25057587422602434</v>
      </c>
      <c r="I32">
        <f t="shared" si="4"/>
        <v>1.2079298109070697E-2</v>
      </c>
      <c r="K32">
        <f t="shared" si="5"/>
        <v>-1.2541935226648104</v>
      </c>
    </row>
    <row r="33" spans="1:11" x14ac:dyDescent="0.25">
      <c r="A33" t="s">
        <v>47</v>
      </c>
      <c r="B33">
        <v>0.84399999999999997</v>
      </c>
      <c r="C33">
        <v>-41.29</v>
      </c>
      <c r="D33">
        <f t="shared" si="0"/>
        <v>3531.2959999999998</v>
      </c>
      <c r="E33">
        <f t="shared" si="1"/>
        <v>-424.71486593918337</v>
      </c>
      <c r="F33">
        <f t="shared" si="2"/>
        <v>-1.424500640413159</v>
      </c>
      <c r="G33">
        <f t="shared" si="3"/>
        <v>0.24062859340674841</v>
      </c>
      <c r="I33">
        <f t="shared" si="4"/>
        <v>1.1599778000593329E-2</v>
      </c>
      <c r="K33">
        <f t="shared" si="5"/>
        <v>-0.47895483364449853</v>
      </c>
    </row>
    <row r="34" spans="1:11" x14ac:dyDescent="0.25">
      <c r="A34" t="s">
        <v>2</v>
      </c>
      <c r="B34">
        <v>0.91700000000000004</v>
      </c>
      <c r="C34">
        <v>56.71</v>
      </c>
      <c r="D34">
        <f t="shared" si="0"/>
        <v>3836.7280000000001</v>
      </c>
      <c r="E34">
        <f t="shared" si="1"/>
        <v>-461.44968254292797</v>
      </c>
      <c r="F34">
        <f t="shared" si="2"/>
        <v>-1.5477098190270937</v>
      </c>
      <c r="G34">
        <f t="shared" si="3"/>
        <v>0.21273461713586178</v>
      </c>
      <c r="I34">
        <f t="shared" si="4"/>
        <v>1.0255116804202739E-2</v>
      </c>
      <c r="K34">
        <f t="shared" si="5"/>
        <v>0.58156767396633735</v>
      </c>
    </row>
    <row r="35" spans="1:11" x14ac:dyDescent="0.25">
      <c r="A35" t="s">
        <v>48</v>
      </c>
      <c r="B35">
        <v>0.94199999999999995</v>
      </c>
      <c r="C35">
        <v>-36.36</v>
      </c>
      <c r="D35">
        <f t="shared" si="0"/>
        <v>3941.328</v>
      </c>
      <c r="E35">
        <f t="shared" si="1"/>
        <v>-474.03009918804594</v>
      </c>
      <c r="F35">
        <f t="shared" si="2"/>
        <v>-1.589904743209948</v>
      </c>
      <c r="G35">
        <f t="shared" si="3"/>
        <v>0.20394503795862182</v>
      </c>
      <c r="I35">
        <f t="shared" si="4"/>
        <v>9.8314050344120336E-3</v>
      </c>
      <c r="K35">
        <f t="shared" si="5"/>
        <v>-0.35746988705122151</v>
      </c>
    </row>
    <row r="36" spans="1:11" x14ac:dyDescent="0.25">
      <c r="A36" t="s">
        <v>29</v>
      </c>
      <c r="B36">
        <v>0.94799999999999995</v>
      </c>
      <c r="C36">
        <v>38.380000000000003</v>
      </c>
      <c r="D36">
        <f t="shared" si="0"/>
        <v>3966.4319999999998</v>
      </c>
      <c r="E36">
        <f t="shared" si="1"/>
        <v>-477.04939918287425</v>
      </c>
      <c r="F36">
        <f t="shared" si="2"/>
        <v>-1.6000315250138328</v>
      </c>
      <c r="G36">
        <f t="shared" si="3"/>
        <v>0.20189015330445684</v>
      </c>
      <c r="I36">
        <f t="shared" si="4"/>
        <v>9.732346957116755E-3</v>
      </c>
      <c r="K36">
        <f t="shared" si="5"/>
        <v>0.37352747621414106</v>
      </c>
    </row>
    <row r="37" spans="1:11" x14ac:dyDescent="0.25">
      <c r="A37" t="s">
        <v>16</v>
      </c>
      <c r="B37">
        <v>0.94899999999999995</v>
      </c>
      <c r="C37">
        <v>123.86</v>
      </c>
      <c r="D37">
        <f t="shared" si="0"/>
        <v>3970.616</v>
      </c>
      <c r="E37">
        <f t="shared" si="1"/>
        <v>-477.55261584867895</v>
      </c>
      <c r="F37">
        <f t="shared" si="2"/>
        <v>-1.601719321981147</v>
      </c>
      <c r="G37">
        <f t="shared" si="3"/>
        <v>0.20154969111232837</v>
      </c>
      <c r="I37">
        <f t="shared" si="4"/>
        <v>9.7159345857091312E-3</v>
      </c>
      <c r="K37">
        <f t="shared" si="5"/>
        <v>1.203415657785933</v>
      </c>
    </row>
    <row r="38" spans="1:11" x14ac:dyDescent="0.25">
      <c r="A38" t="s">
        <v>43</v>
      </c>
      <c r="B38">
        <v>0.95199999999999996</v>
      </c>
      <c r="C38">
        <v>7.87</v>
      </c>
      <c r="D38">
        <f t="shared" si="0"/>
        <v>3983.1679999999997</v>
      </c>
      <c r="E38">
        <f t="shared" si="1"/>
        <v>-479.06226584609311</v>
      </c>
      <c r="F38">
        <f t="shared" si="2"/>
        <v>-1.6067827128830896</v>
      </c>
      <c r="G38">
        <f t="shared" si="3"/>
        <v>0.20053174554306152</v>
      </c>
      <c r="I38">
        <f t="shared" si="4"/>
        <v>9.6668633491906047E-3</v>
      </c>
      <c r="K38">
        <f t="shared" si="5"/>
        <v>7.6078214558130061E-2</v>
      </c>
    </row>
    <row r="39" spans="1:11" x14ac:dyDescent="0.25">
      <c r="A39" t="s">
        <v>44</v>
      </c>
      <c r="B39">
        <v>1.052</v>
      </c>
      <c r="C39">
        <v>-75.459999999999994</v>
      </c>
      <c r="D39">
        <f t="shared" si="0"/>
        <v>4401.5680000000002</v>
      </c>
      <c r="E39">
        <f t="shared" si="1"/>
        <v>-529.38393242656514</v>
      </c>
      <c r="F39">
        <f t="shared" si="2"/>
        <v>-1.7755624096145066</v>
      </c>
      <c r="G39">
        <f t="shared" si="3"/>
        <v>0.16938815717714276</v>
      </c>
      <c r="I39">
        <f t="shared" si="4"/>
        <v>8.1655508656161262E-3</v>
      </c>
      <c r="K39">
        <f t="shared" si="5"/>
        <v>-0.61617246831939287</v>
      </c>
    </row>
    <row r="40" spans="1:11" x14ac:dyDescent="0.25">
      <c r="A40" t="s">
        <v>30</v>
      </c>
      <c r="B40">
        <v>1.085</v>
      </c>
      <c r="C40">
        <v>-17.760000000000002</v>
      </c>
      <c r="D40">
        <f t="shared" si="0"/>
        <v>4539.6399999999994</v>
      </c>
      <c r="E40">
        <f t="shared" si="1"/>
        <v>-545.99008239812076</v>
      </c>
      <c r="F40">
        <f t="shared" si="2"/>
        <v>-1.8312597095358738</v>
      </c>
      <c r="G40">
        <f t="shared" si="3"/>
        <v>0.16021162049832335</v>
      </c>
      <c r="I40">
        <f t="shared" si="4"/>
        <v>7.7231853645691436E-3</v>
      </c>
      <c r="K40">
        <f t="shared" si="5"/>
        <v>-0.137163772074748</v>
      </c>
    </row>
    <row r="41" spans="1:11" x14ac:dyDescent="0.25">
      <c r="A41" t="s">
        <v>56</v>
      </c>
      <c r="B41">
        <v>1.1040000000000001</v>
      </c>
      <c r="C41">
        <v>-110.19</v>
      </c>
      <c r="D41">
        <f t="shared" si="0"/>
        <v>4619.1360000000004</v>
      </c>
      <c r="E41">
        <f t="shared" si="1"/>
        <v>-555.55119904841058</v>
      </c>
      <c r="F41">
        <f t="shared" si="2"/>
        <v>-1.8633278519148435</v>
      </c>
      <c r="G41">
        <f t="shared" si="3"/>
        <v>0.15515543595745312</v>
      </c>
      <c r="I41">
        <f t="shared" si="4"/>
        <v>7.4794461755817981E-3</v>
      </c>
      <c r="K41">
        <f t="shared" si="5"/>
        <v>-0.82416017408735831</v>
      </c>
    </row>
    <row r="42" spans="1:11" x14ac:dyDescent="0.25">
      <c r="A42" t="s">
        <v>27</v>
      </c>
      <c r="B42">
        <v>1.1060000000000001</v>
      </c>
      <c r="C42">
        <v>-52.11</v>
      </c>
      <c r="D42">
        <f t="shared" si="0"/>
        <v>4627.5040000000008</v>
      </c>
      <c r="E42">
        <f t="shared" si="1"/>
        <v>-556.5576323800201</v>
      </c>
      <c r="F42">
        <f t="shared" si="2"/>
        <v>-1.8667034458494722</v>
      </c>
      <c r="G42">
        <f t="shared" si="3"/>
        <v>0.15463257718484316</v>
      </c>
      <c r="I42">
        <f t="shared" si="4"/>
        <v>7.454241167307132E-3</v>
      </c>
      <c r="K42">
        <f t="shared" si="5"/>
        <v>-0.38844050722837464</v>
      </c>
    </row>
    <row r="43" spans="1:11" x14ac:dyDescent="0.25">
      <c r="A43" t="s">
        <v>49</v>
      </c>
      <c r="B43">
        <v>1.1080000000000001</v>
      </c>
      <c r="C43">
        <v>80.62</v>
      </c>
      <c r="D43">
        <f t="shared" si="0"/>
        <v>4635.8720000000003</v>
      </c>
      <c r="E43">
        <f t="shared" si="1"/>
        <v>-557.5640657116295</v>
      </c>
      <c r="F43">
        <f t="shared" si="2"/>
        <v>-1.8700790397841005</v>
      </c>
      <c r="G43">
        <f t="shared" si="3"/>
        <v>0.1541114803955915</v>
      </c>
      <c r="I43">
        <f t="shared" si="4"/>
        <v>7.4291210974660399E-3</v>
      </c>
      <c r="K43">
        <f t="shared" si="5"/>
        <v>0.59893574287771212</v>
      </c>
    </row>
    <row r="44" spans="1:11" x14ac:dyDescent="0.25">
      <c r="A44" t="s">
        <v>38</v>
      </c>
      <c r="B44">
        <v>1.147</v>
      </c>
      <c r="C44">
        <v>-168.26</v>
      </c>
      <c r="D44">
        <f t="shared" si="0"/>
        <v>4799.0479999999998</v>
      </c>
      <c r="E44">
        <f t="shared" si="1"/>
        <v>-577.18951567801344</v>
      </c>
      <c r="F44">
        <f t="shared" si="2"/>
        <v>-1.9359031215093525</v>
      </c>
      <c r="G44">
        <f t="shared" si="3"/>
        <v>0.14429389504044018</v>
      </c>
      <c r="I44">
        <f t="shared" si="4"/>
        <v>6.9558531079502205E-3</v>
      </c>
      <c r="K44">
        <f t="shared" si="5"/>
        <v>-1.170391843943704</v>
      </c>
    </row>
    <row r="45" spans="1:11" x14ac:dyDescent="0.25">
      <c r="A45" t="s">
        <v>53</v>
      </c>
      <c r="B45">
        <v>1.147</v>
      </c>
      <c r="C45">
        <v>-29.31</v>
      </c>
      <c r="D45">
        <f t="shared" si="0"/>
        <v>4799.0479999999998</v>
      </c>
      <c r="E45">
        <f t="shared" si="1"/>
        <v>-577.18951567801344</v>
      </c>
      <c r="F45">
        <f t="shared" si="2"/>
        <v>-1.9359031215093525</v>
      </c>
      <c r="G45">
        <f t="shared" si="3"/>
        <v>0.14429389504044018</v>
      </c>
      <c r="I45">
        <f t="shared" si="4"/>
        <v>6.9558531079502205E-3</v>
      </c>
      <c r="K45">
        <f t="shared" si="5"/>
        <v>-0.20387605459402094</v>
      </c>
    </row>
    <row r="46" spans="1:11" x14ac:dyDescent="0.25">
      <c r="A46" t="s">
        <v>61</v>
      </c>
      <c r="B46">
        <v>1.1659999999999999</v>
      </c>
      <c r="C46">
        <v>-10.86</v>
      </c>
      <c r="D46">
        <f t="shared" si="0"/>
        <v>4878.5439999999999</v>
      </c>
      <c r="E46">
        <f t="shared" si="1"/>
        <v>-586.75063232830314</v>
      </c>
      <c r="F46">
        <f t="shared" si="2"/>
        <v>-1.967971263888322</v>
      </c>
      <c r="G46">
        <f t="shared" si="3"/>
        <v>0.13974006455563429</v>
      </c>
      <c r="I46">
        <f t="shared" si="4"/>
        <v>6.736330473801783E-3</v>
      </c>
      <c r="K46">
        <f t="shared" si="5"/>
        <v>-7.3156548945487357E-2</v>
      </c>
    </row>
    <row r="47" spans="1:11" x14ac:dyDescent="0.25">
      <c r="A47" t="s">
        <v>32</v>
      </c>
      <c r="B47">
        <v>1.208</v>
      </c>
      <c r="C47">
        <v>-34.159999999999997</v>
      </c>
      <c r="D47">
        <f t="shared" si="0"/>
        <v>5054.2719999999999</v>
      </c>
      <c r="E47">
        <f t="shared" si="1"/>
        <v>-607.88573229210135</v>
      </c>
      <c r="F47">
        <f t="shared" si="2"/>
        <v>-2.0388587365155169</v>
      </c>
      <c r="G47">
        <f t="shared" si="3"/>
        <v>0.13017719261035904</v>
      </c>
      <c r="I47">
        <f t="shared" si="4"/>
        <v>6.2753412370580505E-3</v>
      </c>
      <c r="K47">
        <f t="shared" si="5"/>
        <v>-0.214365656657903</v>
      </c>
    </row>
    <row r="48" spans="1:11" x14ac:dyDescent="0.25">
      <c r="A48" t="s">
        <v>55</v>
      </c>
      <c r="B48">
        <v>1.2310000000000001</v>
      </c>
      <c r="C48">
        <v>-44.08</v>
      </c>
      <c r="D48">
        <f t="shared" si="0"/>
        <v>5150.5040000000008</v>
      </c>
      <c r="E48">
        <f t="shared" si="1"/>
        <v>-619.45971560560997</v>
      </c>
      <c r="F48">
        <f t="shared" si="2"/>
        <v>-2.0776780667637431</v>
      </c>
      <c r="G48">
        <f t="shared" si="3"/>
        <v>0.12522062884405097</v>
      </c>
      <c r="I48">
        <f t="shared" si="4"/>
        <v>6.0364043820444347E-3</v>
      </c>
      <c r="K48">
        <f t="shared" si="5"/>
        <v>-0.26608470516051869</v>
      </c>
    </row>
    <row r="49" spans="1:11" x14ac:dyDescent="0.25">
      <c r="A49" t="s">
        <v>42</v>
      </c>
      <c r="B49">
        <v>1.2350000000000001</v>
      </c>
      <c r="C49">
        <v>20.91</v>
      </c>
      <c r="D49">
        <f t="shared" si="0"/>
        <v>5167.2400000000007</v>
      </c>
      <c r="E49">
        <f t="shared" si="1"/>
        <v>-621.47258226882889</v>
      </c>
      <c r="F49">
        <f t="shared" si="2"/>
        <v>-2.0844292546330001</v>
      </c>
      <c r="G49">
        <f t="shared" si="3"/>
        <v>0.12437808812909075</v>
      </c>
      <c r="I49">
        <f t="shared" si="4"/>
        <v>5.9957887381941657E-3</v>
      </c>
      <c r="K49">
        <f t="shared" si="5"/>
        <v>0.12537194251564002</v>
      </c>
    </row>
    <row r="50" spans="1:11" x14ac:dyDescent="0.25">
      <c r="A50" t="s">
        <v>14</v>
      </c>
      <c r="B50">
        <v>1.2370000000000001</v>
      </c>
      <c r="C50">
        <v>-15.58</v>
      </c>
      <c r="D50">
        <f t="shared" si="0"/>
        <v>5175.6080000000002</v>
      </c>
      <c r="E50">
        <f t="shared" si="1"/>
        <v>-622.47901560043829</v>
      </c>
      <c r="F50">
        <f t="shared" si="2"/>
        <v>-2.0878048485676284</v>
      </c>
      <c r="G50">
        <f t="shared" si="3"/>
        <v>0.12395894603395607</v>
      </c>
      <c r="I50">
        <f t="shared" si="4"/>
        <v>5.9755835116022983E-3</v>
      </c>
      <c r="K50">
        <f t="shared" si="5"/>
        <v>-9.309959111076381E-2</v>
      </c>
    </row>
    <row r="51" spans="1:11" x14ac:dyDescent="0.25">
      <c r="A51" t="s">
        <v>58</v>
      </c>
      <c r="B51">
        <v>1.288</v>
      </c>
      <c r="C51">
        <v>-157.96</v>
      </c>
      <c r="D51">
        <f t="shared" si="0"/>
        <v>5388.9920000000002</v>
      </c>
      <c r="E51">
        <f t="shared" si="1"/>
        <v>-648.14306555647897</v>
      </c>
      <c r="F51">
        <f t="shared" si="2"/>
        <v>-2.1738824939006509</v>
      </c>
      <c r="G51">
        <f t="shared" si="3"/>
        <v>0.11373518243991911</v>
      </c>
      <c r="I51">
        <f t="shared" si="4"/>
        <v>5.4827352330898945E-3</v>
      </c>
      <c r="K51">
        <f t="shared" si="5"/>
        <v>-0.86605285741887983</v>
      </c>
    </row>
    <row r="52" spans="1:11" x14ac:dyDescent="0.25">
      <c r="A52" t="s">
        <v>70</v>
      </c>
      <c r="B52">
        <v>1.294</v>
      </c>
      <c r="C52">
        <v>-182.4</v>
      </c>
      <c r="D52">
        <f t="shared" si="0"/>
        <v>5414.0960000000005</v>
      </c>
      <c r="E52">
        <f t="shared" si="1"/>
        <v>-651.16236555130729</v>
      </c>
      <c r="F52">
        <f t="shared" si="2"/>
        <v>-2.1840092757045357</v>
      </c>
      <c r="G52">
        <f t="shared" si="3"/>
        <v>0.11258922329634893</v>
      </c>
      <c r="I52">
        <f t="shared" si="4"/>
        <v>5.427492955042355E-3</v>
      </c>
      <c r="K52">
        <f t="shared" si="5"/>
        <v>-0.98997471499972556</v>
      </c>
    </row>
    <row r="53" spans="1:11" x14ac:dyDescent="0.25">
      <c r="A53" t="s">
        <v>45</v>
      </c>
      <c r="B53">
        <v>1.2989999999999999</v>
      </c>
      <c r="C53">
        <v>-27.71</v>
      </c>
      <c r="D53">
        <f t="shared" si="0"/>
        <v>5435.0159999999996</v>
      </c>
      <c r="E53">
        <f t="shared" si="1"/>
        <v>-653.67844888033085</v>
      </c>
      <c r="F53">
        <f t="shared" si="2"/>
        <v>-2.1924482605411066</v>
      </c>
      <c r="G53">
        <f t="shared" si="3"/>
        <v>0.11164308239759951</v>
      </c>
      <c r="I53">
        <f t="shared" si="4"/>
        <v>5.3818831452213606E-3</v>
      </c>
      <c r="K53">
        <f t="shared" si="5"/>
        <v>-0.14913198195408392</v>
      </c>
    </row>
    <row r="54" spans="1:11" x14ac:dyDescent="0.25">
      <c r="A54" t="s">
        <v>51</v>
      </c>
      <c r="B54">
        <v>1.3220000000000001</v>
      </c>
      <c r="C54">
        <v>43.04</v>
      </c>
      <c r="D54">
        <f t="shared" si="0"/>
        <v>5531.2480000000005</v>
      </c>
      <c r="E54">
        <f t="shared" si="1"/>
        <v>-665.25243219383947</v>
      </c>
      <c r="F54">
        <f t="shared" si="2"/>
        <v>-2.2312675907893325</v>
      </c>
      <c r="G54">
        <f t="shared" si="3"/>
        <v>0.10739221443928369</v>
      </c>
      <c r="I54">
        <f t="shared" si="4"/>
        <v>5.1769651679843456E-3</v>
      </c>
      <c r="K54">
        <f t="shared" si="5"/>
        <v>0.22281658083004624</v>
      </c>
    </row>
    <row r="55" spans="1:11" x14ac:dyDescent="0.25">
      <c r="A55" t="s">
        <v>79</v>
      </c>
      <c r="B55">
        <v>1.343</v>
      </c>
      <c r="C55">
        <v>-23.24</v>
      </c>
      <c r="D55">
        <f t="shared" si="0"/>
        <v>5619.1120000000001</v>
      </c>
      <c r="E55">
        <f t="shared" si="1"/>
        <v>-675.81998217573857</v>
      </c>
      <c r="F55">
        <f t="shared" si="2"/>
        <v>-2.26671132710293</v>
      </c>
      <c r="G55">
        <f t="shared" si="3"/>
        <v>0.10365249934231562</v>
      </c>
      <c r="I55">
        <f t="shared" si="4"/>
        <v>4.9966879021110851E-3</v>
      </c>
      <c r="K55">
        <f t="shared" si="5"/>
        <v>-0.11612302684506161</v>
      </c>
    </row>
    <row r="56" spans="1:11" x14ac:dyDescent="0.25">
      <c r="A56" t="s">
        <v>71</v>
      </c>
      <c r="B56">
        <v>1.3460000000000001</v>
      </c>
      <c r="C56">
        <v>21.19</v>
      </c>
      <c r="D56">
        <f t="shared" si="0"/>
        <v>5631.6640000000007</v>
      </c>
      <c r="E56">
        <f t="shared" si="1"/>
        <v>-677.32963217315273</v>
      </c>
      <c r="F56">
        <f t="shared" si="2"/>
        <v>-2.2717747180048726</v>
      </c>
      <c r="G56">
        <f t="shared" si="3"/>
        <v>0.10312899269804029</v>
      </c>
      <c r="I56">
        <f t="shared" si="4"/>
        <v>4.9714516624379205E-3</v>
      </c>
      <c r="K56">
        <f t="shared" si="5"/>
        <v>0.10534506072705954</v>
      </c>
    </row>
    <row r="57" spans="1:11" x14ac:dyDescent="0.25">
      <c r="A57" t="s">
        <v>46</v>
      </c>
      <c r="B57">
        <v>1.3480000000000001</v>
      </c>
      <c r="C57">
        <v>26.17</v>
      </c>
      <c r="D57">
        <f t="shared" si="0"/>
        <v>5640.0320000000002</v>
      </c>
      <c r="E57">
        <f t="shared" si="1"/>
        <v>-678.33606550476213</v>
      </c>
      <c r="F57">
        <f t="shared" si="2"/>
        <v>-2.2751503119395009</v>
      </c>
      <c r="G57">
        <f t="shared" si="3"/>
        <v>0.10278145799382678</v>
      </c>
      <c r="I57">
        <f t="shared" si="4"/>
        <v>4.9546983524538313E-3</v>
      </c>
      <c r="K57">
        <f t="shared" si="5"/>
        <v>0.12966445588371678</v>
      </c>
    </row>
    <row r="58" spans="1:11" x14ac:dyDescent="0.25">
      <c r="A58" t="s">
        <v>21</v>
      </c>
      <c r="B58">
        <v>1.3520000000000001</v>
      </c>
      <c r="C58">
        <v>-26.85</v>
      </c>
      <c r="D58">
        <f t="shared" si="0"/>
        <v>5656.768</v>
      </c>
      <c r="E58">
        <f t="shared" si="1"/>
        <v>-680.34893216798105</v>
      </c>
      <c r="F58">
        <f t="shared" si="2"/>
        <v>-2.2819014998087574</v>
      </c>
      <c r="G58">
        <f t="shared" si="3"/>
        <v>0.10208989811346063</v>
      </c>
      <c r="I58">
        <f t="shared" si="4"/>
        <v>4.9213609133208006E-3</v>
      </c>
      <c r="K58">
        <f t="shared" si="5"/>
        <v>-0.13213854052266349</v>
      </c>
    </row>
    <row r="59" spans="1:11" x14ac:dyDescent="0.25">
      <c r="A59" t="s">
        <v>57</v>
      </c>
      <c r="B59">
        <v>1.405</v>
      </c>
      <c r="C59">
        <v>36.79</v>
      </c>
      <c r="D59">
        <f t="shared" si="0"/>
        <v>5878.52</v>
      </c>
      <c r="E59">
        <f t="shared" si="1"/>
        <v>-707.01941545563125</v>
      </c>
      <c r="F59">
        <f t="shared" si="2"/>
        <v>-2.3713547390764087</v>
      </c>
      <c r="G59">
        <f t="shared" si="3"/>
        <v>9.3354170029981753E-2</v>
      </c>
      <c r="I59">
        <f t="shared" si="4"/>
        <v>4.500245097418509E-3</v>
      </c>
      <c r="K59">
        <f t="shared" si="5"/>
        <v>0.16556401713402694</v>
      </c>
    </row>
    <row r="60" spans="1:11" x14ac:dyDescent="0.25">
      <c r="A60" t="s">
        <v>73</v>
      </c>
      <c r="B60">
        <v>1.4370000000000001</v>
      </c>
      <c r="C60">
        <v>-40.92</v>
      </c>
      <c r="D60">
        <f t="shared" si="0"/>
        <v>6012.4080000000004</v>
      </c>
      <c r="E60">
        <f t="shared" si="1"/>
        <v>-723.12234876138223</v>
      </c>
      <c r="F60">
        <f t="shared" si="2"/>
        <v>-2.425364242030462</v>
      </c>
      <c r="G60">
        <f t="shared" si="3"/>
        <v>8.8445897460939268E-2</v>
      </c>
      <c r="I60">
        <f t="shared" si="4"/>
        <v>4.2636361750904199E-3</v>
      </c>
      <c r="K60">
        <f t="shared" si="5"/>
        <v>-0.1744679922847</v>
      </c>
    </row>
    <row r="61" spans="1:11" x14ac:dyDescent="0.25">
      <c r="A61" t="s">
        <v>60</v>
      </c>
      <c r="B61">
        <v>1.496</v>
      </c>
      <c r="C61">
        <v>8.75</v>
      </c>
      <c r="D61">
        <f t="shared" si="0"/>
        <v>6259.2640000000001</v>
      </c>
      <c r="E61">
        <f t="shared" si="1"/>
        <v>-752.81213204386063</v>
      </c>
      <c r="F61">
        <f t="shared" si="2"/>
        <v>-2.524944263101998</v>
      </c>
      <c r="G61">
        <f t="shared" si="3"/>
        <v>8.0062775113091497E-2</v>
      </c>
      <c r="I61">
        <f t="shared" si="4"/>
        <v>3.8595181240719673E-3</v>
      </c>
      <c r="K61">
        <f t="shared" si="5"/>
        <v>3.377078358562971E-2</v>
      </c>
    </row>
    <row r="62" spans="1:11" x14ac:dyDescent="0.25">
      <c r="A62" t="s">
        <v>54</v>
      </c>
      <c r="B62">
        <v>1.504</v>
      </c>
      <c r="C62">
        <v>-88.53</v>
      </c>
      <c r="D62">
        <f t="shared" si="0"/>
        <v>6292.7359999999999</v>
      </c>
      <c r="E62">
        <f t="shared" si="1"/>
        <v>-756.83786537029835</v>
      </c>
      <c r="F62">
        <f t="shared" si="2"/>
        <v>-2.5384466388405111</v>
      </c>
      <c r="G62">
        <f t="shared" si="3"/>
        <v>7.8989002991771057E-2</v>
      </c>
      <c r="I62">
        <f t="shared" si="4"/>
        <v>3.8077557044268132E-3</v>
      </c>
      <c r="K62">
        <f t="shared" si="5"/>
        <v>-0.3371006125129058</v>
      </c>
    </row>
    <row r="63" spans="1:11" x14ac:dyDescent="0.25">
      <c r="A63" t="s">
        <v>76</v>
      </c>
      <c r="B63">
        <v>1.526</v>
      </c>
      <c r="C63">
        <v>-71.349999999999994</v>
      </c>
      <c r="D63">
        <f t="shared" si="0"/>
        <v>6384.7839999999997</v>
      </c>
      <c r="E63">
        <f t="shared" si="1"/>
        <v>-767.90863201800221</v>
      </c>
      <c r="F63">
        <f t="shared" si="2"/>
        <v>-2.575578172121423</v>
      </c>
      <c r="G63">
        <f t="shared" si="3"/>
        <v>7.6109805507339909E-2</v>
      </c>
      <c r="I63">
        <f t="shared" si="4"/>
        <v>3.6689606794198994E-3</v>
      </c>
      <c r="K63">
        <f t="shared" si="5"/>
        <v>-0.26178034447660981</v>
      </c>
    </row>
    <row r="64" spans="1:11" x14ac:dyDescent="0.25">
      <c r="A64" t="s">
        <v>39</v>
      </c>
      <c r="B64">
        <v>1.526</v>
      </c>
      <c r="C64">
        <v>-97.09</v>
      </c>
      <c r="D64">
        <f t="shared" si="0"/>
        <v>6384.7839999999997</v>
      </c>
      <c r="E64">
        <f t="shared" si="1"/>
        <v>-767.90863201800221</v>
      </c>
      <c r="F64">
        <f t="shared" si="2"/>
        <v>-2.575578172121423</v>
      </c>
      <c r="G64">
        <f t="shared" si="3"/>
        <v>7.6109805507339909E-2</v>
      </c>
      <c r="I64">
        <f t="shared" si="4"/>
        <v>3.6689606794198994E-3</v>
      </c>
      <c r="K64">
        <f t="shared" si="5"/>
        <v>-0.35621939236487804</v>
      </c>
    </row>
    <row r="65" spans="1:11" x14ac:dyDescent="0.25">
      <c r="A65" t="s">
        <v>75</v>
      </c>
      <c r="B65">
        <v>1.556</v>
      </c>
      <c r="C65">
        <v>-80.739999999999995</v>
      </c>
      <c r="D65">
        <f t="shared" si="0"/>
        <v>6510.3040000000001</v>
      </c>
      <c r="E65">
        <f t="shared" si="1"/>
        <v>-783.00513199214379</v>
      </c>
      <c r="F65">
        <f t="shared" si="2"/>
        <v>-2.626212081140848</v>
      </c>
      <c r="G65">
        <f t="shared" si="3"/>
        <v>7.2352007361507403E-2</v>
      </c>
      <c r="I65">
        <f t="shared" si="4"/>
        <v>3.487811699385693E-3</v>
      </c>
      <c r="K65">
        <f t="shared" si="5"/>
        <v>-0.28160591660840084</v>
      </c>
    </row>
    <row r="66" spans="1:11" x14ac:dyDescent="0.25">
      <c r="A66" t="s">
        <v>77</v>
      </c>
      <c r="B66">
        <v>1.569</v>
      </c>
      <c r="C66">
        <v>75.12</v>
      </c>
      <c r="D66">
        <f t="shared" ref="D66:D117" si="6">B66*4184</f>
        <v>6564.6959999999999</v>
      </c>
      <c r="E66">
        <f t="shared" ref="E66:E117" si="7">D66/-8.31451</f>
        <v>-789.54694864760518</v>
      </c>
      <c r="F66">
        <f t="shared" ref="F66:F117" si="8">E66/298.15</f>
        <v>-2.6481534417159325</v>
      </c>
      <c r="G66">
        <f t="shared" ref="G66:G117" si="9">EXP(F66)</f>
        <v>7.0781795169819001E-2</v>
      </c>
      <c r="I66">
        <f t="shared" ref="I66:I117" si="10">G66/20.74424126</f>
        <v>3.4121178153815497E-3</v>
      </c>
      <c r="K66">
        <f t="shared" ref="K66:K117" si="11">(I66*C66)</f>
        <v>0.25631829029146203</v>
      </c>
    </row>
    <row r="67" spans="1:11" x14ac:dyDescent="0.25">
      <c r="A67" t="s">
        <v>78</v>
      </c>
      <c r="B67">
        <v>1.577</v>
      </c>
      <c r="C67">
        <v>-73.94</v>
      </c>
      <c r="D67">
        <f t="shared" si="6"/>
        <v>6598.1679999999997</v>
      </c>
      <c r="E67">
        <f t="shared" si="7"/>
        <v>-793.57268197404289</v>
      </c>
      <c r="F67">
        <f t="shared" si="8"/>
        <v>-2.6616558174544456</v>
      </c>
      <c r="G67">
        <f t="shared" si="9"/>
        <v>6.9832496094899249E-2</v>
      </c>
      <c r="I67">
        <f t="shared" si="10"/>
        <v>3.3663557620472475E-3</v>
      </c>
      <c r="K67">
        <f t="shared" si="11"/>
        <v>-0.24890834504577347</v>
      </c>
    </row>
    <row r="68" spans="1:11" x14ac:dyDescent="0.25">
      <c r="A68" t="s">
        <v>62</v>
      </c>
      <c r="B68">
        <v>1.59</v>
      </c>
      <c r="C68">
        <v>-102.2</v>
      </c>
      <c r="D68">
        <f t="shared" si="6"/>
        <v>6652.56</v>
      </c>
      <c r="E68">
        <f t="shared" si="7"/>
        <v>-800.1144986295044</v>
      </c>
      <c r="F68">
        <f t="shared" si="8"/>
        <v>-2.6835971780295305</v>
      </c>
      <c r="G68">
        <f t="shared" si="9"/>
        <v>6.8316963344074944E-2</v>
      </c>
      <c r="I68">
        <f t="shared" si="10"/>
        <v>3.2932977633559853E-3</v>
      </c>
      <c r="K68">
        <f t="shared" si="11"/>
        <v>-0.33657503141498168</v>
      </c>
    </row>
    <row r="69" spans="1:11" x14ac:dyDescent="0.25">
      <c r="A69" t="s">
        <v>69</v>
      </c>
      <c r="B69">
        <v>1.641</v>
      </c>
      <c r="C69">
        <v>42.53</v>
      </c>
      <c r="D69">
        <f t="shared" si="6"/>
        <v>6865.9440000000004</v>
      </c>
      <c r="E69">
        <f t="shared" si="7"/>
        <v>-825.77854858554508</v>
      </c>
      <c r="F69">
        <f t="shared" si="8"/>
        <v>-2.769674823362553</v>
      </c>
      <c r="G69">
        <f t="shared" si="9"/>
        <v>6.2682384275445369E-2</v>
      </c>
      <c r="I69">
        <f t="shared" si="10"/>
        <v>3.0216764011664495E-3</v>
      </c>
      <c r="K69">
        <f t="shared" si="11"/>
        <v>0.12851189734160909</v>
      </c>
    </row>
    <row r="70" spans="1:11" x14ac:dyDescent="0.25">
      <c r="A70" t="s">
        <v>67</v>
      </c>
      <c r="B70">
        <v>1.6479999999999999</v>
      </c>
      <c r="C70">
        <v>-40.04</v>
      </c>
      <c r="D70">
        <f t="shared" si="6"/>
        <v>6895.232</v>
      </c>
      <c r="E70">
        <f t="shared" si="7"/>
        <v>-829.30106524617804</v>
      </c>
      <c r="F70">
        <f t="shared" si="8"/>
        <v>-2.7814894021337517</v>
      </c>
      <c r="G70">
        <f t="shared" si="9"/>
        <v>6.1946175868537214E-2</v>
      </c>
      <c r="I70">
        <f t="shared" si="10"/>
        <v>2.9861866284781736E-3</v>
      </c>
      <c r="K70">
        <f t="shared" si="11"/>
        <v>-0.11956691260426607</v>
      </c>
    </row>
    <row r="71" spans="1:11" x14ac:dyDescent="0.25">
      <c r="A71" t="s">
        <v>66</v>
      </c>
      <c r="B71">
        <v>1.69</v>
      </c>
      <c r="C71">
        <v>95.42</v>
      </c>
      <c r="D71">
        <f t="shared" si="6"/>
        <v>7070.96</v>
      </c>
      <c r="E71">
        <f t="shared" si="7"/>
        <v>-850.43616520997625</v>
      </c>
      <c r="F71">
        <f t="shared" si="8"/>
        <v>-2.8523768747609468</v>
      </c>
      <c r="G71">
        <f t="shared" si="9"/>
        <v>5.770699543582402E-2</v>
      </c>
      <c r="I71">
        <f t="shared" si="10"/>
        <v>2.7818320618502113E-3</v>
      </c>
      <c r="K71">
        <f t="shared" si="11"/>
        <v>0.26544241534174717</v>
      </c>
    </row>
    <row r="72" spans="1:11" x14ac:dyDescent="0.25">
      <c r="A72" t="s">
        <v>63</v>
      </c>
      <c r="B72">
        <v>1.696</v>
      </c>
      <c r="C72">
        <v>-102.09</v>
      </c>
      <c r="D72">
        <f t="shared" si="6"/>
        <v>7096.0639999999994</v>
      </c>
      <c r="E72">
        <f t="shared" si="7"/>
        <v>-853.45546520480445</v>
      </c>
      <c r="F72">
        <f t="shared" si="8"/>
        <v>-2.8625036565648316</v>
      </c>
      <c r="G72">
        <f t="shared" si="9"/>
        <v>5.7125558296945926E-2</v>
      </c>
      <c r="I72">
        <f t="shared" si="10"/>
        <v>2.7538032160808919E-3</v>
      </c>
      <c r="K72">
        <f t="shared" si="11"/>
        <v>-0.28113577032969828</v>
      </c>
    </row>
    <row r="73" spans="1:11" x14ac:dyDescent="0.25">
      <c r="A73" t="s">
        <v>87</v>
      </c>
      <c r="B73">
        <v>1.73</v>
      </c>
      <c r="C73">
        <v>-80.739999999999995</v>
      </c>
      <c r="D73">
        <f t="shared" si="6"/>
        <v>7238.32</v>
      </c>
      <c r="E73">
        <f t="shared" si="7"/>
        <v>-870.56483184216506</v>
      </c>
      <c r="F73">
        <f t="shared" si="8"/>
        <v>-2.9198887534535136</v>
      </c>
      <c r="G73">
        <f t="shared" si="9"/>
        <v>5.3939687570555936E-2</v>
      </c>
      <c r="I73">
        <f t="shared" si="10"/>
        <v>2.6002246548571012E-3</v>
      </c>
      <c r="K73">
        <f t="shared" si="11"/>
        <v>-0.20994213863316233</v>
      </c>
    </row>
    <row r="74" spans="1:11" x14ac:dyDescent="0.25">
      <c r="A74" t="s">
        <v>64</v>
      </c>
      <c r="B74">
        <v>1.7509999999999999</v>
      </c>
      <c r="C74">
        <v>51.11</v>
      </c>
      <c r="D74">
        <f t="shared" si="6"/>
        <v>7326.1839999999993</v>
      </c>
      <c r="E74">
        <f t="shared" si="7"/>
        <v>-881.13238182406405</v>
      </c>
      <c r="F74">
        <f t="shared" si="8"/>
        <v>-2.9553324897671107</v>
      </c>
      <c r="G74">
        <f t="shared" si="9"/>
        <v>5.206134783255386E-2</v>
      </c>
      <c r="I74">
        <f t="shared" si="10"/>
        <v>2.509677128222614E-3</v>
      </c>
      <c r="K74">
        <f t="shared" si="11"/>
        <v>0.1282695980234578</v>
      </c>
    </row>
    <row r="75" spans="1:11" x14ac:dyDescent="0.25">
      <c r="A75" t="s">
        <v>68</v>
      </c>
      <c r="B75">
        <v>1.7849999999999999</v>
      </c>
      <c r="C75">
        <v>-59.68</v>
      </c>
      <c r="D75">
        <f t="shared" si="6"/>
        <v>7468.44</v>
      </c>
      <c r="E75">
        <f t="shared" si="7"/>
        <v>-898.24174846142455</v>
      </c>
      <c r="F75">
        <f t="shared" si="8"/>
        <v>-3.0127175866557927</v>
      </c>
      <c r="G75">
        <f t="shared" si="9"/>
        <v>4.9157906203607757E-2</v>
      </c>
      <c r="I75">
        <f t="shared" si="10"/>
        <v>2.3697133863553881E-3</v>
      </c>
      <c r="K75">
        <f t="shared" si="11"/>
        <v>-0.14142449489768957</v>
      </c>
    </row>
    <row r="76" spans="1:11" x14ac:dyDescent="0.25">
      <c r="A76" t="s">
        <v>80</v>
      </c>
      <c r="B76">
        <v>1.857</v>
      </c>
      <c r="C76">
        <v>-71.010000000000005</v>
      </c>
      <c r="D76">
        <f t="shared" si="6"/>
        <v>7769.6880000000001</v>
      </c>
      <c r="E76">
        <f t="shared" si="7"/>
        <v>-934.47334839936445</v>
      </c>
      <c r="F76">
        <f t="shared" si="8"/>
        <v>-3.1342389683024132</v>
      </c>
      <c r="G76">
        <f t="shared" si="9"/>
        <v>4.3532871120859996E-2</v>
      </c>
      <c r="I76">
        <f t="shared" si="10"/>
        <v>2.0985521029781929E-3</v>
      </c>
      <c r="K76">
        <f t="shared" si="11"/>
        <v>-0.1490181848324815</v>
      </c>
    </row>
    <row r="77" spans="1:11" x14ac:dyDescent="0.25">
      <c r="A77" t="s">
        <v>65</v>
      </c>
      <c r="B77">
        <v>1.895</v>
      </c>
      <c r="C77">
        <v>-64.34</v>
      </c>
      <c r="D77">
        <f t="shared" si="6"/>
        <v>7928.68</v>
      </c>
      <c r="E77">
        <f t="shared" si="7"/>
        <v>-953.59558169994386</v>
      </c>
      <c r="F77">
        <f t="shared" si="8"/>
        <v>-3.1983752530603518</v>
      </c>
      <c r="G77">
        <f t="shared" si="9"/>
        <v>4.0828486075769867E-2</v>
      </c>
      <c r="I77">
        <f t="shared" si="10"/>
        <v>1.9681841125950088E-3</v>
      </c>
      <c r="K77">
        <f t="shared" si="11"/>
        <v>-0.12663296580436287</v>
      </c>
    </row>
    <row r="78" spans="1:11" x14ac:dyDescent="0.25">
      <c r="A78" t="s">
        <v>83</v>
      </c>
      <c r="B78">
        <v>1.8959999999999999</v>
      </c>
      <c r="C78">
        <v>-95.28</v>
      </c>
      <c r="D78">
        <f t="shared" si="6"/>
        <v>7932.8639999999996</v>
      </c>
      <c r="E78">
        <f t="shared" si="7"/>
        <v>-954.09879836574851</v>
      </c>
      <c r="F78">
        <f t="shared" si="8"/>
        <v>-3.2000630500276657</v>
      </c>
      <c r="G78">
        <f t="shared" si="9"/>
        <v>4.0759634001297076E-2</v>
      </c>
      <c r="I78">
        <f t="shared" si="10"/>
        <v>1.9648650191844653E-3</v>
      </c>
      <c r="K78">
        <f t="shared" si="11"/>
        <v>-0.18721233902789586</v>
      </c>
    </row>
    <row r="79" spans="1:11" x14ac:dyDescent="0.25">
      <c r="A79" t="s">
        <v>72</v>
      </c>
      <c r="B79">
        <v>1.905</v>
      </c>
      <c r="C79">
        <v>-18.75</v>
      </c>
      <c r="D79">
        <f t="shared" si="6"/>
        <v>7970.52</v>
      </c>
      <c r="E79">
        <f t="shared" si="7"/>
        <v>-958.62774835799109</v>
      </c>
      <c r="F79">
        <f t="shared" si="8"/>
        <v>-3.2152532227334936</v>
      </c>
      <c r="G79">
        <f t="shared" si="9"/>
        <v>4.0145166867535387E-2</v>
      </c>
      <c r="I79">
        <f t="shared" si="10"/>
        <v>1.9352439245365481E-3</v>
      </c>
      <c r="K79">
        <f t="shared" si="11"/>
        <v>-3.628582358506028E-2</v>
      </c>
    </row>
    <row r="80" spans="1:11" x14ac:dyDescent="0.25">
      <c r="A80" t="s">
        <v>89</v>
      </c>
      <c r="B80">
        <v>1.9590000000000001</v>
      </c>
      <c r="C80">
        <v>-57.95</v>
      </c>
      <c r="D80">
        <f t="shared" si="6"/>
        <v>8196.4560000000001</v>
      </c>
      <c r="E80">
        <f t="shared" si="7"/>
        <v>-985.80144831144582</v>
      </c>
      <c r="F80">
        <f t="shared" si="8"/>
        <v>-3.3063942589684583</v>
      </c>
      <c r="G80">
        <f t="shared" si="9"/>
        <v>3.664807928544047E-2</v>
      </c>
      <c r="I80">
        <f t="shared" si="10"/>
        <v>1.7666627969713689E-3</v>
      </c>
      <c r="K80">
        <f t="shared" si="11"/>
        <v>-0.10237810908449083</v>
      </c>
    </row>
    <row r="81" spans="1:11" x14ac:dyDescent="0.25">
      <c r="A81" t="s">
        <v>88</v>
      </c>
      <c r="B81">
        <v>2.0009999999999999</v>
      </c>
      <c r="C81">
        <v>-123.84</v>
      </c>
      <c r="D81">
        <f t="shared" si="6"/>
        <v>8372.1839999999993</v>
      </c>
      <c r="E81">
        <f t="shared" si="7"/>
        <v>-1006.936548275244</v>
      </c>
      <c r="F81">
        <f t="shared" si="8"/>
        <v>-3.3772817315956534</v>
      </c>
      <c r="G81">
        <f t="shared" si="9"/>
        <v>3.4140130757139661E-2</v>
      </c>
      <c r="I81">
        <f t="shared" si="10"/>
        <v>1.6457642547269362E-3</v>
      </c>
      <c r="K81">
        <f t="shared" si="11"/>
        <v>-0.20381144530538378</v>
      </c>
    </row>
    <row r="82" spans="1:11" x14ac:dyDescent="0.25">
      <c r="A82" t="s">
        <v>90</v>
      </c>
      <c r="B82">
        <v>2.0169999999999999</v>
      </c>
      <c r="C82">
        <v>29.5</v>
      </c>
      <c r="D82">
        <f t="shared" si="6"/>
        <v>8439.1279999999988</v>
      </c>
      <c r="E82">
        <f t="shared" si="7"/>
        <v>-1014.9880149281195</v>
      </c>
      <c r="F82">
        <f t="shared" si="8"/>
        <v>-3.40428648307268</v>
      </c>
      <c r="G82">
        <f t="shared" si="9"/>
        <v>3.323052216513489E-2</v>
      </c>
      <c r="I82">
        <f t="shared" si="10"/>
        <v>1.6019155267544788E-3</v>
      </c>
      <c r="K82">
        <f t="shared" si="11"/>
        <v>4.7256508039257121E-2</v>
      </c>
    </row>
    <row r="83" spans="1:11" x14ac:dyDescent="0.25">
      <c r="A83" t="s">
        <v>74</v>
      </c>
      <c r="B83">
        <v>2.0449999999999999</v>
      </c>
      <c r="C83">
        <v>10.83</v>
      </c>
      <c r="D83">
        <f t="shared" si="6"/>
        <v>8556.2799999999988</v>
      </c>
      <c r="E83">
        <f t="shared" si="7"/>
        <v>-1029.0780815706516</v>
      </c>
      <c r="F83">
        <f t="shared" si="8"/>
        <v>-3.4515447981574767</v>
      </c>
      <c r="G83">
        <f t="shared" si="9"/>
        <v>3.1696633636900326E-2</v>
      </c>
      <c r="I83">
        <f t="shared" si="10"/>
        <v>1.5279726667091571E-3</v>
      </c>
      <c r="K83">
        <f t="shared" si="11"/>
        <v>1.654794398046017E-2</v>
      </c>
    </row>
    <row r="84" spans="1:11" x14ac:dyDescent="0.25">
      <c r="A84" t="s">
        <v>50</v>
      </c>
      <c r="B84">
        <v>2.056</v>
      </c>
      <c r="C84">
        <v>35.79</v>
      </c>
      <c r="D84">
        <f t="shared" si="6"/>
        <v>8602.3040000000001</v>
      </c>
      <c r="E84">
        <f t="shared" si="7"/>
        <v>-1034.6134648945037</v>
      </c>
      <c r="F84">
        <f t="shared" si="8"/>
        <v>-3.4701105647979333</v>
      </c>
      <c r="G84">
        <f t="shared" si="9"/>
        <v>3.1113590403042762E-2</v>
      </c>
      <c r="I84">
        <f t="shared" si="10"/>
        <v>1.4998663972847935E-3</v>
      </c>
      <c r="K84">
        <f t="shared" si="11"/>
        <v>5.3680218358822758E-2</v>
      </c>
    </row>
    <row r="85" spans="1:11" x14ac:dyDescent="0.25">
      <c r="A85" t="s">
        <v>52</v>
      </c>
      <c r="B85">
        <v>2.089</v>
      </c>
      <c r="C85">
        <v>-96.34</v>
      </c>
      <c r="D85">
        <f t="shared" si="6"/>
        <v>8740.3760000000002</v>
      </c>
      <c r="E85">
        <f t="shared" si="7"/>
        <v>-1051.2196148660594</v>
      </c>
      <c r="F85">
        <f t="shared" si="8"/>
        <v>-3.5258078647193005</v>
      </c>
      <c r="G85">
        <f t="shared" si="9"/>
        <v>2.9428023901219971E-2</v>
      </c>
      <c r="I85">
        <f t="shared" si="10"/>
        <v>1.4186117261355054E-3</v>
      </c>
      <c r="K85">
        <f t="shared" si="11"/>
        <v>-0.1366690536958946</v>
      </c>
    </row>
    <row r="86" spans="1:11" x14ac:dyDescent="0.25">
      <c r="A86" t="s">
        <v>85</v>
      </c>
      <c r="B86">
        <v>2.14</v>
      </c>
      <c r="C86">
        <v>80.48</v>
      </c>
      <c r="D86">
        <f t="shared" si="6"/>
        <v>8953.76</v>
      </c>
      <c r="E86">
        <f t="shared" si="7"/>
        <v>-1076.8836648221002</v>
      </c>
      <c r="F86">
        <f t="shared" si="8"/>
        <v>-3.6118855100523235</v>
      </c>
      <c r="G86">
        <f t="shared" si="9"/>
        <v>2.7000888393603376E-2</v>
      </c>
      <c r="I86">
        <f t="shared" si="10"/>
        <v>1.301608868465473E-3</v>
      </c>
      <c r="K86">
        <f t="shared" si="11"/>
        <v>0.10475348173410128</v>
      </c>
    </row>
    <row r="87" spans="1:11" x14ac:dyDescent="0.25">
      <c r="A87" t="s">
        <v>96</v>
      </c>
      <c r="B87">
        <v>2.1419999999999999</v>
      </c>
      <c r="C87">
        <v>-0.8</v>
      </c>
      <c r="D87">
        <f t="shared" si="6"/>
        <v>8962.1279999999988</v>
      </c>
      <c r="E87">
        <f t="shared" si="7"/>
        <v>-1077.8900981537095</v>
      </c>
      <c r="F87">
        <f t="shared" si="8"/>
        <v>-3.6152611039869513</v>
      </c>
      <c r="G87">
        <f t="shared" si="9"/>
        <v>2.6909898018192192E-2</v>
      </c>
      <c r="I87">
        <f t="shared" si="10"/>
        <v>1.2972225728053548E-3</v>
      </c>
      <c r="K87">
        <f t="shared" si="11"/>
        <v>-1.0377780582442838E-3</v>
      </c>
    </row>
    <row r="88" spans="1:11" x14ac:dyDescent="0.25">
      <c r="A88" t="s">
        <v>81</v>
      </c>
      <c r="B88">
        <v>2.17</v>
      </c>
      <c r="C88">
        <v>-99.3</v>
      </c>
      <c r="D88">
        <f t="shared" si="6"/>
        <v>9079.2799999999988</v>
      </c>
      <c r="E88">
        <f t="shared" si="7"/>
        <v>-1091.9801647962415</v>
      </c>
      <c r="F88">
        <f t="shared" si="8"/>
        <v>-3.6625194190717476</v>
      </c>
      <c r="G88">
        <f t="shared" si="9"/>
        <v>2.5667763342698779E-2</v>
      </c>
      <c r="I88">
        <f t="shared" si="10"/>
        <v>1.2373440426665565E-3</v>
      </c>
      <c r="K88">
        <f t="shared" si="11"/>
        <v>-0.12286826343678905</v>
      </c>
    </row>
    <row r="89" spans="1:11" x14ac:dyDescent="0.25">
      <c r="A89" t="s">
        <v>92</v>
      </c>
      <c r="B89">
        <v>2.3719999999999999</v>
      </c>
      <c r="C89">
        <v>-68.61</v>
      </c>
      <c r="D89">
        <f t="shared" si="6"/>
        <v>9924.4480000000003</v>
      </c>
      <c r="E89">
        <f t="shared" si="7"/>
        <v>-1193.6299312887952</v>
      </c>
      <c r="F89">
        <f t="shared" si="8"/>
        <v>-4.0034544064692108</v>
      </c>
      <c r="G89">
        <f t="shared" si="9"/>
        <v>1.8252478381109726E-2</v>
      </c>
      <c r="I89">
        <f t="shared" si="10"/>
        <v>8.7988170559436148E-4</v>
      </c>
      <c r="K89">
        <f t="shared" si="11"/>
        <v>-6.036868382082914E-2</v>
      </c>
    </row>
    <row r="90" spans="1:11" x14ac:dyDescent="0.25">
      <c r="A90" t="s">
        <v>102</v>
      </c>
      <c r="B90">
        <v>2.3759999999999999</v>
      </c>
      <c r="C90">
        <v>-101.19</v>
      </c>
      <c r="D90">
        <f t="shared" si="6"/>
        <v>9941.1839999999993</v>
      </c>
      <c r="E90">
        <f t="shared" si="7"/>
        <v>-1195.6427979520138</v>
      </c>
      <c r="F90">
        <f t="shared" si="8"/>
        <v>-4.0102055943384665</v>
      </c>
      <c r="G90">
        <f t="shared" si="9"/>
        <v>1.8129667496617482E-2</v>
      </c>
      <c r="I90">
        <f t="shared" si="10"/>
        <v>8.7396146570932638E-4</v>
      </c>
      <c r="K90">
        <f t="shared" si="11"/>
        <v>-8.8436160715126735E-2</v>
      </c>
    </row>
    <row r="91" spans="1:11" x14ac:dyDescent="0.25">
      <c r="A91" t="s">
        <v>86</v>
      </c>
      <c r="B91">
        <v>2.39</v>
      </c>
      <c r="C91">
        <v>-15.23</v>
      </c>
      <c r="D91">
        <f t="shared" si="6"/>
        <v>9999.76</v>
      </c>
      <c r="E91">
        <f t="shared" si="7"/>
        <v>-1202.6878312732802</v>
      </c>
      <c r="F91">
        <f t="shared" si="8"/>
        <v>-4.0338347518808666</v>
      </c>
      <c r="G91">
        <f t="shared" si="9"/>
        <v>1.7706300330168265E-2</v>
      </c>
      <c r="I91">
        <f t="shared" si="10"/>
        <v>8.5355256469709349E-4</v>
      </c>
      <c r="K91">
        <f t="shared" si="11"/>
        <v>-1.2999605560336734E-2</v>
      </c>
    </row>
    <row r="92" spans="1:11" x14ac:dyDescent="0.25">
      <c r="A92" t="s">
        <v>82</v>
      </c>
      <c r="B92">
        <v>2.4470000000000001</v>
      </c>
      <c r="C92">
        <v>-33.18</v>
      </c>
      <c r="D92">
        <f t="shared" si="6"/>
        <v>10238.248</v>
      </c>
      <c r="E92">
        <f t="shared" si="7"/>
        <v>-1231.371181224149</v>
      </c>
      <c r="F92">
        <f t="shared" si="8"/>
        <v>-4.1300391790177731</v>
      </c>
      <c r="G92">
        <f t="shared" si="9"/>
        <v>1.6082248723536609E-2</v>
      </c>
      <c r="I92">
        <f t="shared" si="10"/>
        <v>7.7526328979537768E-4</v>
      </c>
      <c r="K92">
        <f t="shared" si="11"/>
        <v>-2.572323595541063E-2</v>
      </c>
    </row>
    <row r="93" spans="1:11" x14ac:dyDescent="0.25">
      <c r="A93" t="s">
        <v>103</v>
      </c>
      <c r="B93">
        <v>2.512</v>
      </c>
      <c r="C93">
        <v>-120.83</v>
      </c>
      <c r="D93">
        <f t="shared" si="6"/>
        <v>10510.208000000001</v>
      </c>
      <c r="E93">
        <f t="shared" si="7"/>
        <v>-1264.080264501456</v>
      </c>
      <c r="F93">
        <f t="shared" si="8"/>
        <v>-4.2397459818931953</v>
      </c>
      <c r="G93">
        <f t="shared" si="9"/>
        <v>1.4411252097181679E-2</v>
      </c>
      <c r="I93">
        <f t="shared" si="10"/>
        <v>6.9471097624428991E-4</v>
      </c>
      <c r="K93">
        <f t="shared" si="11"/>
        <v>-8.3941927259597551E-2</v>
      </c>
    </row>
    <row r="94" spans="1:11" x14ac:dyDescent="0.25">
      <c r="A94" t="s">
        <v>100</v>
      </c>
      <c r="B94">
        <v>2.5219999999999998</v>
      </c>
      <c r="C94">
        <v>7.64</v>
      </c>
      <c r="D94">
        <f t="shared" si="6"/>
        <v>10552.047999999999</v>
      </c>
      <c r="E94">
        <f t="shared" si="7"/>
        <v>-1269.1124311595029</v>
      </c>
      <c r="F94">
        <f t="shared" si="8"/>
        <v>-4.2566239515663353</v>
      </c>
      <c r="G94">
        <f t="shared" si="9"/>
        <v>1.4170060558645628E-2</v>
      </c>
      <c r="I94">
        <f t="shared" si="10"/>
        <v>6.8308406082650955E-4</v>
      </c>
      <c r="K94">
        <f t="shared" si="11"/>
        <v>5.2187622247145326E-3</v>
      </c>
    </row>
    <row r="95" spans="1:11" x14ac:dyDescent="0.25">
      <c r="A95" t="s">
        <v>59</v>
      </c>
      <c r="B95">
        <v>2.5550000000000002</v>
      </c>
      <c r="C95">
        <v>-95.44</v>
      </c>
      <c r="D95">
        <f t="shared" si="6"/>
        <v>10690.12</v>
      </c>
      <c r="E95">
        <f t="shared" si="7"/>
        <v>-1285.718581131059</v>
      </c>
      <c r="F95">
        <f t="shared" si="8"/>
        <v>-4.3123212514877043</v>
      </c>
      <c r="G95">
        <f t="shared" si="9"/>
        <v>1.3402403110660507E-2</v>
      </c>
      <c r="I95">
        <f t="shared" si="10"/>
        <v>6.4607825095553805E-4</v>
      </c>
      <c r="K95">
        <f t="shared" si="11"/>
        <v>-6.1661708271196547E-2</v>
      </c>
    </row>
    <row r="96" spans="1:11" x14ac:dyDescent="0.25">
      <c r="A96" t="s">
        <v>91</v>
      </c>
      <c r="B96">
        <v>2.5680000000000001</v>
      </c>
      <c r="C96">
        <v>-31.61</v>
      </c>
      <c r="D96">
        <f t="shared" si="6"/>
        <v>10744.512000000001</v>
      </c>
      <c r="E96">
        <f t="shared" si="7"/>
        <v>-1292.2603977865201</v>
      </c>
      <c r="F96">
        <f t="shared" si="8"/>
        <v>-4.3342626120627878</v>
      </c>
      <c r="G96">
        <f t="shared" si="9"/>
        <v>1.311153879977648E-2</v>
      </c>
      <c r="I96">
        <f t="shared" si="10"/>
        <v>6.3205680243696126E-4</v>
      </c>
      <c r="K96">
        <f t="shared" si="11"/>
        <v>-1.9979315525032345E-2</v>
      </c>
    </row>
    <row r="97" spans="1:11" x14ac:dyDescent="0.25">
      <c r="A97" t="s">
        <v>99</v>
      </c>
      <c r="B97">
        <v>2.6179999999999999</v>
      </c>
      <c r="C97">
        <v>76.39</v>
      </c>
      <c r="D97">
        <f t="shared" si="6"/>
        <v>10953.712</v>
      </c>
      <c r="E97">
        <f t="shared" si="7"/>
        <v>-1317.4212310767562</v>
      </c>
      <c r="F97">
        <f t="shared" si="8"/>
        <v>-4.4186524604284969</v>
      </c>
      <c r="G97">
        <f t="shared" si="9"/>
        <v>1.2050459820107556E-2</v>
      </c>
      <c r="I97">
        <f t="shared" si="10"/>
        <v>5.8090627027867288E-4</v>
      </c>
      <c r="K97">
        <f t="shared" si="11"/>
        <v>4.4375429986587819E-2</v>
      </c>
    </row>
    <row r="98" spans="1:11" x14ac:dyDescent="0.25">
      <c r="A98" t="s">
        <v>95</v>
      </c>
      <c r="B98">
        <v>2.6680000000000001</v>
      </c>
      <c r="C98">
        <v>-4.59</v>
      </c>
      <c r="D98">
        <f t="shared" si="6"/>
        <v>11162.912</v>
      </c>
      <c r="E98">
        <f t="shared" si="7"/>
        <v>-1342.5820643669922</v>
      </c>
      <c r="F98">
        <f t="shared" si="8"/>
        <v>-4.5030423087942051</v>
      </c>
      <c r="G98">
        <f t="shared" si="9"/>
        <v>1.1075250898735265E-2</v>
      </c>
      <c r="I98">
        <f t="shared" si="10"/>
        <v>5.338952030070665E-4</v>
      </c>
      <c r="K98">
        <f t="shared" si="11"/>
        <v>-2.4505789818024351E-3</v>
      </c>
    </row>
    <row r="99" spans="1:11" x14ac:dyDescent="0.25">
      <c r="A99" t="s">
        <v>108</v>
      </c>
      <c r="B99">
        <v>2.6840000000000002</v>
      </c>
      <c r="C99">
        <v>142.31</v>
      </c>
      <c r="D99">
        <f t="shared" si="6"/>
        <v>11229.856000000002</v>
      </c>
      <c r="E99">
        <f t="shared" si="7"/>
        <v>-1350.6335310198679</v>
      </c>
      <c r="F99">
        <f t="shared" si="8"/>
        <v>-4.5300470602712322</v>
      </c>
      <c r="G99">
        <f t="shared" si="9"/>
        <v>1.0780168743140663E-2</v>
      </c>
      <c r="I99">
        <f t="shared" si="10"/>
        <v>5.1967042843487749E-4</v>
      </c>
      <c r="K99">
        <f t="shared" si="11"/>
        <v>7.3954298670567423E-2</v>
      </c>
    </row>
    <row r="100" spans="1:11" x14ac:dyDescent="0.25">
      <c r="A100" t="s">
        <v>101</v>
      </c>
      <c r="B100">
        <v>2.7080000000000002</v>
      </c>
      <c r="C100">
        <v>83.91</v>
      </c>
      <c r="D100">
        <f t="shared" si="6"/>
        <v>11330.272000000001</v>
      </c>
      <c r="E100">
        <f t="shared" si="7"/>
        <v>-1362.7107309991809</v>
      </c>
      <c r="F100">
        <f t="shared" si="8"/>
        <v>-4.5705541874867714</v>
      </c>
      <c r="G100">
        <f t="shared" si="9"/>
        <v>1.0352221056243749E-2</v>
      </c>
      <c r="I100">
        <f t="shared" si="10"/>
        <v>4.9904071816814905E-4</v>
      </c>
      <c r="K100">
        <f t="shared" si="11"/>
        <v>4.1874506661489383E-2</v>
      </c>
    </row>
    <row r="101" spans="1:11" x14ac:dyDescent="0.25">
      <c r="A101" t="s">
        <v>98</v>
      </c>
      <c r="B101">
        <v>2.7269999999999999</v>
      </c>
      <c r="C101">
        <v>51.78</v>
      </c>
      <c r="D101">
        <f t="shared" si="6"/>
        <v>11409.768</v>
      </c>
      <c r="E101">
        <f t="shared" si="7"/>
        <v>-1372.2718476494706</v>
      </c>
      <c r="F101">
        <f t="shared" si="8"/>
        <v>-4.6026223298657412</v>
      </c>
      <c r="G101">
        <f t="shared" si="9"/>
        <v>1.0025511046661151E-2</v>
      </c>
      <c r="I101">
        <f t="shared" si="10"/>
        <v>4.8329128653130368E-4</v>
      </c>
      <c r="K101">
        <f t="shared" si="11"/>
        <v>2.5024822816590905E-2</v>
      </c>
    </row>
    <row r="102" spans="1:11" x14ac:dyDescent="0.25">
      <c r="A102" t="s">
        <v>109</v>
      </c>
      <c r="B102">
        <v>2.7490000000000001</v>
      </c>
      <c r="C102">
        <v>-30.41</v>
      </c>
      <c r="D102">
        <f t="shared" si="6"/>
        <v>11501.816000000001</v>
      </c>
      <c r="E102">
        <f t="shared" si="7"/>
        <v>-1383.3426142971746</v>
      </c>
      <c r="F102">
        <f t="shared" si="8"/>
        <v>-4.6397538631466535</v>
      </c>
      <c r="G102">
        <f t="shared" si="9"/>
        <v>9.6600750354142329E-3</v>
      </c>
      <c r="I102">
        <f t="shared" si="10"/>
        <v>4.6567502346018478E-4</v>
      </c>
      <c r="K102">
        <f t="shared" si="11"/>
        <v>-1.416117746342422E-2</v>
      </c>
    </row>
    <row r="103" spans="1:11" x14ac:dyDescent="0.25">
      <c r="A103" t="s">
        <v>107</v>
      </c>
      <c r="B103">
        <v>2.7530000000000001</v>
      </c>
      <c r="C103">
        <v>120.43</v>
      </c>
      <c r="D103">
        <f t="shared" si="6"/>
        <v>11518.552</v>
      </c>
      <c r="E103">
        <f t="shared" si="7"/>
        <v>-1385.3554809603932</v>
      </c>
      <c r="F103">
        <f t="shared" si="8"/>
        <v>-4.6465050510159092</v>
      </c>
      <c r="G103">
        <f t="shared" si="9"/>
        <v>9.5950777054851361E-3</v>
      </c>
      <c r="I103">
        <f t="shared" si="10"/>
        <v>4.6254175244224557E-4</v>
      </c>
      <c r="K103">
        <f t="shared" si="11"/>
        <v>5.570390324661964E-2</v>
      </c>
    </row>
    <row r="104" spans="1:11" x14ac:dyDescent="0.25">
      <c r="A104" t="s">
        <v>104</v>
      </c>
      <c r="B104">
        <v>2.7730000000000001</v>
      </c>
      <c r="C104">
        <v>105.53</v>
      </c>
      <c r="D104">
        <f t="shared" si="6"/>
        <v>11602.232</v>
      </c>
      <c r="E104">
        <f t="shared" si="7"/>
        <v>-1395.4198142764876</v>
      </c>
      <c r="F104">
        <f t="shared" si="8"/>
        <v>-4.6802609903621928</v>
      </c>
      <c r="G104">
        <f t="shared" si="9"/>
        <v>9.2765924698665833E-3</v>
      </c>
      <c r="I104">
        <f t="shared" si="10"/>
        <v>4.4718880549052118E-4</v>
      </c>
      <c r="K104">
        <f t="shared" si="11"/>
        <v>4.7191834643414698E-2</v>
      </c>
    </row>
    <row r="105" spans="1:11" x14ac:dyDescent="0.25">
      <c r="A105" t="s">
        <v>111</v>
      </c>
      <c r="B105">
        <v>2.7839999999999998</v>
      </c>
      <c r="C105">
        <v>40.950000000000003</v>
      </c>
      <c r="D105">
        <f t="shared" si="6"/>
        <v>11648.255999999999</v>
      </c>
      <c r="E105">
        <f t="shared" si="7"/>
        <v>-1400.9551976003395</v>
      </c>
      <c r="F105">
        <f t="shared" si="8"/>
        <v>-4.6988267570026485</v>
      </c>
      <c r="G105">
        <f t="shared" si="9"/>
        <v>9.1059543341336802E-3</v>
      </c>
      <c r="I105">
        <f t="shared" si="10"/>
        <v>4.389629979714997E-4</v>
      </c>
      <c r="K105">
        <f t="shared" si="11"/>
        <v>1.7975534766932914E-2</v>
      </c>
    </row>
    <row r="106" spans="1:11" x14ac:dyDescent="0.25">
      <c r="A106" t="s">
        <v>114</v>
      </c>
      <c r="B106">
        <v>2.802</v>
      </c>
      <c r="C106">
        <v>-103.6</v>
      </c>
      <c r="D106">
        <f t="shared" si="6"/>
        <v>11723.567999999999</v>
      </c>
      <c r="E106">
        <f t="shared" si="7"/>
        <v>-1410.0130975848244</v>
      </c>
      <c r="F106">
        <f t="shared" si="8"/>
        <v>-4.7292071024143034</v>
      </c>
      <c r="G106">
        <f t="shared" si="9"/>
        <v>8.8334723025797531E-3</v>
      </c>
      <c r="I106">
        <f t="shared" si="10"/>
        <v>4.2582768836249801E-4</v>
      </c>
      <c r="K106">
        <f t="shared" si="11"/>
        <v>-4.4115748514354791E-2</v>
      </c>
    </row>
    <row r="107" spans="1:11" x14ac:dyDescent="0.25">
      <c r="A107" t="s">
        <v>94</v>
      </c>
      <c r="B107">
        <v>2.81</v>
      </c>
      <c r="C107">
        <v>19.61</v>
      </c>
      <c r="D107">
        <f t="shared" si="6"/>
        <v>11757.04</v>
      </c>
      <c r="E107">
        <f t="shared" si="7"/>
        <v>-1414.0388309112625</v>
      </c>
      <c r="F107">
        <f t="shared" si="8"/>
        <v>-4.7427094781528174</v>
      </c>
      <c r="G107">
        <f t="shared" si="9"/>
        <v>8.7150010619867421E-3</v>
      </c>
      <c r="I107">
        <f t="shared" si="10"/>
        <v>4.2011664600099922E-4</v>
      </c>
      <c r="K107">
        <f t="shared" si="11"/>
        <v>8.2384874280795953E-3</v>
      </c>
    </row>
    <row r="108" spans="1:11" x14ac:dyDescent="0.25">
      <c r="A108" t="s">
        <v>105</v>
      </c>
      <c r="B108">
        <v>2.8130000000000002</v>
      </c>
      <c r="C108">
        <v>138.84</v>
      </c>
      <c r="D108">
        <f t="shared" si="6"/>
        <v>11769.592000000001</v>
      </c>
      <c r="E108">
        <f t="shared" si="7"/>
        <v>-1415.5484809086765</v>
      </c>
      <c r="F108">
        <f t="shared" si="8"/>
        <v>-4.74777286905476</v>
      </c>
      <c r="G108">
        <f t="shared" si="9"/>
        <v>8.670985133863782E-3</v>
      </c>
      <c r="I108">
        <f t="shared" si="10"/>
        <v>4.179948075798547E-4</v>
      </c>
      <c r="K108">
        <f t="shared" si="11"/>
        <v>5.8034399084387026E-2</v>
      </c>
    </row>
    <row r="109" spans="1:11" x14ac:dyDescent="0.25">
      <c r="A109" t="s">
        <v>84</v>
      </c>
      <c r="B109">
        <v>2.82</v>
      </c>
      <c r="C109">
        <v>-105.34</v>
      </c>
      <c r="D109">
        <f t="shared" si="6"/>
        <v>11798.88</v>
      </c>
      <c r="E109">
        <f t="shared" si="7"/>
        <v>-1419.0709975693094</v>
      </c>
      <c r="F109">
        <f t="shared" si="8"/>
        <v>-4.7595874478259583</v>
      </c>
      <c r="G109">
        <f t="shared" si="9"/>
        <v>8.5691438873075846E-3</v>
      </c>
      <c r="I109">
        <f t="shared" si="10"/>
        <v>4.1308543320073136E-4</v>
      </c>
      <c r="K109">
        <f t="shared" si="11"/>
        <v>-4.3514419533365045E-2</v>
      </c>
    </row>
    <row r="110" spans="1:11" x14ac:dyDescent="0.25">
      <c r="A110" t="s">
        <v>112</v>
      </c>
      <c r="B110">
        <v>2.831</v>
      </c>
      <c r="C110">
        <v>-19.59</v>
      </c>
      <c r="D110">
        <f t="shared" si="6"/>
        <v>11844.904</v>
      </c>
      <c r="E110">
        <f t="shared" si="7"/>
        <v>-1424.6063808931615</v>
      </c>
      <c r="F110">
        <f t="shared" si="8"/>
        <v>-4.7781532144664149</v>
      </c>
      <c r="G110">
        <f t="shared" si="9"/>
        <v>8.4115189035102456E-3</v>
      </c>
      <c r="I110">
        <f t="shared" si="10"/>
        <v>4.0548693963224017E-4</v>
      </c>
      <c r="K110">
        <f t="shared" si="11"/>
        <v>-7.9434891473955851E-3</v>
      </c>
    </row>
    <row r="111" spans="1:11" x14ac:dyDescent="0.25">
      <c r="A111" t="s">
        <v>113</v>
      </c>
      <c r="B111">
        <v>2.8490000000000002</v>
      </c>
      <c r="C111">
        <v>103.83</v>
      </c>
      <c r="D111">
        <f t="shared" si="6"/>
        <v>11920.216</v>
      </c>
      <c r="E111">
        <f t="shared" si="7"/>
        <v>-1433.6642808776464</v>
      </c>
      <c r="F111">
        <f t="shared" si="8"/>
        <v>-4.8085335598780699</v>
      </c>
      <c r="G111">
        <f t="shared" si="9"/>
        <v>8.1598168111011917E-3</v>
      </c>
      <c r="I111">
        <f t="shared" si="10"/>
        <v>3.933533508808214E-4</v>
      </c>
      <c r="K111">
        <f t="shared" si="11"/>
        <v>4.0841878421955684E-2</v>
      </c>
    </row>
    <row r="112" spans="1:11" x14ac:dyDescent="0.25">
      <c r="A112" t="s">
        <v>97</v>
      </c>
      <c r="B112">
        <v>2.8519999999999999</v>
      </c>
      <c r="C112">
        <v>120.41</v>
      </c>
      <c r="D112">
        <f t="shared" si="6"/>
        <v>11932.768</v>
      </c>
      <c r="E112">
        <f t="shared" si="7"/>
        <v>-1435.1739308750605</v>
      </c>
      <c r="F112">
        <f t="shared" si="8"/>
        <v>-4.8135969507800116</v>
      </c>
      <c r="G112">
        <f t="shared" si="9"/>
        <v>8.1186048929729783E-3</v>
      </c>
      <c r="I112">
        <f t="shared" si="10"/>
        <v>3.9136668298529894E-4</v>
      </c>
      <c r="K112">
        <f t="shared" si="11"/>
        <v>4.7124462298259846E-2</v>
      </c>
    </row>
    <row r="113" spans="1:11" x14ac:dyDescent="0.25">
      <c r="A113" t="s">
        <v>93</v>
      </c>
      <c r="B113">
        <v>2.8639999999999999</v>
      </c>
      <c r="C113">
        <v>45.59</v>
      </c>
      <c r="D113">
        <f t="shared" si="6"/>
        <v>11982.975999999999</v>
      </c>
      <c r="E113">
        <f t="shared" si="7"/>
        <v>-1441.2125308647171</v>
      </c>
      <c r="F113">
        <f t="shared" si="8"/>
        <v>-4.8338505143877821</v>
      </c>
      <c r="G113">
        <f t="shared" si="9"/>
        <v>7.9558281809178604E-3</v>
      </c>
      <c r="I113">
        <f t="shared" si="10"/>
        <v>3.835198444330984E-4</v>
      </c>
      <c r="K113">
        <f t="shared" si="11"/>
        <v>1.7484669707704958E-2</v>
      </c>
    </row>
    <row r="114" spans="1:11" x14ac:dyDescent="0.25">
      <c r="A114" t="s">
        <v>115</v>
      </c>
      <c r="B114">
        <v>2.9420000000000002</v>
      </c>
      <c r="C114">
        <v>53.25</v>
      </c>
      <c r="D114">
        <f t="shared" si="6"/>
        <v>12309.328000000001</v>
      </c>
      <c r="E114">
        <f t="shared" si="7"/>
        <v>-1480.4634307974854</v>
      </c>
      <c r="F114">
        <f t="shared" si="8"/>
        <v>-4.9654986778382879</v>
      </c>
      <c r="G114">
        <f t="shared" si="9"/>
        <v>6.9744718272176359E-3</v>
      </c>
      <c r="I114">
        <f t="shared" si="10"/>
        <v>3.3621243311830035E-4</v>
      </c>
      <c r="K114">
        <f t="shared" si="11"/>
        <v>1.7903312063549493E-2</v>
      </c>
    </row>
    <row r="115" spans="1:11" x14ac:dyDescent="0.25">
      <c r="A115" t="s">
        <v>116</v>
      </c>
      <c r="B115">
        <v>2.9809999999999999</v>
      </c>
      <c r="C115">
        <v>43.55</v>
      </c>
      <c r="D115">
        <f t="shared" si="6"/>
        <v>12472.503999999999</v>
      </c>
      <c r="E115">
        <f t="shared" si="7"/>
        <v>-1500.0888807638692</v>
      </c>
      <c r="F115">
        <f t="shared" si="8"/>
        <v>-5.0313227595635395</v>
      </c>
      <c r="G115">
        <f t="shared" si="9"/>
        <v>6.530167014266364E-3</v>
      </c>
      <c r="I115">
        <f t="shared" si="10"/>
        <v>3.147942087840124E-4</v>
      </c>
      <c r="K115">
        <f t="shared" si="11"/>
        <v>1.370928779254374E-2</v>
      </c>
    </row>
    <row r="116" spans="1:11" x14ac:dyDescent="0.25">
      <c r="A116" t="s">
        <v>110</v>
      </c>
      <c r="B116">
        <v>3.0619999999999998</v>
      </c>
      <c r="C116">
        <v>-60.87</v>
      </c>
      <c r="D116">
        <f t="shared" si="6"/>
        <v>12811.407999999999</v>
      </c>
      <c r="E116">
        <f t="shared" si="7"/>
        <v>-1540.8494306940515</v>
      </c>
      <c r="F116">
        <f t="shared" si="8"/>
        <v>-5.168034313915987</v>
      </c>
      <c r="G116">
        <f t="shared" si="9"/>
        <v>5.6957538866052844E-3</v>
      </c>
      <c r="I116">
        <f t="shared" si="10"/>
        <v>2.7457036462394505E-4</v>
      </c>
      <c r="K116">
        <f t="shared" si="11"/>
        <v>-1.6713098094659533E-2</v>
      </c>
    </row>
    <row r="117" spans="1:11" x14ac:dyDescent="0.25">
      <c r="A117" t="s">
        <v>106</v>
      </c>
      <c r="B117">
        <v>3.1160000000000001</v>
      </c>
      <c r="C117">
        <v>76.25</v>
      </c>
      <c r="D117">
        <f t="shared" si="6"/>
        <v>13037.344000000001</v>
      </c>
      <c r="E117">
        <f t="shared" si="7"/>
        <v>-1568.0231306475066</v>
      </c>
      <c r="F117">
        <f t="shared" si="8"/>
        <v>-5.2591753501509535</v>
      </c>
      <c r="G117">
        <f t="shared" si="9"/>
        <v>5.199590792969614E-3</v>
      </c>
      <c r="I117">
        <f t="shared" si="10"/>
        <v>2.5065225224678159E-4</v>
      </c>
      <c r="K117">
        <f t="shared" si="11"/>
        <v>1.9112234233817096E-2</v>
      </c>
    </row>
    <row r="120" spans="1:11" x14ac:dyDescent="0.25">
      <c r="A120" t="s">
        <v>117</v>
      </c>
      <c r="B120" t="s">
        <v>118</v>
      </c>
      <c r="C120" t="s">
        <v>119</v>
      </c>
      <c r="I120" t="s">
        <v>120</v>
      </c>
      <c r="K120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R_GREL_AND_ROTS_DUNNING</vt:lpstr>
      <vt:lpstr>R_EREL_AND_ROTS_DUNNING</vt:lpstr>
      <vt:lpstr>R_EREL_AND_ROTS_POPLE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2019-11-30T13:21:36Z</dcterms:created>
  <dcterms:modified xsi:type="dcterms:W3CDTF">2019-11-30T13:33:01Z</dcterms:modified>
</cp:coreProperties>
</file>