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paste xy nmr data" sheetId="1" r:id="rId1"/>
    <sheet name="Calculations" sheetId="2" r:id="rId2"/>
  </sheet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2" i="2"/>
  <c r="B151" i="2" l="1"/>
  <c r="C39" i="2" s="1"/>
  <c r="C114" i="2" l="1"/>
  <c r="C135" i="2"/>
  <c r="C79" i="2"/>
  <c r="C54" i="2"/>
  <c r="C118" i="2"/>
  <c r="C127" i="2"/>
  <c r="C92" i="2"/>
  <c r="C28" i="2"/>
  <c r="C3" i="2"/>
  <c r="C25" i="2"/>
  <c r="C35" i="2"/>
  <c r="C101" i="2"/>
  <c r="C37" i="2"/>
  <c r="C32" i="2"/>
  <c r="C96" i="2"/>
  <c r="C41" i="2"/>
  <c r="C105" i="2"/>
  <c r="C26" i="2"/>
  <c r="C90" i="2"/>
  <c r="C55" i="2"/>
  <c r="C6" i="2"/>
  <c r="C70" i="2"/>
  <c r="C134" i="2"/>
  <c r="C140" i="2"/>
  <c r="C76" i="2"/>
  <c r="C12" i="2"/>
  <c r="C115" i="2"/>
  <c r="C9" i="2"/>
  <c r="C149" i="2"/>
  <c r="C85" i="2"/>
  <c r="C21" i="2"/>
  <c r="C48" i="2"/>
  <c r="C112" i="2"/>
  <c r="C57" i="2"/>
  <c r="C121" i="2"/>
  <c r="C42" i="2"/>
  <c r="C106" i="2"/>
  <c r="C87" i="2"/>
  <c r="C14" i="2"/>
  <c r="C78" i="2"/>
  <c r="C142" i="2"/>
  <c r="C132" i="2"/>
  <c r="C68" i="2"/>
  <c r="C4" i="2"/>
  <c r="C91" i="2"/>
  <c r="C139" i="2"/>
  <c r="C141" i="2"/>
  <c r="C77" i="2"/>
  <c r="C13" i="2"/>
  <c r="C56" i="2"/>
  <c r="C120" i="2"/>
  <c r="C65" i="2"/>
  <c r="C129" i="2"/>
  <c r="C50" i="2"/>
  <c r="C2" i="2"/>
  <c r="C111" i="2"/>
  <c r="C22" i="2"/>
  <c r="C86" i="2"/>
  <c r="C150" i="2"/>
  <c r="C124" i="2"/>
  <c r="C60" i="2"/>
  <c r="C147" i="2"/>
  <c r="C67" i="2"/>
  <c r="C123" i="2"/>
  <c r="C133" i="2"/>
  <c r="C69" i="2"/>
  <c r="C5" i="2"/>
  <c r="C64" i="2"/>
  <c r="C128" i="2"/>
  <c r="C73" i="2"/>
  <c r="C137" i="2"/>
  <c r="C58" i="2"/>
  <c r="C122" i="2"/>
  <c r="C23" i="2"/>
  <c r="C143" i="2"/>
  <c r="C30" i="2"/>
  <c r="C94" i="2"/>
  <c r="C7" i="2"/>
  <c r="C116" i="2"/>
  <c r="C52" i="2"/>
  <c r="C107" i="2"/>
  <c r="C51" i="2"/>
  <c r="C99" i="2"/>
  <c r="C125" i="2"/>
  <c r="C61" i="2"/>
  <c r="C8" i="2"/>
  <c r="C72" i="2"/>
  <c r="C136" i="2"/>
  <c r="C81" i="2"/>
  <c r="C145" i="2"/>
  <c r="C66" i="2"/>
  <c r="C130" i="2"/>
  <c r="C71" i="2"/>
  <c r="C15" i="2"/>
  <c r="C38" i="2"/>
  <c r="C102" i="2"/>
  <c r="C63" i="2"/>
  <c r="C108" i="2"/>
  <c r="C44" i="2"/>
  <c r="C83" i="2"/>
  <c r="C27" i="2"/>
  <c r="C75" i="2"/>
  <c r="C117" i="2"/>
  <c r="C53" i="2"/>
  <c r="C16" i="2"/>
  <c r="C80" i="2"/>
  <c r="C144" i="2"/>
  <c r="C89" i="2"/>
  <c r="C10" i="2"/>
  <c r="C74" i="2"/>
  <c r="C138" i="2"/>
  <c r="C103" i="2"/>
  <c r="C47" i="2"/>
  <c r="C46" i="2"/>
  <c r="C110" i="2"/>
  <c r="C95" i="2"/>
  <c r="C100" i="2"/>
  <c r="C36" i="2"/>
  <c r="C43" i="2"/>
  <c r="C11" i="2"/>
  <c r="C59" i="2"/>
  <c r="C109" i="2"/>
  <c r="C45" i="2"/>
  <c r="C24" i="2"/>
  <c r="C88" i="2"/>
  <c r="C33" i="2"/>
  <c r="C97" i="2"/>
  <c r="C18" i="2"/>
  <c r="C82" i="2"/>
  <c r="C146" i="2"/>
  <c r="C31" i="2"/>
  <c r="C119" i="2"/>
  <c r="C62" i="2"/>
  <c r="C126" i="2"/>
  <c r="C148" i="2"/>
  <c r="C84" i="2"/>
  <c r="C20" i="2"/>
  <c r="C131" i="2"/>
  <c r="C17" i="2"/>
  <c r="C19" i="2"/>
  <c r="C93" i="2"/>
  <c r="C29" i="2"/>
  <c r="C40" i="2"/>
  <c r="C104" i="2"/>
  <c r="C49" i="2"/>
  <c r="C113" i="2"/>
  <c r="C34" i="2"/>
  <c r="C98" i="2"/>
  <c r="C151" i="2" l="1"/>
  <c r="D24" i="2" s="1"/>
  <c r="F24" i="2" s="1"/>
  <c r="D108" i="2"/>
  <c r="F108" i="2" s="1"/>
  <c r="D47" i="2"/>
  <c r="F47" i="2" s="1"/>
  <c r="D149" i="2"/>
  <c r="F149" i="2" s="1"/>
  <c r="D148" i="2"/>
  <c r="F148" i="2" s="1"/>
  <c r="D48" i="2"/>
  <c r="F48" i="2" s="1"/>
  <c r="D142" i="2"/>
  <c r="F142" i="2" s="1"/>
  <c r="D41" i="2"/>
  <c r="F41" i="2" s="1"/>
  <c r="D99" i="2"/>
  <c r="F99" i="2" s="1"/>
  <c r="D17" i="2"/>
  <c r="F17" i="2" s="1"/>
  <c r="D78" i="2" l="1"/>
  <c r="F78" i="2" s="1"/>
  <c r="D10" i="2"/>
  <c r="F10" i="2" s="1"/>
  <c r="D25" i="2"/>
  <c r="F25" i="2" s="1"/>
  <c r="D13" i="2"/>
  <c r="F13" i="2" s="1"/>
  <c r="D90" i="2"/>
  <c r="F90" i="2" s="1"/>
  <c r="D38" i="2"/>
  <c r="F38" i="2" s="1"/>
  <c r="D86" i="2"/>
  <c r="F86" i="2" s="1"/>
  <c r="D91" i="2"/>
  <c r="F91" i="2" s="1"/>
  <c r="D110" i="2"/>
  <c r="F110" i="2" s="1"/>
  <c r="D50" i="2"/>
  <c r="F50" i="2" s="1"/>
  <c r="D67" i="2"/>
  <c r="F67" i="2" s="1"/>
  <c r="D115" i="2"/>
  <c r="F115" i="2" s="1"/>
  <c r="D79" i="2"/>
  <c r="F79" i="2" s="1"/>
  <c r="D58" i="2"/>
  <c r="F58" i="2" s="1"/>
  <c r="D132" i="2"/>
  <c r="F132" i="2" s="1"/>
  <c r="D103" i="2"/>
  <c r="F103" i="2" s="1"/>
  <c r="D8" i="2"/>
  <c r="F8" i="2" s="1"/>
  <c r="D129" i="2"/>
  <c r="F129" i="2" s="1"/>
  <c r="D37" i="2"/>
  <c r="F37" i="2" s="1"/>
  <c r="D63" i="2"/>
  <c r="F63" i="2" s="1"/>
  <c r="D14" i="2"/>
  <c r="F14" i="2" s="1"/>
  <c r="D137" i="2"/>
  <c r="F137" i="2" s="1"/>
  <c r="D76" i="2"/>
  <c r="F76" i="2" s="1"/>
  <c r="D16" i="2"/>
  <c r="F16" i="2" s="1"/>
  <c r="D130" i="2"/>
  <c r="F130" i="2" s="1"/>
  <c r="D56" i="2"/>
  <c r="F56" i="2" s="1"/>
  <c r="D4" i="2"/>
  <c r="F4" i="2" s="1"/>
  <c r="D31" i="2"/>
  <c r="F31" i="2" s="1"/>
  <c r="D64" i="2"/>
  <c r="F64" i="2" s="1"/>
  <c r="D44" i="2"/>
  <c r="F44" i="2" s="1"/>
  <c r="D19" i="2"/>
  <c r="F19" i="2" s="1"/>
  <c r="D144" i="2"/>
  <c r="F144" i="2" s="1"/>
  <c r="D127" i="2"/>
  <c r="F127" i="2" s="1"/>
  <c r="D96" i="2"/>
  <c r="F96" i="2" s="1"/>
  <c r="D62" i="2"/>
  <c r="F62" i="2" s="1"/>
  <c r="D77" i="2"/>
  <c r="F77" i="2" s="1"/>
  <c r="D71" i="2"/>
  <c r="F71" i="2" s="1"/>
  <c r="D28" i="2"/>
  <c r="F28" i="2" s="1"/>
  <c r="D150" i="2"/>
  <c r="F150" i="2" s="1"/>
  <c r="D123" i="2"/>
  <c r="F123" i="2" s="1"/>
  <c r="D43" i="2"/>
  <c r="F43" i="2" s="1"/>
  <c r="D133" i="2"/>
  <c r="F133" i="2" s="1"/>
  <c r="D26" i="2"/>
  <c r="F26" i="2" s="1"/>
  <c r="D69" i="2"/>
  <c r="F69" i="2" s="1"/>
  <c r="D35" i="2"/>
  <c r="F35" i="2" s="1"/>
  <c r="D55" i="2"/>
  <c r="F55" i="2" s="1"/>
  <c r="D83" i="2"/>
  <c r="F83" i="2" s="1"/>
  <c r="D100" i="2"/>
  <c r="F100" i="2" s="1"/>
  <c r="D12" i="2"/>
  <c r="F12" i="2" s="1"/>
  <c r="D23" i="2"/>
  <c r="F23" i="2" s="1"/>
  <c r="D84" i="2"/>
  <c r="F84" i="2" s="1"/>
  <c r="D88" i="2"/>
  <c r="F88" i="2" s="1"/>
  <c r="D6" i="2"/>
  <c r="F6" i="2" s="1"/>
  <c r="D39" i="2"/>
  <c r="F39" i="2" s="1"/>
  <c r="D141" i="2"/>
  <c r="F141" i="2" s="1"/>
  <c r="D2" i="2"/>
  <c r="F2" i="2" s="1"/>
  <c r="D66" i="2"/>
  <c r="F66" i="2" s="1"/>
  <c r="D36" i="2"/>
  <c r="F36" i="2" s="1"/>
  <c r="D3" i="2"/>
  <c r="F3" i="2" s="1"/>
  <c r="D116" i="2"/>
  <c r="F116" i="2" s="1"/>
  <c r="D131" i="2"/>
  <c r="F131" i="2" s="1"/>
  <c r="D15" i="2"/>
  <c r="F15" i="2" s="1"/>
  <c r="D65" i="2"/>
  <c r="F65" i="2" s="1"/>
  <c r="D122" i="2"/>
  <c r="F122" i="2" s="1"/>
  <c r="D11" i="2"/>
  <c r="F11" i="2" s="1"/>
  <c r="D68" i="2"/>
  <c r="F68" i="2" s="1"/>
  <c r="D29" i="2"/>
  <c r="F29" i="2" s="1"/>
  <c r="D9" i="2"/>
  <c r="F9" i="2" s="1"/>
  <c r="D140" i="2"/>
  <c r="F140" i="2" s="1"/>
  <c r="D45" i="2"/>
  <c r="F45" i="2" s="1"/>
  <c r="D51" i="2"/>
  <c r="F51" i="2" s="1"/>
  <c r="D101" i="2"/>
  <c r="F101" i="2" s="1"/>
  <c r="D145" i="2"/>
  <c r="F145" i="2" s="1"/>
  <c r="D57" i="2"/>
  <c r="F57" i="2" s="1"/>
  <c r="D89" i="2"/>
  <c r="F89" i="2" s="1"/>
  <c r="D30" i="2"/>
  <c r="F30" i="2" s="1"/>
  <c r="D75" i="2"/>
  <c r="F75" i="2" s="1"/>
  <c r="D112" i="2"/>
  <c r="F112" i="2" s="1"/>
  <c r="D113" i="2"/>
  <c r="F113" i="2" s="1"/>
  <c r="D104" i="2"/>
  <c r="F104" i="2" s="1"/>
  <c r="D94" i="2"/>
  <c r="F94" i="2" s="1"/>
  <c r="D117" i="2"/>
  <c r="F117" i="2" s="1"/>
  <c r="D18" i="2"/>
  <c r="F18" i="2" s="1"/>
  <c r="D5" i="2"/>
  <c r="F5" i="2" s="1"/>
  <c r="D120" i="2"/>
  <c r="F120" i="2" s="1"/>
  <c r="D20" i="2"/>
  <c r="F20" i="2" s="1"/>
  <c r="D102" i="2"/>
  <c r="F102" i="2" s="1"/>
  <c r="D59" i="2"/>
  <c r="F59" i="2" s="1"/>
  <c r="D72" i="2"/>
  <c r="F72" i="2" s="1"/>
  <c r="D85" i="2"/>
  <c r="F85" i="2" s="1"/>
  <c r="D52" i="2"/>
  <c r="F52" i="2" s="1"/>
  <c r="D80" i="2"/>
  <c r="F80" i="2" s="1"/>
  <c r="D126" i="2"/>
  <c r="F126" i="2" s="1"/>
  <c r="D40" i="2"/>
  <c r="F40" i="2" s="1"/>
  <c r="D46" i="2"/>
  <c r="F46" i="2" s="1"/>
  <c r="D146" i="2"/>
  <c r="F146" i="2" s="1"/>
  <c r="D60" i="2"/>
  <c r="F60" i="2" s="1"/>
  <c r="D42" i="2"/>
  <c r="F42" i="2" s="1"/>
  <c r="D81" i="2"/>
  <c r="F81" i="2" s="1"/>
  <c r="D121" i="2"/>
  <c r="F121" i="2" s="1"/>
  <c r="D73" i="2"/>
  <c r="F73" i="2" s="1"/>
  <c r="D128" i="2"/>
  <c r="F128" i="2" s="1"/>
  <c r="D95" i="2"/>
  <c r="F95" i="2" s="1"/>
  <c r="D114" i="2"/>
  <c r="F114" i="2" s="1"/>
  <c r="D119" i="2"/>
  <c r="F119" i="2" s="1"/>
  <c r="D143" i="2"/>
  <c r="F143" i="2" s="1"/>
  <c r="D27" i="2"/>
  <c r="F27" i="2" s="1"/>
  <c r="D33" i="2"/>
  <c r="F33" i="2" s="1"/>
  <c r="D97" i="2"/>
  <c r="F97" i="2" s="1"/>
  <c r="D21" i="2"/>
  <c r="F21" i="2" s="1"/>
  <c r="D49" i="2"/>
  <c r="F49" i="2" s="1"/>
  <c r="D111" i="2"/>
  <c r="F111" i="2" s="1"/>
  <c r="D125" i="2"/>
  <c r="F125" i="2" s="1"/>
  <c r="D74" i="2"/>
  <c r="F74" i="2" s="1"/>
  <c r="D105" i="2"/>
  <c r="F105" i="2" s="1"/>
  <c r="D134" i="2"/>
  <c r="F134" i="2" s="1"/>
  <c r="D22" i="2"/>
  <c r="F22" i="2" s="1"/>
  <c r="D61" i="2"/>
  <c r="F61" i="2" s="1"/>
  <c r="D138" i="2"/>
  <c r="F138" i="2" s="1"/>
  <c r="D135" i="2"/>
  <c r="F135" i="2" s="1"/>
  <c r="D98" i="2"/>
  <c r="F98" i="2" s="1"/>
  <c r="D70" i="2"/>
  <c r="F70" i="2" s="1"/>
  <c r="D7" i="2"/>
  <c r="F7" i="2" s="1"/>
  <c r="D53" i="2"/>
  <c r="F53" i="2" s="1"/>
  <c r="D82" i="2"/>
  <c r="F82" i="2" s="1"/>
  <c r="D106" i="2"/>
  <c r="F106" i="2" s="1"/>
  <c r="D124" i="2"/>
  <c r="F124" i="2" s="1"/>
  <c r="D136" i="2"/>
  <c r="F136" i="2" s="1"/>
  <c r="D93" i="2"/>
  <c r="F93" i="2" s="1"/>
  <c r="D118" i="2"/>
  <c r="F118" i="2" s="1"/>
  <c r="D107" i="2"/>
  <c r="F107" i="2" s="1"/>
  <c r="D109" i="2"/>
  <c r="F109" i="2" s="1"/>
  <c r="D32" i="2"/>
  <c r="F32" i="2" s="1"/>
  <c r="D92" i="2"/>
  <c r="F92" i="2" s="1"/>
  <c r="D34" i="2"/>
  <c r="F34" i="2" s="1"/>
  <c r="D54" i="2"/>
  <c r="F54" i="2" s="1"/>
  <c r="D139" i="2"/>
  <c r="F139" i="2" s="1"/>
  <c r="D87" i="2"/>
  <c r="F87" i="2" s="1"/>
  <c r="D147" i="2"/>
  <c r="F147" i="2" s="1"/>
  <c r="G2" i="2" l="1"/>
  <c r="F2" i="1" s="1"/>
</calcChain>
</file>

<file path=xl/sharedStrings.xml><?xml version="1.0" encoding="utf-8"?>
<sst xmlns="http://schemas.openxmlformats.org/spreadsheetml/2006/main" count="20" uniqueCount="18">
  <si>
    <t>PPM</t>
  </si>
  <si>
    <t>Bo</t>
  </si>
  <si>
    <t>Beta</t>
  </si>
  <si>
    <t>Y/stdev</t>
  </si>
  <si>
    <t>mean sub</t>
  </si>
  <si>
    <t>Answer</t>
  </si>
  <si>
    <t>% A/B order</t>
  </si>
  <si>
    <t>Intensity</t>
  </si>
  <si>
    <t>1. Collect of minimum of 1000 spectra</t>
  </si>
  <si>
    <t>2. Reference spectra to external adamantane</t>
  </si>
  <si>
    <t>3. Fourier transform</t>
  </si>
  <si>
    <t>4. Phase correction</t>
  </si>
  <si>
    <t xml:space="preserve">5. If necessary baseline correction may be performed </t>
  </si>
  <si>
    <t>6. Spectra must be zerofilled to 4000 data points</t>
  </si>
  <si>
    <t xml:space="preserve">7. Line broadeneing is set to 20Hz </t>
  </si>
  <si>
    <t>8. C2,3,5 peak is set to 71.274ppm</t>
  </si>
  <si>
    <t>9. Paste xy data 48-120ppm (chemical shift vs intensity)</t>
  </si>
  <si>
    <t>10. Percenatge A or B type molecular order value appears!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</si>
</sst>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4"/>
  <sheetViews>
    <sheetView tabSelected="1" workbookViewId="0">
      <selection activeCell="F22" sqref="F22"/>
    </sheetView>
  </sheetViews>
  <sheetFormatPr defaultRowHeight="15" x14ac:dyDescent="0.25"/>
  <sheetData>
    <row r="1" spans="1:10" x14ac:dyDescent="0.25">
      <c r="A1" t="s">
        <v>0</v>
      </c>
      <c r="B1" t="s">
        <v>7</v>
      </c>
      <c r="J1" t="s">
        <v>8</v>
      </c>
    </row>
    <row r="2" spans="1:10" x14ac:dyDescent="0.25">
      <c r="A2">
        <v>48.005000000000003</v>
      </c>
      <c r="B2">
        <v>61.384</v>
      </c>
      <c r="E2" t="s">
        <v>5</v>
      </c>
      <c r="F2" s="1">
        <f>Calculations!G2</f>
        <v>26.263191596002152</v>
      </c>
      <c r="G2" t="s">
        <v>6</v>
      </c>
      <c r="J2" t="s">
        <v>9</v>
      </c>
    </row>
    <row r="3" spans="1:10" x14ac:dyDescent="0.25">
      <c r="A3">
        <v>48.106099999999998</v>
      </c>
      <c r="B3">
        <v>60.891199999999998</v>
      </c>
      <c r="J3" t="s">
        <v>10</v>
      </c>
    </row>
    <row r="4" spans="1:10" x14ac:dyDescent="0.25">
      <c r="A4">
        <v>48.2072</v>
      </c>
      <c r="B4">
        <v>62.406399999999998</v>
      </c>
      <c r="J4" t="s">
        <v>11</v>
      </c>
    </row>
    <row r="5" spans="1:10" x14ac:dyDescent="0.25">
      <c r="A5">
        <v>48.308300000000003</v>
      </c>
      <c r="B5">
        <v>66.168700000000001</v>
      </c>
      <c r="J5" t="s">
        <v>12</v>
      </c>
    </row>
    <row r="6" spans="1:10" x14ac:dyDescent="0.25">
      <c r="A6">
        <v>48.409399999999998</v>
      </c>
      <c r="B6">
        <v>74.087999999999994</v>
      </c>
      <c r="J6" t="s">
        <v>13</v>
      </c>
    </row>
    <row r="7" spans="1:10" x14ac:dyDescent="0.25">
      <c r="A7">
        <v>48.510399999999997</v>
      </c>
      <c r="B7">
        <v>82.035300000000007</v>
      </c>
      <c r="J7" t="s">
        <v>14</v>
      </c>
    </row>
    <row r="8" spans="1:10" x14ac:dyDescent="0.25">
      <c r="A8">
        <v>48.611499999999999</v>
      </c>
      <c r="B8">
        <v>89.771100000000004</v>
      </c>
      <c r="J8" t="s">
        <v>15</v>
      </c>
    </row>
    <row r="9" spans="1:10" x14ac:dyDescent="0.25">
      <c r="A9">
        <v>48.712600000000002</v>
      </c>
      <c r="B9">
        <v>95.9221</v>
      </c>
      <c r="J9" t="s">
        <v>16</v>
      </c>
    </row>
    <row r="10" spans="1:10" x14ac:dyDescent="0.25">
      <c r="A10">
        <v>48.813699999999997</v>
      </c>
      <c r="B10">
        <v>100.783</v>
      </c>
      <c r="J10" t="s">
        <v>17</v>
      </c>
    </row>
    <row r="11" spans="1:10" x14ac:dyDescent="0.25">
      <c r="A11">
        <v>48.9148</v>
      </c>
      <c r="B11">
        <v>104.53100000000001</v>
      </c>
    </row>
    <row r="12" spans="1:10" x14ac:dyDescent="0.25">
      <c r="A12">
        <v>49.015900000000002</v>
      </c>
      <c r="B12">
        <v>106.542</v>
      </c>
    </row>
    <row r="13" spans="1:10" x14ac:dyDescent="0.25">
      <c r="A13">
        <v>49.116999999999997</v>
      </c>
      <c r="B13">
        <v>109.004</v>
      </c>
    </row>
    <row r="14" spans="1:10" x14ac:dyDescent="0.25">
      <c r="A14">
        <v>49.2181</v>
      </c>
      <c r="B14">
        <v>112.751</v>
      </c>
    </row>
    <row r="15" spans="1:10" x14ac:dyDescent="0.25">
      <c r="A15">
        <v>49.319200000000002</v>
      </c>
      <c r="B15">
        <v>119.054</v>
      </c>
    </row>
    <row r="16" spans="1:10" x14ac:dyDescent="0.25">
      <c r="A16">
        <v>49.420299999999997</v>
      </c>
      <c r="B16">
        <v>127.58499999999999</v>
      </c>
    </row>
    <row r="17" spans="1:2" x14ac:dyDescent="0.25">
      <c r="A17">
        <v>49.521299999999997</v>
      </c>
      <c r="B17">
        <v>136.024</v>
      </c>
    </row>
    <row r="18" spans="1:2" x14ac:dyDescent="0.25">
      <c r="A18">
        <v>49.622399999999999</v>
      </c>
      <c r="B18">
        <v>143.762</v>
      </c>
    </row>
    <row r="19" spans="1:2" x14ac:dyDescent="0.25">
      <c r="A19">
        <v>49.723500000000001</v>
      </c>
      <c r="B19">
        <v>149.60300000000001</v>
      </c>
    </row>
    <row r="20" spans="1:2" x14ac:dyDescent="0.25">
      <c r="A20">
        <v>49.824599999999997</v>
      </c>
      <c r="B20">
        <v>154.602</v>
      </c>
    </row>
    <row r="21" spans="1:2" x14ac:dyDescent="0.25">
      <c r="A21">
        <v>49.925699999999999</v>
      </c>
      <c r="B21">
        <v>158.77500000000001</v>
      </c>
    </row>
    <row r="22" spans="1:2" x14ac:dyDescent="0.25">
      <c r="A22">
        <v>50.026800000000001</v>
      </c>
      <c r="B22">
        <v>161.20599999999999</v>
      </c>
    </row>
    <row r="23" spans="1:2" x14ac:dyDescent="0.25">
      <c r="A23">
        <v>50.127899999999997</v>
      </c>
      <c r="B23">
        <v>165.79499999999999</v>
      </c>
    </row>
    <row r="24" spans="1:2" x14ac:dyDescent="0.25">
      <c r="A24">
        <v>50.228999999999999</v>
      </c>
      <c r="B24">
        <v>172.386</v>
      </c>
    </row>
    <row r="25" spans="1:2" x14ac:dyDescent="0.25">
      <c r="A25">
        <v>50.330100000000002</v>
      </c>
      <c r="B25">
        <v>182.09200000000001</v>
      </c>
    </row>
    <row r="26" spans="1:2" x14ac:dyDescent="0.25">
      <c r="A26">
        <v>50.431100000000001</v>
      </c>
      <c r="B26">
        <v>189.191</v>
      </c>
    </row>
    <row r="27" spans="1:2" x14ac:dyDescent="0.25">
      <c r="A27">
        <v>50.532200000000003</v>
      </c>
      <c r="B27">
        <v>194.09899999999999</v>
      </c>
    </row>
    <row r="28" spans="1:2" x14ac:dyDescent="0.25">
      <c r="A28">
        <v>50.633299999999998</v>
      </c>
      <c r="B28">
        <v>195.702</v>
      </c>
    </row>
    <row r="29" spans="1:2" x14ac:dyDescent="0.25">
      <c r="A29">
        <v>50.734400000000001</v>
      </c>
      <c r="B29">
        <v>195.97</v>
      </c>
    </row>
    <row r="30" spans="1:2" x14ac:dyDescent="0.25">
      <c r="A30">
        <v>50.835500000000003</v>
      </c>
      <c r="B30">
        <v>194.87899999999999</v>
      </c>
    </row>
    <row r="31" spans="1:2" x14ac:dyDescent="0.25">
      <c r="A31">
        <v>50.936599999999999</v>
      </c>
      <c r="B31">
        <v>191.68100000000001</v>
      </c>
    </row>
    <row r="32" spans="1:2" x14ac:dyDescent="0.25">
      <c r="A32">
        <v>51.037700000000001</v>
      </c>
      <c r="B32">
        <v>188.78200000000001</v>
      </c>
    </row>
    <row r="33" spans="1:2" x14ac:dyDescent="0.25">
      <c r="A33">
        <v>51.138800000000003</v>
      </c>
      <c r="B33">
        <v>188.34700000000001</v>
      </c>
    </row>
    <row r="34" spans="1:2" x14ac:dyDescent="0.25">
      <c r="A34">
        <v>51.239899999999999</v>
      </c>
      <c r="B34">
        <v>191.50700000000001</v>
      </c>
    </row>
    <row r="35" spans="1:2" x14ac:dyDescent="0.25">
      <c r="A35">
        <v>51.341000000000001</v>
      </c>
      <c r="B35">
        <v>198.375</v>
      </c>
    </row>
    <row r="36" spans="1:2" x14ac:dyDescent="0.25">
      <c r="A36">
        <v>51.442</v>
      </c>
      <c r="B36">
        <v>205.779</v>
      </c>
    </row>
    <row r="37" spans="1:2" x14ac:dyDescent="0.25">
      <c r="A37">
        <v>51.543100000000003</v>
      </c>
      <c r="B37">
        <v>213.43199999999999</v>
      </c>
    </row>
    <row r="38" spans="1:2" x14ac:dyDescent="0.25">
      <c r="A38">
        <v>51.644199999999998</v>
      </c>
      <c r="B38">
        <v>218.87799999999999</v>
      </c>
    </row>
    <row r="39" spans="1:2" x14ac:dyDescent="0.25">
      <c r="A39">
        <v>51.7453</v>
      </c>
      <c r="B39">
        <v>223.393</v>
      </c>
    </row>
    <row r="40" spans="1:2" x14ac:dyDescent="0.25">
      <c r="A40">
        <v>51.846400000000003</v>
      </c>
      <c r="B40">
        <v>227.29300000000001</v>
      </c>
    </row>
    <row r="41" spans="1:2" x14ac:dyDescent="0.25">
      <c r="A41">
        <v>51.947499999999998</v>
      </c>
      <c r="B41">
        <v>231.51300000000001</v>
      </c>
    </row>
    <row r="42" spans="1:2" x14ac:dyDescent="0.25">
      <c r="A42">
        <v>52.0486</v>
      </c>
      <c r="B42">
        <v>234.79900000000001</v>
      </c>
    </row>
    <row r="43" spans="1:2" x14ac:dyDescent="0.25">
      <c r="A43">
        <v>52.149700000000003</v>
      </c>
      <c r="B43">
        <v>237.809</v>
      </c>
    </row>
    <row r="44" spans="1:2" x14ac:dyDescent="0.25">
      <c r="A44">
        <v>52.250799999999998</v>
      </c>
      <c r="B44">
        <v>241.43799999999999</v>
      </c>
    </row>
    <row r="45" spans="1:2" x14ac:dyDescent="0.25">
      <c r="A45">
        <v>52.351799999999997</v>
      </c>
      <c r="B45">
        <v>247.21899999999999</v>
      </c>
    </row>
    <row r="46" spans="1:2" x14ac:dyDescent="0.25">
      <c r="A46">
        <v>52.4529</v>
      </c>
      <c r="B46">
        <v>253.898</v>
      </c>
    </row>
    <row r="47" spans="1:2" x14ac:dyDescent="0.25">
      <c r="A47">
        <v>52.554000000000002</v>
      </c>
      <c r="B47">
        <v>261.11</v>
      </c>
    </row>
    <row r="48" spans="1:2" x14ac:dyDescent="0.25">
      <c r="A48">
        <v>52.655099999999997</v>
      </c>
      <c r="B48">
        <v>265.78199999999998</v>
      </c>
    </row>
    <row r="49" spans="1:2" x14ac:dyDescent="0.25">
      <c r="A49">
        <v>52.7562</v>
      </c>
      <c r="B49">
        <v>268.536</v>
      </c>
    </row>
    <row r="50" spans="1:2" x14ac:dyDescent="0.25">
      <c r="A50">
        <v>52.857300000000002</v>
      </c>
      <c r="B50">
        <v>269.07499999999999</v>
      </c>
    </row>
    <row r="51" spans="1:2" x14ac:dyDescent="0.25">
      <c r="A51">
        <v>52.958399999999997</v>
      </c>
      <c r="B51">
        <v>269.62799999999999</v>
      </c>
    </row>
    <row r="52" spans="1:2" x14ac:dyDescent="0.25">
      <c r="A52">
        <v>53.0595</v>
      </c>
      <c r="B52">
        <v>270.56599999999997</v>
      </c>
    </row>
    <row r="53" spans="1:2" x14ac:dyDescent="0.25">
      <c r="A53">
        <v>53.160600000000002</v>
      </c>
      <c r="B53">
        <v>271.91399999999999</v>
      </c>
    </row>
    <row r="54" spans="1:2" x14ac:dyDescent="0.25">
      <c r="A54">
        <v>53.261699999999998</v>
      </c>
      <c r="B54">
        <v>273.64299999999997</v>
      </c>
    </row>
    <row r="55" spans="1:2" x14ac:dyDescent="0.25">
      <c r="A55">
        <v>53.362699999999997</v>
      </c>
      <c r="B55">
        <v>275.65199999999999</v>
      </c>
    </row>
    <row r="56" spans="1:2" x14ac:dyDescent="0.25">
      <c r="A56">
        <v>53.463799999999999</v>
      </c>
      <c r="B56">
        <v>277.61099999999999</v>
      </c>
    </row>
    <row r="57" spans="1:2" x14ac:dyDescent="0.25">
      <c r="A57">
        <v>53.564900000000002</v>
      </c>
      <c r="B57">
        <v>277.916</v>
      </c>
    </row>
    <row r="58" spans="1:2" x14ac:dyDescent="0.25">
      <c r="A58">
        <v>53.665999999999997</v>
      </c>
      <c r="B58">
        <v>277.048</v>
      </c>
    </row>
    <row r="59" spans="1:2" x14ac:dyDescent="0.25">
      <c r="A59">
        <v>53.767099999999999</v>
      </c>
      <c r="B59">
        <v>276.291</v>
      </c>
    </row>
    <row r="60" spans="1:2" x14ac:dyDescent="0.25">
      <c r="A60">
        <v>53.868200000000002</v>
      </c>
      <c r="B60">
        <v>277.90300000000002</v>
      </c>
    </row>
    <row r="61" spans="1:2" x14ac:dyDescent="0.25">
      <c r="A61">
        <v>53.969299999999997</v>
      </c>
      <c r="B61">
        <v>283.59199999999998</v>
      </c>
    </row>
    <row r="62" spans="1:2" x14ac:dyDescent="0.25">
      <c r="A62">
        <v>54.070399999999999</v>
      </c>
      <c r="B62">
        <v>291.55700000000002</v>
      </c>
    </row>
    <row r="63" spans="1:2" x14ac:dyDescent="0.25">
      <c r="A63">
        <v>54.171500000000002</v>
      </c>
      <c r="B63">
        <v>301.80500000000001</v>
      </c>
    </row>
    <row r="64" spans="1:2" x14ac:dyDescent="0.25">
      <c r="A64">
        <v>54.272599999999997</v>
      </c>
      <c r="B64">
        <v>314.10000000000002</v>
      </c>
    </row>
    <row r="65" spans="1:2" x14ac:dyDescent="0.25">
      <c r="A65">
        <v>54.373600000000003</v>
      </c>
      <c r="B65">
        <v>327.46800000000002</v>
      </c>
    </row>
    <row r="66" spans="1:2" x14ac:dyDescent="0.25">
      <c r="A66">
        <v>54.474699999999999</v>
      </c>
      <c r="B66">
        <v>341.92399999999998</v>
      </c>
    </row>
    <row r="67" spans="1:2" x14ac:dyDescent="0.25">
      <c r="A67">
        <v>54.575800000000001</v>
      </c>
      <c r="B67">
        <v>356.17500000000001</v>
      </c>
    </row>
    <row r="68" spans="1:2" x14ac:dyDescent="0.25">
      <c r="A68">
        <v>54.676900000000003</v>
      </c>
      <c r="B68">
        <v>370.06400000000002</v>
      </c>
    </row>
    <row r="69" spans="1:2" x14ac:dyDescent="0.25">
      <c r="A69">
        <v>54.777999999999999</v>
      </c>
      <c r="B69">
        <v>383.613</v>
      </c>
    </row>
    <row r="70" spans="1:2" x14ac:dyDescent="0.25">
      <c r="A70">
        <v>54.879100000000001</v>
      </c>
      <c r="B70">
        <v>397.64800000000002</v>
      </c>
    </row>
    <row r="71" spans="1:2" x14ac:dyDescent="0.25">
      <c r="A71">
        <v>54.980200000000004</v>
      </c>
      <c r="B71">
        <v>411.38</v>
      </c>
    </row>
    <row r="72" spans="1:2" x14ac:dyDescent="0.25">
      <c r="A72">
        <v>55.081299999999999</v>
      </c>
      <c r="B72">
        <v>424.59</v>
      </c>
    </row>
    <row r="73" spans="1:2" x14ac:dyDescent="0.25">
      <c r="A73">
        <v>55.182400000000001</v>
      </c>
      <c r="B73">
        <v>435.75900000000001</v>
      </c>
    </row>
    <row r="74" spans="1:2" x14ac:dyDescent="0.25">
      <c r="A74">
        <v>55.2834</v>
      </c>
      <c r="B74">
        <v>445.30700000000002</v>
      </c>
    </row>
    <row r="75" spans="1:2" x14ac:dyDescent="0.25">
      <c r="A75">
        <v>55.384500000000003</v>
      </c>
      <c r="B75">
        <v>453.86</v>
      </c>
    </row>
    <row r="76" spans="1:2" x14ac:dyDescent="0.25">
      <c r="A76">
        <v>55.485599999999998</v>
      </c>
      <c r="B76">
        <v>461.64600000000002</v>
      </c>
    </row>
    <row r="77" spans="1:2" x14ac:dyDescent="0.25">
      <c r="A77">
        <v>55.5867</v>
      </c>
      <c r="B77">
        <v>471.97300000000001</v>
      </c>
    </row>
    <row r="78" spans="1:2" x14ac:dyDescent="0.25">
      <c r="A78">
        <v>55.687800000000003</v>
      </c>
      <c r="B78">
        <v>485.286</v>
      </c>
    </row>
    <row r="79" spans="1:2" x14ac:dyDescent="0.25">
      <c r="A79">
        <v>55.788899999999998</v>
      </c>
      <c r="B79">
        <v>503.46100000000001</v>
      </c>
    </row>
    <row r="80" spans="1:2" x14ac:dyDescent="0.25">
      <c r="A80">
        <v>55.89</v>
      </c>
      <c r="B80">
        <v>523.32100000000003</v>
      </c>
    </row>
    <row r="81" spans="1:2" x14ac:dyDescent="0.25">
      <c r="A81">
        <v>55.991100000000003</v>
      </c>
      <c r="B81">
        <v>541.49099999999999</v>
      </c>
    </row>
    <row r="82" spans="1:2" x14ac:dyDescent="0.25">
      <c r="A82">
        <v>56.092199999999998</v>
      </c>
      <c r="B82">
        <v>556.76499999999999</v>
      </c>
    </row>
    <row r="83" spans="1:2" x14ac:dyDescent="0.25">
      <c r="A83">
        <v>56.193300000000001</v>
      </c>
      <c r="B83">
        <v>569.75199999999995</v>
      </c>
    </row>
    <row r="84" spans="1:2" x14ac:dyDescent="0.25">
      <c r="A84">
        <v>56.2943</v>
      </c>
      <c r="B84">
        <v>584.42399999999998</v>
      </c>
    </row>
    <row r="85" spans="1:2" x14ac:dyDescent="0.25">
      <c r="A85">
        <v>56.395400000000002</v>
      </c>
      <c r="B85">
        <v>601.16300000000001</v>
      </c>
    </row>
    <row r="86" spans="1:2" x14ac:dyDescent="0.25">
      <c r="A86">
        <v>56.496499999999997</v>
      </c>
      <c r="B86">
        <v>623.24900000000002</v>
      </c>
    </row>
    <row r="87" spans="1:2" x14ac:dyDescent="0.25">
      <c r="A87">
        <v>56.5976</v>
      </c>
      <c r="B87">
        <v>648.24900000000002</v>
      </c>
    </row>
    <row r="88" spans="1:2" x14ac:dyDescent="0.25">
      <c r="A88">
        <v>56.698700000000002</v>
      </c>
      <c r="B88">
        <v>676.39300000000003</v>
      </c>
    </row>
    <row r="89" spans="1:2" x14ac:dyDescent="0.25">
      <c r="A89">
        <v>56.799799999999998</v>
      </c>
      <c r="B89">
        <v>711.69600000000003</v>
      </c>
    </row>
    <row r="90" spans="1:2" x14ac:dyDescent="0.25">
      <c r="A90">
        <v>56.9009</v>
      </c>
      <c r="B90">
        <v>753.40200000000004</v>
      </c>
    </row>
    <row r="91" spans="1:2" x14ac:dyDescent="0.25">
      <c r="A91">
        <v>57.002000000000002</v>
      </c>
      <c r="B91">
        <v>799.23800000000006</v>
      </c>
    </row>
    <row r="92" spans="1:2" x14ac:dyDescent="0.25">
      <c r="A92">
        <v>57.103099999999998</v>
      </c>
      <c r="B92">
        <v>848.846</v>
      </c>
    </row>
    <row r="93" spans="1:2" x14ac:dyDescent="0.25">
      <c r="A93">
        <v>57.2042</v>
      </c>
      <c r="B93">
        <v>900.471</v>
      </c>
    </row>
    <row r="94" spans="1:2" x14ac:dyDescent="0.25">
      <c r="A94">
        <v>57.305199999999999</v>
      </c>
      <c r="B94">
        <v>955.02800000000002</v>
      </c>
    </row>
    <row r="95" spans="1:2" x14ac:dyDescent="0.25">
      <c r="A95">
        <v>57.406300000000002</v>
      </c>
      <c r="B95">
        <v>1014.66</v>
      </c>
    </row>
    <row r="96" spans="1:2" x14ac:dyDescent="0.25">
      <c r="A96">
        <v>57.507399999999997</v>
      </c>
      <c r="B96">
        <v>1086.83</v>
      </c>
    </row>
    <row r="97" spans="1:2" x14ac:dyDescent="0.25">
      <c r="A97">
        <v>57.608499999999999</v>
      </c>
      <c r="B97">
        <v>1166.74</v>
      </c>
    </row>
    <row r="98" spans="1:2" x14ac:dyDescent="0.25">
      <c r="A98">
        <v>57.709600000000002</v>
      </c>
      <c r="B98">
        <v>1255</v>
      </c>
    </row>
    <row r="99" spans="1:2" x14ac:dyDescent="0.25">
      <c r="A99">
        <v>57.810699999999997</v>
      </c>
      <c r="B99">
        <v>1351.05</v>
      </c>
    </row>
    <row r="100" spans="1:2" x14ac:dyDescent="0.25">
      <c r="A100">
        <v>57.911799999999999</v>
      </c>
      <c r="B100">
        <v>1450.87</v>
      </c>
    </row>
    <row r="101" spans="1:2" x14ac:dyDescent="0.25">
      <c r="A101">
        <v>58.012900000000002</v>
      </c>
      <c r="B101">
        <v>1554.5</v>
      </c>
    </row>
    <row r="102" spans="1:2" x14ac:dyDescent="0.25">
      <c r="A102">
        <v>58.113999999999997</v>
      </c>
      <c r="B102">
        <v>1667.34</v>
      </c>
    </row>
    <row r="103" spans="1:2" x14ac:dyDescent="0.25">
      <c r="A103">
        <v>58.215000000000003</v>
      </c>
      <c r="B103">
        <v>1786.63</v>
      </c>
    </row>
    <row r="104" spans="1:2" x14ac:dyDescent="0.25">
      <c r="A104">
        <v>58.316099999999999</v>
      </c>
      <c r="B104">
        <v>1911.31</v>
      </c>
    </row>
    <row r="105" spans="1:2" x14ac:dyDescent="0.25">
      <c r="A105">
        <v>58.417200000000001</v>
      </c>
      <c r="B105">
        <v>2041.63</v>
      </c>
    </row>
    <row r="106" spans="1:2" x14ac:dyDescent="0.25">
      <c r="A106">
        <v>58.518300000000004</v>
      </c>
      <c r="B106">
        <v>2174.34</v>
      </c>
    </row>
    <row r="107" spans="1:2" x14ac:dyDescent="0.25">
      <c r="A107">
        <v>58.619399999999999</v>
      </c>
      <c r="B107">
        <v>2309.8000000000002</v>
      </c>
    </row>
    <row r="108" spans="1:2" x14ac:dyDescent="0.25">
      <c r="A108">
        <v>58.720500000000001</v>
      </c>
      <c r="B108">
        <v>2450.88</v>
      </c>
    </row>
    <row r="109" spans="1:2" x14ac:dyDescent="0.25">
      <c r="A109">
        <v>58.821599999999997</v>
      </c>
      <c r="B109">
        <v>2596.63</v>
      </c>
    </row>
    <row r="110" spans="1:2" x14ac:dyDescent="0.25">
      <c r="A110">
        <v>58.922699999999999</v>
      </c>
      <c r="B110">
        <v>2743.7</v>
      </c>
    </row>
    <row r="111" spans="1:2" x14ac:dyDescent="0.25">
      <c r="A111">
        <v>59.023800000000001</v>
      </c>
      <c r="B111">
        <v>2890.62</v>
      </c>
    </row>
    <row r="112" spans="1:2" x14ac:dyDescent="0.25">
      <c r="A112">
        <v>59.124899999999997</v>
      </c>
      <c r="B112">
        <v>3032.3</v>
      </c>
    </row>
    <row r="113" spans="1:2" x14ac:dyDescent="0.25">
      <c r="A113">
        <v>59.225900000000003</v>
      </c>
      <c r="B113">
        <v>3169.1</v>
      </c>
    </row>
    <row r="114" spans="1:2" x14ac:dyDescent="0.25">
      <c r="A114">
        <v>59.326999999999998</v>
      </c>
      <c r="B114">
        <v>3300.02</v>
      </c>
    </row>
    <row r="115" spans="1:2" x14ac:dyDescent="0.25">
      <c r="A115">
        <v>59.428100000000001</v>
      </c>
      <c r="B115">
        <v>3419.9</v>
      </c>
    </row>
    <row r="116" spans="1:2" x14ac:dyDescent="0.25">
      <c r="A116">
        <v>59.529200000000003</v>
      </c>
      <c r="B116">
        <v>3533.52</v>
      </c>
    </row>
    <row r="117" spans="1:2" x14ac:dyDescent="0.25">
      <c r="A117">
        <v>59.630299999999998</v>
      </c>
      <c r="B117">
        <v>3641.19</v>
      </c>
    </row>
    <row r="118" spans="1:2" x14ac:dyDescent="0.25">
      <c r="A118">
        <v>59.731400000000001</v>
      </c>
      <c r="B118">
        <v>3744.4</v>
      </c>
    </row>
    <row r="119" spans="1:2" x14ac:dyDescent="0.25">
      <c r="A119">
        <v>59.832500000000003</v>
      </c>
      <c r="B119">
        <v>3848.91</v>
      </c>
    </row>
    <row r="120" spans="1:2" x14ac:dyDescent="0.25">
      <c r="A120">
        <v>59.933599999999998</v>
      </c>
      <c r="B120">
        <v>3954.52</v>
      </c>
    </row>
    <row r="121" spans="1:2" x14ac:dyDescent="0.25">
      <c r="A121">
        <v>60.034700000000001</v>
      </c>
      <c r="B121">
        <v>4061.38</v>
      </c>
    </row>
    <row r="122" spans="1:2" x14ac:dyDescent="0.25">
      <c r="A122">
        <v>60.135800000000003</v>
      </c>
      <c r="B122">
        <v>4165.59</v>
      </c>
    </row>
    <row r="123" spans="1:2" x14ac:dyDescent="0.25">
      <c r="A123">
        <v>60.236800000000002</v>
      </c>
      <c r="B123">
        <v>4266.6499999999996</v>
      </c>
    </row>
    <row r="124" spans="1:2" x14ac:dyDescent="0.25">
      <c r="A124">
        <v>60.337899999999998</v>
      </c>
      <c r="B124">
        <v>4361.1400000000003</v>
      </c>
    </row>
    <row r="125" spans="1:2" x14ac:dyDescent="0.25">
      <c r="A125">
        <v>60.439</v>
      </c>
      <c r="B125">
        <v>4443.74</v>
      </c>
    </row>
    <row r="126" spans="1:2" x14ac:dyDescent="0.25">
      <c r="A126">
        <v>60.540100000000002</v>
      </c>
      <c r="B126">
        <v>4514.6000000000004</v>
      </c>
    </row>
    <row r="127" spans="1:2" x14ac:dyDescent="0.25">
      <c r="A127">
        <v>60.641199999999998</v>
      </c>
      <c r="B127">
        <v>4567.71</v>
      </c>
    </row>
    <row r="128" spans="1:2" x14ac:dyDescent="0.25">
      <c r="A128">
        <v>60.7423</v>
      </c>
      <c r="B128">
        <v>4587.6899999999996</v>
      </c>
    </row>
    <row r="129" spans="1:2" x14ac:dyDescent="0.25">
      <c r="A129">
        <v>60.843400000000003</v>
      </c>
      <c r="B129">
        <v>4581.82</v>
      </c>
    </row>
    <row r="130" spans="1:2" x14ac:dyDescent="0.25">
      <c r="A130">
        <v>60.944499999999998</v>
      </c>
      <c r="B130">
        <v>4546.04</v>
      </c>
    </row>
    <row r="131" spans="1:2" x14ac:dyDescent="0.25">
      <c r="A131">
        <v>61.0456</v>
      </c>
      <c r="B131">
        <v>4459.82</v>
      </c>
    </row>
    <row r="132" spans="1:2" x14ac:dyDescent="0.25">
      <c r="A132">
        <v>61.146599999999999</v>
      </c>
      <c r="B132">
        <v>4347.28</v>
      </c>
    </row>
    <row r="133" spans="1:2" x14ac:dyDescent="0.25">
      <c r="A133">
        <v>61.247700000000002</v>
      </c>
      <c r="B133">
        <v>4209.3900000000003</v>
      </c>
    </row>
    <row r="134" spans="1:2" x14ac:dyDescent="0.25">
      <c r="A134">
        <v>61.348799999999997</v>
      </c>
      <c r="B134">
        <v>4041.45</v>
      </c>
    </row>
    <row r="135" spans="1:2" x14ac:dyDescent="0.25">
      <c r="A135">
        <v>61.4499</v>
      </c>
      <c r="B135">
        <v>3867.27</v>
      </c>
    </row>
    <row r="136" spans="1:2" x14ac:dyDescent="0.25">
      <c r="A136">
        <v>61.551000000000002</v>
      </c>
      <c r="B136">
        <v>3688.68</v>
      </c>
    </row>
    <row r="137" spans="1:2" x14ac:dyDescent="0.25">
      <c r="A137">
        <v>61.652099999999997</v>
      </c>
      <c r="B137">
        <v>3509.79</v>
      </c>
    </row>
    <row r="138" spans="1:2" x14ac:dyDescent="0.25">
      <c r="A138">
        <v>61.7532</v>
      </c>
      <c r="B138">
        <v>3334.45</v>
      </c>
    </row>
    <row r="139" spans="1:2" x14ac:dyDescent="0.25">
      <c r="A139">
        <v>61.854300000000002</v>
      </c>
      <c r="B139">
        <v>3162.28</v>
      </c>
    </row>
    <row r="140" spans="1:2" x14ac:dyDescent="0.25">
      <c r="A140">
        <v>61.955399999999997</v>
      </c>
      <c r="B140">
        <v>2995.26</v>
      </c>
    </row>
    <row r="141" spans="1:2" x14ac:dyDescent="0.25">
      <c r="A141">
        <v>62.0565</v>
      </c>
      <c r="B141">
        <v>2834.37</v>
      </c>
    </row>
    <row r="142" spans="1:2" x14ac:dyDescent="0.25">
      <c r="A142">
        <v>62.157499999999999</v>
      </c>
      <c r="B142">
        <v>2678.68</v>
      </c>
    </row>
    <row r="143" spans="1:2" x14ac:dyDescent="0.25">
      <c r="A143">
        <v>62.258600000000001</v>
      </c>
      <c r="B143">
        <v>2530.2800000000002</v>
      </c>
    </row>
    <row r="144" spans="1:2" x14ac:dyDescent="0.25">
      <c r="A144">
        <v>62.359699999999997</v>
      </c>
      <c r="B144">
        <v>2392.41</v>
      </c>
    </row>
    <row r="145" spans="1:2" x14ac:dyDescent="0.25">
      <c r="A145">
        <v>62.460799999999999</v>
      </c>
      <c r="B145">
        <v>2262.42</v>
      </c>
    </row>
    <row r="146" spans="1:2" x14ac:dyDescent="0.25">
      <c r="A146">
        <v>62.561900000000001</v>
      </c>
      <c r="B146">
        <v>2141.41</v>
      </c>
    </row>
    <row r="147" spans="1:2" x14ac:dyDescent="0.25">
      <c r="A147">
        <v>62.662999999999997</v>
      </c>
      <c r="B147">
        <v>2034.2</v>
      </c>
    </row>
    <row r="148" spans="1:2" x14ac:dyDescent="0.25">
      <c r="A148">
        <v>62.764099999999999</v>
      </c>
      <c r="B148">
        <v>1932.87</v>
      </c>
    </row>
    <row r="149" spans="1:2" x14ac:dyDescent="0.25">
      <c r="A149">
        <v>62.865200000000002</v>
      </c>
      <c r="B149">
        <v>1837.04</v>
      </c>
    </row>
    <row r="150" spans="1:2" x14ac:dyDescent="0.25">
      <c r="A150">
        <v>62.966299999999997</v>
      </c>
      <c r="B150">
        <v>1747.12</v>
      </c>
    </row>
    <row r="151" spans="1:2" x14ac:dyDescent="0.25">
      <c r="A151">
        <v>63.067399999999999</v>
      </c>
      <c r="B151">
        <v>1660.12</v>
      </c>
    </row>
    <row r="152" spans="1:2" x14ac:dyDescent="0.25">
      <c r="A152">
        <v>63.168399999999998</v>
      </c>
      <c r="B152">
        <v>1576.11</v>
      </c>
    </row>
    <row r="153" spans="1:2" x14ac:dyDescent="0.25">
      <c r="A153">
        <v>63.269500000000001</v>
      </c>
      <c r="B153">
        <v>1498.1</v>
      </c>
    </row>
    <row r="154" spans="1:2" x14ac:dyDescent="0.25">
      <c r="A154">
        <v>63.370600000000003</v>
      </c>
      <c r="B154">
        <v>1428.51</v>
      </c>
    </row>
    <row r="155" spans="1:2" x14ac:dyDescent="0.25">
      <c r="A155">
        <v>63.471699999999998</v>
      </c>
      <c r="B155">
        <v>1366.3</v>
      </c>
    </row>
    <row r="156" spans="1:2" x14ac:dyDescent="0.25">
      <c r="A156">
        <v>63.572800000000001</v>
      </c>
      <c r="B156">
        <v>1315.87</v>
      </c>
    </row>
    <row r="157" spans="1:2" x14ac:dyDescent="0.25">
      <c r="A157">
        <v>63.673900000000003</v>
      </c>
      <c r="B157">
        <v>1273.53</v>
      </c>
    </row>
    <row r="158" spans="1:2" x14ac:dyDescent="0.25">
      <c r="A158">
        <v>63.774999999999999</v>
      </c>
      <c r="B158">
        <v>1235.21</v>
      </c>
    </row>
    <row r="159" spans="1:2" x14ac:dyDescent="0.25">
      <c r="A159">
        <v>63.876100000000001</v>
      </c>
      <c r="B159">
        <v>1200.3599999999999</v>
      </c>
    </row>
    <row r="160" spans="1:2" x14ac:dyDescent="0.25">
      <c r="A160">
        <v>63.977200000000003</v>
      </c>
      <c r="B160">
        <v>1166.33</v>
      </c>
    </row>
    <row r="161" spans="1:2" x14ac:dyDescent="0.25">
      <c r="A161">
        <v>64.078199999999995</v>
      </c>
      <c r="B161">
        <v>1133.47</v>
      </c>
    </row>
    <row r="162" spans="1:2" x14ac:dyDescent="0.25">
      <c r="A162">
        <v>64.179299999999998</v>
      </c>
      <c r="B162">
        <v>1102.1099999999999</v>
      </c>
    </row>
    <row r="163" spans="1:2" x14ac:dyDescent="0.25">
      <c r="A163">
        <v>64.2804</v>
      </c>
      <c r="B163">
        <v>1075.6300000000001</v>
      </c>
    </row>
    <row r="164" spans="1:2" x14ac:dyDescent="0.25">
      <c r="A164">
        <v>64.381500000000003</v>
      </c>
      <c r="B164">
        <v>1051.93</v>
      </c>
    </row>
    <row r="165" spans="1:2" x14ac:dyDescent="0.25">
      <c r="A165">
        <v>64.482600000000005</v>
      </c>
      <c r="B165">
        <v>1031.01</v>
      </c>
    </row>
    <row r="166" spans="1:2" x14ac:dyDescent="0.25">
      <c r="A166">
        <v>64.583699999999993</v>
      </c>
      <c r="B166">
        <v>1015.02</v>
      </c>
    </row>
    <row r="167" spans="1:2" x14ac:dyDescent="0.25">
      <c r="A167">
        <v>64.684799999999996</v>
      </c>
      <c r="B167">
        <v>1001.35</v>
      </c>
    </row>
    <row r="168" spans="1:2" x14ac:dyDescent="0.25">
      <c r="A168">
        <v>64.785899999999998</v>
      </c>
      <c r="B168">
        <v>990.101</v>
      </c>
    </row>
    <row r="169" spans="1:2" x14ac:dyDescent="0.25">
      <c r="A169">
        <v>64.887</v>
      </c>
      <c r="B169">
        <v>984.11099999999999</v>
      </c>
    </row>
    <row r="170" spans="1:2" x14ac:dyDescent="0.25">
      <c r="A170">
        <v>64.988100000000003</v>
      </c>
      <c r="B170">
        <v>983.56299999999999</v>
      </c>
    </row>
    <row r="171" spans="1:2" x14ac:dyDescent="0.25">
      <c r="A171">
        <v>65.089100000000002</v>
      </c>
      <c r="B171">
        <v>987.26</v>
      </c>
    </row>
    <row r="172" spans="1:2" x14ac:dyDescent="0.25">
      <c r="A172">
        <v>65.190200000000004</v>
      </c>
      <c r="B172">
        <v>996.74800000000005</v>
      </c>
    </row>
    <row r="173" spans="1:2" x14ac:dyDescent="0.25">
      <c r="A173">
        <v>65.291300000000007</v>
      </c>
      <c r="B173">
        <v>1011.47</v>
      </c>
    </row>
    <row r="174" spans="1:2" x14ac:dyDescent="0.25">
      <c r="A174">
        <v>65.392399999999995</v>
      </c>
      <c r="B174">
        <v>1028.1099999999999</v>
      </c>
    </row>
    <row r="175" spans="1:2" x14ac:dyDescent="0.25">
      <c r="A175">
        <v>65.493499999999997</v>
      </c>
      <c r="B175">
        <v>1045.57</v>
      </c>
    </row>
    <row r="176" spans="1:2" x14ac:dyDescent="0.25">
      <c r="A176">
        <v>65.5946</v>
      </c>
      <c r="B176">
        <v>1061.03</v>
      </c>
    </row>
    <row r="177" spans="1:2" x14ac:dyDescent="0.25">
      <c r="A177">
        <v>65.695700000000002</v>
      </c>
      <c r="B177">
        <v>1077.9100000000001</v>
      </c>
    </row>
    <row r="178" spans="1:2" x14ac:dyDescent="0.25">
      <c r="A178">
        <v>65.796800000000005</v>
      </c>
      <c r="B178">
        <v>1097.28</v>
      </c>
    </row>
    <row r="179" spans="1:2" x14ac:dyDescent="0.25">
      <c r="A179">
        <v>65.897900000000007</v>
      </c>
      <c r="B179">
        <v>1126.8699999999999</v>
      </c>
    </row>
    <row r="180" spans="1:2" x14ac:dyDescent="0.25">
      <c r="A180">
        <v>65.998900000000006</v>
      </c>
      <c r="B180">
        <v>1161.3399999999999</v>
      </c>
    </row>
    <row r="181" spans="1:2" x14ac:dyDescent="0.25">
      <c r="A181">
        <v>66.099999999999994</v>
      </c>
      <c r="B181">
        <v>1200.3699999999999</v>
      </c>
    </row>
    <row r="182" spans="1:2" x14ac:dyDescent="0.25">
      <c r="A182">
        <v>66.201099999999997</v>
      </c>
      <c r="B182">
        <v>1243.19</v>
      </c>
    </row>
    <row r="183" spans="1:2" x14ac:dyDescent="0.25">
      <c r="A183">
        <v>66.302199999999999</v>
      </c>
      <c r="B183">
        <v>1288.31</v>
      </c>
    </row>
    <row r="184" spans="1:2" x14ac:dyDescent="0.25">
      <c r="A184">
        <v>66.403300000000002</v>
      </c>
      <c r="B184">
        <v>1336.19</v>
      </c>
    </row>
    <row r="185" spans="1:2" x14ac:dyDescent="0.25">
      <c r="A185">
        <v>66.504400000000004</v>
      </c>
      <c r="B185">
        <v>1391.52</v>
      </c>
    </row>
    <row r="186" spans="1:2" x14ac:dyDescent="0.25">
      <c r="A186">
        <v>66.605500000000006</v>
      </c>
      <c r="B186">
        <v>1455.68</v>
      </c>
    </row>
    <row r="187" spans="1:2" x14ac:dyDescent="0.25">
      <c r="A187">
        <v>66.706599999999995</v>
      </c>
      <c r="B187">
        <v>1526.33</v>
      </c>
    </row>
    <row r="188" spans="1:2" x14ac:dyDescent="0.25">
      <c r="A188">
        <v>66.807699999999997</v>
      </c>
      <c r="B188">
        <v>1605.05</v>
      </c>
    </row>
    <row r="189" spans="1:2" x14ac:dyDescent="0.25">
      <c r="A189">
        <v>66.908799999999999</v>
      </c>
      <c r="B189">
        <v>1684.88</v>
      </c>
    </row>
    <row r="190" spans="1:2" x14ac:dyDescent="0.25">
      <c r="A190">
        <v>67.009799999999998</v>
      </c>
      <c r="B190">
        <v>1764.29</v>
      </c>
    </row>
    <row r="191" spans="1:2" x14ac:dyDescent="0.25">
      <c r="A191">
        <v>67.110900000000001</v>
      </c>
      <c r="B191">
        <v>1842.08</v>
      </c>
    </row>
    <row r="192" spans="1:2" x14ac:dyDescent="0.25">
      <c r="A192">
        <v>67.212000000000003</v>
      </c>
      <c r="B192">
        <v>1922.18</v>
      </c>
    </row>
    <row r="193" spans="1:2" x14ac:dyDescent="0.25">
      <c r="A193">
        <v>67.313100000000006</v>
      </c>
      <c r="B193">
        <v>2006.99</v>
      </c>
    </row>
    <row r="194" spans="1:2" x14ac:dyDescent="0.25">
      <c r="A194">
        <v>67.414199999999994</v>
      </c>
      <c r="B194">
        <v>2098.06</v>
      </c>
    </row>
    <row r="195" spans="1:2" x14ac:dyDescent="0.25">
      <c r="A195">
        <v>67.515299999999996</v>
      </c>
      <c r="B195">
        <v>2204.58</v>
      </c>
    </row>
    <row r="196" spans="1:2" x14ac:dyDescent="0.25">
      <c r="A196">
        <v>67.616399999999999</v>
      </c>
      <c r="B196">
        <v>2319.4</v>
      </c>
    </row>
    <row r="197" spans="1:2" x14ac:dyDescent="0.25">
      <c r="A197">
        <v>67.717500000000001</v>
      </c>
      <c r="B197">
        <v>2442.48</v>
      </c>
    </row>
    <row r="198" spans="1:2" x14ac:dyDescent="0.25">
      <c r="A198">
        <v>67.818600000000004</v>
      </c>
      <c r="B198">
        <v>2580.1</v>
      </c>
    </row>
    <row r="199" spans="1:2" x14ac:dyDescent="0.25">
      <c r="A199">
        <v>67.919700000000006</v>
      </c>
      <c r="B199">
        <v>2730.01</v>
      </c>
    </row>
    <row r="200" spans="1:2" x14ac:dyDescent="0.25">
      <c r="A200">
        <v>68.020700000000005</v>
      </c>
      <c r="B200">
        <v>2891.88</v>
      </c>
    </row>
    <row r="201" spans="1:2" x14ac:dyDescent="0.25">
      <c r="A201">
        <v>68.121799999999993</v>
      </c>
      <c r="B201">
        <v>3075.59</v>
      </c>
    </row>
    <row r="202" spans="1:2" x14ac:dyDescent="0.25">
      <c r="A202">
        <v>68.222899999999996</v>
      </c>
      <c r="B202">
        <v>3280.44</v>
      </c>
    </row>
    <row r="203" spans="1:2" x14ac:dyDescent="0.25">
      <c r="A203">
        <v>68.323999999999998</v>
      </c>
      <c r="B203">
        <v>3504.61</v>
      </c>
    </row>
    <row r="204" spans="1:2" x14ac:dyDescent="0.25">
      <c r="A204">
        <v>68.4251</v>
      </c>
      <c r="B204">
        <v>3760.78</v>
      </c>
    </row>
    <row r="205" spans="1:2" x14ac:dyDescent="0.25">
      <c r="A205">
        <v>68.526200000000003</v>
      </c>
      <c r="B205">
        <v>4054.88</v>
      </c>
    </row>
    <row r="206" spans="1:2" x14ac:dyDescent="0.25">
      <c r="A206">
        <v>68.627300000000005</v>
      </c>
      <c r="B206">
        <v>4375.05</v>
      </c>
    </row>
    <row r="207" spans="1:2" x14ac:dyDescent="0.25">
      <c r="A207">
        <v>68.728399999999993</v>
      </c>
      <c r="B207">
        <v>4727.12</v>
      </c>
    </row>
    <row r="208" spans="1:2" x14ac:dyDescent="0.25">
      <c r="A208">
        <v>68.829499999999996</v>
      </c>
      <c r="B208">
        <v>5113.58</v>
      </c>
    </row>
    <row r="209" spans="1:2" x14ac:dyDescent="0.25">
      <c r="A209">
        <v>68.930499999999995</v>
      </c>
      <c r="B209">
        <v>5517.13</v>
      </c>
    </row>
    <row r="210" spans="1:2" x14ac:dyDescent="0.25">
      <c r="A210">
        <v>69.031599999999997</v>
      </c>
      <c r="B210">
        <v>5937.49</v>
      </c>
    </row>
    <row r="211" spans="1:2" x14ac:dyDescent="0.25">
      <c r="A211">
        <v>69.1327</v>
      </c>
      <c r="B211">
        <v>6371.69</v>
      </c>
    </row>
    <row r="212" spans="1:2" x14ac:dyDescent="0.25">
      <c r="A212">
        <v>69.233800000000002</v>
      </c>
      <c r="B212">
        <v>6809.26</v>
      </c>
    </row>
    <row r="213" spans="1:2" x14ac:dyDescent="0.25">
      <c r="A213">
        <v>69.334900000000005</v>
      </c>
      <c r="B213">
        <v>7250.04</v>
      </c>
    </row>
    <row r="214" spans="1:2" x14ac:dyDescent="0.25">
      <c r="A214">
        <v>69.436000000000007</v>
      </c>
      <c r="B214">
        <v>7700.65</v>
      </c>
    </row>
    <row r="215" spans="1:2" x14ac:dyDescent="0.25">
      <c r="A215">
        <v>69.537099999999995</v>
      </c>
      <c r="B215">
        <v>8159.93</v>
      </c>
    </row>
    <row r="216" spans="1:2" x14ac:dyDescent="0.25">
      <c r="A216">
        <v>69.638199999999998</v>
      </c>
      <c r="B216">
        <v>8626.11</v>
      </c>
    </row>
    <row r="217" spans="1:2" x14ac:dyDescent="0.25">
      <c r="A217">
        <v>69.7393</v>
      </c>
      <c r="B217">
        <v>9098.24</v>
      </c>
    </row>
    <row r="218" spans="1:2" x14ac:dyDescent="0.25">
      <c r="A218">
        <v>69.840400000000002</v>
      </c>
      <c r="B218">
        <v>9569.06</v>
      </c>
    </row>
    <row r="219" spans="1:2" x14ac:dyDescent="0.25">
      <c r="A219">
        <v>69.941400000000002</v>
      </c>
      <c r="B219">
        <v>10037.1</v>
      </c>
    </row>
    <row r="220" spans="1:2" x14ac:dyDescent="0.25">
      <c r="A220">
        <v>70.042500000000004</v>
      </c>
      <c r="B220">
        <v>10498</v>
      </c>
    </row>
    <row r="221" spans="1:2" x14ac:dyDescent="0.25">
      <c r="A221">
        <v>70.143600000000006</v>
      </c>
      <c r="B221">
        <v>10945.3</v>
      </c>
    </row>
    <row r="222" spans="1:2" x14ac:dyDescent="0.25">
      <c r="A222">
        <v>70.244699999999995</v>
      </c>
      <c r="B222">
        <v>11379.9</v>
      </c>
    </row>
    <row r="223" spans="1:2" x14ac:dyDescent="0.25">
      <c r="A223">
        <v>70.345799999999997</v>
      </c>
      <c r="B223">
        <v>11795.9</v>
      </c>
    </row>
    <row r="224" spans="1:2" x14ac:dyDescent="0.25">
      <c r="A224">
        <v>70.446899999999999</v>
      </c>
      <c r="B224">
        <v>12178.7</v>
      </c>
    </row>
    <row r="225" spans="1:2" x14ac:dyDescent="0.25">
      <c r="A225">
        <v>70.548000000000002</v>
      </c>
      <c r="B225">
        <v>12535.8</v>
      </c>
    </row>
    <row r="226" spans="1:2" x14ac:dyDescent="0.25">
      <c r="A226">
        <v>70.649100000000004</v>
      </c>
      <c r="B226">
        <v>12863.6</v>
      </c>
    </row>
    <row r="227" spans="1:2" x14ac:dyDescent="0.25">
      <c r="A227">
        <v>70.750200000000007</v>
      </c>
      <c r="B227">
        <v>13135.9</v>
      </c>
    </row>
    <row r="228" spans="1:2" x14ac:dyDescent="0.25">
      <c r="A228">
        <v>70.851299999999995</v>
      </c>
      <c r="B228">
        <v>13373.3</v>
      </c>
    </row>
    <row r="229" spans="1:2" x14ac:dyDescent="0.25">
      <c r="A229">
        <v>70.952299999999994</v>
      </c>
      <c r="B229">
        <v>13575.2</v>
      </c>
    </row>
    <row r="230" spans="1:2" x14ac:dyDescent="0.25">
      <c r="A230">
        <v>71.053399999999996</v>
      </c>
      <c r="B230">
        <v>13708.3</v>
      </c>
    </row>
    <row r="231" spans="1:2" x14ac:dyDescent="0.25">
      <c r="A231">
        <v>71.154499999999999</v>
      </c>
      <c r="B231">
        <v>13796.2</v>
      </c>
    </row>
    <row r="232" spans="1:2" x14ac:dyDescent="0.25">
      <c r="A232">
        <v>71.255600000000001</v>
      </c>
      <c r="B232">
        <v>13842.1</v>
      </c>
    </row>
    <row r="233" spans="1:2" x14ac:dyDescent="0.25">
      <c r="A233">
        <v>71.356700000000004</v>
      </c>
      <c r="B233">
        <v>13820.3</v>
      </c>
    </row>
    <row r="234" spans="1:2" x14ac:dyDescent="0.25">
      <c r="A234">
        <v>71.457800000000006</v>
      </c>
      <c r="B234">
        <v>13748.5</v>
      </c>
    </row>
    <row r="235" spans="1:2" x14ac:dyDescent="0.25">
      <c r="A235">
        <v>71.558899999999994</v>
      </c>
      <c r="B235">
        <v>13640.3</v>
      </c>
    </row>
    <row r="236" spans="1:2" x14ac:dyDescent="0.25">
      <c r="A236">
        <v>71.66</v>
      </c>
      <c r="B236">
        <v>13487.5</v>
      </c>
    </row>
    <row r="237" spans="1:2" x14ac:dyDescent="0.25">
      <c r="A237">
        <v>71.761099999999999</v>
      </c>
      <c r="B237">
        <v>13301.4</v>
      </c>
    </row>
    <row r="238" spans="1:2" x14ac:dyDescent="0.25">
      <c r="A238">
        <v>71.862099999999998</v>
      </c>
      <c r="B238">
        <v>13097.3</v>
      </c>
    </row>
    <row r="239" spans="1:2" x14ac:dyDescent="0.25">
      <c r="A239">
        <v>71.963200000000001</v>
      </c>
      <c r="B239">
        <v>12875.4</v>
      </c>
    </row>
    <row r="240" spans="1:2" x14ac:dyDescent="0.25">
      <c r="A240">
        <v>72.064300000000003</v>
      </c>
      <c r="B240">
        <v>12644</v>
      </c>
    </row>
    <row r="241" spans="1:2" x14ac:dyDescent="0.25">
      <c r="A241">
        <v>72.165400000000005</v>
      </c>
      <c r="B241">
        <v>12410.7</v>
      </c>
    </row>
    <row r="242" spans="1:2" x14ac:dyDescent="0.25">
      <c r="A242">
        <v>72.266499999999994</v>
      </c>
      <c r="B242">
        <v>12176.6</v>
      </c>
    </row>
    <row r="243" spans="1:2" x14ac:dyDescent="0.25">
      <c r="A243">
        <v>72.367599999999996</v>
      </c>
      <c r="B243">
        <v>11948.6</v>
      </c>
    </row>
    <row r="244" spans="1:2" x14ac:dyDescent="0.25">
      <c r="A244">
        <v>72.468699999999998</v>
      </c>
      <c r="B244">
        <v>11726.4</v>
      </c>
    </row>
    <row r="245" spans="1:2" x14ac:dyDescent="0.25">
      <c r="A245">
        <v>72.569800000000001</v>
      </c>
      <c r="B245">
        <v>11510.4</v>
      </c>
    </row>
    <row r="246" spans="1:2" x14ac:dyDescent="0.25">
      <c r="A246">
        <v>72.670900000000003</v>
      </c>
      <c r="B246">
        <v>11307.3</v>
      </c>
    </row>
    <row r="247" spans="1:2" x14ac:dyDescent="0.25">
      <c r="A247">
        <v>72.772000000000006</v>
      </c>
      <c r="B247">
        <v>11113</v>
      </c>
    </row>
    <row r="248" spans="1:2" x14ac:dyDescent="0.25">
      <c r="A248">
        <v>72.873000000000005</v>
      </c>
      <c r="B248">
        <v>10925.8</v>
      </c>
    </row>
    <row r="249" spans="1:2" x14ac:dyDescent="0.25">
      <c r="A249">
        <v>72.974100000000007</v>
      </c>
      <c r="B249">
        <v>10746.9</v>
      </c>
    </row>
    <row r="250" spans="1:2" x14ac:dyDescent="0.25">
      <c r="A250">
        <v>73.075199999999995</v>
      </c>
      <c r="B250">
        <v>10571.4</v>
      </c>
    </row>
    <row r="251" spans="1:2" x14ac:dyDescent="0.25">
      <c r="A251">
        <v>73.176299999999998</v>
      </c>
      <c r="B251">
        <v>10398.4</v>
      </c>
    </row>
    <row r="252" spans="1:2" x14ac:dyDescent="0.25">
      <c r="A252">
        <v>73.2774</v>
      </c>
      <c r="B252">
        <v>10228.200000000001</v>
      </c>
    </row>
    <row r="253" spans="1:2" x14ac:dyDescent="0.25">
      <c r="A253">
        <v>73.378500000000003</v>
      </c>
      <c r="B253">
        <v>10060</v>
      </c>
    </row>
    <row r="254" spans="1:2" x14ac:dyDescent="0.25">
      <c r="A254">
        <v>73.479600000000005</v>
      </c>
      <c r="B254">
        <v>9891.91</v>
      </c>
    </row>
    <row r="255" spans="1:2" x14ac:dyDescent="0.25">
      <c r="A255">
        <v>73.580699999999993</v>
      </c>
      <c r="B255">
        <v>9723</v>
      </c>
    </row>
    <row r="256" spans="1:2" x14ac:dyDescent="0.25">
      <c r="A256">
        <v>73.681799999999996</v>
      </c>
      <c r="B256">
        <v>9548.0300000000007</v>
      </c>
    </row>
    <row r="257" spans="1:2" x14ac:dyDescent="0.25">
      <c r="A257">
        <v>73.782899999999998</v>
      </c>
      <c r="B257">
        <v>9364.42</v>
      </c>
    </row>
    <row r="258" spans="1:2" x14ac:dyDescent="0.25">
      <c r="A258">
        <v>73.883899999999997</v>
      </c>
      <c r="B258">
        <v>9169.8700000000008</v>
      </c>
    </row>
    <row r="259" spans="1:2" x14ac:dyDescent="0.25">
      <c r="A259">
        <v>73.984999999999999</v>
      </c>
      <c r="B259">
        <v>8947.3700000000008</v>
      </c>
    </row>
    <row r="260" spans="1:2" x14ac:dyDescent="0.25">
      <c r="A260">
        <v>74.086100000000002</v>
      </c>
      <c r="B260">
        <v>8709.5300000000007</v>
      </c>
    </row>
    <row r="261" spans="1:2" x14ac:dyDescent="0.25">
      <c r="A261">
        <v>74.187200000000004</v>
      </c>
      <c r="B261">
        <v>8456.4599999999991</v>
      </c>
    </row>
    <row r="262" spans="1:2" x14ac:dyDescent="0.25">
      <c r="A262">
        <v>74.288300000000007</v>
      </c>
      <c r="B262">
        <v>8177.94</v>
      </c>
    </row>
    <row r="263" spans="1:2" x14ac:dyDescent="0.25">
      <c r="A263">
        <v>74.389399999999995</v>
      </c>
      <c r="B263">
        <v>7883.3</v>
      </c>
    </row>
    <row r="264" spans="1:2" x14ac:dyDescent="0.25">
      <c r="A264">
        <v>74.490499999999997</v>
      </c>
      <c r="B264">
        <v>7574.89</v>
      </c>
    </row>
    <row r="265" spans="1:2" x14ac:dyDescent="0.25">
      <c r="A265">
        <v>74.5916</v>
      </c>
      <c r="B265">
        <v>7249.23</v>
      </c>
    </row>
    <row r="266" spans="1:2" x14ac:dyDescent="0.25">
      <c r="A266">
        <v>74.692700000000002</v>
      </c>
      <c r="B266">
        <v>6917.38</v>
      </c>
    </row>
    <row r="267" spans="1:2" x14ac:dyDescent="0.25">
      <c r="A267">
        <v>74.793700000000001</v>
      </c>
      <c r="B267">
        <v>6581.74</v>
      </c>
    </row>
    <row r="268" spans="1:2" x14ac:dyDescent="0.25">
      <c r="A268">
        <v>74.894800000000004</v>
      </c>
      <c r="B268">
        <v>6242.89</v>
      </c>
    </row>
    <row r="269" spans="1:2" x14ac:dyDescent="0.25">
      <c r="A269">
        <v>74.995900000000006</v>
      </c>
      <c r="B269">
        <v>5904.43</v>
      </c>
    </row>
    <row r="270" spans="1:2" x14ac:dyDescent="0.25">
      <c r="A270">
        <v>75.096999999999994</v>
      </c>
      <c r="B270">
        <v>5569.49</v>
      </c>
    </row>
    <row r="271" spans="1:2" x14ac:dyDescent="0.25">
      <c r="A271">
        <v>75.198099999999997</v>
      </c>
      <c r="B271">
        <v>5241.68</v>
      </c>
    </row>
    <row r="272" spans="1:2" x14ac:dyDescent="0.25">
      <c r="A272">
        <v>75.299199999999999</v>
      </c>
      <c r="B272">
        <v>4931.4399999999996</v>
      </c>
    </row>
    <row r="273" spans="1:2" x14ac:dyDescent="0.25">
      <c r="A273">
        <v>75.400300000000001</v>
      </c>
      <c r="B273">
        <v>4635.33</v>
      </c>
    </row>
    <row r="274" spans="1:2" x14ac:dyDescent="0.25">
      <c r="A274">
        <v>75.501400000000004</v>
      </c>
      <c r="B274">
        <v>4355.42</v>
      </c>
    </row>
    <row r="275" spans="1:2" x14ac:dyDescent="0.25">
      <c r="A275">
        <v>75.602500000000006</v>
      </c>
      <c r="B275">
        <v>4101.42</v>
      </c>
    </row>
    <row r="276" spans="1:2" x14ac:dyDescent="0.25">
      <c r="A276">
        <v>75.703599999999994</v>
      </c>
      <c r="B276">
        <v>3861.13</v>
      </c>
    </row>
    <row r="277" spans="1:2" x14ac:dyDescent="0.25">
      <c r="A277">
        <v>75.804599999999994</v>
      </c>
      <c r="B277">
        <v>3634.64</v>
      </c>
    </row>
    <row r="278" spans="1:2" x14ac:dyDescent="0.25">
      <c r="A278">
        <v>75.905699999999996</v>
      </c>
      <c r="B278">
        <v>3434.73</v>
      </c>
    </row>
    <row r="279" spans="1:2" x14ac:dyDescent="0.25">
      <c r="A279">
        <v>76.006799999999998</v>
      </c>
      <c r="B279">
        <v>3251.31</v>
      </c>
    </row>
    <row r="280" spans="1:2" x14ac:dyDescent="0.25">
      <c r="A280">
        <v>76.107900000000001</v>
      </c>
      <c r="B280">
        <v>3081.95</v>
      </c>
    </row>
    <row r="281" spans="1:2" x14ac:dyDescent="0.25">
      <c r="A281">
        <v>76.209000000000003</v>
      </c>
      <c r="B281">
        <v>2930.26</v>
      </c>
    </row>
    <row r="282" spans="1:2" x14ac:dyDescent="0.25">
      <c r="A282">
        <v>76.310100000000006</v>
      </c>
      <c r="B282">
        <v>2789.31</v>
      </c>
    </row>
    <row r="283" spans="1:2" x14ac:dyDescent="0.25">
      <c r="A283">
        <v>76.411199999999994</v>
      </c>
      <c r="B283">
        <v>2657.88</v>
      </c>
    </row>
    <row r="284" spans="1:2" x14ac:dyDescent="0.25">
      <c r="A284">
        <v>76.512299999999996</v>
      </c>
      <c r="B284">
        <v>2541.7399999999998</v>
      </c>
    </row>
    <row r="285" spans="1:2" x14ac:dyDescent="0.25">
      <c r="A285">
        <v>76.613399999999999</v>
      </c>
      <c r="B285">
        <v>2441.02</v>
      </c>
    </row>
    <row r="286" spans="1:2" x14ac:dyDescent="0.25">
      <c r="A286">
        <v>76.714500000000001</v>
      </c>
      <c r="B286">
        <v>2348.87</v>
      </c>
    </row>
    <row r="287" spans="1:2" x14ac:dyDescent="0.25">
      <c r="A287">
        <v>76.8155</v>
      </c>
      <c r="B287">
        <v>2265.42</v>
      </c>
    </row>
    <row r="288" spans="1:2" x14ac:dyDescent="0.25">
      <c r="A288">
        <v>76.916600000000003</v>
      </c>
      <c r="B288">
        <v>2190.2399999999998</v>
      </c>
    </row>
    <row r="289" spans="1:2" x14ac:dyDescent="0.25">
      <c r="A289">
        <v>77.017700000000005</v>
      </c>
      <c r="B289">
        <v>2120.14</v>
      </c>
    </row>
    <row r="290" spans="1:2" x14ac:dyDescent="0.25">
      <c r="A290">
        <v>77.118799999999993</v>
      </c>
      <c r="B290">
        <v>2055.44</v>
      </c>
    </row>
    <row r="291" spans="1:2" x14ac:dyDescent="0.25">
      <c r="A291">
        <v>77.219899999999996</v>
      </c>
      <c r="B291">
        <v>1996.3</v>
      </c>
    </row>
    <row r="292" spans="1:2" x14ac:dyDescent="0.25">
      <c r="A292">
        <v>77.320999999999998</v>
      </c>
      <c r="B292">
        <v>1938.73</v>
      </c>
    </row>
    <row r="293" spans="1:2" x14ac:dyDescent="0.25">
      <c r="A293">
        <v>77.4221</v>
      </c>
      <c r="B293">
        <v>1882.86</v>
      </c>
    </row>
    <row r="294" spans="1:2" x14ac:dyDescent="0.25">
      <c r="A294">
        <v>77.523200000000003</v>
      </c>
      <c r="B294">
        <v>1833.79</v>
      </c>
    </row>
    <row r="295" spans="1:2" x14ac:dyDescent="0.25">
      <c r="A295">
        <v>77.624300000000005</v>
      </c>
      <c r="B295">
        <v>1790.76</v>
      </c>
    </row>
    <row r="296" spans="1:2" x14ac:dyDescent="0.25">
      <c r="A296">
        <v>77.725300000000004</v>
      </c>
      <c r="B296">
        <v>1753.24</v>
      </c>
    </row>
    <row r="297" spans="1:2" x14ac:dyDescent="0.25">
      <c r="A297">
        <v>77.826400000000007</v>
      </c>
      <c r="B297">
        <v>1724.25</v>
      </c>
    </row>
    <row r="298" spans="1:2" x14ac:dyDescent="0.25">
      <c r="A298">
        <v>77.927499999999995</v>
      </c>
      <c r="B298">
        <v>1700.32</v>
      </c>
    </row>
    <row r="299" spans="1:2" x14ac:dyDescent="0.25">
      <c r="A299">
        <v>78.028599999999997</v>
      </c>
      <c r="B299">
        <v>1680.24</v>
      </c>
    </row>
    <row r="300" spans="1:2" x14ac:dyDescent="0.25">
      <c r="A300">
        <v>78.1297</v>
      </c>
      <c r="B300">
        <v>1665.28</v>
      </c>
    </row>
    <row r="301" spans="1:2" x14ac:dyDescent="0.25">
      <c r="A301">
        <v>78.230800000000002</v>
      </c>
      <c r="B301">
        <v>1658.1</v>
      </c>
    </row>
    <row r="302" spans="1:2" x14ac:dyDescent="0.25">
      <c r="A302">
        <v>78.331900000000005</v>
      </c>
      <c r="B302">
        <v>1655.63</v>
      </c>
    </row>
    <row r="303" spans="1:2" x14ac:dyDescent="0.25">
      <c r="A303">
        <v>78.433000000000007</v>
      </c>
      <c r="B303">
        <v>1658.35</v>
      </c>
    </row>
    <row r="304" spans="1:2" x14ac:dyDescent="0.25">
      <c r="A304">
        <v>78.534099999999995</v>
      </c>
      <c r="B304">
        <v>1664.98</v>
      </c>
    </row>
    <row r="305" spans="1:2" x14ac:dyDescent="0.25">
      <c r="A305">
        <v>78.635199999999998</v>
      </c>
      <c r="B305">
        <v>1674.36</v>
      </c>
    </row>
    <row r="306" spans="1:2" x14ac:dyDescent="0.25">
      <c r="A306">
        <v>78.736199999999997</v>
      </c>
      <c r="B306">
        <v>1686.78</v>
      </c>
    </row>
    <row r="307" spans="1:2" x14ac:dyDescent="0.25">
      <c r="A307">
        <v>78.837299999999999</v>
      </c>
      <c r="B307">
        <v>1704.53</v>
      </c>
    </row>
    <row r="308" spans="1:2" x14ac:dyDescent="0.25">
      <c r="A308">
        <v>78.938400000000001</v>
      </c>
      <c r="B308">
        <v>1724.92</v>
      </c>
    </row>
    <row r="309" spans="1:2" x14ac:dyDescent="0.25">
      <c r="A309">
        <v>79.039500000000004</v>
      </c>
      <c r="B309">
        <v>1747.73</v>
      </c>
    </row>
    <row r="310" spans="1:2" x14ac:dyDescent="0.25">
      <c r="A310">
        <v>79.140600000000006</v>
      </c>
      <c r="B310">
        <v>1771.97</v>
      </c>
    </row>
    <row r="311" spans="1:2" x14ac:dyDescent="0.25">
      <c r="A311">
        <v>79.241699999999994</v>
      </c>
      <c r="B311">
        <v>1794.72</v>
      </c>
    </row>
    <row r="312" spans="1:2" x14ac:dyDescent="0.25">
      <c r="A312">
        <v>79.342799999999997</v>
      </c>
      <c r="B312">
        <v>1816.64</v>
      </c>
    </row>
    <row r="313" spans="1:2" x14ac:dyDescent="0.25">
      <c r="A313">
        <v>79.443899999999999</v>
      </c>
      <c r="B313">
        <v>1839.55</v>
      </c>
    </row>
    <row r="314" spans="1:2" x14ac:dyDescent="0.25">
      <c r="A314">
        <v>79.545000000000002</v>
      </c>
      <c r="B314">
        <v>1866.44</v>
      </c>
    </row>
    <row r="315" spans="1:2" x14ac:dyDescent="0.25">
      <c r="A315">
        <v>79.646000000000001</v>
      </c>
      <c r="B315">
        <v>1895.84</v>
      </c>
    </row>
    <row r="316" spans="1:2" x14ac:dyDescent="0.25">
      <c r="A316">
        <v>79.747100000000003</v>
      </c>
      <c r="B316">
        <v>1927.62</v>
      </c>
    </row>
    <row r="317" spans="1:2" x14ac:dyDescent="0.25">
      <c r="A317">
        <v>79.848200000000006</v>
      </c>
      <c r="B317">
        <v>1958.42</v>
      </c>
    </row>
    <row r="318" spans="1:2" x14ac:dyDescent="0.25">
      <c r="A318">
        <v>79.949299999999994</v>
      </c>
      <c r="B318">
        <v>1987.75</v>
      </c>
    </row>
    <row r="319" spans="1:2" x14ac:dyDescent="0.25">
      <c r="A319">
        <v>80.050399999999996</v>
      </c>
      <c r="B319">
        <v>2014.62</v>
      </c>
    </row>
    <row r="320" spans="1:2" x14ac:dyDescent="0.25">
      <c r="A320">
        <v>80.151499999999999</v>
      </c>
      <c r="B320">
        <v>2037.7</v>
      </c>
    </row>
    <row r="321" spans="1:2" x14ac:dyDescent="0.25">
      <c r="A321">
        <v>80.252600000000001</v>
      </c>
      <c r="B321">
        <v>2058.27</v>
      </c>
    </row>
    <row r="322" spans="1:2" x14ac:dyDescent="0.25">
      <c r="A322">
        <v>80.353700000000003</v>
      </c>
      <c r="B322">
        <v>2076.12</v>
      </c>
    </row>
    <row r="323" spans="1:2" x14ac:dyDescent="0.25">
      <c r="A323">
        <v>80.454800000000006</v>
      </c>
      <c r="B323">
        <v>2086.3000000000002</v>
      </c>
    </row>
    <row r="324" spans="1:2" x14ac:dyDescent="0.25">
      <c r="A324">
        <v>80.555899999999994</v>
      </c>
      <c r="B324">
        <v>2091.08</v>
      </c>
    </row>
    <row r="325" spans="1:2" x14ac:dyDescent="0.25">
      <c r="A325">
        <v>80.656899999999993</v>
      </c>
      <c r="B325">
        <v>2090.54</v>
      </c>
    </row>
    <row r="326" spans="1:2" x14ac:dyDescent="0.25">
      <c r="A326">
        <v>80.757999999999996</v>
      </c>
      <c r="B326">
        <v>2083.29</v>
      </c>
    </row>
    <row r="327" spans="1:2" x14ac:dyDescent="0.25">
      <c r="A327">
        <v>80.859099999999998</v>
      </c>
      <c r="B327">
        <v>2073.5</v>
      </c>
    </row>
    <row r="328" spans="1:2" x14ac:dyDescent="0.25">
      <c r="A328">
        <v>80.9602</v>
      </c>
      <c r="B328">
        <v>2061.2199999999998</v>
      </c>
    </row>
    <row r="329" spans="1:2" x14ac:dyDescent="0.25">
      <c r="A329">
        <v>81.061300000000003</v>
      </c>
      <c r="B329">
        <v>2044.22</v>
      </c>
    </row>
    <row r="330" spans="1:2" x14ac:dyDescent="0.25">
      <c r="A330">
        <v>81.162400000000005</v>
      </c>
      <c r="B330">
        <v>2021.38</v>
      </c>
    </row>
    <row r="331" spans="1:2" x14ac:dyDescent="0.25">
      <c r="A331">
        <v>81.263499999999993</v>
      </c>
      <c r="B331">
        <v>1993.93</v>
      </c>
    </row>
    <row r="332" spans="1:2" x14ac:dyDescent="0.25">
      <c r="A332">
        <v>81.364599999999996</v>
      </c>
      <c r="B332">
        <v>1959.98</v>
      </c>
    </row>
    <row r="333" spans="1:2" x14ac:dyDescent="0.25">
      <c r="A333">
        <v>81.465699999999998</v>
      </c>
      <c r="B333">
        <v>1920.97</v>
      </c>
    </row>
    <row r="334" spans="1:2" x14ac:dyDescent="0.25">
      <c r="A334">
        <v>81.566800000000001</v>
      </c>
      <c r="B334">
        <v>1880.04</v>
      </c>
    </row>
    <row r="335" spans="1:2" x14ac:dyDescent="0.25">
      <c r="A335">
        <v>81.6678</v>
      </c>
      <c r="B335">
        <v>1838.03</v>
      </c>
    </row>
    <row r="336" spans="1:2" x14ac:dyDescent="0.25">
      <c r="A336">
        <v>81.768900000000002</v>
      </c>
      <c r="B336">
        <v>1796.43</v>
      </c>
    </row>
    <row r="337" spans="1:2" x14ac:dyDescent="0.25">
      <c r="A337">
        <v>81.87</v>
      </c>
      <c r="B337">
        <v>1753.45</v>
      </c>
    </row>
    <row r="338" spans="1:2" x14ac:dyDescent="0.25">
      <c r="A338">
        <v>81.971100000000007</v>
      </c>
      <c r="B338">
        <v>1708.49</v>
      </c>
    </row>
    <row r="339" spans="1:2" x14ac:dyDescent="0.25">
      <c r="A339">
        <v>82.072199999999995</v>
      </c>
      <c r="B339">
        <v>1657.66</v>
      </c>
    </row>
    <row r="340" spans="1:2" x14ac:dyDescent="0.25">
      <c r="A340">
        <v>82.173299999999998</v>
      </c>
      <c r="B340">
        <v>1605.03</v>
      </c>
    </row>
    <row r="341" spans="1:2" x14ac:dyDescent="0.25">
      <c r="A341">
        <v>82.2744</v>
      </c>
      <c r="B341">
        <v>1550.92</v>
      </c>
    </row>
    <row r="342" spans="1:2" x14ac:dyDescent="0.25">
      <c r="A342">
        <v>82.375500000000002</v>
      </c>
      <c r="B342">
        <v>1497.78</v>
      </c>
    </row>
    <row r="343" spans="1:2" x14ac:dyDescent="0.25">
      <c r="A343">
        <v>82.476600000000005</v>
      </c>
      <c r="B343">
        <v>1445.32</v>
      </c>
    </row>
    <row r="344" spans="1:2" x14ac:dyDescent="0.25">
      <c r="A344">
        <v>82.577600000000004</v>
      </c>
      <c r="B344">
        <v>1393.22</v>
      </c>
    </row>
    <row r="345" spans="1:2" x14ac:dyDescent="0.25">
      <c r="A345">
        <v>82.678700000000006</v>
      </c>
      <c r="B345">
        <v>1340.53</v>
      </c>
    </row>
    <row r="346" spans="1:2" x14ac:dyDescent="0.25">
      <c r="A346">
        <v>82.779799999999994</v>
      </c>
      <c r="B346">
        <v>1288.21</v>
      </c>
    </row>
    <row r="347" spans="1:2" x14ac:dyDescent="0.25">
      <c r="A347">
        <v>82.880899999999997</v>
      </c>
      <c r="B347">
        <v>1237.04</v>
      </c>
    </row>
    <row r="348" spans="1:2" x14ac:dyDescent="0.25">
      <c r="A348">
        <v>82.981999999999999</v>
      </c>
      <c r="B348">
        <v>1189.07</v>
      </c>
    </row>
    <row r="349" spans="1:2" x14ac:dyDescent="0.25">
      <c r="A349">
        <v>83.083100000000002</v>
      </c>
      <c r="B349">
        <v>1142.25</v>
      </c>
    </row>
    <row r="350" spans="1:2" x14ac:dyDescent="0.25">
      <c r="A350">
        <v>83.184200000000004</v>
      </c>
      <c r="B350">
        <v>1094.98</v>
      </c>
    </row>
    <row r="351" spans="1:2" x14ac:dyDescent="0.25">
      <c r="A351">
        <v>83.285300000000007</v>
      </c>
      <c r="B351">
        <v>1046.1300000000001</v>
      </c>
    </row>
    <row r="352" spans="1:2" x14ac:dyDescent="0.25">
      <c r="A352">
        <v>83.386399999999995</v>
      </c>
      <c r="B352">
        <v>995.63300000000004</v>
      </c>
    </row>
    <row r="353" spans="1:2" x14ac:dyDescent="0.25">
      <c r="A353">
        <v>83.487499999999997</v>
      </c>
      <c r="B353">
        <v>944.35</v>
      </c>
    </row>
    <row r="354" spans="1:2" x14ac:dyDescent="0.25">
      <c r="A354">
        <v>83.588499999999996</v>
      </c>
      <c r="B354">
        <v>892.31500000000005</v>
      </c>
    </row>
    <row r="355" spans="1:2" x14ac:dyDescent="0.25">
      <c r="A355">
        <v>83.689599999999999</v>
      </c>
      <c r="B355">
        <v>841.80600000000004</v>
      </c>
    </row>
    <row r="356" spans="1:2" x14ac:dyDescent="0.25">
      <c r="A356">
        <v>83.790700000000001</v>
      </c>
      <c r="B356">
        <v>794.51199999999994</v>
      </c>
    </row>
    <row r="357" spans="1:2" x14ac:dyDescent="0.25">
      <c r="A357">
        <v>83.891800000000003</v>
      </c>
      <c r="B357">
        <v>750.68399999999997</v>
      </c>
    </row>
    <row r="358" spans="1:2" x14ac:dyDescent="0.25">
      <c r="A358">
        <v>83.992900000000006</v>
      </c>
      <c r="B358">
        <v>714.19100000000003</v>
      </c>
    </row>
    <row r="359" spans="1:2" x14ac:dyDescent="0.25">
      <c r="A359">
        <v>84.093999999999994</v>
      </c>
      <c r="B359">
        <v>680.78499999999997</v>
      </c>
    </row>
    <row r="360" spans="1:2" x14ac:dyDescent="0.25">
      <c r="A360">
        <v>84.195099999999996</v>
      </c>
      <c r="B360">
        <v>649.64099999999996</v>
      </c>
    </row>
    <row r="361" spans="1:2" x14ac:dyDescent="0.25">
      <c r="A361">
        <v>84.296199999999999</v>
      </c>
      <c r="B361">
        <v>619.76300000000003</v>
      </c>
    </row>
    <row r="362" spans="1:2" x14ac:dyDescent="0.25">
      <c r="A362">
        <v>84.397300000000001</v>
      </c>
      <c r="B362">
        <v>589.73199999999997</v>
      </c>
    </row>
    <row r="363" spans="1:2" x14ac:dyDescent="0.25">
      <c r="A363">
        <v>84.498400000000004</v>
      </c>
      <c r="B363">
        <v>559.94500000000005</v>
      </c>
    </row>
    <row r="364" spans="1:2" x14ac:dyDescent="0.25">
      <c r="A364">
        <v>84.599400000000003</v>
      </c>
      <c r="B364">
        <v>531.15800000000002</v>
      </c>
    </row>
    <row r="365" spans="1:2" x14ac:dyDescent="0.25">
      <c r="A365">
        <v>84.700500000000005</v>
      </c>
      <c r="B365">
        <v>504.76900000000001</v>
      </c>
    </row>
    <row r="366" spans="1:2" x14ac:dyDescent="0.25">
      <c r="A366">
        <v>84.801599999999993</v>
      </c>
      <c r="B366">
        <v>479.56200000000001</v>
      </c>
    </row>
    <row r="367" spans="1:2" x14ac:dyDescent="0.25">
      <c r="A367">
        <v>84.902699999999996</v>
      </c>
      <c r="B367">
        <v>455.41199999999998</v>
      </c>
    </row>
    <row r="368" spans="1:2" x14ac:dyDescent="0.25">
      <c r="A368">
        <v>85.003799999999998</v>
      </c>
      <c r="B368">
        <v>430.37799999999999</v>
      </c>
    </row>
    <row r="369" spans="1:2" x14ac:dyDescent="0.25">
      <c r="A369">
        <v>85.104900000000001</v>
      </c>
      <c r="B369">
        <v>405.80099999999999</v>
      </c>
    </row>
    <row r="370" spans="1:2" x14ac:dyDescent="0.25">
      <c r="A370">
        <v>85.206000000000003</v>
      </c>
      <c r="B370">
        <v>382.02800000000002</v>
      </c>
    </row>
    <row r="371" spans="1:2" x14ac:dyDescent="0.25">
      <c r="A371">
        <v>85.307100000000005</v>
      </c>
      <c r="B371">
        <v>363.02600000000001</v>
      </c>
    </row>
    <row r="372" spans="1:2" x14ac:dyDescent="0.25">
      <c r="A372">
        <v>85.408199999999994</v>
      </c>
      <c r="B372">
        <v>344.65100000000001</v>
      </c>
    </row>
    <row r="373" spans="1:2" x14ac:dyDescent="0.25">
      <c r="A373">
        <v>85.509200000000007</v>
      </c>
      <c r="B373">
        <v>326.52300000000002</v>
      </c>
    </row>
    <row r="374" spans="1:2" x14ac:dyDescent="0.25">
      <c r="A374">
        <v>85.610299999999995</v>
      </c>
      <c r="B374">
        <v>305.279</v>
      </c>
    </row>
    <row r="375" spans="1:2" x14ac:dyDescent="0.25">
      <c r="A375">
        <v>85.711399999999998</v>
      </c>
      <c r="B375">
        <v>283.41199999999998</v>
      </c>
    </row>
    <row r="376" spans="1:2" x14ac:dyDescent="0.25">
      <c r="A376">
        <v>85.8125</v>
      </c>
      <c r="B376">
        <v>261.71699999999998</v>
      </c>
    </row>
    <row r="377" spans="1:2" x14ac:dyDescent="0.25">
      <c r="A377">
        <v>85.913600000000002</v>
      </c>
      <c r="B377">
        <v>243.37</v>
      </c>
    </row>
    <row r="378" spans="1:2" x14ac:dyDescent="0.25">
      <c r="A378">
        <v>86.014700000000005</v>
      </c>
      <c r="B378">
        <v>228.41800000000001</v>
      </c>
    </row>
    <row r="379" spans="1:2" x14ac:dyDescent="0.25">
      <c r="A379">
        <v>86.115799999999993</v>
      </c>
      <c r="B379">
        <v>215.60900000000001</v>
      </c>
    </row>
    <row r="380" spans="1:2" x14ac:dyDescent="0.25">
      <c r="A380">
        <v>86.216899999999995</v>
      </c>
      <c r="B380">
        <v>204.84700000000001</v>
      </c>
    </row>
    <row r="381" spans="1:2" x14ac:dyDescent="0.25">
      <c r="A381">
        <v>86.317999999999998</v>
      </c>
      <c r="B381">
        <v>195.761</v>
      </c>
    </row>
    <row r="382" spans="1:2" x14ac:dyDescent="0.25">
      <c r="A382">
        <v>86.4191</v>
      </c>
      <c r="B382">
        <v>187.483</v>
      </c>
    </row>
    <row r="383" spans="1:2" x14ac:dyDescent="0.25">
      <c r="A383">
        <v>86.520099999999999</v>
      </c>
      <c r="B383">
        <v>179.91300000000001</v>
      </c>
    </row>
    <row r="384" spans="1:2" x14ac:dyDescent="0.25">
      <c r="A384">
        <v>86.621200000000002</v>
      </c>
      <c r="B384">
        <v>174.33199999999999</v>
      </c>
    </row>
    <row r="385" spans="1:2" x14ac:dyDescent="0.25">
      <c r="A385">
        <v>86.722300000000004</v>
      </c>
      <c r="B385">
        <v>170.60900000000001</v>
      </c>
    </row>
    <row r="386" spans="1:2" x14ac:dyDescent="0.25">
      <c r="A386">
        <v>86.823400000000007</v>
      </c>
      <c r="B386">
        <v>169.054</v>
      </c>
    </row>
    <row r="387" spans="1:2" x14ac:dyDescent="0.25">
      <c r="A387">
        <v>86.924499999999995</v>
      </c>
      <c r="B387">
        <v>169.726</v>
      </c>
    </row>
    <row r="388" spans="1:2" x14ac:dyDescent="0.25">
      <c r="A388">
        <v>87.025599999999997</v>
      </c>
      <c r="B388">
        <v>170.65299999999999</v>
      </c>
    </row>
    <row r="389" spans="1:2" x14ac:dyDescent="0.25">
      <c r="A389">
        <v>87.1267</v>
      </c>
      <c r="B389">
        <v>171.68600000000001</v>
      </c>
    </row>
    <row r="390" spans="1:2" x14ac:dyDescent="0.25">
      <c r="A390">
        <v>87.227800000000002</v>
      </c>
      <c r="B390">
        <v>171.68</v>
      </c>
    </row>
    <row r="391" spans="1:2" x14ac:dyDescent="0.25">
      <c r="A391">
        <v>87.328900000000004</v>
      </c>
      <c r="B391">
        <v>169.97900000000001</v>
      </c>
    </row>
    <row r="392" spans="1:2" x14ac:dyDescent="0.25">
      <c r="A392">
        <v>87.43</v>
      </c>
      <c r="B392">
        <v>166.60599999999999</v>
      </c>
    </row>
    <row r="393" spans="1:2" x14ac:dyDescent="0.25">
      <c r="A393">
        <v>87.531000000000006</v>
      </c>
      <c r="B393">
        <v>160.042</v>
      </c>
    </row>
    <row r="394" spans="1:2" x14ac:dyDescent="0.25">
      <c r="A394">
        <v>87.632099999999994</v>
      </c>
      <c r="B394">
        <v>152.084</v>
      </c>
    </row>
    <row r="395" spans="1:2" x14ac:dyDescent="0.25">
      <c r="A395">
        <v>87.733199999999997</v>
      </c>
      <c r="B395">
        <v>143.28</v>
      </c>
    </row>
    <row r="396" spans="1:2" x14ac:dyDescent="0.25">
      <c r="A396">
        <v>87.834299999999999</v>
      </c>
      <c r="B396">
        <v>133.73699999999999</v>
      </c>
    </row>
    <row r="397" spans="1:2" x14ac:dyDescent="0.25">
      <c r="A397">
        <v>87.935400000000001</v>
      </c>
      <c r="B397">
        <v>125.131</v>
      </c>
    </row>
    <row r="398" spans="1:2" x14ac:dyDescent="0.25">
      <c r="A398">
        <v>88.036500000000004</v>
      </c>
      <c r="B398">
        <v>118.181</v>
      </c>
    </row>
    <row r="399" spans="1:2" x14ac:dyDescent="0.25">
      <c r="A399">
        <v>88.137600000000006</v>
      </c>
      <c r="B399">
        <v>114.059</v>
      </c>
    </row>
    <row r="400" spans="1:2" x14ac:dyDescent="0.25">
      <c r="A400">
        <v>88.238699999999994</v>
      </c>
      <c r="B400">
        <v>112.501</v>
      </c>
    </row>
    <row r="401" spans="1:2" x14ac:dyDescent="0.25">
      <c r="A401">
        <v>88.339799999999997</v>
      </c>
      <c r="B401">
        <v>111.637</v>
      </c>
    </row>
    <row r="402" spans="1:2" x14ac:dyDescent="0.25">
      <c r="A402">
        <v>88.440799999999996</v>
      </c>
      <c r="B402">
        <v>111.22799999999999</v>
      </c>
    </row>
    <row r="403" spans="1:2" x14ac:dyDescent="0.25">
      <c r="A403">
        <v>88.541899999999998</v>
      </c>
      <c r="B403">
        <v>111.477</v>
      </c>
    </row>
    <row r="404" spans="1:2" x14ac:dyDescent="0.25">
      <c r="A404">
        <v>88.643000000000001</v>
      </c>
      <c r="B404">
        <v>110.97</v>
      </c>
    </row>
    <row r="405" spans="1:2" x14ac:dyDescent="0.25">
      <c r="A405">
        <v>88.744100000000003</v>
      </c>
      <c r="B405">
        <v>109.57899999999999</v>
      </c>
    </row>
    <row r="406" spans="1:2" x14ac:dyDescent="0.25">
      <c r="A406">
        <v>88.845200000000006</v>
      </c>
      <c r="B406">
        <v>105.839</v>
      </c>
    </row>
    <row r="407" spans="1:2" x14ac:dyDescent="0.25">
      <c r="A407">
        <v>88.946299999999994</v>
      </c>
      <c r="B407">
        <v>102.929</v>
      </c>
    </row>
    <row r="408" spans="1:2" x14ac:dyDescent="0.25">
      <c r="A408">
        <v>89.047399999999996</v>
      </c>
      <c r="B408">
        <v>100.91200000000001</v>
      </c>
    </row>
    <row r="409" spans="1:2" x14ac:dyDescent="0.25">
      <c r="A409">
        <v>89.148499999999999</v>
      </c>
      <c r="B409">
        <v>100.88</v>
      </c>
    </row>
    <row r="410" spans="1:2" x14ac:dyDescent="0.25">
      <c r="A410">
        <v>89.249600000000001</v>
      </c>
      <c r="B410">
        <v>97.471000000000004</v>
      </c>
    </row>
    <row r="411" spans="1:2" x14ac:dyDescent="0.25">
      <c r="A411">
        <v>89.350700000000003</v>
      </c>
      <c r="B411">
        <v>90.884799999999998</v>
      </c>
    </row>
    <row r="412" spans="1:2" x14ac:dyDescent="0.25">
      <c r="A412">
        <v>89.451700000000002</v>
      </c>
      <c r="B412">
        <v>78.948499999999996</v>
      </c>
    </row>
    <row r="413" spans="1:2" x14ac:dyDescent="0.25">
      <c r="A413">
        <v>89.552800000000005</v>
      </c>
      <c r="B413">
        <v>67.853499999999997</v>
      </c>
    </row>
    <row r="414" spans="1:2" x14ac:dyDescent="0.25">
      <c r="A414">
        <v>89.653899999999993</v>
      </c>
      <c r="B414">
        <v>59.6738</v>
      </c>
    </row>
    <row r="415" spans="1:2" x14ac:dyDescent="0.25">
      <c r="A415">
        <v>89.754999999999995</v>
      </c>
      <c r="B415">
        <v>56.9</v>
      </c>
    </row>
    <row r="416" spans="1:2" x14ac:dyDescent="0.25">
      <c r="A416">
        <v>89.856099999999998</v>
      </c>
      <c r="B416">
        <v>61.015500000000003</v>
      </c>
    </row>
    <row r="417" spans="1:2" x14ac:dyDescent="0.25">
      <c r="A417">
        <v>89.9572</v>
      </c>
      <c r="B417">
        <v>67.172300000000007</v>
      </c>
    </row>
    <row r="418" spans="1:2" x14ac:dyDescent="0.25">
      <c r="A418">
        <v>90.058300000000003</v>
      </c>
      <c r="B418">
        <v>74.8018</v>
      </c>
    </row>
    <row r="419" spans="1:2" x14ac:dyDescent="0.25">
      <c r="A419">
        <v>90.159400000000005</v>
      </c>
      <c r="B419">
        <v>81.444100000000006</v>
      </c>
    </row>
    <row r="420" spans="1:2" x14ac:dyDescent="0.25">
      <c r="A420">
        <v>90.260499999999993</v>
      </c>
      <c r="B420">
        <v>86.569199999999995</v>
      </c>
    </row>
    <row r="421" spans="1:2" x14ac:dyDescent="0.25">
      <c r="A421">
        <v>90.361500000000007</v>
      </c>
      <c r="B421">
        <v>90.111000000000004</v>
      </c>
    </row>
    <row r="422" spans="1:2" x14ac:dyDescent="0.25">
      <c r="A422">
        <v>90.462599999999995</v>
      </c>
      <c r="B422">
        <v>90.822299999999998</v>
      </c>
    </row>
    <row r="423" spans="1:2" x14ac:dyDescent="0.25">
      <c r="A423">
        <v>90.563699999999997</v>
      </c>
      <c r="B423">
        <v>91.024600000000007</v>
      </c>
    </row>
    <row r="424" spans="1:2" x14ac:dyDescent="0.25">
      <c r="A424">
        <v>90.6648</v>
      </c>
      <c r="B424">
        <v>91.393100000000004</v>
      </c>
    </row>
    <row r="425" spans="1:2" x14ac:dyDescent="0.25">
      <c r="A425">
        <v>90.765900000000002</v>
      </c>
      <c r="B425">
        <v>94.569000000000003</v>
      </c>
    </row>
    <row r="426" spans="1:2" x14ac:dyDescent="0.25">
      <c r="A426">
        <v>90.867000000000004</v>
      </c>
      <c r="B426">
        <v>99.661699999999996</v>
      </c>
    </row>
    <row r="427" spans="1:2" x14ac:dyDescent="0.25">
      <c r="A427">
        <v>90.968100000000007</v>
      </c>
      <c r="B427">
        <v>106.166</v>
      </c>
    </row>
    <row r="428" spans="1:2" x14ac:dyDescent="0.25">
      <c r="A428">
        <v>91.069199999999995</v>
      </c>
      <c r="B428">
        <v>114.47499999999999</v>
      </c>
    </row>
    <row r="429" spans="1:2" x14ac:dyDescent="0.25">
      <c r="A429">
        <v>91.170299999999997</v>
      </c>
      <c r="B429">
        <v>128.327</v>
      </c>
    </row>
    <row r="430" spans="1:2" x14ac:dyDescent="0.25">
      <c r="A430">
        <v>91.2714</v>
      </c>
      <c r="B430">
        <v>145.238</v>
      </c>
    </row>
    <row r="431" spans="1:2" x14ac:dyDescent="0.25">
      <c r="A431">
        <v>91.372399999999999</v>
      </c>
      <c r="B431">
        <v>165.27600000000001</v>
      </c>
    </row>
    <row r="432" spans="1:2" x14ac:dyDescent="0.25">
      <c r="A432">
        <v>91.473500000000001</v>
      </c>
      <c r="B432">
        <v>184.59200000000001</v>
      </c>
    </row>
    <row r="433" spans="1:2" x14ac:dyDescent="0.25">
      <c r="A433">
        <v>91.574600000000004</v>
      </c>
      <c r="B433">
        <v>202.59299999999999</v>
      </c>
    </row>
    <row r="434" spans="1:2" x14ac:dyDescent="0.25">
      <c r="A434">
        <v>91.675700000000006</v>
      </c>
      <c r="B434">
        <v>218.94200000000001</v>
      </c>
    </row>
    <row r="435" spans="1:2" x14ac:dyDescent="0.25">
      <c r="A435">
        <v>91.776799999999994</v>
      </c>
      <c r="B435">
        <v>233.078</v>
      </c>
    </row>
    <row r="436" spans="1:2" x14ac:dyDescent="0.25">
      <c r="A436">
        <v>91.877899999999997</v>
      </c>
      <c r="B436">
        <v>248.21899999999999</v>
      </c>
    </row>
    <row r="437" spans="1:2" x14ac:dyDescent="0.25">
      <c r="A437">
        <v>91.978999999999999</v>
      </c>
      <c r="B437">
        <v>264.87799999999999</v>
      </c>
    </row>
    <row r="438" spans="1:2" x14ac:dyDescent="0.25">
      <c r="A438">
        <v>92.080100000000002</v>
      </c>
      <c r="B438">
        <v>289.41699999999997</v>
      </c>
    </row>
    <row r="439" spans="1:2" x14ac:dyDescent="0.25">
      <c r="A439">
        <v>92.181200000000004</v>
      </c>
      <c r="B439">
        <v>320.27100000000002</v>
      </c>
    </row>
    <row r="440" spans="1:2" x14ac:dyDescent="0.25">
      <c r="A440">
        <v>92.282300000000006</v>
      </c>
      <c r="B440">
        <v>356.44499999999999</v>
      </c>
    </row>
    <row r="441" spans="1:2" x14ac:dyDescent="0.25">
      <c r="A441">
        <v>92.383300000000006</v>
      </c>
      <c r="B441">
        <v>399.41199999999998</v>
      </c>
    </row>
    <row r="442" spans="1:2" x14ac:dyDescent="0.25">
      <c r="A442">
        <v>92.484399999999994</v>
      </c>
      <c r="B442">
        <v>442.851</v>
      </c>
    </row>
    <row r="443" spans="1:2" x14ac:dyDescent="0.25">
      <c r="A443">
        <v>92.585499999999996</v>
      </c>
      <c r="B443">
        <v>485.66699999999997</v>
      </c>
    </row>
    <row r="444" spans="1:2" x14ac:dyDescent="0.25">
      <c r="A444">
        <v>92.686599999999999</v>
      </c>
      <c r="B444">
        <v>525.90099999999995</v>
      </c>
    </row>
    <row r="445" spans="1:2" x14ac:dyDescent="0.25">
      <c r="A445">
        <v>92.787700000000001</v>
      </c>
      <c r="B445">
        <v>563.80999999999995</v>
      </c>
    </row>
    <row r="446" spans="1:2" x14ac:dyDescent="0.25">
      <c r="A446">
        <v>92.888800000000003</v>
      </c>
      <c r="B446">
        <v>598.57299999999998</v>
      </c>
    </row>
    <row r="447" spans="1:2" x14ac:dyDescent="0.25">
      <c r="A447">
        <v>92.989900000000006</v>
      </c>
      <c r="B447">
        <v>628.30399999999997</v>
      </c>
    </row>
    <row r="448" spans="1:2" x14ac:dyDescent="0.25">
      <c r="A448">
        <v>93.090999999999994</v>
      </c>
      <c r="B448">
        <v>649.73900000000003</v>
      </c>
    </row>
    <row r="449" spans="1:2" x14ac:dyDescent="0.25">
      <c r="A449">
        <v>93.192099999999996</v>
      </c>
      <c r="B449">
        <v>667.27599999999995</v>
      </c>
    </row>
    <row r="450" spans="1:2" x14ac:dyDescent="0.25">
      <c r="A450">
        <v>93.293099999999995</v>
      </c>
      <c r="B450">
        <v>681.07799999999997</v>
      </c>
    </row>
    <row r="451" spans="1:2" x14ac:dyDescent="0.25">
      <c r="A451">
        <v>93.394199999999998</v>
      </c>
      <c r="B451">
        <v>688.44899999999996</v>
      </c>
    </row>
    <row r="452" spans="1:2" x14ac:dyDescent="0.25">
      <c r="A452">
        <v>93.4953</v>
      </c>
      <c r="B452">
        <v>692.60199999999998</v>
      </c>
    </row>
    <row r="453" spans="1:2" x14ac:dyDescent="0.25">
      <c r="A453">
        <v>93.596400000000003</v>
      </c>
      <c r="B453">
        <v>693.92899999999997</v>
      </c>
    </row>
    <row r="454" spans="1:2" x14ac:dyDescent="0.25">
      <c r="A454">
        <v>93.697500000000005</v>
      </c>
      <c r="B454">
        <v>695.38400000000001</v>
      </c>
    </row>
    <row r="455" spans="1:2" x14ac:dyDescent="0.25">
      <c r="A455">
        <v>93.798599999999993</v>
      </c>
      <c r="B455">
        <v>698.173</v>
      </c>
    </row>
    <row r="456" spans="1:2" x14ac:dyDescent="0.25">
      <c r="A456">
        <v>93.899699999999996</v>
      </c>
      <c r="B456">
        <v>701.89300000000003</v>
      </c>
    </row>
    <row r="457" spans="1:2" x14ac:dyDescent="0.25">
      <c r="A457">
        <v>94.000799999999998</v>
      </c>
      <c r="B457">
        <v>705.98500000000001</v>
      </c>
    </row>
    <row r="458" spans="1:2" x14ac:dyDescent="0.25">
      <c r="A458">
        <v>94.101900000000001</v>
      </c>
      <c r="B458">
        <v>711.44200000000001</v>
      </c>
    </row>
    <row r="459" spans="1:2" x14ac:dyDescent="0.25">
      <c r="A459">
        <v>94.203000000000003</v>
      </c>
      <c r="B459">
        <v>718.67399999999998</v>
      </c>
    </row>
    <row r="460" spans="1:2" x14ac:dyDescent="0.25">
      <c r="A460">
        <v>94.304000000000002</v>
      </c>
      <c r="B460">
        <v>729.58399999999995</v>
      </c>
    </row>
    <row r="461" spans="1:2" x14ac:dyDescent="0.25">
      <c r="A461">
        <v>94.405100000000004</v>
      </c>
      <c r="B461">
        <v>743.03599999999994</v>
      </c>
    </row>
    <row r="462" spans="1:2" x14ac:dyDescent="0.25">
      <c r="A462">
        <v>94.506200000000007</v>
      </c>
      <c r="B462">
        <v>757.47400000000005</v>
      </c>
    </row>
    <row r="463" spans="1:2" x14ac:dyDescent="0.25">
      <c r="A463">
        <v>94.607299999999995</v>
      </c>
      <c r="B463">
        <v>772.52499999999998</v>
      </c>
    </row>
    <row r="464" spans="1:2" x14ac:dyDescent="0.25">
      <c r="A464">
        <v>94.708399999999997</v>
      </c>
      <c r="B464">
        <v>786.82100000000003</v>
      </c>
    </row>
    <row r="465" spans="1:2" x14ac:dyDescent="0.25">
      <c r="A465">
        <v>94.8095</v>
      </c>
      <c r="B465">
        <v>800.08500000000004</v>
      </c>
    </row>
    <row r="466" spans="1:2" x14ac:dyDescent="0.25">
      <c r="A466">
        <v>94.910600000000002</v>
      </c>
      <c r="B466">
        <v>812.096</v>
      </c>
    </row>
    <row r="467" spans="1:2" x14ac:dyDescent="0.25">
      <c r="A467">
        <v>95.011700000000005</v>
      </c>
      <c r="B467">
        <v>825.17100000000005</v>
      </c>
    </row>
    <row r="468" spans="1:2" x14ac:dyDescent="0.25">
      <c r="A468">
        <v>95.112799999999993</v>
      </c>
      <c r="B468">
        <v>840.36300000000006</v>
      </c>
    </row>
    <row r="469" spans="1:2" x14ac:dyDescent="0.25">
      <c r="A469">
        <v>95.213899999999995</v>
      </c>
      <c r="B469">
        <v>857.72299999999996</v>
      </c>
    </row>
    <row r="470" spans="1:2" x14ac:dyDescent="0.25">
      <c r="A470">
        <v>95.314899999999994</v>
      </c>
      <c r="B470">
        <v>878.40300000000002</v>
      </c>
    </row>
    <row r="471" spans="1:2" x14ac:dyDescent="0.25">
      <c r="A471">
        <v>95.415999999999997</v>
      </c>
      <c r="B471">
        <v>900.58799999999997</v>
      </c>
    </row>
    <row r="472" spans="1:2" x14ac:dyDescent="0.25">
      <c r="A472">
        <v>95.517099999999999</v>
      </c>
      <c r="B472">
        <v>924.38599999999997</v>
      </c>
    </row>
    <row r="473" spans="1:2" x14ac:dyDescent="0.25">
      <c r="A473">
        <v>95.618200000000002</v>
      </c>
      <c r="B473">
        <v>951.71900000000005</v>
      </c>
    </row>
    <row r="474" spans="1:2" x14ac:dyDescent="0.25">
      <c r="A474">
        <v>95.719300000000004</v>
      </c>
      <c r="B474">
        <v>980.62400000000002</v>
      </c>
    </row>
    <row r="475" spans="1:2" x14ac:dyDescent="0.25">
      <c r="A475">
        <v>95.820400000000006</v>
      </c>
      <c r="B475">
        <v>1009.57</v>
      </c>
    </row>
    <row r="476" spans="1:2" x14ac:dyDescent="0.25">
      <c r="A476">
        <v>95.921499999999995</v>
      </c>
      <c r="B476">
        <v>1036.55</v>
      </c>
    </row>
    <row r="477" spans="1:2" x14ac:dyDescent="0.25">
      <c r="A477">
        <v>96.022599999999997</v>
      </c>
      <c r="B477">
        <v>1060.6300000000001</v>
      </c>
    </row>
    <row r="478" spans="1:2" x14ac:dyDescent="0.25">
      <c r="A478">
        <v>96.123699999999999</v>
      </c>
      <c r="B478">
        <v>1083.8399999999999</v>
      </c>
    </row>
    <row r="479" spans="1:2" x14ac:dyDescent="0.25">
      <c r="A479">
        <v>96.224699999999999</v>
      </c>
      <c r="B479">
        <v>1106.8699999999999</v>
      </c>
    </row>
    <row r="480" spans="1:2" x14ac:dyDescent="0.25">
      <c r="A480">
        <v>96.325800000000001</v>
      </c>
      <c r="B480">
        <v>1132.55</v>
      </c>
    </row>
    <row r="481" spans="1:2" x14ac:dyDescent="0.25">
      <c r="A481">
        <v>96.426900000000003</v>
      </c>
      <c r="B481">
        <v>1160.27</v>
      </c>
    </row>
    <row r="482" spans="1:2" x14ac:dyDescent="0.25">
      <c r="A482">
        <v>96.528000000000006</v>
      </c>
      <c r="B482">
        <v>1190.24</v>
      </c>
    </row>
    <row r="483" spans="1:2" x14ac:dyDescent="0.25">
      <c r="A483">
        <v>96.629099999999994</v>
      </c>
      <c r="B483">
        <v>1222.3900000000001</v>
      </c>
    </row>
    <row r="484" spans="1:2" x14ac:dyDescent="0.25">
      <c r="A484">
        <v>96.730199999999996</v>
      </c>
      <c r="B484">
        <v>1254.1300000000001</v>
      </c>
    </row>
    <row r="485" spans="1:2" x14ac:dyDescent="0.25">
      <c r="A485">
        <v>96.831299999999999</v>
      </c>
      <c r="B485">
        <v>1285.49</v>
      </c>
    </row>
    <row r="486" spans="1:2" x14ac:dyDescent="0.25">
      <c r="A486">
        <v>96.932400000000001</v>
      </c>
      <c r="B486">
        <v>1317.56</v>
      </c>
    </row>
    <row r="487" spans="1:2" x14ac:dyDescent="0.25">
      <c r="A487">
        <v>97.033500000000004</v>
      </c>
      <c r="B487">
        <v>1352.19</v>
      </c>
    </row>
    <row r="488" spans="1:2" x14ac:dyDescent="0.25">
      <c r="A488">
        <v>97.134600000000006</v>
      </c>
      <c r="B488">
        <v>1389.58</v>
      </c>
    </row>
    <row r="489" spans="1:2" x14ac:dyDescent="0.25">
      <c r="A489">
        <v>97.235600000000005</v>
      </c>
      <c r="B489">
        <v>1433.1</v>
      </c>
    </row>
    <row r="490" spans="1:2" x14ac:dyDescent="0.25">
      <c r="A490">
        <v>97.336699999999993</v>
      </c>
      <c r="B490">
        <v>1484.88</v>
      </c>
    </row>
    <row r="491" spans="1:2" x14ac:dyDescent="0.25">
      <c r="A491">
        <v>97.437799999999996</v>
      </c>
      <c r="B491">
        <v>1544.79</v>
      </c>
    </row>
    <row r="492" spans="1:2" x14ac:dyDescent="0.25">
      <c r="A492">
        <v>97.538899999999998</v>
      </c>
      <c r="B492">
        <v>1618.8</v>
      </c>
    </row>
    <row r="493" spans="1:2" x14ac:dyDescent="0.25">
      <c r="A493">
        <v>97.64</v>
      </c>
      <c r="B493">
        <v>1706.04</v>
      </c>
    </row>
    <row r="494" spans="1:2" x14ac:dyDescent="0.25">
      <c r="A494">
        <v>97.741100000000003</v>
      </c>
      <c r="B494">
        <v>1799.31</v>
      </c>
    </row>
    <row r="495" spans="1:2" x14ac:dyDescent="0.25">
      <c r="A495">
        <v>97.842200000000005</v>
      </c>
      <c r="B495">
        <v>1897.57</v>
      </c>
    </row>
    <row r="496" spans="1:2" x14ac:dyDescent="0.25">
      <c r="A496">
        <v>97.943299999999994</v>
      </c>
      <c r="B496">
        <v>2000.91</v>
      </c>
    </row>
    <row r="497" spans="1:2" x14ac:dyDescent="0.25">
      <c r="A497">
        <v>98.044399999999996</v>
      </c>
      <c r="B497">
        <v>2107.38</v>
      </c>
    </row>
    <row r="498" spans="1:2" x14ac:dyDescent="0.25">
      <c r="A498">
        <v>98.145499999999998</v>
      </c>
      <c r="B498">
        <v>2217.14</v>
      </c>
    </row>
    <row r="499" spans="1:2" x14ac:dyDescent="0.25">
      <c r="A499">
        <v>98.246499999999997</v>
      </c>
      <c r="B499">
        <v>2326.65</v>
      </c>
    </row>
    <row r="500" spans="1:2" x14ac:dyDescent="0.25">
      <c r="A500">
        <v>98.3476</v>
      </c>
      <c r="B500">
        <v>2429.27</v>
      </c>
    </row>
    <row r="501" spans="1:2" x14ac:dyDescent="0.25">
      <c r="A501">
        <v>98.448700000000002</v>
      </c>
      <c r="B501">
        <v>2524.13</v>
      </c>
    </row>
    <row r="502" spans="1:2" x14ac:dyDescent="0.25">
      <c r="A502">
        <v>98.549800000000005</v>
      </c>
      <c r="B502">
        <v>2599.0300000000002</v>
      </c>
    </row>
    <row r="503" spans="1:2" x14ac:dyDescent="0.25">
      <c r="A503">
        <v>98.650899999999993</v>
      </c>
      <c r="B503">
        <v>2662.98</v>
      </c>
    </row>
    <row r="504" spans="1:2" x14ac:dyDescent="0.25">
      <c r="A504">
        <v>98.751999999999995</v>
      </c>
      <c r="B504">
        <v>2717.96</v>
      </c>
    </row>
    <row r="505" spans="1:2" x14ac:dyDescent="0.25">
      <c r="A505">
        <v>98.853099999999998</v>
      </c>
      <c r="B505">
        <v>2762.22</v>
      </c>
    </row>
    <row r="506" spans="1:2" x14ac:dyDescent="0.25">
      <c r="A506">
        <v>98.9542</v>
      </c>
      <c r="B506">
        <v>2801.3</v>
      </c>
    </row>
    <row r="507" spans="1:2" x14ac:dyDescent="0.25">
      <c r="A507">
        <v>99.055300000000003</v>
      </c>
      <c r="B507">
        <v>2837.61</v>
      </c>
    </row>
    <row r="508" spans="1:2" x14ac:dyDescent="0.25">
      <c r="A508">
        <v>99.156300000000002</v>
      </c>
      <c r="B508">
        <v>2872.22</v>
      </c>
    </row>
    <row r="509" spans="1:2" x14ac:dyDescent="0.25">
      <c r="A509">
        <v>99.257400000000004</v>
      </c>
      <c r="B509">
        <v>2907.12</v>
      </c>
    </row>
    <row r="510" spans="1:2" x14ac:dyDescent="0.25">
      <c r="A510">
        <v>99.358500000000006</v>
      </c>
      <c r="B510">
        <v>2941.24</v>
      </c>
    </row>
    <row r="511" spans="1:2" x14ac:dyDescent="0.25">
      <c r="A511">
        <v>99.459599999999995</v>
      </c>
      <c r="B511">
        <v>2973.73</v>
      </c>
    </row>
    <row r="512" spans="1:2" x14ac:dyDescent="0.25">
      <c r="A512">
        <v>99.560699999999997</v>
      </c>
      <c r="B512">
        <v>3000.4</v>
      </c>
    </row>
    <row r="513" spans="1:2" x14ac:dyDescent="0.25">
      <c r="A513">
        <v>99.661799999999999</v>
      </c>
      <c r="B513">
        <v>3022.33</v>
      </c>
    </row>
    <row r="514" spans="1:2" x14ac:dyDescent="0.25">
      <c r="A514">
        <v>99.762900000000002</v>
      </c>
      <c r="B514">
        <v>3038.97</v>
      </c>
    </row>
    <row r="515" spans="1:2" x14ac:dyDescent="0.25">
      <c r="A515">
        <v>99.864000000000004</v>
      </c>
      <c r="B515">
        <v>3044.57</v>
      </c>
    </row>
    <row r="516" spans="1:2" x14ac:dyDescent="0.25">
      <c r="A516">
        <v>99.965100000000007</v>
      </c>
      <c r="B516">
        <v>3045.54</v>
      </c>
    </row>
    <row r="517" spans="1:2" x14ac:dyDescent="0.25">
      <c r="A517">
        <v>100.066</v>
      </c>
      <c r="B517">
        <v>3042.34</v>
      </c>
    </row>
    <row r="518" spans="1:2" x14ac:dyDescent="0.25">
      <c r="A518">
        <v>100.167</v>
      </c>
      <c r="B518">
        <v>3036.31</v>
      </c>
    </row>
    <row r="519" spans="1:2" x14ac:dyDescent="0.25">
      <c r="A519">
        <v>100.268</v>
      </c>
      <c r="B519">
        <v>3030.01</v>
      </c>
    </row>
    <row r="520" spans="1:2" x14ac:dyDescent="0.25">
      <c r="A520">
        <v>100.369</v>
      </c>
      <c r="B520">
        <v>3023.15</v>
      </c>
    </row>
    <row r="521" spans="1:2" x14ac:dyDescent="0.25">
      <c r="A521">
        <v>100.471</v>
      </c>
      <c r="B521">
        <v>3014.25</v>
      </c>
    </row>
    <row r="522" spans="1:2" x14ac:dyDescent="0.25">
      <c r="A522">
        <v>100.572</v>
      </c>
      <c r="B522">
        <v>3004.41</v>
      </c>
    </row>
    <row r="523" spans="1:2" x14ac:dyDescent="0.25">
      <c r="A523">
        <v>100.673</v>
      </c>
      <c r="B523">
        <v>2995.5</v>
      </c>
    </row>
    <row r="524" spans="1:2" x14ac:dyDescent="0.25">
      <c r="A524">
        <v>100.774</v>
      </c>
      <c r="B524">
        <v>2990.68</v>
      </c>
    </row>
    <row r="525" spans="1:2" x14ac:dyDescent="0.25">
      <c r="A525">
        <v>100.875</v>
      </c>
      <c r="B525">
        <v>2993.83</v>
      </c>
    </row>
    <row r="526" spans="1:2" x14ac:dyDescent="0.25">
      <c r="A526">
        <v>100.976</v>
      </c>
      <c r="B526">
        <v>3001.43</v>
      </c>
    </row>
    <row r="527" spans="1:2" x14ac:dyDescent="0.25">
      <c r="A527">
        <v>101.077</v>
      </c>
      <c r="B527">
        <v>3013.63</v>
      </c>
    </row>
    <row r="528" spans="1:2" x14ac:dyDescent="0.25">
      <c r="A528">
        <v>101.178</v>
      </c>
      <c r="B528">
        <v>3026.09</v>
      </c>
    </row>
    <row r="529" spans="1:2" x14ac:dyDescent="0.25">
      <c r="A529">
        <v>101.279</v>
      </c>
      <c r="B529">
        <v>3036.74</v>
      </c>
    </row>
    <row r="530" spans="1:2" x14ac:dyDescent="0.25">
      <c r="A530">
        <v>101.38</v>
      </c>
      <c r="B530">
        <v>3044.95</v>
      </c>
    </row>
    <row r="531" spans="1:2" x14ac:dyDescent="0.25">
      <c r="A531">
        <v>101.48099999999999</v>
      </c>
      <c r="B531">
        <v>3042.56</v>
      </c>
    </row>
    <row r="532" spans="1:2" x14ac:dyDescent="0.25">
      <c r="A532">
        <v>101.58199999999999</v>
      </c>
      <c r="B532">
        <v>3033.05</v>
      </c>
    </row>
    <row r="533" spans="1:2" x14ac:dyDescent="0.25">
      <c r="A533">
        <v>101.684</v>
      </c>
      <c r="B533">
        <v>3016.46</v>
      </c>
    </row>
    <row r="534" spans="1:2" x14ac:dyDescent="0.25">
      <c r="A534">
        <v>101.785</v>
      </c>
      <c r="B534">
        <v>2988.91</v>
      </c>
    </row>
    <row r="535" spans="1:2" x14ac:dyDescent="0.25">
      <c r="A535">
        <v>101.886</v>
      </c>
      <c r="B535">
        <v>2952.8</v>
      </c>
    </row>
    <row r="536" spans="1:2" x14ac:dyDescent="0.25">
      <c r="A536">
        <v>101.98699999999999</v>
      </c>
      <c r="B536">
        <v>2908.32</v>
      </c>
    </row>
    <row r="537" spans="1:2" x14ac:dyDescent="0.25">
      <c r="A537">
        <v>102.08799999999999</v>
      </c>
      <c r="B537">
        <v>2848.14</v>
      </c>
    </row>
    <row r="538" spans="1:2" x14ac:dyDescent="0.25">
      <c r="A538">
        <v>102.18899999999999</v>
      </c>
      <c r="B538">
        <v>2774.48</v>
      </c>
    </row>
    <row r="539" spans="1:2" x14ac:dyDescent="0.25">
      <c r="A539">
        <v>102.29</v>
      </c>
      <c r="B539">
        <v>2691.49</v>
      </c>
    </row>
    <row r="540" spans="1:2" x14ac:dyDescent="0.25">
      <c r="A540">
        <v>102.39100000000001</v>
      </c>
      <c r="B540">
        <v>2597.52</v>
      </c>
    </row>
    <row r="541" spans="1:2" x14ac:dyDescent="0.25">
      <c r="A541">
        <v>102.492</v>
      </c>
      <c r="B541">
        <v>2492.81</v>
      </c>
    </row>
    <row r="542" spans="1:2" x14ac:dyDescent="0.25">
      <c r="A542">
        <v>102.593</v>
      </c>
      <c r="B542">
        <v>2381.33</v>
      </c>
    </row>
    <row r="543" spans="1:2" x14ac:dyDescent="0.25">
      <c r="A543">
        <v>102.694</v>
      </c>
      <c r="B543">
        <v>2262.06</v>
      </c>
    </row>
    <row r="544" spans="1:2" x14ac:dyDescent="0.25">
      <c r="A544">
        <v>102.79600000000001</v>
      </c>
      <c r="B544">
        <v>2138.35</v>
      </c>
    </row>
    <row r="545" spans="1:2" x14ac:dyDescent="0.25">
      <c r="A545">
        <v>102.89700000000001</v>
      </c>
      <c r="B545">
        <v>2013.95</v>
      </c>
    </row>
    <row r="546" spans="1:2" x14ac:dyDescent="0.25">
      <c r="A546">
        <v>102.998</v>
      </c>
      <c r="B546">
        <v>1889.4</v>
      </c>
    </row>
    <row r="547" spans="1:2" x14ac:dyDescent="0.25">
      <c r="A547">
        <v>103.099</v>
      </c>
      <c r="B547">
        <v>1769.15</v>
      </c>
    </row>
    <row r="548" spans="1:2" x14ac:dyDescent="0.25">
      <c r="A548">
        <v>103.2</v>
      </c>
      <c r="B548">
        <v>1654.27</v>
      </c>
    </row>
    <row r="549" spans="1:2" x14ac:dyDescent="0.25">
      <c r="A549">
        <v>103.301</v>
      </c>
      <c r="B549">
        <v>1544.76</v>
      </c>
    </row>
    <row r="550" spans="1:2" x14ac:dyDescent="0.25">
      <c r="A550">
        <v>103.402</v>
      </c>
      <c r="B550">
        <v>1442.68</v>
      </c>
    </row>
    <row r="551" spans="1:2" x14ac:dyDescent="0.25">
      <c r="A551">
        <v>103.503</v>
      </c>
      <c r="B551">
        <v>1343.41</v>
      </c>
    </row>
    <row r="552" spans="1:2" x14ac:dyDescent="0.25">
      <c r="A552">
        <v>103.604</v>
      </c>
      <c r="B552">
        <v>1246.7</v>
      </c>
    </row>
    <row r="553" spans="1:2" x14ac:dyDescent="0.25">
      <c r="A553">
        <v>103.705</v>
      </c>
      <c r="B553">
        <v>1154.24</v>
      </c>
    </row>
    <row r="554" spans="1:2" x14ac:dyDescent="0.25">
      <c r="A554">
        <v>103.806</v>
      </c>
      <c r="B554">
        <v>1063.99</v>
      </c>
    </row>
    <row r="555" spans="1:2" x14ac:dyDescent="0.25">
      <c r="A555">
        <v>103.908</v>
      </c>
      <c r="B555">
        <v>975.80399999999997</v>
      </c>
    </row>
    <row r="556" spans="1:2" x14ac:dyDescent="0.25">
      <c r="A556">
        <v>104.009</v>
      </c>
      <c r="B556">
        <v>891.04100000000005</v>
      </c>
    </row>
    <row r="557" spans="1:2" x14ac:dyDescent="0.25">
      <c r="A557">
        <v>104.11</v>
      </c>
      <c r="B557">
        <v>815.95600000000002</v>
      </c>
    </row>
    <row r="558" spans="1:2" x14ac:dyDescent="0.25">
      <c r="A558">
        <v>104.211</v>
      </c>
      <c r="B558">
        <v>747.78300000000002</v>
      </c>
    </row>
    <row r="559" spans="1:2" x14ac:dyDescent="0.25">
      <c r="A559">
        <v>104.312</v>
      </c>
      <c r="B559">
        <v>688.16899999999998</v>
      </c>
    </row>
    <row r="560" spans="1:2" x14ac:dyDescent="0.25">
      <c r="A560">
        <v>104.413</v>
      </c>
      <c r="B560">
        <v>634.63900000000001</v>
      </c>
    </row>
    <row r="561" spans="1:2" x14ac:dyDescent="0.25">
      <c r="A561">
        <v>104.514</v>
      </c>
      <c r="B561">
        <v>584.95799999999997</v>
      </c>
    </row>
    <row r="562" spans="1:2" x14ac:dyDescent="0.25">
      <c r="A562">
        <v>104.61499999999999</v>
      </c>
      <c r="B562">
        <v>539.32100000000003</v>
      </c>
    </row>
    <row r="563" spans="1:2" x14ac:dyDescent="0.25">
      <c r="A563">
        <v>104.71599999999999</v>
      </c>
      <c r="B563">
        <v>502.39499999999998</v>
      </c>
    </row>
    <row r="564" spans="1:2" x14ac:dyDescent="0.25">
      <c r="A564">
        <v>104.81699999999999</v>
      </c>
      <c r="B564">
        <v>470.83499999999998</v>
      </c>
    </row>
    <row r="565" spans="1:2" x14ac:dyDescent="0.25">
      <c r="A565">
        <v>104.91800000000001</v>
      </c>
      <c r="B565">
        <v>444.59100000000001</v>
      </c>
    </row>
    <row r="566" spans="1:2" x14ac:dyDescent="0.25">
      <c r="A566">
        <v>105.02</v>
      </c>
      <c r="B566">
        <v>426.56400000000002</v>
      </c>
    </row>
    <row r="567" spans="1:2" x14ac:dyDescent="0.25">
      <c r="A567">
        <v>105.121</v>
      </c>
      <c r="B567">
        <v>408.798</v>
      </c>
    </row>
    <row r="568" spans="1:2" x14ac:dyDescent="0.25">
      <c r="A568">
        <v>105.22199999999999</v>
      </c>
      <c r="B568">
        <v>390.36200000000002</v>
      </c>
    </row>
    <row r="569" spans="1:2" x14ac:dyDescent="0.25">
      <c r="A569">
        <v>105.32299999999999</v>
      </c>
      <c r="B569">
        <v>367.50400000000002</v>
      </c>
    </row>
    <row r="570" spans="1:2" x14ac:dyDescent="0.25">
      <c r="A570">
        <v>105.42400000000001</v>
      </c>
      <c r="B570">
        <v>341.988</v>
      </c>
    </row>
    <row r="571" spans="1:2" x14ac:dyDescent="0.25">
      <c r="A571">
        <v>105.52500000000001</v>
      </c>
      <c r="B571">
        <v>315.67399999999998</v>
      </c>
    </row>
    <row r="572" spans="1:2" x14ac:dyDescent="0.25">
      <c r="A572">
        <v>105.626</v>
      </c>
      <c r="B572">
        <v>290.31400000000002</v>
      </c>
    </row>
    <row r="573" spans="1:2" x14ac:dyDescent="0.25">
      <c r="A573">
        <v>105.727</v>
      </c>
      <c r="B573">
        <v>268.59300000000002</v>
      </c>
    </row>
    <row r="574" spans="1:2" x14ac:dyDescent="0.25">
      <c r="A574">
        <v>105.828</v>
      </c>
      <c r="B574">
        <v>249.14699999999999</v>
      </c>
    </row>
    <row r="575" spans="1:2" x14ac:dyDescent="0.25">
      <c r="A575">
        <v>105.929</v>
      </c>
      <c r="B575">
        <v>232.292</v>
      </c>
    </row>
    <row r="576" spans="1:2" x14ac:dyDescent="0.25">
      <c r="A576">
        <v>106.03</v>
      </c>
      <c r="B576">
        <v>218.94</v>
      </c>
    </row>
    <row r="577" spans="1:2" x14ac:dyDescent="0.25">
      <c r="A577">
        <v>106.13200000000001</v>
      </c>
      <c r="B577">
        <v>207.857</v>
      </c>
    </row>
    <row r="578" spans="1:2" x14ac:dyDescent="0.25">
      <c r="A578">
        <v>106.233</v>
      </c>
      <c r="B578">
        <v>199.16900000000001</v>
      </c>
    </row>
    <row r="579" spans="1:2" x14ac:dyDescent="0.25">
      <c r="A579">
        <v>106.334</v>
      </c>
      <c r="B579">
        <v>196.04900000000001</v>
      </c>
    </row>
    <row r="580" spans="1:2" x14ac:dyDescent="0.25">
      <c r="A580">
        <v>106.435</v>
      </c>
      <c r="B580">
        <v>195.87799999999999</v>
      </c>
    </row>
    <row r="581" spans="1:2" x14ac:dyDescent="0.25">
      <c r="A581">
        <v>106.536</v>
      </c>
      <c r="B581">
        <v>198.20699999999999</v>
      </c>
    </row>
    <row r="582" spans="1:2" x14ac:dyDescent="0.25">
      <c r="A582">
        <v>106.637</v>
      </c>
      <c r="B582">
        <v>199.55799999999999</v>
      </c>
    </row>
    <row r="583" spans="1:2" x14ac:dyDescent="0.25">
      <c r="A583">
        <v>106.738</v>
      </c>
      <c r="B583">
        <v>198.35499999999999</v>
      </c>
    </row>
    <row r="584" spans="1:2" x14ac:dyDescent="0.25">
      <c r="A584">
        <v>106.839</v>
      </c>
      <c r="B584">
        <v>194.91300000000001</v>
      </c>
    </row>
    <row r="585" spans="1:2" x14ac:dyDescent="0.25">
      <c r="A585">
        <v>106.94</v>
      </c>
      <c r="B585">
        <v>188.131</v>
      </c>
    </row>
    <row r="586" spans="1:2" x14ac:dyDescent="0.25">
      <c r="A586">
        <v>107.041</v>
      </c>
      <c r="B586">
        <v>179.053</v>
      </c>
    </row>
    <row r="587" spans="1:2" x14ac:dyDescent="0.25">
      <c r="A587">
        <v>107.142</v>
      </c>
      <c r="B587">
        <v>169.46899999999999</v>
      </c>
    </row>
    <row r="588" spans="1:2" x14ac:dyDescent="0.25">
      <c r="A588">
        <v>107.244</v>
      </c>
      <c r="B588">
        <v>161.238</v>
      </c>
    </row>
    <row r="589" spans="1:2" x14ac:dyDescent="0.25">
      <c r="A589">
        <v>107.345</v>
      </c>
      <c r="B589">
        <v>155.07</v>
      </c>
    </row>
    <row r="590" spans="1:2" x14ac:dyDescent="0.25">
      <c r="A590">
        <v>107.446</v>
      </c>
      <c r="B590">
        <v>150.04</v>
      </c>
    </row>
    <row r="591" spans="1:2" x14ac:dyDescent="0.25">
      <c r="A591">
        <v>107.547</v>
      </c>
      <c r="B591">
        <v>146.185</v>
      </c>
    </row>
    <row r="592" spans="1:2" x14ac:dyDescent="0.25">
      <c r="A592">
        <v>107.648</v>
      </c>
      <c r="B592">
        <v>143.56</v>
      </c>
    </row>
    <row r="593" spans="1:2" x14ac:dyDescent="0.25">
      <c r="A593">
        <v>107.749</v>
      </c>
      <c r="B593">
        <v>139.417</v>
      </c>
    </row>
    <row r="594" spans="1:2" x14ac:dyDescent="0.25">
      <c r="A594">
        <v>107.85</v>
      </c>
      <c r="B594">
        <v>133.08000000000001</v>
      </c>
    </row>
    <row r="595" spans="1:2" x14ac:dyDescent="0.25">
      <c r="A595">
        <v>107.95099999999999</v>
      </c>
      <c r="B595">
        <v>122.711</v>
      </c>
    </row>
    <row r="596" spans="1:2" x14ac:dyDescent="0.25">
      <c r="A596">
        <v>108.05200000000001</v>
      </c>
      <c r="B596">
        <v>113.215</v>
      </c>
    </row>
    <row r="597" spans="1:2" x14ac:dyDescent="0.25">
      <c r="A597">
        <v>108.15300000000001</v>
      </c>
      <c r="B597">
        <v>104.77500000000001</v>
      </c>
    </row>
    <row r="598" spans="1:2" x14ac:dyDescent="0.25">
      <c r="A598">
        <v>108.254</v>
      </c>
      <c r="B598">
        <v>98.783199999999994</v>
      </c>
    </row>
    <row r="599" spans="1:2" x14ac:dyDescent="0.25">
      <c r="A599">
        <v>108.35599999999999</v>
      </c>
      <c r="B599">
        <v>92.445400000000006</v>
      </c>
    </row>
    <row r="600" spans="1:2" x14ac:dyDescent="0.25">
      <c r="A600">
        <v>108.45699999999999</v>
      </c>
      <c r="B600">
        <v>85.894900000000007</v>
      </c>
    </row>
    <row r="601" spans="1:2" x14ac:dyDescent="0.25">
      <c r="A601">
        <v>108.55800000000001</v>
      </c>
      <c r="B601">
        <v>79.364599999999996</v>
      </c>
    </row>
    <row r="602" spans="1:2" x14ac:dyDescent="0.25">
      <c r="A602">
        <v>108.65900000000001</v>
      </c>
      <c r="B602">
        <v>73.088399999999993</v>
      </c>
    </row>
    <row r="603" spans="1:2" x14ac:dyDescent="0.25">
      <c r="A603">
        <v>108.76</v>
      </c>
      <c r="B603">
        <v>66.947699999999998</v>
      </c>
    </row>
    <row r="604" spans="1:2" x14ac:dyDescent="0.25">
      <c r="A604">
        <v>108.861</v>
      </c>
      <c r="B604">
        <v>60.895299999999999</v>
      </c>
    </row>
    <row r="605" spans="1:2" x14ac:dyDescent="0.25">
      <c r="A605">
        <v>108.962</v>
      </c>
      <c r="B605">
        <v>55.029499999999999</v>
      </c>
    </row>
    <row r="606" spans="1:2" x14ac:dyDescent="0.25">
      <c r="A606">
        <v>109.063</v>
      </c>
      <c r="B606">
        <v>49.307000000000002</v>
      </c>
    </row>
    <row r="607" spans="1:2" x14ac:dyDescent="0.25">
      <c r="A607">
        <v>109.164</v>
      </c>
      <c r="B607">
        <v>43.768300000000004</v>
      </c>
    </row>
    <row r="608" spans="1:2" x14ac:dyDescent="0.25">
      <c r="A608">
        <v>109.265</v>
      </c>
      <c r="B608">
        <v>39.346800000000002</v>
      </c>
    </row>
    <row r="609" spans="1:2" x14ac:dyDescent="0.25">
      <c r="A609">
        <v>109.366</v>
      </c>
      <c r="B609">
        <v>36.534500000000001</v>
      </c>
    </row>
    <row r="610" spans="1:2" x14ac:dyDescent="0.25">
      <c r="A610">
        <v>109.467</v>
      </c>
      <c r="B610">
        <v>35.639099999999999</v>
      </c>
    </row>
    <row r="611" spans="1:2" x14ac:dyDescent="0.25">
      <c r="A611">
        <v>109.569</v>
      </c>
      <c r="B611">
        <v>40.853999999999999</v>
      </c>
    </row>
    <row r="612" spans="1:2" x14ac:dyDescent="0.25">
      <c r="A612">
        <v>109.67</v>
      </c>
      <c r="B612">
        <v>47.642899999999997</v>
      </c>
    </row>
    <row r="613" spans="1:2" x14ac:dyDescent="0.25">
      <c r="A613">
        <v>109.771</v>
      </c>
      <c r="B613">
        <v>55.534100000000002</v>
      </c>
    </row>
    <row r="614" spans="1:2" x14ac:dyDescent="0.25">
      <c r="A614">
        <v>109.872</v>
      </c>
      <c r="B614">
        <v>60.709400000000002</v>
      </c>
    </row>
    <row r="615" spans="1:2" x14ac:dyDescent="0.25">
      <c r="A615">
        <v>109.973</v>
      </c>
      <c r="B615">
        <v>63.582500000000003</v>
      </c>
    </row>
    <row r="616" spans="1:2" x14ac:dyDescent="0.25">
      <c r="A616">
        <v>110.074</v>
      </c>
      <c r="B616">
        <v>64.691000000000003</v>
      </c>
    </row>
    <row r="617" spans="1:2" x14ac:dyDescent="0.25">
      <c r="A617">
        <v>110.175</v>
      </c>
      <c r="B617">
        <v>64.091899999999995</v>
      </c>
    </row>
    <row r="618" spans="1:2" x14ac:dyDescent="0.25">
      <c r="A618">
        <v>110.276</v>
      </c>
      <c r="B618">
        <v>64.023399999999995</v>
      </c>
    </row>
    <row r="619" spans="1:2" x14ac:dyDescent="0.25">
      <c r="A619">
        <v>110.377</v>
      </c>
      <c r="B619">
        <v>65.64</v>
      </c>
    </row>
    <row r="620" spans="1:2" x14ac:dyDescent="0.25">
      <c r="A620">
        <v>110.47799999999999</v>
      </c>
      <c r="B620">
        <v>71.593900000000005</v>
      </c>
    </row>
    <row r="621" spans="1:2" x14ac:dyDescent="0.25">
      <c r="A621">
        <v>110.57899999999999</v>
      </c>
      <c r="B621">
        <v>79.892099999999999</v>
      </c>
    </row>
    <row r="622" spans="1:2" x14ac:dyDescent="0.25">
      <c r="A622">
        <v>110.681</v>
      </c>
      <c r="B622">
        <v>84.724699999999999</v>
      </c>
    </row>
    <row r="623" spans="1:2" x14ac:dyDescent="0.25">
      <c r="A623">
        <v>110.782</v>
      </c>
      <c r="B623">
        <v>81.803799999999995</v>
      </c>
    </row>
    <row r="624" spans="1:2" x14ac:dyDescent="0.25">
      <c r="A624">
        <v>110.883</v>
      </c>
      <c r="B624">
        <v>66.835599999999999</v>
      </c>
    </row>
    <row r="625" spans="1:2" x14ac:dyDescent="0.25">
      <c r="A625">
        <v>110.98399999999999</v>
      </c>
      <c r="B625">
        <v>50.389699999999998</v>
      </c>
    </row>
    <row r="626" spans="1:2" x14ac:dyDescent="0.25">
      <c r="A626">
        <v>111.08499999999999</v>
      </c>
      <c r="B626">
        <v>33.9756</v>
      </c>
    </row>
    <row r="627" spans="1:2" x14ac:dyDescent="0.25">
      <c r="A627">
        <v>111.18600000000001</v>
      </c>
      <c r="B627">
        <v>25.0428</v>
      </c>
    </row>
    <row r="628" spans="1:2" x14ac:dyDescent="0.25">
      <c r="A628">
        <v>111.28700000000001</v>
      </c>
      <c r="B628">
        <v>19.774799999999999</v>
      </c>
    </row>
    <row r="629" spans="1:2" x14ac:dyDescent="0.25">
      <c r="A629">
        <v>111.38800000000001</v>
      </c>
      <c r="B629">
        <v>17.758199999999999</v>
      </c>
    </row>
    <row r="630" spans="1:2" x14ac:dyDescent="0.25">
      <c r="A630">
        <v>111.489</v>
      </c>
      <c r="B630">
        <v>16.806699999999999</v>
      </c>
    </row>
    <row r="631" spans="1:2" x14ac:dyDescent="0.25">
      <c r="A631">
        <v>111.59</v>
      </c>
      <c r="B631">
        <v>14.5779</v>
      </c>
    </row>
    <row r="632" spans="1:2" x14ac:dyDescent="0.25">
      <c r="A632">
        <v>111.691</v>
      </c>
      <c r="B632">
        <v>11.4079</v>
      </c>
    </row>
    <row r="633" spans="1:2" x14ac:dyDescent="0.25">
      <c r="A633">
        <v>111.79300000000001</v>
      </c>
      <c r="B633">
        <v>7.4749600000000003</v>
      </c>
    </row>
    <row r="634" spans="1:2" x14ac:dyDescent="0.25">
      <c r="A634">
        <v>111.89400000000001</v>
      </c>
      <c r="B634">
        <v>4.0002500000000003</v>
      </c>
    </row>
    <row r="635" spans="1:2" x14ac:dyDescent="0.25">
      <c r="A635">
        <v>111.995</v>
      </c>
      <c r="B635">
        <v>1.2129700000000001</v>
      </c>
    </row>
    <row r="636" spans="1:2" x14ac:dyDescent="0.25">
      <c r="A636">
        <v>112.096</v>
      </c>
      <c r="B636">
        <v>-0.106235</v>
      </c>
    </row>
    <row r="637" spans="1:2" x14ac:dyDescent="0.25">
      <c r="A637">
        <v>112.197</v>
      </c>
      <c r="B637">
        <v>1.93677E-3</v>
      </c>
    </row>
    <row r="638" spans="1:2" x14ac:dyDescent="0.25">
      <c r="A638">
        <v>112.298</v>
      </c>
      <c r="B638">
        <v>1.4629000000000001</v>
      </c>
    </row>
    <row r="639" spans="1:2" x14ac:dyDescent="0.25">
      <c r="A639">
        <v>112.399</v>
      </c>
      <c r="B639">
        <v>4.8145199999999999</v>
      </c>
    </row>
    <row r="640" spans="1:2" x14ac:dyDescent="0.25">
      <c r="A640">
        <v>112.5</v>
      </c>
      <c r="B640">
        <v>11.718299999999999</v>
      </c>
    </row>
    <row r="641" spans="1:2" x14ac:dyDescent="0.25">
      <c r="A641">
        <v>112.601</v>
      </c>
      <c r="B641">
        <v>19.529699999999998</v>
      </c>
    </row>
    <row r="642" spans="1:2" x14ac:dyDescent="0.25">
      <c r="A642">
        <v>112.702</v>
      </c>
      <c r="B642">
        <v>27.9483</v>
      </c>
    </row>
    <row r="643" spans="1:2" x14ac:dyDescent="0.25">
      <c r="A643">
        <v>112.803</v>
      </c>
      <c r="B643">
        <v>32.035899999999998</v>
      </c>
    </row>
    <row r="644" spans="1:2" x14ac:dyDescent="0.25">
      <c r="A644">
        <v>112.905</v>
      </c>
      <c r="B644">
        <v>32.990400000000001</v>
      </c>
    </row>
    <row r="645" spans="1:2" x14ac:dyDescent="0.25">
      <c r="A645">
        <v>113.006</v>
      </c>
      <c r="B645">
        <v>30.9941</v>
      </c>
    </row>
    <row r="646" spans="1:2" x14ac:dyDescent="0.25">
      <c r="A646">
        <v>113.107</v>
      </c>
      <c r="B646">
        <v>26.302199999999999</v>
      </c>
    </row>
    <row r="647" spans="1:2" x14ac:dyDescent="0.25">
      <c r="A647">
        <v>113.208</v>
      </c>
      <c r="B647">
        <v>21.552</v>
      </c>
    </row>
    <row r="648" spans="1:2" x14ac:dyDescent="0.25">
      <c r="A648">
        <v>113.309</v>
      </c>
      <c r="B648">
        <v>17.418199999999999</v>
      </c>
    </row>
    <row r="649" spans="1:2" x14ac:dyDescent="0.25">
      <c r="A649">
        <v>113.41</v>
      </c>
      <c r="B649">
        <v>16.629200000000001</v>
      </c>
    </row>
    <row r="650" spans="1:2" x14ac:dyDescent="0.25">
      <c r="A650">
        <v>113.511</v>
      </c>
      <c r="B650">
        <v>19.869800000000001</v>
      </c>
    </row>
    <row r="651" spans="1:2" x14ac:dyDescent="0.25">
      <c r="A651">
        <v>113.61199999999999</v>
      </c>
      <c r="B651">
        <v>24.700399999999998</v>
      </c>
    </row>
    <row r="652" spans="1:2" x14ac:dyDescent="0.25">
      <c r="A652">
        <v>113.71299999999999</v>
      </c>
      <c r="B652">
        <v>29.3385</v>
      </c>
    </row>
    <row r="653" spans="1:2" x14ac:dyDescent="0.25">
      <c r="A653">
        <v>113.81399999999999</v>
      </c>
      <c r="B653">
        <v>29.750699999999998</v>
      </c>
    </row>
    <row r="654" spans="1:2" x14ac:dyDescent="0.25">
      <c r="A654">
        <v>113.91500000000001</v>
      </c>
      <c r="B654">
        <v>27.41</v>
      </c>
    </row>
    <row r="655" spans="1:2" x14ac:dyDescent="0.25">
      <c r="A655">
        <v>114.017</v>
      </c>
      <c r="B655">
        <v>21.856000000000002</v>
      </c>
    </row>
    <row r="656" spans="1:2" x14ac:dyDescent="0.25">
      <c r="A656">
        <v>114.11799999999999</v>
      </c>
      <c r="B656">
        <v>13.9054</v>
      </c>
    </row>
    <row r="657" spans="1:2" x14ac:dyDescent="0.25">
      <c r="A657">
        <v>114.21899999999999</v>
      </c>
      <c r="B657">
        <v>6.8993900000000004</v>
      </c>
    </row>
    <row r="658" spans="1:2" x14ac:dyDescent="0.25">
      <c r="A658">
        <v>114.32</v>
      </c>
      <c r="B658">
        <v>1.49163</v>
      </c>
    </row>
    <row r="659" spans="1:2" x14ac:dyDescent="0.25">
      <c r="A659">
        <v>114.42100000000001</v>
      </c>
      <c r="B659">
        <v>0.66224099999999997</v>
      </c>
    </row>
    <row r="660" spans="1:2" x14ac:dyDescent="0.25">
      <c r="A660">
        <v>114.52200000000001</v>
      </c>
      <c r="B660">
        <v>1.35961</v>
      </c>
    </row>
    <row r="661" spans="1:2" x14ac:dyDescent="0.25">
      <c r="A661">
        <v>114.623</v>
      </c>
      <c r="B661">
        <v>3.3551600000000001</v>
      </c>
    </row>
    <row r="662" spans="1:2" x14ac:dyDescent="0.25">
      <c r="A662">
        <v>114.724</v>
      </c>
      <c r="B662">
        <v>5.4262499999999996</v>
      </c>
    </row>
    <row r="663" spans="1:2" x14ac:dyDescent="0.25">
      <c r="A663">
        <v>114.825</v>
      </c>
      <c r="B663">
        <v>6.4628899999999998</v>
      </c>
    </row>
    <row r="664" spans="1:2" x14ac:dyDescent="0.25">
      <c r="A664">
        <v>114.926</v>
      </c>
      <c r="B664">
        <v>6.7649900000000001</v>
      </c>
    </row>
    <row r="665" spans="1:2" x14ac:dyDescent="0.25">
      <c r="A665">
        <v>115.027</v>
      </c>
      <c r="B665">
        <v>6.5743400000000003</v>
      </c>
    </row>
    <row r="666" spans="1:2" x14ac:dyDescent="0.25">
      <c r="A666">
        <v>115.129</v>
      </c>
      <c r="B666">
        <v>5.3439300000000003</v>
      </c>
    </row>
    <row r="667" spans="1:2" x14ac:dyDescent="0.25">
      <c r="A667">
        <v>115.23</v>
      </c>
      <c r="B667">
        <v>3.2552599999999998</v>
      </c>
    </row>
    <row r="668" spans="1:2" x14ac:dyDescent="0.25">
      <c r="A668">
        <v>115.331</v>
      </c>
      <c r="B668">
        <v>-9.6755800000000003E-2</v>
      </c>
    </row>
    <row r="669" spans="1:2" x14ac:dyDescent="0.25">
      <c r="A669">
        <v>115.432</v>
      </c>
      <c r="B669">
        <v>-3.5836899999999998</v>
      </c>
    </row>
    <row r="670" spans="1:2" x14ac:dyDescent="0.25">
      <c r="A670">
        <v>115.533</v>
      </c>
      <c r="B670">
        <v>-7.2851900000000001</v>
      </c>
    </row>
    <row r="671" spans="1:2" x14ac:dyDescent="0.25">
      <c r="A671">
        <v>115.634</v>
      </c>
      <c r="B671">
        <v>-11.3284</v>
      </c>
    </row>
    <row r="672" spans="1:2" x14ac:dyDescent="0.25">
      <c r="A672">
        <v>115.735</v>
      </c>
      <c r="B672">
        <v>-15.010400000000001</v>
      </c>
    </row>
    <row r="673" spans="1:2" x14ac:dyDescent="0.25">
      <c r="A673">
        <v>115.836</v>
      </c>
      <c r="B673">
        <v>-17.737400000000001</v>
      </c>
    </row>
    <row r="674" spans="1:2" x14ac:dyDescent="0.25">
      <c r="A674">
        <v>115.937</v>
      </c>
      <c r="B674">
        <v>-19.292300000000001</v>
      </c>
    </row>
    <row r="675" spans="1:2" x14ac:dyDescent="0.25">
      <c r="A675">
        <v>116.038</v>
      </c>
      <c r="B675">
        <v>-20.570499999999999</v>
      </c>
    </row>
    <row r="676" spans="1:2" x14ac:dyDescent="0.25">
      <c r="A676">
        <v>116.139</v>
      </c>
      <c r="B676">
        <v>-21.936</v>
      </c>
    </row>
    <row r="677" spans="1:2" x14ac:dyDescent="0.25">
      <c r="A677">
        <v>116.24</v>
      </c>
      <c r="B677">
        <v>-23.411200000000001</v>
      </c>
    </row>
    <row r="678" spans="1:2" x14ac:dyDescent="0.25">
      <c r="A678">
        <v>116.342</v>
      </c>
      <c r="B678">
        <v>-25.230499999999999</v>
      </c>
    </row>
    <row r="679" spans="1:2" x14ac:dyDescent="0.25">
      <c r="A679">
        <v>116.443</v>
      </c>
      <c r="B679">
        <v>-26.601299999999998</v>
      </c>
    </row>
    <row r="680" spans="1:2" x14ac:dyDescent="0.25">
      <c r="A680">
        <v>116.544</v>
      </c>
      <c r="B680">
        <v>-27.164100000000001</v>
      </c>
    </row>
    <row r="681" spans="1:2" x14ac:dyDescent="0.25">
      <c r="A681">
        <v>116.645</v>
      </c>
      <c r="B681">
        <v>-25.0318</v>
      </c>
    </row>
    <row r="682" spans="1:2" x14ac:dyDescent="0.25">
      <c r="A682">
        <v>116.746</v>
      </c>
      <c r="B682">
        <v>-21.4239</v>
      </c>
    </row>
    <row r="683" spans="1:2" x14ac:dyDescent="0.25">
      <c r="A683">
        <v>116.84699999999999</v>
      </c>
      <c r="B683">
        <v>-17.241099999999999</v>
      </c>
    </row>
    <row r="684" spans="1:2" x14ac:dyDescent="0.25">
      <c r="A684">
        <v>116.94799999999999</v>
      </c>
      <c r="B684">
        <v>-13.134600000000001</v>
      </c>
    </row>
    <row r="685" spans="1:2" x14ac:dyDescent="0.25">
      <c r="A685">
        <v>117.04900000000001</v>
      </c>
      <c r="B685">
        <v>-9.6806300000000007</v>
      </c>
    </row>
    <row r="686" spans="1:2" x14ac:dyDescent="0.25">
      <c r="A686">
        <v>117.15</v>
      </c>
      <c r="B686">
        <v>-7.2747700000000002</v>
      </c>
    </row>
    <row r="687" spans="1:2" x14ac:dyDescent="0.25">
      <c r="A687">
        <v>117.251</v>
      </c>
      <c r="B687">
        <v>-6.5360899999999997</v>
      </c>
    </row>
    <row r="688" spans="1:2" x14ac:dyDescent="0.25">
      <c r="A688">
        <v>117.352</v>
      </c>
      <c r="B688">
        <v>-9.4692600000000002</v>
      </c>
    </row>
    <row r="689" spans="1:2" x14ac:dyDescent="0.25">
      <c r="A689">
        <v>117.45399999999999</v>
      </c>
      <c r="B689">
        <v>-12.7362</v>
      </c>
    </row>
    <row r="690" spans="1:2" x14ac:dyDescent="0.25">
      <c r="A690">
        <v>117.55500000000001</v>
      </c>
      <c r="B690">
        <v>-15.865399999999999</v>
      </c>
    </row>
    <row r="691" spans="1:2" x14ac:dyDescent="0.25">
      <c r="A691">
        <v>117.65600000000001</v>
      </c>
      <c r="B691">
        <v>-14.435</v>
      </c>
    </row>
    <row r="692" spans="1:2" x14ac:dyDescent="0.25">
      <c r="A692">
        <v>117.75700000000001</v>
      </c>
      <c r="B692">
        <v>-10.929600000000001</v>
      </c>
    </row>
    <row r="693" spans="1:2" x14ac:dyDescent="0.25">
      <c r="A693">
        <v>117.858</v>
      </c>
      <c r="B693">
        <v>-5.68926</v>
      </c>
    </row>
    <row r="694" spans="1:2" x14ac:dyDescent="0.25">
      <c r="A694">
        <v>117.959</v>
      </c>
      <c r="B694">
        <v>-0.98577400000000004</v>
      </c>
    </row>
    <row r="695" spans="1:2" x14ac:dyDescent="0.25">
      <c r="A695">
        <v>118.06</v>
      </c>
      <c r="B695">
        <v>2.5890599999999999</v>
      </c>
    </row>
    <row r="696" spans="1:2" x14ac:dyDescent="0.25">
      <c r="A696">
        <v>118.161</v>
      </c>
      <c r="B696">
        <v>5.5469900000000001</v>
      </c>
    </row>
    <row r="697" spans="1:2" x14ac:dyDescent="0.25">
      <c r="A697">
        <v>118.262</v>
      </c>
      <c r="B697">
        <v>8.8753899999999994</v>
      </c>
    </row>
    <row r="698" spans="1:2" x14ac:dyDescent="0.25">
      <c r="A698">
        <v>118.363</v>
      </c>
      <c r="B698">
        <v>11.973000000000001</v>
      </c>
    </row>
    <row r="699" spans="1:2" x14ac:dyDescent="0.25">
      <c r="A699">
        <v>118.464</v>
      </c>
      <c r="B699">
        <v>14.552199999999999</v>
      </c>
    </row>
    <row r="700" spans="1:2" x14ac:dyDescent="0.25">
      <c r="A700">
        <v>118.566</v>
      </c>
      <c r="B700">
        <v>15.9033</v>
      </c>
    </row>
    <row r="701" spans="1:2" x14ac:dyDescent="0.25">
      <c r="A701">
        <v>118.667</v>
      </c>
      <c r="B701">
        <v>15.553000000000001</v>
      </c>
    </row>
    <row r="702" spans="1:2" x14ac:dyDescent="0.25">
      <c r="A702">
        <v>118.768</v>
      </c>
      <c r="B702">
        <v>13.920299999999999</v>
      </c>
    </row>
    <row r="703" spans="1:2" x14ac:dyDescent="0.25">
      <c r="A703">
        <v>118.869</v>
      </c>
      <c r="B703">
        <v>10.669600000000001</v>
      </c>
    </row>
    <row r="704" spans="1:2" x14ac:dyDescent="0.25">
      <c r="A704">
        <v>118.97</v>
      </c>
      <c r="B704">
        <v>6.5016800000000003</v>
      </c>
    </row>
    <row r="705" spans="1:2" x14ac:dyDescent="0.25">
      <c r="A705">
        <v>119.071</v>
      </c>
      <c r="B705">
        <v>2.58575</v>
      </c>
    </row>
    <row r="706" spans="1:2" x14ac:dyDescent="0.25">
      <c r="A706">
        <v>119.172</v>
      </c>
      <c r="B706">
        <v>-0.86893900000000002</v>
      </c>
    </row>
    <row r="707" spans="1:2" x14ac:dyDescent="0.25">
      <c r="A707">
        <v>119.273</v>
      </c>
      <c r="B707">
        <v>-1.4519</v>
      </c>
    </row>
    <row r="708" spans="1:2" x14ac:dyDescent="0.25">
      <c r="A708">
        <v>119.374</v>
      </c>
      <c r="B708">
        <v>0.24759600000000001</v>
      </c>
    </row>
    <row r="709" spans="1:2" x14ac:dyDescent="0.25">
      <c r="A709">
        <v>119.47499999999999</v>
      </c>
      <c r="B709">
        <v>4.0350099999999998</v>
      </c>
    </row>
    <row r="710" spans="1:2" x14ac:dyDescent="0.25">
      <c r="A710">
        <v>119.57599999999999</v>
      </c>
      <c r="B710">
        <v>9.10562</v>
      </c>
    </row>
    <row r="711" spans="1:2" x14ac:dyDescent="0.25">
      <c r="A711">
        <v>119.678</v>
      </c>
      <c r="B711">
        <v>13.403700000000001</v>
      </c>
    </row>
    <row r="712" spans="1:2" x14ac:dyDescent="0.25">
      <c r="A712">
        <v>119.779</v>
      </c>
      <c r="B712">
        <v>16.7666</v>
      </c>
    </row>
    <row r="713" spans="1:2" x14ac:dyDescent="0.25">
      <c r="A713">
        <v>119.88</v>
      </c>
      <c r="B713">
        <v>17.809899999999999</v>
      </c>
    </row>
    <row r="714" spans="1:2" x14ac:dyDescent="0.25">
      <c r="A714">
        <v>119.98099999999999</v>
      </c>
      <c r="B714">
        <v>15.494300000000001</v>
      </c>
    </row>
    <row r="715" spans="1:2" x14ac:dyDescent="0.25">
      <c r="A715">
        <v>120.08199999999999</v>
      </c>
      <c r="B715">
        <v>11.6654</v>
      </c>
    </row>
    <row r="716" spans="1:2" x14ac:dyDescent="0.25">
      <c r="A716">
        <v>120.18300000000001</v>
      </c>
      <c r="B716">
        <v>7.3850300000000004</v>
      </c>
    </row>
    <row r="717" spans="1:2" x14ac:dyDescent="0.25">
      <c r="A717">
        <v>120.28400000000001</v>
      </c>
      <c r="B717">
        <v>7.8201700000000001</v>
      </c>
    </row>
    <row r="718" spans="1:2" x14ac:dyDescent="0.25">
      <c r="A718">
        <v>120.38500000000001</v>
      </c>
      <c r="B718">
        <v>11.5029</v>
      </c>
    </row>
    <row r="719" spans="1:2" x14ac:dyDescent="0.25">
      <c r="A719">
        <v>120.486</v>
      </c>
      <c r="B719">
        <v>19.092199999999998</v>
      </c>
    </row>
    <row r="720" spans="1:2" x14ac:dyDescent="0.25">
      <c r="A720">
        <v>120.587</v>
      </c>
      <c r="B720">
        <v>28.922899999999998</v>
      </c>
    </row>
    <row r="721" spans="1:2" x14ac:dyDescent="0.25">
      <c r="A721">
        <v>120.688</v>
      </c>
      <c r="B721">
        <v>37.241</v>
      </c>
    </row>
    <row r="722" spans="1:2" x14ac:dyDescent="0.25">
      <c r="A722">
        <v>120.79</v>
      </c>
      <c r="B722">
        <v>43.297800000000002</v>
      </c>
    </row>
    <row r="723" spans="1:2" x14ac:dyDescent="0.25">
      <c r="A723">
        <v>120.89100000000001</v>
      </c>
      <c r="B723">
        <v>42.418799999999997</v>
      </c>
    </row>
    <row r="724" spans="1:2" x14ac:dyDescent="0.25">
      <c r="A724">
        <v>120.992</v>
      </c>
      <c r="B724">
        <v>39.7941</v>
      </c>
    </row>
    <row r="725" spans="1:2" x14ac:dyDescent="0.25">
      <c r="A725">
        <v>121.093</v>
      </c>
      <c r="B725">
        <v>35.757899999999999</v>
      </c>
    </row>
    <row r="726" spans="1:2" x14ac:dyDescent="0.25">
      <c r="A726">
        <v>121.194</v>
      </c>
      <c r="B726">
        <v>32.204500000000003</v>
      </c>
    </row>
    <row r="727" spans="1:2" x14ac:dyDescent="0.25">
      <c r="A727">
        <v>121.295</v>
      </c>
      <c r="B727">
        <v>27.963799999999999</v>
      </c>
    </row>
    <row r="728" spans="1:2" x14ac:dyDescent="0.25">
      <c r="A728">
        <v>121.396</v>
      </c>
      <c r="B728">
        <v>22.878699999999998</v>
      </c>
    </row>
    <row r="729" spans="1:2" x14ac:dyDescent="0.25">
      <c r="A729">
        <v>121.497</v>
      </c>
      <c r="B729">
        <v>15.674200000000001</v>
      </c>
    </row>
    <row r="730" spans="1:2" x14ac:dyDescent="0.25">
      <c r="A730">
        <v>121.598</v>
      </c>
      <c r="B730">
        <v>8.97682</v>
      </c>
    </row>
    <row r="731" spans="1:2" x14ac:dyDescent="0.25">
      <c r="A731">
        <v>121.699</v>
      </c>
      <c r="B731">
        <v>2.7772700000000001</v>
      </c>
    </row>
    <row r="732" spans="1:2" x14ac:dyDescent="0.25">
      <c r="A732">
        <v>121.8</v>
      </c>
      <c r="B732">
        <v>-2.5802299999999998</v>
      </c>
    </row>
    <row r="733" spans="1:2" x14ac:dyDescent="0.25">
      <c r="A733">
        <v>121.902</v>
      </c>
      <c r="B733">
        <v>-4.8799900000000003</v>
      </c>
    </row>
    <row r="734" spans="1:2" x14ac:dyDescent="0.25">
      <c r="A734">
        <v>122.003</v>
      </c>
      <c r="B734">
        <v>-4.7669600000000001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N15" sqref="N15"/>
    </sheetView>
  </sheetViews>
  <sheetFormatPr defaultRowHeight="15" x14ac:dyDescent="0.25"/>
  <sheetData>
    <row r="1" spans="1:10" x14ac:dyDescent="0.25">
      <c r="A1" t="s">
        <v>0</v>
      </c>
      <c r="B1" t="s">
        <v>7</v>
      </c>
      <c r="C1" t="s">
        <v>3</v>
      </c>
      <c r="D1" t="s">
        <v>4</v>
      </c>
      <c r="E1" t="s">
        <v>2</v>
      </c>
    </row>
    <row r="2" spans="1:10" x14ac:dyDescent="0.25">
      <c r="A2">
        <v>90.058300000000003</v>
      </c>
      <c r="B2">
        <f>LOOKUP(A2,'paste xy nmr data'!A:A,'paste xy nmr data'!B:B)</f>
        <v>74.8018</v>
      </c>
      <c r="C2">
        <f t="shared" ref="C2:C65" si="0">B2/B$151</f>
        <v>7.1675524262626092E-2</v>
      </c>
      <c r="D2">
        <f t="shared" ref="D2:D65" si="1">C2-C$151</f>
        <v>-1.3201880268630559</v>
      </c>
      <c r="E2">
        <v>0.26949600000000001</v>
      </c>
      <c r="F2">
        <f>D2*E2</f>
        <v>-0.35578539248748614</v>
      </c>
      <c r="G2">
        <f>J6+SUM(F2:F150)</f>
        <v>26.263191596002152</v>
      </c>
    </row>
    <row r="3" spans="1:10" x14ac:dyDescent="0.25">
      <c r="A3">
        <v>90.159400000000005</v>
      </c>
      <c r="B3">
        <f>LOOKUP(A3,'paste xy nmr data'!A:A,'paste xy nmr data'!B:B)</f>
        <v>81.444100000000006</v>
      </c>
      <c r="C3">
        <f t="shared" si="0"/>
        <v>7.8040215149872666E-2</v>
      </c>
      <c r="D3">
        <f t="shared" si="1"/>
        <v>-1.3138233359758094</v>
      </c>
      <c r="E3">
        <v>0.27097149999999998</v>
      </c>
      <c r="F3">
        <f t="shared" ref="F3:F66" si="2">D3*E3</f>
        <v>-0.35600868008436898</v>
      </c>
    </row>
    <row r="4" spans="1:10" x14ac:dyDescent="0.25">
      <c r="A4">
        <v>90.260499999999993</v>
      </c>
      <c r="B4">
        <f>LOOKUP(A4,'paste xy nmr data'!A:A,'paste xy nmr data'!B:B)</f>
        <v>86.569199999999995</v>
      </c>
      <c r="C4">
        <f t="shared" si="0"/>
        <v>8.2951116082716325E-2</v>
      </c>
      <c r="D4">
        <f t="shared" si="1"/>
        <v>-1.3089124350429657</v>
      </c>
      <c r="E4">
        <v>0.27317180000000002</v>
      </c>
      <c r="F4">
        <f t="shared" si="2"/>
        <v>-0.35755796592307004</v>
      </c>
    </row>
    <row r="5" spans="1:10" x14ac:dyDescent="0.25">
      <c r="A5">
        <v>90.361500000000007</v>
      </c>
      <c r="B5">
        <f>LOOKUP(A5,'paste xy nmr data'!A:A,'paste xy nmr data'!B:B)</f>
        <v>90.111000000000004</v>
      </c>
      <c r="C5">
        <f t="shared" si="0"/>
        <v>8.6344889652782406E-2</v>
      </c>
      <c r="D5">
        <f t="shared" si="1"/>
        <v>-1.3055186614728997</v>
      </c>
      <c r="E5">
        <v>0.26934740000000001</v>
      </c>
      <c r="F5">
        <f t="shared" si="2"/>
        <v>-0.35163805711920576</v>
      </c>
    </row>
    <row r="6" spans="1:10" x14ac:dyDescent="0.25">
      <c r="A6">
        <v>90.462599999999995</v>
      </c>
      <c r="B6">
        <f>LOOKUP(A6,'paste xy nmr data'!A:A,'paste xy nmr data'!B:B)</f>
        <v>90.822299999999998</v>
      </c>
      <c r="C6">
        <f t="shared" si="0"/>
        <v>8.7026461492069773E-2</v>
      </c>
      <c r="D6">
        <f t="shared" si="1"/>
        <v>-1.3048370896336123</v>
      </c>
      <c r="E6">
        <v>0.26745390000000002</v>
      </c>
      <c r="F6">
        <f t="shared" si="2"/>
        <v>-0.34898376848715923</v>
      </c>
      <c r="I6" t="s">
        <v>1</v>
      </c>
      <c r="J6">
        <v>26.922789999999999</v>
      </c>
    </row>
    <row r="7" spans="1:10" x14ac:dyDescent="0.25">
      <c r="A7">
        <v>90.563699999999997</v>
      </c>
      <c r="B7">
        <f>LOOKUP(A7,'paste xy nmr data'!A:A,'paste xy nmr data'!B:B)</f>
        <v>91.024600000000007</v>
      </c>
      <c r="C7">
        <f t="shared" si="0"/>
        <v>8.7220306540696013E-2</v>
      </c>
      <c r="D7">
        <f t="shared" si="1"/>
        <v>-1.304643244584986</v>
      </c>
      <c r="E7">
        <v>0.26364799999999999</v>
      </c>
      <c r="F7">
        <f t="shared" si="2"/>
        <v>-0.34396658214834241</v>
      </c>
    </row>
    <row r="8" spans="1:10" x14ac:dyDescent="0.25">
      <c r="A8">
        <v>90.6648</v>
      </c>
      <c r="B8">
        <f>LOOKUP(A8,'paste xy nmr data'!A:A,'paste xy nmr data'!B:B)</f>
        <v>91.393100000000004</v>
      </c>
      <c r="C8">
        <f t="shared" si="0"/>
        <v>8.757340540584066E-2</v>
      </c>
      <c r="D8">
        <f t="shared" si="1"/>
        <v>-1.3042901457198415</v>
      </c>
      <c r="E8">
        <v>0.25961000000000001</v>
      </c>
      <c r="F8">
        <f t="shared" si="2"/>
        <v>-0.33860676473032808</v>
      </c>
    </row>
    <row r="9" spans="1:10" x14ac:dyDescent="0.25">
      <c r="A9">
        <v>90.765900000000002</v>
      </c>
      <c r="B9">
        <f>LOOKUP(A9,'paste xy nmr data'!A:A,'paste xy nmr data'!B:B)</f>
        <v>94.569000000000003</v>
      </c>
      <c r="C9">
        <f t="shared" si="0"/>
        <v>9.0616571446038546E-2</v>
      </c>
      <c r="D9">
        <f t="shared" si="1"/>
        <v>-1.3012469796796435</v>
      </c>
      <c r="E9">
        <v>0.25950069999999997</v>
      </c>
      <c r="F9">
        <f t="shared" si="2"/>
        <v>-0.33767450209975325</v>
      </c>
    </row>
    <row r="10" spans="1:10" x14ac:dyDescent="0.25">
      <c r="A10">
        <v>90.867000000000004</v>
      </c>
      <c r="B10">
        <f>LOOKUP(A10,'paste xy nmr data'!A:A,'paste xy nmr data'!B:B)</f>
        <v>99.661699999999996</v>
      </c>
      <c r="C10">
        <f t="shared" si="0"/>
        <v>9.549642650851399E-2</v>
      </c>
      <c r="D10">
        <f t="shared" si="1"/>
        <v>-1.296367124617168</v>
      </c>
      <c r="E10">
        <v>0.2570423</v>
      </c>
      <c r="F10">
        <f t="shared" si="2"/>
        <v>-0.33322118735598349</v>
      </c>
    </row>
    <row r="11" spans="1:10" x14ac:dyDescent="0.25">
      <c r="A11">
        <v>90.968100000000007</v>
      </c>
      <c r="B11">
        <f>LOOKUP(A11,'paste xy nmr data'!A:A,'paste xy nmr data'!B:B)</f>
        <v>106.166</v>
      </c>
      <c r="C11">
        <f t="shared" si="0"/>
        <v>0.10172888498493299</v>
      </c>
      <c r="D11">
        <f t="shared" si="1"/>
        <v>-1.2901346661407491</v>
      </c>
      <c r="E11">
        <v>0.25214429999999999</v>
      </c>
      <c r="F11">
        <f t="shared" si="2"/>
        <v>-0.32530010229979289</v>
      </c>
    </row>
    <row r="12" spans="1:10" x14ac:dyDescent="0.25">
      <c r="A12">
        <v>91.069199999999995</v>
      </c>
      <c r="B12">
        <f>LOOKUP(A12,'paste xy nmr data'!A:A,'paste xy nmr data'!B:B)</f>
        <v>114.47499999999999</v>
      </c>
      <c r="C12">
        <f t="shared" si="0"/>
        <v>0.10969061760497903</v>
      </c>
      <c r="D12">
        <f t="shared" si="1"/>
        <v>-1.2821729335207031</v>
      </c>
      <c r="E12">
        <v>0.24667040000000001</v>
      </c>
      <c r="F12">
        <f t="shared" si="2"/>
        <v>-0.31627411038072523</v>
      </c>
    </row>
    <row r="13" spans="1:10" x14ac:dyDescent="0.25">
      <c r="A13">
        <v>91.170299999999997</v>
      </c>
      <c r="B13">
        <f>LOOKUP(A13,'paste xy nmr data'!A:A,'paste xy nmr data'!B:B)</f>
        <v>128.327</v>
      </c>
      <c r="C13">
        <f t="shared" si="0"/>
        <v>0.12296368539326617</v>
      </c>
      <c r="D13">
        <f t="shared" si="1"/>
        <v>-1.268899865732416</v>
      </c>
      <c r="E13">
        <v>0.24307570000000001</v>
      </c>
      <c r="F13">
        <f t="shared" si="2"/>
        <v>-0.30843872309281306</v>
      </c>
    </row>
    <row r="14" spans="1:10" x14ac:dyDescent="0.25">
      <c r="A14">
        <v>91.2714</v>
      </c>
      <c r="B14">
        <f>LOOKUP(A14,'paste xy nmr data'!A:A,'paste xy nmr data'!B:B)</f>
        <v>145.238</v>
      </c>
      <c r="C14">
        <f t="shared" si="0"/>
        <v>0.13916790495489798</v>
      </c>
      <c r="D14">
        <f t="shared" si="1"/>
        <v>-1.2526956461707841</v>
      </c>
      <c r="E14">
        <v>0.24028469999999999</v>
      </c>
      <c r="F14">
        <f t="shared" si="2"/>
        <v>-0.301003597531453</v>
      </c>
    </row>
    <row r="15" spans="1:10" x14ac:dyDescent="0.25">
      <c r="A15">
        <v>91.372399999999999</v>
      </c>
      <c r="B15">
        <f>LOOKUP(A15,'paste xy nmr data'!A:A,'paste xy nmr data'!B:B)</f>
        <v>165.27600000000001</v>
      </c>
      <c r="C15">
        <f t="shared" si="0"/>
        <v>0.15836843428941269</v>
      </c>
      <c r="D15">
        <f t="shared" si="1"/>
        <v>-1.2334951168362693</v>
      </c>
      <c r="E15">
        <v>0.22970409999999999</v>
      </c>
      <c r="F15">
        <f t="shared" si="2"/>
        <v>-0.28333888566727011</v>
      </c>
    </row>
    <row r="16" spans="1:10" x14ac:dyDescent="0.25">
      <c r="A16">
        <v>91.473500000000001</v>
      </c>
      <c r="B16">
        <f>LOOKUP(A16,'paste xy nmr data'!A:A,'paste xy nmr data'!B:B)</f>
        <v>184.59200000000001</v>
      </c>
      <c r="C16">
        <f t="shared" si="0"/>
        <v>0.17687713898177149</v>
      </c>
      <c r="D16">
        <f t="shared" si="1"/>
        <v>-1.2149864121439107</v>
      </c>
      <c r="E16">
        <v>0.21936069999999999</v>
      </c>
      <c r="F16">
        <f t="shared" si="2"/>
        <v>-0.26652026985837673</v>
      </c>
    </row>
    <row r="17" spans="1:6" x14ac:dyDescent="0.25">
      <c r="A17">
        <v>91.574600000000004</v>
      </c>
      <c r="B17">
        <f>LOOKUP(A17,'paste xy nmr data'!A:A,'paste xy nmr data'!B:B)</f>
        <v>202.59299999999999</v>
      </c>
      <c r="C17">
        <f t="shared" si="0"/>
        <v>0.19412580294776605</v>
      </c>
      <c r="D17">
        <f t="shared" si="1"/>
        <v>-1.1977377481779161</v>
      </c>
      <c r="E17">
        <v>0.21007120000000001</v>
      </c>
      <c r="F17">
        <f t="shared" si="2"/>
        <v>-0.25161020604503265</v>
      </c>
    </row>
    <row r="18" spans="1:6" x14ac:dyDescent="0.25">
      <c r="A18">
        <v>91.675700000000006</v>
      </c>
      <c r="B18">
        <f>LOOKUP(A18,'paste xy nmr data'!A:A,'paste xy nmr data'!B:B)</f>
        <v>218.94200000000001</v>
      </c>
      <c r="C18">
        <f t="shared" si="0"/>
        <v>0.20979151080733191</v>
      </c>
      <c r="D18">
        <f t="shared" si="1"/>
        <v>-1.1820720403183502</v>
      </c>
      <c r="E18">
        <v>0.19474929999999999</v>
      </c>
      <c r="F18">
        <f t="shared" si="2"/>
        <v>-0.23020770240157046</v>
      </c>
    </row>
    <row r="19" spans="1:6" x14ac:dyDescent="0.25">
      <c r="A19">
        <v>91.776799999999994</v>
      </c>
      <c r="B19">
        <f>LOOKUP(A19,'paste xy nmr data'!A:A,'paste xy nmr data'!B:B)</f>
        <v>233.078</v>
      </c>
      <c r="C19">
        <f t="shared" si="0"/>
        <v>0.22333670906427872</v>
      </c>
      <c r="D19">
        <f t="shared" si="1"/>
        <v>-1.1685268420614032</v>
      </c>
      <c r="E19">
        <v>0.1740756</v>
      </c>
      <c r="F19">
        <f t="shared" si="2"/>
        <v>-0.20341201114794399</v>
      </c>
    </row>
    <row r="20" spans="1:6" x14ac:dyDescent="0.25">
      <c r="A20">
        <v>91.877899999999997</v>
      </c>
      <c r="B20">
        <f>LOOKUP(A20,'paste xy nmr data'!A:A,'paste xy nmr data'!B:B)</f>
        <v>248.21899999999999</v>
      </c>
      <c r="C20">
        <f t="shared" si="0"/>
        <v>0.23784490422616547</v>
      </c>
      <c r="D20">
        <f t="shared" si="1"/>
        <v>-1.1540186468995166</v>
      </c>
      <c r="E20">
        <v>0.15276590000000001</v>
      </c>
      <c r="F20">
        <f t="shared" si="2"/>
        <v>-0.17629469721038687</v>
      </c>
    </row>
    <row r="21" spans="1:6" x14ac:dyDescent="0.25">
      <c r="A21">
        <v>91.978999999999999</v>
      </c>
      <c r="B21">
        <f>LOOKUP(A21,'paste xy nmr data'!A:A,'paste xy nmr data'!B:B)</f>
        <v>264.87799999999999</v>
      </c>
      <c r="C21">
        <f t="shared" si="0"/>
        <v>0.25380765590715559</v>
      </c>
      <c r="D21">
        <f t="shared" si="1"/>
        <v>-1.1380558952185265</v>
      </c>
      <c r="E21">
        <v>0.1217871</v>
      </c>
      <c r="F21">
        <f t="shared" si="2"/>
        <v>-0.1386005271165682</v>
      </c>
    </row>
    <row r="22" spans="1:6" x14ac:dyDescent="0.25">
      <c r="A22">
        <v>92.080100000000002</v>
      </c>
      <c r="B22">
        <f>LOOKUP(A22,'paste xy nmr data'!A:A,'paste xy nmr data'!B:B)</f>
        <v>289.41699999999997</v>
      </c>
      <c r="C22">
        <f t="shared" si="0"/>
        <v>0.2773210698875756</v>
      </c>
      <c r="D22">
        <f t="shared" si="1"/>
        <v>-1.1145424812381064</v>
      </c>
      <c r="E22">
        <v>8.638063E-2</v>
      </c>
      <c r="F22">
        <f t="shared" si="2"/>
        <v>-9.6274881691110814E-2</v>
      </c>
    </row>
    <row r="23" spans="1:6" x14ac:dyDescent="0.25">
      <c r="A23">
        <v>92.181200000000004</v>
      </c>
      <c r="B23">
        <f>LOOKUP(A23,'paste xy nmr data'!A:A,'paste xy nmr data'!B:B)</f>
        <v>320.27100000000002</v>
      </c>
      <c r="C23">
        <f t="shared" si="0"/>
        <v>0.30688555397217071</v>
      </c>
      <c r="D23">
        <f t="shared" si="1"/>
        <v>-1.0849779971535114</v>
      </c>
      <c r="E23">
        <v>5.0361629999999998E-2</v>
      </c>
      <c r="F23">
        <f t="shared" si="2"/>
        <v>-5.464126045078619E-2</v>
      </c>
    </row>
    <row r="24" spans="1:6" x14ac:dyDescent="0.25">
      <c r="A24">
        <v>92.282300000000006</v>
      </c>
      <c r="B24">
        <f>LOOKUP(A24,'paste xy nmr data'!A:A,'paste xy nmr data'!B:B)</f>
        <v>356.44499999999999</v>
      </c>
      <c r="C24">
        <f t="shared" si="0"/>
        <v>0.34154769331475654</v>
      </c>
      <c r="D24">
        <f t="shared" si="1"/>
        <v>-1.0503158578109255</v>
      </c>
      <c r="E24">
        <v>2.1045560000000001E-2</v>
      </c>
      <c r="F24">
        <f t="shared" si="2"/>
        <v>-2.2104485404511303E-2</v>
      </c>
    </row>
    <row r="25" spans="1:6" x14ac:dyDescent="0.25">
      <c r="A25">
        <v>92.383300000000006</v>
      </c>
      <c r="B25">
        <f>LOOKUP(A25,'paste xy nmr data'!A:A,'paste xy nmr data'!B:B)</f>
        <v>399.41199999999998</v>
      </c>
      <c r="C25">
        <f t="shared" si="0"/>
        <v>0.38271892517003614</v>
      </c>
      <c r="D25">
        <f t="shared" si="1"/>
        <v>-1.009144625955646</v>
      </c>
      <c r="E25">
        <v>-5.5475339999999998E-3</v>
      </c>
      <c r="F25">
        <f t="shared" si="2"/>
        <v>5.5982641234062283E-3</v>
      </c>
    </row>
    <row r="26" spans="1:6" x14ac:dyDescent="0.25">
      <c r="A26">
        <v>92.484399999999994</v>
      </c>
      <c r="B26">
        <f>LOOKUP(A26,'paste xy nmr data'!A:A,'paste xy nmr data'!B:B)</f>
        <v>442.851</v>
      </c>
      <c r="C26">
        <f t="shared" si="0"/>
        <v>0.42434243019858109</v>
      </c>
      <c r="D26">
        <f t="shared" si="1"/>
        <v>-0.96752112092710096</v>
      </c>
      <c r="E26">
        <v>-3.6845639999999999E-2</v>
      </c>
      <c r="F26">
        <f t="shared" si="2"/>
        <v>3.5648934914076426E-2</v>
      </c>
    </row>
    <row r="27" spans="1:6" x14ac:dyDescent="0.25">
      <c r="A27">
        <v>92.585499999999996</v>
      </c>
      <c r="B27">
        <f>LOOKUP(A27,'paste xy nmr data'!A:A,'paste xy nmr data'!B:B)</f>
        <v>485.66699999999997</v>
      </c>
      <c r="C27">
        <f t="shared" si="0"/>
        <v>0.46536897296665081</v>
      </c>
      <c r="D27">
        <f t="shared" si="1"/>
        <v>-0.92649457815903125</v>
      </c>
      <c r="E27">
        <v>-6.5938830000000004E-2</v>
      </c>
      <c r="F27">
        <f t="shared" si="2"/>
        <v>6.1091968485150076E-2</v>
      </c>
    </row>
    <row r="28" spans="1:6" x14ac:dyDescent="0.25">
      <c r="A28">
        <v>92.686599999999999</v>
      </c>
      <c r="B28">
        <f>LOOKUP(A28,'paste xy nmr data'!A:A,'paste xy nmr data'!B:B)</f>
        <v>525.90099999999995</v>
      </c>
      <c r="C28">
        <f t="shared" si="0"/>
        <v>0.50392142816401897</v>
      </c>
      <c r="D28">
        <f t="shared" si="1"/>
        <v>-0.88794212296166308</v>
      </c>
      <c r="E28">
        <v>-9.3956129999999999E-2</v>
      </c>
      <c r="F28">
        <f t="shared" si="2"/>
        <v>8.3427605537462007E-2</v>
      </c>
    </row>
    <row r="29" spans="1:6" x14ac:dyDescent="0.25">
      <c r="A29">
        <v>92.787700000000001</v>
      </c>
      <c r="B29">
        <f>LOOKUP(A29,'paste xy nmr data'!A:A,'paste xy nmr data'!B:B)</f>
        <v>563.80999999999995</v>
      </c>
      <c r="C29">
        <f t="shared" si="0"/>
        <v>0.54024605470070519</v>
      </c>
      <c r="D29">
        <f t="shared" si="1"/>
        <v>-0.85161749642497686</v>
      </c>
      <c r="E29">
        <v>-0.11435620000000001</v>
      </c>
      <c r="F29">
        <f t="shared" si="2"/>
        <v>9.7387740744673948E-2</v>
      </c>
    </row>
    <row r="30" spans="1:6" x14ac:dyDescent="0.25">
      <c r="A30">
        <v>92.888800000000003</v>
      </c>
      <c r="B30">
        <f>LOOKUP(A30,'paste xy nmr data'!A:A,'paste xy nmr data'!B:B)</f>
        <v>598.57299999999998</v>
      </c>
      <c r="C30">
        <f t="shared" si="0"/>
        <v>0.57355616555287281</v>
      </c>
      <c r="D30">
        <f t="shared" si="1"/>
        <v>-0.81830738557280924</v>
      </c>
      <c r="E30">
        <v>-0.12256400000000001</v>
      </c>
      <c r="F30">
        <f t="shared" si="2"/>
        <v>0.10029502640534579</v>
      </c>
    </row>
    <row r="31" spans="1:6" x14ac:dyDescent="0.25">
      <c r="A31">
        <v>92.989900000000006</v>
      </c>
      <c r="B31">
        <f>LOOKUP(A31,'paste xy nmr data'!A:A,'paste xy nmr data'!B:B)</f>
        <v>628.30399999999997</v>
      </c>
      <c r="C31">
        <f t="shared" si="0"/>
        <v>0.60204458443921161</v>
      </c>
      <c r="D31">
        <f t="shared" si="1"/>
        <v>-0.78981896668647045</v>
      </c>
      <c r="E31">
        <v>-0.1229495</v>
      </c>
      <c r="F31">
        <f t="shared" si="2"/>
        <v>9.7107847044618195E-2</v>
      </c>
    </row>
    <row r="32" spans="1:6" x14ac:dyDescent="0.25">
      <c r="A32">
        <v>93.090999999999994</v>
      </c>
      <c r="B32">
        <f>LOOKUP(A32,'paste xy nmr data'!A:A,'paste xy nmr data'!B:B)</f>
        <v>649.73900000000003</v>
      </c>
      <c r="C32">
        <f t="shared" si="0"/>
        <v>0.62258372738188672</v>
      </c>
      <c r="D32">
        <f t="shared" si="1"/>
        <v>-0.76927982374379533</v>
      </c>
      <c r="E32">
        <v>-0.123069</v>
      </c>
      <c r="F32">
        <f t="shared" si="2"/>
        <v>9.4674498628325152E-2</v>
      </c>
    </row>
    <row r="33" spans="1:6" x14ac:dyDescent="0.25">
      <c r="A33">
        <v>93.192099999999996</v>
      </c>
      <c r="B33">
        <f>LOOKUP(A33,'paste xy nmr data'!A:A,'paste xy nmr data'!B:B)</f>
        <v>667.27599999999995</v>
      </c>
      <c r="C33">
        <f t="shared" si="0"/>
        <v>0.63938778382162031</v>
      </c>
      <c r="D33">
        <f t="shared" si="1"/>
        <v>-0.75247576730406174</v>
      </c>
      <c r="E33">
        <v>-0.12676109999999999</v>
      </c>
      <c r="F33">
        <f t="shared" si="2"/>
        <v>9.5384655986806885E-2</v>
      </c>
    </row>
    <row r="34" spans="1:6" x14ac:dyDescent="0.25">
      <c r="A34">
        <v>93.293099999999995</v>
      </c>
      <c r="B34">
        <f>LOOKUP(A34,'paste xy nmr data'!A:A,'paste xy nmr data'!B:B)</f>
        <v>681.07799999999997</v>
      </c>
      <c r="C34">
        <f t="shared" si="0"/>
        <v>0.65261294131612935</v>
      </c>
      <c r="D34">
        <f t="shared" si="1"/>
        <v>-0.73925060980955271</v>
      </c>
      <c r="E34">
        <v>-0.12790579999999999</v>
      </c>
      <c r="F34">
        <f t="shared" si="2"/>
        <v>9.4554440648178681E-2</v>
      </c>
    </row>
    <row r="35" spans="1:6" x14ac:dyDescent="0.25">
      <c r="A35">
        <v>93.394199999999998</v>
      </c>
      <c r="B35">
        <f>LOOKUP(A35,'paste xy nmr data'!A:A,'paste xy nmr data'!B:B)</f>
        <v>688.44899999999996</v>
      </c>
      <c r="C35">
        <f t="shared" si="0"/>
        <v>0.65967587682489814</v>
      </c>
      <c r="D35">
        <f t="shared" si="1"/>
        <v>-0.73218767430078391</v>
      </c>
      <c r="E35">
        <v>-0.1188119</v>
      </c>
      <c r="F35">
        <f t="shared" si="2"/>
        <v>8.6992608740257313E-2</v>
      </c>
    </row>
    <row r="36" spans="1:6" x14ac:dyDescent="0.25">
      <c r="A36">
        <v>93.4953</v>
      </c>
      <c r="B36">
        <f>LOOKUP(A36,'paste xy nmr data'!A:A,'paste xy nmr data'!B:B)</f>
        <v>692.60199999999998</v>
      </c>
      <c r="C36">
        <f t="shared" si="0"/>
        <v>0.66365530582610777</v>
      </c>
      <c r="D36">
        <f t="shared" si="1"/>
        <v>-0.72820824529957429</v>
      </c>
      <c r="E36">
        <v>-0.1083503</v>
      </c>
      <c r="F36">
        <f t="shared" si="2"/>
        <v>7.8901581840682466E-2</v>
      </c>
    </row>
    <row r="37" spans="1:6" x14ac:dyDescent="0.25">
      <c r="A37">
        <v>93.596400000000003</v>
      </c>
      <c r="B37">
        <f>LOOKUP(A37,'paste xy nmr data'!A:A,'paste xy nmr data'!B:B)</f>
        <v>693.92899999999997</v>
      </c>
      <c r="C37">
        <f t="shared" si="0"/>
        <v>0.66492684502297883</v>
      </c>
      <c r="D37">
        <f t="shared" si="1"/>
        <v>-0.72693670610270322</v>
      </c>
      <c r="E37">
        <v>-0.1051893</v>
      </c>
      <c r="F37">
        <f t="shared" si="2"/>
        <v>7.6465963259249078E-2</v>
      </c>
    </row>
    <row r="38" spans="1:6" x14ac:dyDescent="0.25">
      <c r="A38">
        <v>93.697500000000005</v>
      </c>
      <c r="B38">
        <f>LOOKUP(A38,'paste xy nmr data'!A:A,'paste xy nmr data'!B:B)</f>
        <v>695.38400000000001</v>
      </c>
      <c r="C38">
        <f t="shared" si="0"/>
        <v>0.66632103457192182</v>
      </c>
      <c r="D38">
        <f t="shared" si="1"/>
        <v>-0.72554251655376023</v>
      </c>
      <c r="E38">
        <v>-0.1025107</v>
      </c>
      <c r="F38">
        <f t="shared" si="2"/>
        <v>7.4375871251687542E-2</v>
      </c>
    </row>
    <row r="39" spans="1:6" x14ac:dyDescent="0.25">
      <c r="A39">
        <v>93.798599999999993</v>
      </c>
      <c r="B39">
        <f>LOOKUP(A39,'paste xy nmr data'!A:A,'paste xy nmr data'!B:B)</f>
        <v>698.173</v>
      </c>
      <c r="C39">
        <f t="shared" si="0"/>
        <v>0.66899347075886462</v>
      </c>
      <c r="D39">
        <f t="shared" si="1"/>
        <v>-0.72287008036681744</v>
      </c>
      <c r="E39">
        <v>-9.3261090000000005E-2</v>
      </c>
      <c r="F39">
        <f t="shared" si="2"/>
        <v>6.7415651623396994E-2</v>
      </c>
    </row>
    <row r="40" spans="1:6" x14ac:dyDescent="0.25">
      <c r="A40">
        <v>93.899699999999996</v>
      </c>
      <c r="B40">
        <f>LOOKUP(A40,'paste xy nmr data'!A:A,'paste xy nmr data'!B:B)</f>
        <v>701.89300000000003</v>
      </c>
      <c r="C40">
        <f t="shared" si="0"/>
        <v>0.67255799661595594</v>
      </c>
      <c r="D40">
        <f t="shared" si="1"/>
        <v>-0.71930555450972611</v>
      </c>
      <c r="E40">
        <v>-9.0348310000000001E-2</v>
      </c>
      <c r="F40">
        <f t="shared" si="2"/>
        <v>6.4988041223566634E-2</v>
      </c>
    </row>
    <row r="41" spans="1:6" x14ac:dyDescent="0.25">
      <c r="A41">
        <v>94.000799999999998</v>
      </c>
      <c r="B41">
        <f>LOOKUP(A41,'paste xy nmr data'!A:A,'paste xy nmr data'!B:B)</f>
        <v>705.98500000000001</v>
      </c>
      <c r="C41">
        <f t="shared" si="0"/>
        <v>0.67647897505875632</v>
      </c>
      <c r="D41">
        <f t="shared" si="1"/>
        <v>-0.71538457606692574</v>
      </c>
      <c r="E41">
        <v>-9.5220100000000002E-2</v>
      </c>
      <c r="F41">
        <f t="shared" si="2"/>
        <v>6.8118990871550281E-2</v>
      </c>
    </row>
    <row r="42" spans="1:6" x14ac:dyDescent="0.25">
      <c r="A42">
        <v>94.101900000000001</v>
      </c>
      <c r="B42">
        <f>LOOKUP(A42,'paste xy nmr data'!A:A,'paste xy nmr data'!B:B)</f>
        <v>711.44200000000001</v>
      </c>
      <c r="C42">
        <f t="shared" si="0"/>
        <v>0.68170790452169905</v>
      </c>
      <c r="D42">
        <f t="shared" si="1"/>
        <v>-0.710155646603983</v>
      </c>
      <c r="E42">
        <v>-0.10764219999999999</v>
      </c>
      <c r="F42">
        <f t="shared" si="2"/>
        <v>7.6442716142875261E-2</v>
      </c>
    </row>
    <row r="43" spans="1:6" x14ac:dyDescent="0.25">
      <c r="A43">
        <v>94.203000000000003</v>
      </c>
      <c r="B43">
        <f>LOOKUP(A43,'paste xy nmr data'!A:A,'paste xy nmr data'!B:B)</f>
        <v>718.67399999999998</v>
      </c>
      <c r="C43">
        <f t="shared" si="0"/>
        <v>0.6886376494137646</v>
      </c>
      <c r="D43">
        <f t="shared" si="1"/>
        <v>-0.70322590171191746</v>
      </c>
      <c r="E43">
        <v>-0.1095421</v>
      </c>
      <c r="F43">
        <f t="shared" si="2"/>
        <v>7.7032842047917036E-2</v>
      </c>
    </row>
    <row r="44" spans="1:6" x14ac:dyDescent="0.25">
      <c r="A44">
        <v>94.304000000000002</v>
      </c>
      <c r="B44">
        <f>LOOKUP(A44,'paste xy nmr data'!A:A,'paste xy nmr data'!B:B)</f>
        <v>729.58399999999995</v>
      </c>
      <c r="C44">
        <f t="shared" si="0"/>
        <v>0.69909167551614781</v>
      </c>
      <c r="D44">
        <f t="shared" si="1"/>
        <v>-0.69277187560953424</v>
      </c>
      <c r="E44">
        <v>-0.1075692</v>
      </c>
      <c r="F44">
        <f t="shared" si="2"/>
        <v>7.4520916441817117E-2</v>
      </c>
    </row>
    <row r="45" spans="1:6" x14ac:dyDescent="0.25">
      <c r="A45">
        <v>94.405100000000004</v>
      </c>
      <c r="B45">
        <f>LOOKUP(A45,'paste xy nmr data'!A:A,'paste xy nmr data'!B:B)</f>
        <v>743.03599999999994</v>
      </c>
      <c r="C45">
        <f t="shared" si="0"/>
        <v>0.71198146095421011</v>
      </c>
      <c r="D45">
        <f t="shared" si="1"/>
        <v>-0.67988209017147194</v>
      </c>
      <c r="E45">
        <v>-0.10212160000000001</v>
      </c>
      <c r="F45">
        <f t="shared" si="2"/>
        <v>6.9430646859654999E-2</v>
      </c>
    </row>
    <row r="46" spans="1:6" x14ac:dyDescent="0.25">
      <c r="A46">
        <v>94.506200000000007</v>
      </c>
      <c r="B46">
        <f>LOOKUP(A46,'paste xy nmr data'!A:A,'paste xy nmr data'!B:B)</f>
        <v>757.47400000000005</v>
      </c>
      <c r="C46">
        <f t="shared" si="0"/>
        <v>0.72581603738557676</v>
      </c>
      <c r="D46">
        <f t="shared" si="1"/>
        <v>-0.66604751374010529</v>
      </c>
      <c r="E46">
        <v>-9.6005720000000003E-2</v>
      </c>
      <c r="F46">
        <f t="shared" si="2"/>
        <v>6.3944371110828707E-2</v>
      </c>
    </row>
    <row r="47" spans="1:6" x14ac:dyDescent="0.25">
      <c r="A47">
        <v>94.607299999999995</v>
      </c>
      <c r="B47">
        <f>LOOKUP(A47,'paste xy nmr data'!A:A,'paste xy nmr data'!B:B)</f>
        <v>772.52499999999998</v>
      </c>
      <c r="C47">
        <f t="shared" si="0"/>
        <v>0.74023799401866286</v>
      </c>
      <c r="D47">
        <f t="shared" si="1"/>
        <v>-0.65162555710701919</v>
      </c>
      <c r="E47">
        <v>-0.1000846</v>
      </c>
      <c r="F47">
        <f t="shared" si="2"/>
        <v>6.5217683232833168E-2</v>
      </c>
    </row>
    <row r="48" spans="1:6" x14ac:dyDescent="0.25">
      <c r="A48">
        <v>94.708399999999997</v>
      </c>
      <c r="B48">
        <f>LOOKUP(A48,'paste xy nmr data'!A:A,'paste xy nmr data'!B:B)</f>
        <v>786.82100000000003</v>
      </c>
      <c r="C48">
        <f t="shared" si="0"/>
        <v>0.75393650521569966</v>
      </c>
      <c r="D48">
        <f t="shared" si="1"/>
        <v>-0.63792704590998239</v>
      </c>
      <c r="E48">
        <v>-0.1059097</v>
      </c>
      <c r="F48">
        <f t="shared" si="2"/>
        <v>6.7562662054212463E-2</v>
      </c>
    </row>
    <row r="49" spans="1:6" x14ac:dyDescent="0.25">
      <c r="A49">
        <v>94.8095</v>
      </c>
      <c r="B49">
        <f>LOOKUP(A49,'paste xy nmr data'!A:A,'paste xy nmr data'!B:B)</f>
        <v>800.08500000000004</v>
      </c>
      <c r="C49">
        <f t="shared" si="0"/>
        <v>0.7666461479491562</v>
      </c>
      <c r="D49">
        <f t="shared" si="1"/>
        <v>-0.62521740317652585</v>
      </c>
      <c r="E49">
        <v>-0.1083117</v>
      </c>
      <c r="F49">
        <f t="shared" si="2"/>
        <v>6.7718359807634909E-2</v>
      </c>
    </row>
    <row r="50" spans="1:6" x14ac:dyDescent="0.25">
      <c r="A50">
        <v>94.910600000000002</v>
      </c>
      <c r="B50">
        <f>LOOKUP(A50,'paste xy nmr data'!A:A,'paste xy nmr data'!B:B)</f>
        <v>812.096</v>
      </c>
      <c r="C50">
        <f t="shared" si="0"/>
        <v>0.77815515872053342</v>
      </c>
      <c r="D50">
        <f t="shared" si="1"/>
        <v>-0.61370839240514863</v>
      </c>
      <c r="E50">
        <v>-0.10524790000000001</v>
      </c>
      <c r="F50">
        <f t="shared" si="2"/>
        <v>6.459151951301785E-2</v>
      </c>
    </row>
    <row r="51" spans="1:6" x14ac:dyDescent="0.25">
      <c r="A51">
        <v>95.011700000000005</v>
      </c>
      <c r="B51">
        <f>LOOKUP(A51,'paste xy nmr data'!A:A,'paste xy nmr data'!B:B)</f>
        <v>825.17100000000005</v>
      </c>
      <c r="C51">
        <f t="shared" si="0"/>
        <v>0.79068370054350878</v>
      </c>
      <c r="D51">
        <f t="shared" si="1"/>
        <v>-0.60117985058217327</v>
      </c>
      <c r="E51">
        <v>-0.1054331</v>
      </c>
      <c r="F51">
        <f t="shared" si="2"/>
        <v>6.3384255304415327E-2</v>
      </c>
    </row>
    <row r="52" spans="1:6" x14ac:dyDescent="0.25">
      <c r="A52">
        <v>95.112799999999993</v>
      </c>
      <c r="B52">
        <f>LOOKUP(A52,'paste xy nmr data'!A:A,'paste xy nmr data'!B:B)</f>
        <v>840.36300000000006</v>
      </c>
      <c r="C52">
        <f t="shared" si="0"/>
        <v>0.8052407642050492</v>
      </c>
      <c r="D52">
        <f t="shared" si="1"/>
        <v>-0.58662278692063285</v>
      </c>
      <c r="E52">
        <v>-0.10947419999999999</v>
      </c>
      <c r="F52">
        <f t="shared" si="2"/>
        <v>6.4220060299906748E-2</v>
      </c>
    </row>
    <row r="53" spans="1:6" x14ac:dyDescent="0.25">
      <c r="A53">
        <v>95.213899999999995</v>
      </c>
      <c r="B53">
        <f>LOOKUP(A53,'paste xy nmr data'!A:A,'paste xy nmr data'!B:B)</f>
        <v>857.72299999999996</v>
      </c>
      <c r="C53">
        <f t="shared" si="0"/>
        <v>0.82187521820480836</v>
      </c>
      <c r="D53">
        <f t="shared" si="1"/>
        <v>-0.5699883329208737</v>
      </c>
      <c r="E53">
        <v>-0.112481</v>
      </c>
      <c r="F53">
        <f t="shared" si="2"/>
        <v>6.4112857675272791E-2</v>
      </c>
    </row>
    <row r="54" spans="1:6" x14ac:dyDescent="0.25">
      <c r="A54">
        <v>95.314899999999994</v>
      </c>
      <c r="B54">
        <f>LOOKUP(A54,'paste xy nmr data'!A:A,'paste xy nmr data'!B:B)</f>
        <v>878.40300000000002</v>
      </c>
      <c r="C54">
        <f t="shared" si="0"/>
        <v>0.84169091571143395</v>
      </c>
      <c r="D54">
        <f t="shared" si="1"/>
        <v>-0.5501726354142481</v>
      </c>
      <c r="E54">
        <v>-0.1190971</v>
      </c>
      <c r="F54">
        <f t="shared" si="2"/>
        <v>6.5523965377194252E-2</v>
      </c>
    </row>
    <row r="55" spans="1:6" x14ac:dyDescent="0.25">
      <c r="A55">
        <v>95.415999999999997</v>
      </c>
      <c r="B55">
        <f>LOOKUP(A55,'paste xy nmr data'!A:A,'paste xy nmr data'!B:B)</f>
        <v>900.58799999999997</v>
      </c>
      <c r="C55">
        <f t="shared" si="0"/>
        <v>0.86294871306078058</v>
      </c>
      <c r="D55">
        <f t="shared" si="1"/>
        <v>-0.52891483806490147</v>
      </c>
      <c r="E55">
        <v>-0.12863520000000001</v>
      </c>
      <c r="F55">
        <f t="shared" si="2"/>
        <v>6.8037065977446215E-2</v>
      </c>
    </row>
    <row r="56" spans="1:6" x14ac:dyDescent="0.25">
      <c r="A56">
        <v>95.517099999999999</v>
      </c>
      <c r="B56">
        <f>LOOKUP(A56,'paste xy nmr data'!A:A,'paste xy nmr data'!B:B)</f>
        <v>924.38599999999997</v>
      </c>
      <c r="C56">
        <f t="shared" si="0"/>
        <v>0.88575209648740905</v>
      </c>
      <c r="D56">
        <f t="shared" si="1"/>
        <v>-0.50611145463827301</v>
      </c>
      <c r="E56">
        <v>-0.1352739</v>
      </c>
      <c r="F56">
        <f t="shared" si="2"/>
        <v>6.8463670303592281E-2</v>
      </c>
    </row>
    <row r="57" spans="1:6" x14ac:dyDescent="0.25">
      <c r="A57">
        <v>95.618200000000002</v>
      </c>
      <c r="B57">
        <f>LOOKUP(A57,'paste xy nmr data'!A:A,'paste xy nmr data'!B:B)</f>
        <v>951.71900000000005</v>
      </c>
      <c r="C57">
        <f t="shared" si="0"/>
        <v>0.9119427376841498</v>
      </c>
      <c r="D57">
        <f t="shared" si="1"/>
        <v>-0.47992081344153226</v>
      </c>
      <c r="E57">
        <v>-0.1389022</v>
      </c>
      <c r="F57">
        <f t="shared" si="2"/>
        <v>6.6662056812818407E-2</v>
      </c>
    </row>
    <row r="58" spans="1:6" x14ac:dyDescent="0.25">
      <c r="A58">
        <v>95.719300000000004</v>
      </c>
      <c r="B58">
        <f>LOOKUP(A58,'paste xy nmr data'!A:A,'paste xy nmr data'!B:B)</f>
        <v>980.62400000000002</v>
      </c>
      <c r="C58">
        <f t="shared" si="0"/>
        <v>0.93963967851727426</v>
      </c>
      <c r="D58">
        <f t="shared" si="1"/>
        <v>-0.4522238726084078</v>
      </c>
      <c r="E58">
        <v>-0.14113110000000001</v>
      </c>
      <c r="F58">
        <f t="shared" si="2"/>
        <v>6.3822852587484463E-2</v>
      </c>
    </row>
    <row r="59" spans="1:6" x14ac:dyDescent="0.25">
      <c r="A59">
        <v>95.820400000000006</v>
      </c>
      <c r="B59">
        <f>LOOKUP(A59,'paste xy nmr data'!A:A,'paste xy nmr data'!B:B)</f>
        <v>1009.57</v>
      </c>
      <c r="C59">
        <f t="shared" si="0"/>
        <v>0.96737590579129673</v>
      </c>
      <c r="D59">
        <f t="shared" si="1"/>
        <v>-0.42448764533438532</v>
      </c>
      <c r="E59">
        <v>-0.14287140000000001</v>
      </c>
      <c r="F59">
        <f t="shared" si="2"/>
        <v>6.0647144171627101E-2</v>
      </c>
    </row>
    <row r="60" spans="1:6" x14ac:dyDescent="0.25">
      <c r="A60">
        <v>95.921499999999995</v>
      </c>
      <c r="B60">
        <f>LOOKUP(A60,'paste xy nmr data'!A:A,'paste xy nmr data'!B:B)</f>
        <v>1036.55</v>
      </c>
      <c r="C60">
        <f t="shared" si="0"/>
        <v>0.99322830031396392</v>
      </c>
      <c r="D60">
        <f t="shared" si="1"/>
        <v>-0.39863525081171813</v>
      </c>
      <c r="E60">
        <v>-0.14032240000000001</v>
      </c>
      <c r="F60">
        <f t="shared" si="2"/>
        <v>5.593745511850224E-2</v>
      </c>
    </row>
    <row r="61" spans="1:6" x14ac:dyDescent="0.25">
      <c r="A61">
        <v>96.022599999999997</v>
      </c>
      <c r="B61">
        <f>LOOKUP(A61,'paste xy nmr data'!A:A,'paste xy nmr data'!B:B)</f>
        <v>1060.6300000000001</v>
      </c>
      <c r="C61">
        <f t="shared" si="0"/>
        <v>1.0163018977975011</v>
      </c>
      <c r="D61">
        <f t="shared" si="1"/>
        <v>-0.37556165332818092</v>
      </c>
      <c r="E61">
        <v>-0.1390091</v>
      </c>
      <c r="F61">
        <f t="shared" si="2"/>
        <v>5.2206487423662434E-2</v>
      </c>
    </row>
    <row r="62" spans="1:6" x14ac:dyDescent="0.25">
      <c r="A62">
        <v>96.123699999999999</v>
      </c>
      <c r="B62">
        <f>LOOKUP(A62,'paste xy nmr data'!A:A,'paste xy nmr data'!B:B)</f>
        <v>1083.8399999999999</v>
      </c>
      <c r="C62">
        <f t="shared" si="0"/>
        <v>1.0385418561692987</v>
      </c>
      <c r="D62">
        <f t="shared" si="1"/>
        <v>-0.35332169495638333</v>
      </c>
      <c r="E62">
        <v>-0.1411191</v>
      </c>
      <c r="F62">
        <f t="shared" si="2"/>
        <v>4.9860439602719353E-2</v>
      </c>
    </row>
    <row r="63" spans="1:6" x14ac:dyDescent="0.25">
      <c r="A63">
        <v>96.224699999999999</v>
      </c>
      <c r="B63">
        <f>LOOKUP(A63,'paste xy nmr data'!A:A,'paste xy nmr data'!B:B)</f>
        <v>1106.8699999999999</v>
      </c>
      <c r="C63">
        <f t="shared" si="0"/>
        <v>1.0606093374834955</v>
      </c>
      <c r="D63">
        <f t="shared" si="1"/>
        <v>-0.33125421364218655</v>
      </c>
      <c r="E63">
        <v>-0.13916480000000001</v>
      </c>
      <c r="F63">
        <f t="shared" si="2"/>
        <v>4.6098926390672167E-2</v>
      </c>
    </row>
    <row r="64" spans="1:6" x14ac:dyDescent="0.25">
      <c r="A64">
        <v>96.325800000000001</v>
      </c>
      <c r="B64">
        <f>LOOKUP(A64,'paste xy nmr data'!A:A,'paste xy nmr data'!B:B)</f>
        <v>1132.55</v>
      </c>
      <c r="C64">
        <f t="shared" si="0"/>
        <v>1.0852160643679318</v>
      </c>
      <c r="D64">
        <f t="shared" si="1"/>
        <v>-0.30664748675775022</v>
      </c>
      <c r="E64">
        <v>-0.13397600000000001</v>
      </c>
      <c r="F64">
        <f t="shared" si="2"/>
        <v>4.1083403685856348E-2</v>
      </c>
    </row>
    <row r="65" spans="1:6" x14ac:dyDescent="0.25">
      <c r="A65">
        <v>96.426900000000003</v>
      </c>
      <c r="B65">
        <f>LOOKUP(A65,'paste xy nmr data'!A:A,'paste xy nmr data'!B:B)</f>
        <v>1160.27</v>
      </c>
      <c r="C65">
        <f t="shared" si="0"/>
        <v>1.1117775312385152</v>
      </c>
      <c r="D65">
        <f t="shared" si="1"/>
        <v>-0.28008601988716686</v>
      </c>
      <c r="E65">
        <v>-0.1247553</v>
      </c>
      <c r="F65">
        <f t="shared" si="2"/>
        <v>3.4942215436829467E-2</v>
      </c>
    </row>
    <row r="66" spans="1:6" x14ac:dyDescent="0.25">
      <c r="A66">
        <v>96.528000000000006</v>
      </c>
      <c r="B66">
        <f>LOOKUP(A66,'paste xy nmr data'!A:A,'paste xy nmr data'!B:B)</f>
        <v>1190.24</v>
      </c>
      <c r="C66">
        <f t="shared" ref="C66:C129" si="3">B66/B$151</f>
        <v>1.1404949613291133</v>
      </c>
      <c r="D66">
        <f t="shared" ref="D66:D129" si="4">C66-C$151</f>
        <v>-0.25136858979656873</v>
      </c>
      <c r="E66">
        <v>-0.11384569999999999</v>
      </c>
      <c r="F66">
        <f t="shared" si="2"/>
        <v>2.8617233063403223E-2</v>
      </c>
    </row>
    <row r="67" spans="1:6" x14ac:dyDescent="0.25">
      <c r="A67">
        <v>96.629099999999994</v>
      </c>
      <c r="B67">
        <f>LOOKUP(A67,'paste xy nmr data'!A:A,'paste xy nmr data'!B:B)</f>
        <v>1222.3900000000001</v>
      </c>
      <c r="C67">
        <f t="shared" si="3"/>
        <v>1.171301280228437</v>
      </c>
      <c r="D67">
        <f t="shared" si="4"/>
        <v>-0.22056227089724501</v>
      </c>
      <c r="E67">
        <v>-0.1024534</v>
      </c>
      <c r="F67">
        <f t="shared" ref="F67:F130" si="5">D67*E67</f>
        <v>2.25973545651438E-2</v>
      </c>
    </row>
    <row r="68" spans="1:6" x14ac:dyDescent="0.25">
      <c r="A68">
        <v>96.730199999999996</v>
      </c>
      <c r="B68">
        <f>LOOKUP(A68,'paste xy nmr data'!A:A,'paste xy nmr data'!B:B)</f>
        <v>1254.1300000000001</v>
      </c>
      <c r="C68">
        <f t="shared" si="3"/>
        <v>1.2017147347187802</v>
      </c>
      <c r="D68">
        <f t="shared" si="4"/>
        <v>-0.19014881640690184</v>
      </c>
      <c r="E68">
        <v>-9.5078570000000001E-2</v>
      </c>
      <c r="F68">
        <f t="shared" si="5"/>
        <v>1.8079077551160765E-2</v>
      </c>
    </row>
    <row r="69" spans="1:6" x14ac:dyDescent="0.25">
      <c r="A69">
        <v>96.831299999999999</v>
      </c>
      <c r="B69">
        <f>LOOKUP(A69,'paste xy nmr data'!A:A,'paste xy nmr data'!B:B)</f>
        <v>1285.49</v>
      </c>
      <c r="C69">
        <f t="shared" si="3"/>
        <v>1.2317640709764097</v>
      </c>
      <c r="D69">
        <f t="shared" si="4"/>
        <v>-0.16009948014927233</v>
      </c>
      <c r="E69">
        <v>-9.0682899999999997E-2</v>
      </c>
      <c r="F69">
        <f t="shared" si="5"/>
        <v>1.4518285148428447E-2</v>
      </c>
    </row>
    <row r="70" spans="1:6" x14ac:dyDescent="0.25">
      <c r="A70">
        <v>96.932400000000001</v>
      </c>
      <c r="B70">
        <f>LOOKUP(A70,'paste xy nmr data'!A:A,'paste xy nmr data'!B:B)</f>
        <v>1317.56</v>
      </c>
      <c r="C70">
        <f t="shared" si="3"/>
        <v>1.2624937334056883</v>
      </c>
      <c r="D70">
        <f t="shared" si="4"/>
        <v>-0.12936981771999378</v>
      </c>
      <c r="E70">
        <v>-7.5764079999999998E-2</v>
      </c>
      <c r="F70">
        <f t="shared" si="5"/>
        <v>9.8015852193230266E-3</v>
      </c>
    </row>
    <row r="71" spans="1:6" x14ac:dyDescent="0.25">
      <c r="A71">
        <v>97.033500000000004</v>
      </c>
      <c r="B71">
        <f>LOOKUP(A71,'paste xy nmr data'!A:A,'paste xy nmr data'!B:B)</f>
        <v>1352.19</v>
      </c>
      <c r="C71">
        <f t="shared" si="3"/>
        <v>1.2956764028764063</v>
      </c>
      <c r="D71">
        <f t="shared" si="4"/>
        <v>-9.6187148249275767E-2</v>
      </c>
      <c r="E71">
        <v>-4.769325E-2</v>
      </c>
      <c r="F71">
        <f t="shared" si="5"/>
        <v>4.587477708239771E-3</v>
      </c>
    </row>
    <row r="72" spans="1:6" x14ac:dyDescent="0.25">
      <c r="A72">
        <v>97.134600000000006</v>
      </c>
      <c r="B72">
        <f>LOOKUP(A72,'paste xy nmr data'!A:A,'paste xy nmr data'!B:B)</f>
        <v>1389.58</v>
      </c>
      <c r="C72">
        <f t="shared" si="3"/>
        <v>1.3315037205636755</v>
      </c>
      <c r="D72">
        <f t="shared" si="4"/>
        <v>-6.0359830562006556E-2</v>
      </c>
      <c r="E72">
        <v>-1.430471E-2</v>
      </c>
      <c r="F72">
        <f t="shared" si="5"/>
        <v>8.6342987183864075E-4</v>
      </c>
    </row>
    <row r="73" spans="1:6" x14ac:dyDescent="0.25">
      <c r="A73">
        <v>97.235600000000005</v>
      </c>
      <c r="B73">
        <f>LOOKUP(A73,'paste xy nmr data'!A:A,'paste xy nmr data'!B:B)</f>
        <v>1433.1</v>
      </c>
      <c r="C73">
        <f t="shared" si="3"/>
        <v>1.3732048402681412</v>
      </c>
      <c r="D73">
        <f t="shared" si="4"/>
        <v>-1.8658710857540894E-2</v>
      </c>
      <c r="E73">
        <v>2.0088169999999999E-2</v>
      </c>
      <c r="F73">
        <f t="shared" si="5"/>
        <v>-3.7481935568712724E-4</v>
      </c>
    </row>
    <row r="74" spans="1:6" x14ac:dyDescent="0.25">
      <c r="A74">
        <v>97.336699999999993</v>
      </c>
      <c r="B74">
        <f>LOOKUP(A74,'paste xy nmr data'!A:A,'paste xy nmr data'!B:B)</f>
        <v>1484.88</v>
      </c>
      <c r="C74">
        <f t="shared" si="3"/>
        <v>1.4228207405047504</v>
      </c>
      <c r="D74">
        <f t="shared" si="4"/>
        <v>3.0957189379068328E-2</v>
      </c>
      <c r="E74">
        <v>5.8415790000000002E-2</v>
      </c>
      <c r="F74">
        <f t="shared" si="5"/>
        <v>1.808388673757886E-3</v>
      </c>
    </row>
    <row r="75" spans="1:6" x14ac:dyDescent="0.25">
      <c r="A75">
        <v>97.437799999999996</v>
      </c>
      <c r="B75">
        <f>LOOKUP(A75,'paste xy nmr data'!A:A,'paste xy nmr data'!B:B)</f>
        <v>1544.79</v>
      </c>
      <c r="C75">
        <f t="shared" si="3"/>
        <v>1.4802268545096795</v>
      </c>
      <c r="D75">
        <f t="shared" si="4"/>
        <v>8.8363303383997449E-2</v>
      </c>
      <c r="E75">
        <v>0.1026258</v>
      </c>
      <c r="F75">
        <f t="shared" si="5"/>
        <v>9.0683547004254458E-3</v>
      </c>
    </row>
    <row r="76" spans="1:6" x14ac:dyDescent="0.25">
      <c r="A76">
        <v>97.538899999999998</v>
      </c>
      <c r="B76">
        <f>LOOKUP(A76,'paste xy nmr data'!A:A,'paste xy nmr data'!B:B)</f>
        <v>1618.8</v>
      </c>
      <c r="C76">
        <f t="shared" si="3"/>
        <v>1.5511436713600355</v>
      </c>
      <c r="D76">
        <f t="shared" si="4"/>
        <v>0.15928012023435345</v>
      </c>
      <c r="E76">
        <v>0.16232540000000001</v>
      </c>
      <c r="F76">
        <f t="shared" si="5"/>
        <v>2.5855209229089519E-2</v>
      </c>
    </row>
    <row r="77" spans="1:6" x14ac:dyDescent="0.25">
      <c r="A77">
        <v>97.64</v>
      </c>
      <c r="B77">
        <f>LOOKUP(A77,'paste xy nmr data'!A:A,'paste xy nmr data'!B:B)</f>
        <v>1706.04</v>
      </c>
      <c r="C77">
        <f t="shared" si="3"/>
        <v>1.634737551944079</v>
      </c>
      <c r="D77">
        <f t="shared" si="4"/>
        <v>0.24287400081839694</v>
      </c>
      <c r="E77">
        <v>0.2356259</v>
      </c>
      <c r="F77">
        <f t="shared" si="5"/>
        <v>5.7227405029435519E-2</v>
      </c>
    </row>
    <row r="78" spans="1:6" x14ac:dyDescent="0.25">
      <c r="A78">
        <v>97.741100000000003</v>
      </c>
      <c r="B78">
        <f>LOOKUP(A78,'paste xy nmr data'!A:A,'paste xy nmr data'!B:B)</f>
        <v>1799.31</v>
      </c>
      <c r="C78">
        <f t="shared" si="3"/>
        <v>1.7241094139577622</v>
      </c>
      <c r="D78">
        <f t="shared" si="4"/>
        <v>0.33224586283208013</v>
      </c>
      <c r="E78">
        <v>0.32637179999999999</v>
      </c>
      <c r="F78">
        <f t="shared" si="5"/>
        <v>0.10843568029505908</v>
      </c>
    </row>
    <row r="79" spans="1:6" x14ac:dyDescent="0.25">
      <c r="A79">
        <v>97.842200000000005</v>
      </c>
      <c r="B79">
        <f>LOOKUP(A79,'paste xy nmr data'!A:A,'paste xy nmr data'!B:B)</f>
        <v>1897.57</v>
      </c>
      <c r="C79">
        <f t="shared" si="3"/>
        <v>1.8182627232905006</v>
      </c>
      <c r="D79">
        <f t="shared" si="4"/>
        <v>0.4263991721648186</v>
      </c>
      <c r="E79">
        <v>0.43676130000000002</v>
      </c>
      <c r="F79">
        <f t="shared" si="5"/>
        <v>0.18623465675362999</v>
      </c>
    </row>
    <row r="80" spans="1:6" x14ac:dyDescent="0.25">
      <c r="A80">
        <v>97.943299999999994</v>
      </c>
      <c r="B80">
        <f>LOOKUP(A80,'paste xy nmr data'!A:A,'paste xy nmr data'!B:B)</f>
        <v>2000.91</v>
      </c>
      <c r="C80">
        <f t="shared" si="3"/>
        <v>1.9172837184710951</v>
      </c>
      <c r="D80">
        <f t="shared" si="4"/>
        <v>0.52542016734541308</v>
      </c>
      <c r="E80">
        <v>0.54969179999999995</v>
      </c>
      <c r="F80">
        <f t="shared" si="5"/>
        <v>0.28881915754440129</v>
      </c>
    </row>
    <row r="81" spans="1:6" x14ac:dyDescent="0.25">
      <c r="A81">
        <v>98.044399999999996</v>
      </c>
      <c r="B81">
        <f>LOOKUP(A81,'paste xy nmr data'!A:A,'paste xy nmr data'!B:B)</f>
        <v>2107.38</v>
      </c>
      <c r="C81">
        <f t="shared" si="3"/>
        <v>2.0193038980421991</v>
      </c>
      <c r="D81">
        <f t="shared" si="4"/>
        <v>0.62744034691651707</v>
      </c>
      <c r="E81">
        <v>0.64241990000000004</v>
      </c>
      <c r="F81">
        <f t="shared" si="5"/>
        <v>0.40308016492207421</v>
      </c>
    </row>
    <row r="82" spans="1:6" x14ac:dyDescent="0.25">
      <c r="A82">
        <v>98.145499999999998</v>
      </c>
      <c r="B82">
        <f>LOOKUP(A82,'paste xy nmr data'!A:A,'paste xy nmr data'!B:B)</f>
        <v>2217.14</v>
      </c>
      <c r="C82">
        <f t="shared" si="3"/>
        <v>2.1244765749439023</v>
      </c>
      <c r="D82">
        <f t="shared" si="4"/>
        <v>0.73261302381822024</v>
      </c>
      <c r="E82">
        <v>0.71122730000000001</v>
      </c>
      <c r="F82">
        <f t="shared" si="5"/>
        <v>0.52105438287506844</v>
      </c>
    </row>
    <row r="83" spans="1:6" x14ac:dyDescent="0.25">
      <c r="A83">
        <v>98.246499999999997</v>
      </c>
      <c r="B83">
        <f>LOOKUP(A83,'paste xy nmr data'!A:A,'paste xy nmr data'!B:B)</f>
        <v>2326.65</v>
      </c>
      <c r="C83">
        <f t="shared" si="3"/>
        <v>2.2294097003767153</v>
      </c>
      <c r="D83">
        <f t="shared" si="4"/>
        <v>0.83754614925103321</v>
      </c>
      <c r="E83">
        <v>0.77359690000000003</v>
      </c>
      <c r="F83">
        <f t="shared" si="5"/>
        <v>0.64792310466753666</v>
      </c>
    </row>
    <row r="84" spans="1:6" x14ac:dyDescent="0.25">
      <c r="A84">
        <v>98.3476</v>
      </c>
      <c r="B84">
        <f>LOOKUP(A84,'paste xy nmr data'!A:A,'paste xy nmr data'!B:B)</f>
        <v>2429.27</v>
      </c>
      <c r="C84">
        <f t="shared" si="3"/>
        <v>2.3277407873269049</v>
      </c>
      <c r="D84">
        <f t="shared" si="4"/>
        <v>0.93587723620122287</v>
      </c>
      <c r="E84">
        <v>0.83166340000000005</v>
      </c>
      <c r="F84">
        <f t="shared" si="5"/>
        <v>0.77833484424171218</v>
      </c>
    </row>
    <row r="85" spans="1:6" x14ac:dyDescent="0.25">
      <c r="A85">
        <v>98.448700000000002</v>
      </c>
      <c r="B85">
        <f>LOOKUP(A85,'paste xy nmr data'!A:A,'paste xy nmr data'!B:B)</f>
        <v>2524.13</v>
      </c>
      <c r="C85">
        <f t="shared" si="3"/>
        <v>2.4186361966827321</v>
      </c>
      <c r="D85">
        <f t="shared" si="4"/>
        <v>1.0267726455570501</v>
      </c>
      <c r="E85">
        <v>0.88255720000000004</v>
      </c>
      <c r="F85">
        <f t="shared" si="5"/>
        <v>0.90618559109942254</v>
      </c>
    </row>
    <row r="86" spans="1:6" x14ac:dyDescent="0.25">
      <c r="A86">
        <v>98.549800000000005</v>
      </c>
      <c r="B86">
        <f>LOOKUP(A86,'paste xy nmr data'!A:A,'paste xy nmr data'!B:B)</f>
        <v>2599.0300000000002</v>
      </c>
      <c r="C86">
        <f t="shared" si="3"/>
        <v>2.4904058167623386</v>
      </c>
      <c r="D86">
        <f t="shared" si="4"/>
        <v>1.0985422656366566</v>
      </c>
      <c r="E86">
        <v>0.92788619999999999</v>
      </c>
      <c r="F86">
        <f t="shared" si="5"/>
        <v>1.0193222084009879</v>
      </c>
    </row>
    <row r="87" spans="1:6" x14ac:dyDescent="0.25">
      <c r="A87">
        <v>98.650899999999993</v>
      </c>
      <c r="B87">
        <f>LOOKUP(A87,'paste xy nmr data'!A:A,'paste xy nmr data'!B:B)</f>
        <v>2662.98</v>
      </c>
      <c r="C87">
        <f t="shared" si="3"/>
        <v>2.5516830825045389</v>
      </c>
      <c r="D87">
        <f t="shared" si="4"/>
        <v>1.1598195313788568</v>
      </c>
      <c r="E87">
        <v>0.96151759999999997</v>
      </c>
      <c r="F87">
        <f t="shared" si="5"/>
        <v>1.1151868922445232</v>
      </c>
    </row>
    <row r="88" spans="1:6" x14ac:dyDescent="0.25">
      <c r="A88">
        <v>98.751999999999995</v>
      </c>
      <c r="B88">
        <f>LOOKUP(A88,'paste xy nmr data'!A:A,'paste xy nmr data'!B:B)</f>
        <v>2717.96</v>
      </c>
      <c r="C88">
        <f t="shared" si="3"/>
        <v>2.6043652415429466</v>
      </c>
      <c r="D88">
        <f t="shared" si="4"/>
        <v>1.2125016904172645</v>
      </c>
      <c r="E88">
        <v>0.97049099999999999</v>
      </c>
      <c r="F88">
        <f t="shared" si="5"/>
        <v>1.1767219780347415</v>
      </c>
    </row>
    <row r="89" spans="1:6" x14ac:dyDescent="0.25">
      <c r="A89">
        <v>98.853099999999998</v>
      </c>
      <c r="B89">
        <f>LOOKUP(A89,'paste xy nmr data'!A:A,'paste xy nmr data'!B:B)</f>
        <v>2762.22</v>
      </c>
      <c r="C89">
        <f t="shared" si="3"/>
        <v>2.646775433595328</v>
      </c>
      <c r="D89">
        <f t="shared" si="4"/>
        <v>1.2549118824696459</v>
      </c>
      <c r="E89">
        <v>0.96849819999999998</v>
      </c>
      <c r="F89">
        <f t="shared" si="5"/>
        <v>1.2153798993304636</v>
      </c>
    </row>
    <row r="90" spans="1:6" x14ac:dyDescent="0.25">
      <c r="A90">
        <v>98.9542</v>
      </c>
      <c r="B90">
        <f>LOOKUP(A90,'paste xy nmr data'!A:A,'paste xy nmr data'!B:B)</f>
        <v>2801.3</v>
      </c>
      <c r="C90">
        <f t="shared" si="3"/>
        <v>2.6842221192122979</v>
      </c>
      <c r="D90">
        <f t="shared" si="4"/>
        <v>1.2923585680866159</v>
      </c>
      <c r="E90">
        <v>0.96317909999999995</v>
      </c>
      <c r="F90">
        <f t="shared" si="5"/>
        <v>1.2447727624869553</v>
      </c>
    </row>
    <row r="91" spans="1:6" x14ac:dyDescent="0.25">
      <c r="A91">
        <v>99.055300000000003</v>
      </c>
      <c r="B91">
        <f>LOOKUP(A91,'paste xy nmr data'!A:A,'paste xy nmr data'!B:B)</f>
        <v>2837.61</v>
      </c>
      <c r="C91">
        <f t="shared" si="3"/>
        <v>2.71901457455396</v>
      </c>
      <c r="D91">
        <f t="shared" si="4"/>
        <v>1.327151023428278</v>
      </c>
      <c r="E91">
        <v>0.95084069999999998</v>
      </c>
      <c r="F91">
        <f t="shared" si="5"/>
        <v>1.2619092081222603</v>
      </c>
    </row>
    <row r="92" spans="1:6" x14ac:dyDescent="0.25">
      <c r="A92">
        <v>99.156300000000002</v>
      </c>
      <c r="B92">
        <f>LOOKUP(A92,'paste xy nmr data'!A:A,'paste xy nmr data'!B:B)</f>
        <v>2872.22</v>
      </c>
      <c r="C92">
        <f t="shared" si="3"/>
        <v>2.7521780799071665</v>
      </c>
      <c r="D92">
        <f t="shared" si="4"/>
        <v>1.3603145287814844</v>
      </c>
      <c r="E92">
        <v>0.92942480000000005</v>
      </c>
      <c r="F92">
        <f t="shared" si="5"/>
        <v>1.2643100588498255</v>
      </c>
    </row>
    <row r="93" spans="1:6" x14ac:dyDescent="0.25">
      <c r="A93">
        <v>99.257400000000004</v>
      </c>
      <c r="B93">
        <f>LOOKUP(A93,'paste xy nmr data'!A:A,'paste xy nmr data'!B:B)</f>
        <v>2907.12</v>
      </c>
      <c r="C93">
        <f t="shared" si="3"/>
        <v>2.7856194649642863</v>
      </c>
      <c r="D93">
        <f t="shared" si="4"/>
        <v>1.3937559138386042</v>
      </c>
      <c r="E93">
        <v>0.90064299999999997</v>
      </c>
      <c r="F93">
        <f t="shared" si="5"/>
        <v>1.255276507507342</v>
      </c>
    </row>
    <row r="94" spans="1:6" x14ac:dyDescent="0.25">
      <c r="A94">
        <v>99.358500000000006</v>
      </c>
      <c r="B94">
        <f>LOOKUP(A94,'paste xy nmr data'!A:A,'paste xy nmr data'!B:B)</f>
        <v>2941.24</v>
      </c>
      <c r="C94">
        <f t="shared" si="3"/>
        <v>2.8183134494384672</v>
      </c>
      <c r="D94">
        <f t="shared" si="4"/>
        <v>1.4264498983127851</v>
      </c>
      <c r="E94">
        <v>0.86760820000000005</v>
      </c>
      <c r="F94">
        <f t="shared" si="5"/>
        <v>1.2375996286653386</v>
      </c>
    </row>
    <row r="95" spans="1:6" x14ac:dyDescent="0.25">
      <c r="A95">
        <v>99.459599999999995</v>
      </c>
      <c r="B95">
        <f>LOOKUP(A95,'paste xy nmr data'!A:A,'paste xy nmr data'!B:B)</f>
        <v>2973.73</v>
      </c>
      <c r="C95">
        <f t="shared" si="3"/>
        <v>2.8494455583354821</v>
      </c>
      <c r="D95">
        <f t="shared" si="4"/>
        <v>1.4575820072098</v>
      </c>
      <c r="E95">
        <v>0.82771749999999999</v>
      </c>
      <c r="F95">
        <f t="shared" si="5"/>
        <v>1.2064661350526777</v>
      </c>
    </row>
    <row r="96" spans="1:6" x14ac:dyDescent="0.25">
      <c r="A96">
        <v>99.560699999999997</v>
      </c>
      <c r="B96">
        <f>LOOKUP(A96,'paste xy nmr data'!A:A,'paste xy nmr data'!B:B)</f>
        <v>3000.4</v>
      </c>
      <c r="C96">
        <f t="shared" si="3"/>
        <v>2.875000909036725</v>
      </c>
      <c r="D96">
        <f t="shared" si="4"/>
        <v>1.483137357911043</v>
      </c>
      <c r="E96">
        <v>0.78943039999999998</v>
      </c>
      <c r="F96">
        <f t="shared" si="5"/>
        <v>1.1708337177106578</v>
      </c>
    </row>
    <row r="97" spans="1:6" x14ac:dyDescent="0.25">
      <c r="A97">
        <v>99.661799999999999</v>
      </c>
      <c r="B97">
        <f>LOOKUP(A97,'paste xy nmr data'!A:A,'paste xy nmr data'!B:B)</f>
        <v>3022.33</v>
      </c>
      <c r="C97">
        <f t="shared" si="3"/>
        <v>2.8960143638878035</v>
      </c>
      <c r="D97">
        <f t="shared" si="4"/>
        <v>1.5041508127621215</v>
      </c>
      <c r="E97">
        <v>0.75259039999999999</v>
      </c>
      <c r="F97">
        <f t="shared" si="5"/>
        <v>1.13200946183697</v>
      </c>
    </row>
    <row r="98" spans="1:6" x14ac:dyDescent="0.25">
      <c r="A98">
        <v>99.762900000000002</v>
      </c>
      <c r="B98">
        <f>LOOKUP(A98,'paste xy nmr data'!A:A,'paste xy nmr data'!B:B)</f>
        <v>3038.97</v>
      </c>
      <c r="C98">
        <f t="shared" si="3"/>
        <v>2.9119589096571579</v>
      </c>
      <c r="D98">
        <f t="shared" si="4"/>
        <v>1.5200953585314758</v>
      </c>
      <c r="E98">
        <v>0.71612750000000003</v>
      </c>
      <c r="F98">
        <f t="shared" si="5"/>
        <v>1.0885820888667495</v>
      </c>
    </row>
    <row r="99" spans="1:6" x14ac:dyDescent="0.25">
      <c r="A99">
        <v>99.864000000000004</v>
      </c>
      <c r="B99">
        <f>LOOKUP(A99,'paste xy nmr data'!A:A,'paste xy nmr data'!B:B)</f>
        <v>3044.57</v>
      </c>
      <c r="C99">
        <f t="shared" si="3"/>
        <v>2.9173248625603061</v>
      </c>
      <c r="D99">
        <f t="shared" si="4"/>
        <v>1.525461311434624</v>
      </c>
      <c r="E99">
        <v>0.6835966</v>
      </c>
      <c r="F99">
        <f t="shared" si="5"/>
        <v>1.0428001659282502</v>
      </c>
    </row>
    <row r="100" spans="1:6" x14ac:dyDescent="0.25">
      <c r="A100">
        <v>99.965100000000007</v>
      </c>
      <c r="B100">
        <f>LOOKUP(A100,'paste xy nmr data'!A:A,'paste xy nmr data'!B:B)</f>
        <v>3045.54</v>
      </c>
      <c r="C100">
        <f t="shared" si="3"/>
        <v>2.9182543222596014</v>
      </c>
      <c r="D100">
        <f t="shared" si="4"/>
        <v>1.5263907711339193</v>
      </c>
      <c r="E100">
        <v>0.66181619999999997</v>
      </c>
      <c r="F100">
        <f t="shared" si="5"/>
        <v>1.0101901398669202</v>
      </c>
    </row>
    <row r="101" spans="1:6" x14ac:dyDescent="0.25">
      <c r="A101">
        <v>100.066</v>
      </c>
      <c r="B101">
        <f>LOOKUP(A101,'paste xy nmr data'!A:A,'paste xy nmr data'!B:B)</f>
        <v>3042.34</v>
      </c>
      <c r="C101">
        <f t="shared" si="3"/>
        <v>2.9151880634578027</v>
      </c>
      <c r="D101">
        <f t="shared" si="4"/>
        <v>1.5233245123321206</v>
      </c>
      <c r="E101">
        <v>0.64053130000000003</v>
      </c>
      <c r="F101">
        <f t="shared" si="5"/>
        <v>0.97573703020595925</v>
      </c>
    </row>
    <row r="102" spans="1:6" x14ac:dyDescent="0.25">
      <c r="A102">
        <v>100.167</v>
      </c>
      <c r="B102">
        <f>LOOKUP(A102,'paste xy nmr data'!A:A,'paste xy nmr data'!B:B)</f>
        <v>3036.31</v>
      </c>
      <c r="C102">
        <f t="shared" si="3"/>
        <v>2.9094100820281623</v>
      </c>
      <c r="D102">
        <f t="shared" si="4"/>
        <v>1.5175465309024803</v>
      </c>
      <c r="E102">
        <v>0.60948659999999999</v>
      </c>
      <c r="F102">
        <f t="shared" si="5"/>
        <v>0.92492427546154765</v>
      </c>
    </row>
    <row r="103" spans="1:6" x14ac:dyDescent="0.25">
      <c r="A103">
        <v>100.268</v>
      </c>
      <c r="B103">
        <f>LOOKUP(A103,'paste xy nmr data'!A:A,'paste xy nmr data'!B:B)</f>
        <v>3030.01</v>
      </c>
      <c r="C103">
        <f t="shared" si="3"/>
        <v>2.9033733850121211</v>
      </c>
      <c r="D103">
        <f t="shared" si="4"/>
        <v>1.511509833886439</v>
      </c>
      <c r="E103">
        <v>0.55717419999999995</v>
      </c>
      <c r="F103">
        <f t="shared" si="5"/>
        <v>0.84217428248780946</v>
      </c>
    </row>
    <row r="104" spans="1:6" x14ac:dyDescent="0.25">
      <c r="A104">
        <v>100.369</v>
      </c>
      <c r="B104">
        <f>LOOKUP(A104,'paste xy nmr data'!A:A,'paste xy nmr data'!B:B)</f>
        <v>3023.15</v>
      </c>
      <c r="C104">
        <f t="shared" si="3"/>
        <v>2.8968000927057647</v>
      </c>
      <c r="D104">
        <f t="shared" si="4"/>
        <v>1.5049365415800826</v>
      </c>
      <c r="E104">
        <v>0.48307509999999998</v>
      </c>
      <c r="F104">
        <f t="shared" si="5"/>
        <v>0.72699737031745248</v>
      </c>
    </row>
    <row r="105" spans="1:6" x14ac:dyDescent="0.25">
      <c r="A105">
        <v>100.471</v>
      </c>
      <c r="B105">
        <f>LOOKUP(A105,'paste xy nmr data'!A:A,'paste xy nmr data'!B:B)</f>
        <v>3014.25</v>
      </c>
      <c r="C105">
        <f t="shared" si="3"/>
        <v>2.8882720604132612</v>
      </c>
      <c r="D105">
        <f t="shared" si="4"/>
        <v>1.4964085092875792</v>
      </c>
      <c r="E105">
        <v>0.379853</v>
      </c>
      <c r="F105">
        <f t="shared" si="5"/>
        <v>0.56841526147841481</v>
      </c>
    </row>
    <row r="106" spans="1:6" x14ac:dyDescent="0.25">
      <c r="A106">
        <v>100.572</v>
      </c>
      <c r="B106">
        <f>LOOKUP(A106,'paste xy nmr data'!A:A,'paste xy nmr data'!B:B)</f>
        <v>3004.41</v>
      </c>
      <c r="C106">
        <f t="shared" si="3"/>
        <v>2.8788433145977295</v>
      </c>
      <c r="D106">
        <f t="shared" si="4"/>
        <v>1.4869797634720474</v>
      </c>
      <c r="E106">
        <v>0.24190590000000001</v>
      </c>
      <c r="F106">
        <f t="shared" si="5"/>
        <v>0.35970917796449275</v>
      </c>
    </row>
    <row r="107" spans="1:6" x14ac:dyDescent="0.25">
      <c r="A107">
        <v>100.673</v>
      </c>
      <c r="B107">
        <f>LOOKUP(A107,'paste xy nmr data'!A:A,'paste xy nmr data'!B:B)</f>
        <v>2995.5</v>
      </c>
      <c r="C107">
        <f t="shared" si="3"/>
        <v>2.8703057002464707</v>
      </c>
      <c r="D107">
        <f t="shared" si="4"/>
        <v>1.4784421491207886</v>
      </c>
      <c r="E107">
        <v>7.6906769999999999E-2</v>
      </c>
      <c r="F107">
        <f t="shared" si="5"/>
        <v>0.1137022103207382</v>
      </c>
    </row>
    <row r="108" spans="1:6" x14ac:dyDescent="0.25">
      <c r="A108">
        <v>100.774</v>
      </c>
      <c r="B108">
        <f>LOOKUP(A108,'paste xy nmr data'!A:A,'paste xy nmr data'!B:B)</f>
        <v>2990.68</v>
      </c>
      <c r="C108">
        <f t="shared" si="3"/>
        <v>2.8656871479262609</v>
      </c>
      <c r="D108">
        <f t="shared" si="4"/>
        <v>1.4738235968005788</v>
      </c>
      <c r="E108">
        <v>-8.4242919999999999E-2</v>
      </c>
      <c r="F108">
        <f t="shared" si="5"/>
        <v>-0.12415920335938342</v>
      </c>
    </row>
    <row r="109" spans="1:6" x14ac:dyDescent="0.25">
      <c r="A109">
        <v>100.875</v>
      </c>
      <c r="B109">
        <f>LOOKUP(A109,'paste xy nmr data'!A:A,'paste xy nmr data'!B:B)</f>
        <v>2993.83</v>
      </c>
      <c r="C109">
        <f t="shared" si="3"/>
        <v>2.8687054964342815</v>
      </c>
      <c r="D109">
        <f t="shared" si="4"/>
        <v>1.4768419453085995</v>
      </c>
      <c r="E109">
        <v>-0.2277902</v>
      </c>
      <c r="F109">
        <f t="shared" si="5"/>
        <v>-0.33641012209023491</v>
      </c>
    </row>
    <row r="110" spans="1:6" x14ac:dyDescent="0.25">
      <c r="A110">
        <v>100.976</v>
      </c>
      <c r="B110">
        <f>LOOKUP(A110,'paste xy nmr data'!A:A,'paste xy nmr data'!B:B)</f>
        <v>3001.43</v>
      </c>
      <c r="C110">
        <f t="shared" si="3"/>
        <v>2.8759878610885541</v>
      </c>
      <c r="D110">
        <f t="shared" si="4"/>
        <v>1.484124309962872</v>
      </c>
      <c r="E110">
        <v>-0.35956779999999999</v>
      </c>
      <c r="F110">
        <f t="shared" si="5"/>
        <v>-0.53364331305986801</v>
      </c>
    </row>
    <row r="111" spans="1:6" x14ac:dyDescent="0.25">
      <c r="A111">
        <v>101.077</v>
      </c>
      <c r="B111">
        <f>LOOKUP(A111,'paste xy nmr data'!A:A,'paste xy nmr data'!B:B)</f>
        <v>3013.63</v>
      </c>
      <c r="C111">
        <f t="shared" si="3"/>
        <v>2.8876779727704127</v>
      </c>
      <c r="D111">
        <f t="shared" si="4"/>
        <v>1.4958144216447307</v>
      </c>
      <c r="E111">
        <v>-0.48257929999999999</v>
      </c>
      <c r="F111">
        <f t="shared" si="5"/>
        <v>-0.72184907652721897</v>
      </c>
    </row>
    <row r="112" spans="1:6" x14ac:dyDescent="0.25">
      <c r="A112">
        <v>101.178</v>
      </c>
      <c r="B112">
        <f>LOOKUP(A112,'paste xy nmr data'!A:A,'paste xy nmr data'!B:B)</f>
        <v>3026.09</v>
      </c>
      <c r="C112">
        <f t="shared" si="3"/>
        <v>2.8996172179799173</v>
      </c>
      <c r="D112">
        <f t="shared" si="4"/>
        <v>1.5077536668542353</v>
      </c>
      <c r="E112">
        <v>-0.59870789999999996</v>
      </c>
      <c r="F112">
        <f t="shared" si="5"/>
        <v>-0.90270403159959878</v>
      </c>
    </row>
    <row r="113" spans="1:6" x14ac:dyDescent="0.25">
      <c r="A113">
        <v>101.279</v>
      </c>
      <c r="B113">
        <f>LOOKUP(A113,'paste xy nmr data'!A:A,'paste xy nmr data'!B:B)</f>
        <v>3036.74</v>
      </c>
      <c r="C113">
        <f t="shared" si="3"/>
        <v>2.909822110554654</v>
      </c>
      <c r="D113">
        <f t="shared" si="4"/>
        <v>1.517958559428972</v>
      </c>
      <c r="E113">
        <v>-0.70549260000000003</v>
      </c>
      <c r="F113">
        <f t="shared" si="5"/>
        <v>-1.0709085307838</v>
      </c>
    </row>
    <row r="114" spans="1:6" x14ac:dyDescent="0.25">
      <c r="A114">
        <v>101.38</v>
      </c>
      <c r="B114">
        <f>LOOKUP(A114,'paste xy nmr data'!A:A,'paste xy nmr data'!B:B)</f>
        <v>3044.95</v>
      </c>
      <c r="C114">
        <f t="shared" si="3"/>
        <v>2.9176889807930193</v>
      </c>
      <c r="D114">
        <f t="shared" si="4"/>
        <v>1.5258254296673373</v>
      </c>
      <c r="E114">
        <v>-0.8015601</v>
      </c>
      <c r="F114">
        <f t="shared" si="5"/>
        <v>-1.2230407839866939</v>
      </c>
    </row>
    <row r="115" spans="1:6" x14ac:dyDescent="0.25">
      <c r="A115">
        <v>101.48099999999999</v>
      </c>
      <c r="B115">
        <f>LOOKUP(A115,'paste xy nmr data'!A:A,'paste xy nmr data'!B:B)</f>
        <v>3042.56</v>
      </c>
      <c r="C115">
        <f t="shared" si="3"/>
        <v>2.915398868750426</v>
      </c>
      <c r="D115">
        <f t="shared" si="4"/>
        <v>1.5235353176247439</v>
      </c>
      <c r="E115">
        <v>-0.88490159999999995</v>
      </c>
      <c r="F115">
        <f t="shared" si="5"/>
        <v>-1.348178840222644</v>
      </c>
    </row>
    <row r="116" spans="1:6" x14ac:dyDescent="0.25">
      <c r="A116">
        <v>101.58199999999999</v>
      </c>
      <c r="B116">
        <f>LOOKUP(A116,'paste xy nmr data'!A:A,'paste xy nmr data'!B:B)</f>
        <v>3033.05</v>
      </c>
      <c r="C116">
        <f t="shared" si="3"/>
        <v>2.9062863308738303</v>
      </c>
      <c r="D116">
        <f t="shared" si="4"/>
        <v>1.5144227797481482</v>
      </c>
      <c r="E116">
        <v>-0.95462720000000001</v>
      </c>
      <c r="F116">
        <f t="shared" si="5"/>
        <v>-1.4457091778471916</v>
      </c>
    </row>
    <row r="117" spans="1:6" x14ac:dyDescent="0.25">
      <c r="A117">
        <v>101.684</v>
      </c>
      <c r="B117">
        <f>LOOKUP(A117,'paste xy nmr data'!A:A,'paste xy nmr data'!B:B)</f>
        <v>3016.46</v>
      </c>
      <c r="C117">
        <f t="shared" si="3"/>
        <v>2.8903896953982535</v>
      </c>
      <c r="D117">
        <f t="shared" si="4"/>
        <v>1.4985261442725715</v>
      </c>
      <c r="E117">
        <v>-1.005625</v>
      </c>
      <c r="F117">
        <f t="shared" si="5"/>
        <v>-1.5069553538341047</v>
      </c>
    </row>
    <row r="118" spans="1:6" x14ac:dyDescent="0.25">
      <c r="A118">
        <v>101.785</v>
      </c>
      <c r="B118">
        <f>LOOKUP(A118,'paste xy nmr data'!A:A,'paste xy nmr data'!B:B)</f>
        <v>2988.91</v>
      </c>
      <c r="C118">
        <f t="shared" si="3"/>
        <v>2.8639911235265156</v>
      </c>
      <c r="D118">
        <f t="shared" si="4"/>
        <v>1.4721275724008336</v>
      </c>
      <c r="E118">
        <v>-1.0392589999999999</v>
      </c>
      <c r="F118">
        <f t="shared" si="5"/>
        <v>-1.5299218287657179</v>
      </c>
    </row>
    <row r="119" spans="1:6" x14ac:dyDescent="0.25">
      <c r="A119">
        <v>101.886</v>
      </c>
      <c r="B119">
        <f>LOOKUP(A119,'paste xy nmr data'!A:A,'paste xy nmr data'!B:B)</f>
        <v>2952.8</v>
      </c>
      <c r="C119">
        <f t="shared" si="3"/>
        <v>2.8293903093599662</v>
      </c>
      <c r="D119">
        <f t="shared" si="4"/>
        <v>1.4375267582342841</v>
      </c>
      <c r="E119">
        <v>-1.0660620000000001</v>
      </c>
      <c r="F119">
        <f t="shared" si="5"/>
        <v>-1.5324926509367576</v>
      </c>
    </row>
    <row r="120" spans="1:6" x14ac:dyDescent="0.25">
      <c r="A120">
        <v>101.98699999999999</v>
      </c>
      <c r="B120">
        <f>LOOKUP(A120,'paste xy nmr data'!A:A,'paste xy nmr data'!B:B)</f>
        <v>2908.32</v>
      </c>
      <c r="C120">
        <f t="shared" si="3"/>
        <v>2.786769312014961</v>
      </c>
      <c r="D120">
        <f t="shared" si="4"/>
        <v>1.394905760889279</v>
      </c>
      <c r="E120">
        <v>-1.088077</v>
      </c>
      <c r="F120">
        <f t="shared" si="5"/>
        <v>-1.5177648755911239</v>
      </c>
    </row>
    <row r="121" spans="1:6" x14ac:dyDescent="0.25">
      <c r="A121">
        <v>102.08799999999999</v>
      </c>
      <c r="B121">
        <f>LOOKUP(A121,'paste xy nmr data'!A:A,'paste xy nmr data'!B:B)</f>
        <v>2848.14</v>
      </c>
      <c r="C121">
        <f t="shared" si="3"/>
        <v>2.7291044824236295</v>
      </c>
      <c r="D121">
        <f t="shared" si="4"/>
        <v>1.3372409312979474</v>
      </c>
      <c r="E121">
        <v>-1.090479</v>
      </c>
      <c r="F121">
        <f t="shared" si="5"/>
        <v>-1.4582331535208544</v>
      </c>
    </row>
    <row r="122" spans="1:6" x14ac:dyDescent="0.25">
      <c r="A122">
        <v>102.18899999999999</v>
      </c>
      <c r="B122">
        <f>LOOKUP(A122,'paste xy nmr data'!A:A,'paste xy nmr data'!B:B)</f>
        <v>2774.48</v>
      </c>
      <c r="C122">
        <f t="shared" si="3"/>
        <v>2.6585230376297204</v>
      </c>
      <c r="D122">
        <f t="shared" si="4"/>
        <v>1.2666594865040384</v>
      </c>
      <c r="E122">
        <v>-1.0740829999999999</v>
      </c>
      <c r="F122">
        <f t="shared" si="5"/>
        <v>-1.360497421242717</v>
      </c>
    </row>
    <row r="123" spans="1:6" x14ac:dyDescent="0.25">
      <c r="A123">
        <v>102.29</v>
      </c>
      <c r="B123">
        <f>LOOKUP(A123,'paste xy nmr data'!A:A,'paste xy nmr data'!B:B)</f>
        <v>2691.49</v>
      </c>
      <c r="C123">
        <f t="shared" si="3"/>
        <v>2.5790015320168158</v>
      </c>
      <c r="D123">
        <f t="shared" si="4"/>
        <v>1.1871379808911338</v>
      </c>
      <c r="E123">
        <v>-1.0458350000000001</v>
      </c>
      <c r="F123">
        <f t="shared" si="5"/>
        <v>-1.241550450245279</v>
      </c>
    </row>
    <row r="124" spans="1:6" x14ac:dyDescent="0.25">
      <c r="A124">
        <v>102.39100000000001</v>
      </c>
      <c r="B124">
        <f>LOOKUP(A124,'paste xy nmr data'!A:A,'paste xy nmr data'!B:B)</f>
        <v>2597.52</v>
      </c>
      <c r="C124">
        <f t="shared" si="3"/>
        <v>2.4889589258902394</v>
      </c>
      <c r="D124">
        <f t="shared" si="4"/>
        <v>1.0970953747645573</v>
      </c>
      <c r="E124">
        <v>-1.013474</v>
      </c>
      <c r="F124">
        <f t="shared" si="5"/>
        <v>-1.1118776378441348</v>
      </c>
    </row>
    <row r="125" spans="1:6" x14ac:dyDescent="0.25">
      <c r="A125">
        <v>102.492</v>
      </c>
      <c r="B125">
        <f>LOOKUP(A125,'paste xy nmr data'!A:A,'paste xy nmr data'!B:B)</f>
        <v>2492.81</v>
      </c>
      <c r="C125">
        <f t="shared" si="3"/>
        <v>2.3886251886601246</v>
      </c>
      <c r="D125">
        <f t="shared" si="4"/>
        <v>0.99676163753444258</v>
      </c>
      <c r="E125">
        <v>-0.97355340000000001</v>
      </c>
      <c r="F125">
        <f t="shared" si="5"/>
        <v>-0.97040068121122425</v>
      </c>
    </row>
    <row r="126" spans="1:6" x14ac:dyDescent="0.25">
      <c r="A126">
        <v>102.593</v>
      </c>
      <c r="B126">
        <f>LOOKUP(A126,'paste xy nmr data'!A:A,'paste xy nmr data'!B:B)</f>
        <v>2381.33</v>
      </c>
      <c r="C126">
        <f t="shared" si="3"/>
        <v>2.2818043976524547</v>
      </c>
      <c r="D126">
        <f t="shared" si="4"/>
        <v>0.88994084652677263</v>
      </c>
      <c r="E126">
        <v>-0.93356349999999999</v>
      </c>
      <c r="F126">
        <f t="shared" si="5"/>
        <v>-0.83081629147649672</v>
      </c>
    </row>
    <row r="127" spans="1:6" x14ac:dyDescent="0.25">
      <c r="A127">
        <v>102.694</v>
      </c>
      <c r="B127">
        <f>LOOKUP(A127,'paste xy nmr data'!A:A,'paste xy nmr data'!B:B)</f>
        <v>2262.06</v>
      </c>
      <c r="C127">
        <f t="shared" si="3"/>
        <v>2.1675191828741549</v>
      </c>
      <c r="D127">
        <f t="shared" si="4"/>
        <v>0.77565563174847285</v>
      </c>
      <c r="E127">
        <v>-0.88656570000000001</v>
      </c>
      <c r="F127">
        <f t="shared" si="5"/>
        <v>-0.68766967812002711</v>
      </c>
    </row>
    <row r="128" spans="1:6" x14ac:dyDescent="0.25">
      <c r="A128">
        <v>102.79600000000001</v>
      </c>
      <c r="B128">
        <f>LOOKUP(A128,'paste xy nmr data'!A:A,'paste xy nmr data'!B:B)</f>
        <v>2138.35</v>
      </c>
      <c r="C128">
        <f t="shared" si="3"/>
        <v>2.048979534008359</v>
      </c>
      <c r="D128">
        <f t="shared" si="4"/>
        <v>0.65711598288267692</v>
      </c>
      <c r="E128">
        <v>-0.82641039999999999</v>
      </c>
      <c r="F128">
        <f t="shared" si="5"/>
        <v>-0.54304748226046617</v>
      </c>
    </row>
    <row r="129" spans="1:6" x14ac:dyDescent="0.25">
      <c r="A129">
        <v>102.89700000000001</v>
      </c>
      <c r="B129">
        <f>LOOKUP(A129,'paste xy nmr data'!A:A,'paste xy nmr data'!B:B)</f>
        <v>2013.95</v>
      </c>
      <c r="C129">
        <f t="shared" si="3"/>
        <v>1.9297787230884258</v>
      </c>
      <c r="D129">
        <f t="shared" si="4"/>
        <v>0.53791517196274374</v>
      </c>
      <c r="E129">
        <v>-0.76289370000000001</v>
      </c>
      <c r="F129">
        <f t="shared" si="5"/>
        <v>-0.41037209582479384</v>
      </c>
    </row>
    <row r="130" spans="1:6" x14ac:dyDescent="0.25">
      <c r="A130">
        <v>102.998</v>
      </c>
      <c r="B130">
        <f>LOOKUP(A130,'paste xy nmr data'!A:A,'paste xy nmr data'!B:B)</f>
        <v>1889.4</v>
      </c>
      <c r="C130">
        <f t="shared" ref="C130:C149" si="6">B130/B$151</f>
        <v>1.8104341812871581</v>
      </c>
      <c r="D130">
        <f t="shared" ref="D130:D149" si="7">C130-C$151</f>
        <v>0.418570630161476</v>
      </c>
      <c r="E130">
        <v>-0.695936</v>
      </c>
      <c r="F130">
        <f t="shared" si="5"/>
        <v>-0.29129837007205694</v>
      </c>
    </row>
    <row r="131" spans="1:6" x14ac:dyDescent="0.25">
      <c r="A131">
        <v>103.099</v>
      </c>
      <c r="B131">
        <f>LOOKUP(A131,'paste xy nmr data'!A:A,'paste xy nmr data'!B:B)</f>
        <v>1769.15</v>
      </c>
      <c r="C131">
        <f t="shared" si="6"/>
        <v>1.6952099247508075</v>
      </c>
      <c r="D131">
        <f t="shared" si="7"/>
        <v>0.3033463736251254</v>
      </c>
      <c r="E131">
        <v>-0.62680590000000003</v>
      </c>
      <c r="F131">
        <f t="shared" ref="F131:F150" si="8">D131*E131</f>
        <v>-0.190139296731833</v>
      </c>
    </row>
    <row r="132" spans="1:6" x14ac:dyDescent="0.25">
      <c r="A132">
        <v>103.2</v>
      </c>
      <c r="B132">
        <f>LOOKUP(A132,'paste xy nmr data'!A:A,'paste xy nmr data'!B:B)</f>
        <v>1654.27</v>
      </c>
      <c r="C132">
        <f t="shared" si="6"/>
        <v>1.5851312337662256</v>
      </c>
      <c r="D132">
        <f t="shared" si="7"/>
        <v>0.1932676826405435</v>
      </c>
      <c r="E132">
        <v>-0.55339240000000001</v>
      </c>
      <c r="F132">
        <f t="shared" si="8"/>
        <v>-0.10695286673888871</v>
      </c>
    </row>
    <row r="133" spans="1:6" x14ac:dyDescent="0.25">
      <c r="A133">
        <v>103.301</v>
      </c>
      <c r="B133">
        <f>LOOKUP(A133,'paste xy nmr data'!A:A,'paste xy nmr data'!B:B)</f>
        <v>1544.76</v>
      </c>
      <c r="C133">
        <f t="shared" si="6"/>
        <v>1.4801981083334128</v>
      </c>
      <c r="D133">
        <f t="shared" si="7"/>
        <v>8.8334557207730757E-2</v>
      </c>
      <c r="E133">
        <v>-0.48137799999999997</v>
      </c>
      <c r="F133">
        <f t="shared" si="8"/>
        <v>-4.2522312479543016E-2</v>
      </c>
    </row>
    <row r="134" spans="1:6" x14ac:dyDescent="0.25">
      <c r="A134">
        <v>103.402</v>
      </c>
      <c r="B134">
        <f>LOOKUP(A134,'paste xy nmr data'!A:A,'paste xy nmr data'!B:B)</f>
        <v>1442.68</v>
      </c>
      <c r="C134">
        <f t="shared" si="6"/>
        <v>1.3823844525560267</v>
      </c>
      <c r="D134">
        <f t="shared" si="7"/>
        <v>-9.479098569655342E-3</v>
      </c>
      <c r="E134">
        <v>-0.4167131</v>
      </c>
      <c r="F134">
        <f t="shared" si="8"/>
        <v>3.9500645501666437E-3</v>
      </c>
    </row>
    <row r="135" spans="1:6" x14ac:dyDescent="0.25">
      <c r="A135">
        <v>103.503</v>
      </c>
      <c r="B135">
        <f>LOOKUP(A135,'paste xy nmr data'!A:A,'paste xy nmr data'!B:B)</f>
        <v>1343.41</v>
      </c>
      <c r="C135">
        <f t="shared" si="6"/>
        <v>1.2872633552889705</v>
      </c>
      <c r="D135">
        <f t="shared" si="7"/>
        <v>-0.10460019583671154</v>
      </c>
      <c r="E135">
        <v>-0.35508610000000002</v>
      </c>
      <c r="F135">
        <f t="shared" si="8"/>
        <v>3.7142075598894139E-2</v>
      </c>
    </row>
    <row r="136" spans="1:6" x14ac:dyDescent="0.25">
      <c r="A136">
        <v>103.604</v>
      </c>
      <c r="B136">
        <f>LOOKUP(A136,'paste xy nmr data'!A:A,'paste xy nmr data'!B:B)</f>
        <v>1246.7</v>
      </c>
      <c r="C136">
        <f t="shared" si="6"/>
        <v>1.1945952650633533</v>
      </c>
      <c r="D136">
        <f t="shared" si="7"/>
        <v>-0.19726828606232871</v>
      </c>
      <c r="E136">
        <v>-0.2972282</v>
      </c>
      <c r="F136">
        <f t="shared" si="8"/>
        <v>5.8633697583391049E-2</v>
      </c>
    </row>
    <row r="137" spans="1:6" x14ac:dyDescent="0.25">
      <c r="A137">
        <v>103.705</v>
      </c>
      <c r="B137">
        <f>LOOKUP(A137,'paste xy nmr data'!A:A,'paste xy nmr data'!B:B)</f>
        <v>1154.24</v>
      </c>
      <c r="C137">
        <f t="shared" si="6"/>
        <v>1.1059995498088753</v>
      </c>
      <c r="D137">
        <f t="shared" si="7"/>
        <v>-0.28586400131680678</v>
      </c>
      <c r="E137">
        <v>-0.2403825</v>
      </c>
      <c r="F137">
        <f t="shared" si="8"/>
        <v>6.8716703296537313E-2</v>
      </c>
    </row>
    <row r="138" spans="1:6" x14ac:dyDescent="0.25">
      <c r="A138">
        <v>103.806</v>
      </c>
      <c r="B138">
        <f>LOOKUP(A138,'paste xy nmr data'!A:A,'paste xy nmr data'!B:B)</f>
        <v>1063.99</v>
      </c>
      <c r="C138">
        <f t="shared" si="6"/>
        <v>1.0195214695393897</v>
      </c>
      <c r="D138">
        <f t="shared" si="7"/>
        <v>-0.37234208158629234</v>
      </c>
      <c r="E138">
        <v>-0.19400029999999999</v>
      </c>
      <c r="F138">
        <f t="shared" si="8"/>
        <v>7.2234475530365189E-2</v>
      </c>
    </row>
    <row r="139" spans="1:6" x14ac:dyDescent="0.25">
      <c r="A139">
        <v>103.908</v>
      </c>
      <c r="B139">
        <f>LOOKUP(A139,'paste xy nmr data'!A:A,'paste xy nmr data'!B:B)</f>
        <v>975.80399999999997</v>
      </c>
      <c r="C139">
        <f t="shared" si="6"/>
        <v>0.93502112619706457</v>
      </c>
      <c r="D139">
        <f t="shared" si="7"/>
        <v>-0.45684242492861749</v>
      </c>
      <c r="E139">
        <v>-0.1473254</v>
      </c>
      <c r="F139">
        <f t="shared" si="8"/>
        <v>6.7304492989578538E-2</v>
      </c>
    </row>
    <row r="140" spans="1:6" x14ac:dyDescent="0.25">
      <c r="A140">
        <v>104.009</v>
      </c>
      <c r="B140">
        <f>LOOKUP(A140,'paste xy nmr data'!A:A,'paste xy nmr data'!B:B)</f>
        <v>891.04100000000005</v>
      </c>
      <c r="C140">
        <f t="shared" si="6"/>
        <v>0.85380072156678866</v>
      </c>
      <c r="D140">
        <f t="shared" si="7"/>
        <v>-0.5380628295588934</v>
      </c>
      <c r="E140">
        <v>-0.101313</v>
      </c>
      <c r="F140">
        <f t="shared" si="8"/>
        <v>5.4512759451100165E-2</v>
      </c>
    </row>
    <row r="141" spans="1:6" x14ac:dyDescent="0.25">
      <c r="A141">
        <v>104.11</v>
      </c>
      <c r="B141">
        <f>LOOKUP(A141,'paste xy nmr data'!A:A,'paste xy nmr data'!B:B)</f>
        <v>815.95600000000002</v>
      </c>
      <c r="C141">
        <f t="shared" si="6"/>
        <v>0.78185383340020331</v>
      </c>
      <c r="D141">
        <f t="shared" si="7"/>
        <v>-0.61000971772547874</v>
      </c>
      <c r="E141">
        <v>-6.0761839999999998E-2</v>
      </c>
      <c r="F141">
        <f t="shared" si="8"/>
        <v>3.7065312866880702E-2</v>
      </c>
    </row>
    <row r="142" spans="1:6" x14ac:dyDescent="0.25">
      <c r="A142">
        <v>104.211</v>
      </c>
      <c r="B142">
        <f>LOOKUP(A142,'paste xy nmr data'!A:A,'paste xy nmr data'!B:B)</f>
        <v>747.78300000000002</v>
      </c>
      <c r="C142">
        <f t="shared" si="6"/>
        <v>0.71653006424550381</v>
      </c>
      <c r="D142">
        <f t="shared" si="7"/>
        <v>-0.67533348688017825</v>
      </c>
      <c r="E142">
        <v>-2.5664010000000001E-2</v>
      </c>
      <c r="F142">
        <f t="shared" si="8"/>
        <v>1.7331765360627763E-2</v>
      </c>
    </row>
    <row r="143" spans="1:6" x14ac:dyDescent="0.25">
      <c r="A143">
        <v>104.312</v>
      </c>
      <c r="B143">
        <f>LOOKUP(A143,'paste xy nmr data'!A:A,'paste xy nmr data'!B:B)</f>
        <v>688.16899999999998</v>
      </c>
      <c r="C143">
        <f t="shared" si="6"/>
        <v>0.65940757917974069</v>
      </c>
      <c r="D143">
        <f t="shared" si="7"/>
        <v>-0.73245597194594136</v>
      </c>
      <c r="E143">
        <v>9.2798510000000004E-3</v>
      </c>
      <c r="F143">
        <f t="shared" si="8"/>
        <v>-6.797082283718516E-3</v>
      </c>
    </row>
    <row r="144" spans="1:6" x14ac:dyDescent="0.25">
      <c r="A144">
        <v>104.413</v>
      </c>
      <c r="B144">
        <f>LOOKUP(A144,'paste xy nmr data'!A:A,'paste xy nmr data'!B:B)</f>
        <v>634.63900000000001</v>
      </c>
      <c r="C144">
        <f t="shared" si="6"/>
        <v>0.608114818660898</v>
      </c>
      <c r="D144">
        <f t="shared" si="7"/>
        <v>-0.78374873246478405</v>
      </c>
      <c r="E144">
        <v>4.5904510000000003E-2</v>
      </c>
      <c r="F144">
        <f t="shared" si="8"/>
        <v>-3.5977601526917008E-2</v>
      </c>
    </row>
    <row r="145" spans="1:6" x14ac:dyDescent="0.25">
      <c r="A145">
        <v>104.514</v>
      </c>
      <c r="B145">
        <f>LOOKUP(A145,'paste xy nmr data'!A:A,'paste xy nmr data'!B:B)</f>
        <v>584.95799999999997</v>
      </c>
      <c r="C145">
        <f t="shared" si="6"/>
        <v>0.56051019255709389</v>
      </c>
      <c r="D145">
        <f t="shared" si="7"/>
        <v>-0.83135335856858816</v>
      </c>
      <c r="E145">
        <v>7.5656849999999998E-2</v>
      </c>
      <c r="F145">
        <f t="shared" si="8"/>
        <v>-6.2897576346219883E-2</v>
      </c>
    </row>
    <row r="146" spans="1:6" x14ac:dyDescent="0.25">
      <c r="A146">
        <v>104.61499999999999</v>
      </c>
      <c r="B146">
        <f>LOOKUP(A146,'paste xy nmr data'!A:A,'paste xy nmr data'!B:B)</f>
        <v>539.32100000000003</v>
      </c>
      <c r="C146">
        <f t="shared" si="6"/>
        <v>0.51678055101406339</v>
      </c>
      <c r="D146">
        <f t="shared" si="7"/>
        <v>-0.87508300011161866</v>
      </c>
      <c r="E146">
        <v>9.846953E-2</v>
      </c>
      <c r="F146">
        <f t="shared" si="8"/>
        <v>-8.6169011731981035E-2</v>
      </c>
    </row>
    <row r="147" spans="1:6" x14ac:dyDescent="0.25">
      <c r="A147">
        <v>104.71599999999999</v>
      </c>
      <c r="B147">
        <f>LOOKUP(A147,'paste xy nmr data'!A:A,'paste xy nmr data'!B:B)</f>
        <v>502.39499999999998</v>
      </c>
      <c r="C147">
        <f t="shared" si="6"/>
        <v>0.48139784085305476</v>
      </c>
      <c r="D147">
        <f t="shared" si="7"/>
        <v>-0.91046571027262724</v>
      </c>
      <c r="E147">
        <v>0.11754630000000001</v>
      </c>
      <c r="F147">
        <f t="shared" si="8"/>
        <v>-0.10702187551941933</v>
      </c>
    </row>
    <row r="148" spans="1:6" x14ac:dyDescent="0.25">
      <c r="A148">
        <v>104.81699999999999</v>
      </c>
      <c r="B148">
        <f>LOOKUP(A148,'paste xy nmr data'!A:A,'paste xy nmr data'!B:B)</f>
        <v>470.83499999999998</v>
      </c>
      <c r="C148">
        <f t="shared" si="6"/>
        <v>0.45115686342031275</v>
      </c>
      <c r="D148">
        <f t="shared" si="7"/>
        <v>-0.94070668770536936</v>
      </c>
      <c r="E148">
        <v>0.12959190000000001</v>
      </c>
      <c r="F148">
        <f t="shared" si="8"/>
        <v>-0.12190796700244547</v>
      </c>
    </row>
    <row r="149" spans="1:6" x14ac:dyDescent="0.25">
      <c r="A149">
        <v>104.91800000000001</v>
      </c>
      <c r="B149">
        <f>LOOKUP(A149,'paste xy nmr data'!A:A,'paste xy nmr data'!B:B)</f>
        <v>444.59100000000001</v>
      </c>
      <c r="C149">
        <f t="shared" si="6"/>
        <v>0.42600970842205926</v>
      </c>
      <c r="D149">
        <f t="shared" si="7"/>
        <v>-0.96585384270362273</v>
      </c>
      <c r="E149">
        <v>0.1385352</v>
      </c>
      <c r="F149">
        <f t="shared" si="8"/>
        <v>-0.13380475526971491</v>
      </c>
    </row>
    <row r="150" spans="1:6" x14ac:dyDescent="0.25">
      <c r="A150">
        <v>105.02</v>
      </c>
      <c r="B150">
        <f>LOOKUP(A150,'paste xy nmr data'!A:A,'paste xy nmr data'!B:B)</f>
        <v>426.56400000000002</v>
      </c>
      <c r="C150">
        <f>B150/B$151</f>
        <v>0.40873613110330009</v>
      </c>
      <c r="D150">
        <f>C150-C$151</f>
        <v>-0.98312742002238196</v>
      </c>
      <c r="E150">
        <v>0.14745320000000001</v>
      </c>
      <c r="F150">
        <f t="shared" si="8"/>
        <v>-0.14496528409004431</v>
      </c>
    </row>
    <row r="151" spans="1:6" x14ac:dyDescent="0.25">
      <c r="B151">
        <f>STDEV(B2:B150)</f>
        <v>1043.6170613265267</v>
      </c>
      <c r="C151">
        <f>AVERAGE(C2:C150)</f>
        <v>1.3918635511256821</v>
      </c>
    </row>
  </sheetData>
  <sheetProtection password="875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paste xy nmr data</vt:lpstr>
      <vt:lpstr>Calculations</vt:lpstr>
    </vt:vector>
  </TitlesOfParts>
  <Company>The University of Queensland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Warren</dc:creator>
  <cp:lastModifiedBy>Fred Warren</cp:lastModifiedBy>
  <dcterms:created xsi:type="dcterms:W3CDTF">2014-06-11T02:58:36Z</dcterms:created>
  <dcterms:modified xsi:type="dcterms:W3CDTF">2015-07-22T00:57:23Z</dcterms:modified>
</cp:coreProperties>
</file>