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480" windowHeight="10365" tabRatio="819"/>
  </bookViews>
  <sheets>
    <sheet name="D4h" sheetId="6" r:id="rId1"/>
    <sheet name="Td" sheetId="12" r:id="rId2"/>
    <sheet name="Oh" sheetId="11" r:id="rId3"/>
  </sheets>
  <definedNames>
    <definedName name="_xlnm.Print_Area" localSheetId="0">D4h!$C$4:$O$14</definedName>
    <definedName name="_xlnm.Print_Area" localSheetId="2">Oh!$C$4:$O$14</definedName>
    <definedName name="_xlnm.Print_Area" localSheetId="1">Td!$C$4:$J$9</definedName>
  </definedNames>
  <calcPr calcId="145621"/>
</workbook>
</file>

<file path=xl/calcChain.xml><?xml version="1.0" encoding="utf-8"?>
<calcChain xmlns="http://schemas.openxmlformats.org/spreadsheetml/2006/main">
  <c r="H26" i="12" l="1"/>
  <c r="H28" i="12" s="1"/>
  <c r="E22" i="12"/>
  <c r="E26" i="12" s="1"/>
  <c r="E28" i="12" s="1"/>
  <c r="F22" i="12"/>
  <c r="F26" i="12" s="1"/>
  <c r="F28" i="12" s="1"/>
  <c r="G22" i="12"/>
  <c r="G26" i="12" s="1"/>
  <c r="G28" i="12" s="1"/>
  <c r="H22" i="12"/>
  <c r="D22" i="12"/>
  <c r="D26" i="12" s="1"/>
  <c r="D28" i="12" s="1"/>
  <c r="E42" i="11" l="1"/>
  <c r="E46" i="11" s="1"/>
  <c r="E48" i="11" s="1"/>
  <c r="F42" i="11"/>
  <c r="F46" i="11" s="1"/>
  <c r="F48" i="11" s="1"/>
  <c r="G42" i="11"/>
  <c r="H42" i="11"/>
  <c r="H46" i="11" s="1"/>
  <c r="H48" i="11" s="1"/>
  <c r="I42" i="11"/>
  <c r="J42" i="11"/>
  <c r="K42" i="11"/>
  <c r="K46" i="11" s="1"/>
  <c r="K48" i="11" s="1"/>
  <c r="L42" i="11"/>
  <c r="M42" i="11"/>
  <c r="M46" i="11" s="1"/>
  <c r="M48" i="11" s="1"/>
  <c r="D42" i="11"/>
  <c r="D46" i="11" s="1"/>
  <c r="D48" i="11" s="1"/>
  <c r="L46" i="11"/>
  <c r="L48" i="11" s="1"/>
  <c r="I46" i="11"/>
  <c r="I48" i="11" s="1"/>
  <c r="J46" i="11"/>
  <c r="J48" i="11" s="1"/>
  <c r="G46" i="11"/>
  <c r="G48" i="11" s="1"/>
  <c r="N17" i="6" l="1"/>
  <c r="E36" i="6"/>
  <c r="E38" i="6" s="1"/>
  <c r="F36" i="6"/>
  <c r="F38" i="6" s="1"/>
  <c r="I36" i="6"/>
  <c r="I38" i="6" s="1"/>
  <c r="J36" i="6"/>
  <c r="J38" i="6" s="1"/>
  <c r="M36" i="6"/>
  <c r="M38" i="6" s="1"/>
  <c r="D36" i="6"/>
  <c r="D38" i="6" s="1"/>
  <c r="E32" i="6"/>
  <c r="F32" i="6"/>
  <c r="G32" i="6"/>
  <c r="G36" i="6" s="1"/>
  <c r="G38" i="6" s="1"/>
  <c r="H32" i="6"/>
  <c r="H36" i="6" s="1"/>
  <c r="H38" i="6" s="1"/>
  <c r="I32" i="6"/>
  <c r="J32" i="6"/>
  <c r="K32" i="6"/>
  <c r="K36" i="6" s="1"/>
  <c r="K38" i="6" s="1"/>
  <c r="L32" i="6"/>
  <c r="L36" i="6" s="1"/>
  <c r="L38" i="6" s="1"/>
  <c r="M32" i="6"/>
  <c r="D32" i="6"/>
  <c r="N17" i="11"/>
  <c r="G36" i="11"/>
  <c r="G38" i="11" s="1"/>
  <c r="H36" i="11"/>
  <c r="H38" i="11" s="1"/>
  <c r="K36" i="11"/>
  <c r="K38" i="11" s="1"/>
  <c r="L36" i="11"/>
  <c r="L38" i="11" s="1"/>
  <c r="E32" i="11"/>
  <c r="E36" i="11" s="1"/>
  <c r="E38" i="11" s="1"/>
  <c r="F32" i="11"/>
  <c r="F36" i="11" s="1"/>
  <c r="F38" i="11" s="1"/>
  <c r="G32" i="11"/>
  <c r="H32" i="11"/>
  <c r="I32" i="11"/>
  <c r="I36" i="11" s="1"/>
  <c r="I38" i="11" s="1"/>
  <c r="J32" i="11"/>
  <c r="J36" i="11" s="1"/>
  <c r="J38" i="11" s="1"/>
  <c r="K32" i="11"/>
  <c r="L32" i="11"/>
  <c r="M32" i="11"/>
  <c r="M36" i="11" s="1"/>
  <c r="M38" i="11" s="1"/>
  <c r="D32" i="11"/>
  <c r="D36" i="11" s="1"/>
  <c r="D38" i="11" s="1"/>
  <c r="N3" i="11" l="1"/>
  <c r="B24" i="11" s="1"/>
  <c r="I3" i="12"/>
  <c r="B16" i="12"/>
  <c r="B15" i="12"/>
  <c r="B18" i="12"/>
  <c r="N3" i="6"/>
  <c r="B23" i="6" s="1"/>
  <c r="B19" i="12"/>
  <c r="B17" i="12"/>
  <c r="B22" i="6" l="1"/>
  <c r="B27" i="6"/>
  <c r="B24" i="6"/>
  <c r="B26" i="6"/>
  <c r="B20" i="6"/>
  <c r="B29" i="11"/>
  <c r="B21" i="11"/>
  <c r="B26" i="11"/>
  <c r="B27" i="11"/>
  <c r="B25" i="11"/>
  <c r="B22" i="11"/>
  <c r="B20" i="11"/>
  <c r="B28" i="11"/>
  <c r="B23" i="11"/>
  <c r="B28" i="6"/>
  <c r="B29" i="6"/>
  <c r="B21" i="6"/>
  <c r="B25" i="6"/>
</calcChain>
</file>

<file path=xl/sharedStrings.xml><?xml version="1.0" encoding="utf-8"?>
<sst xmlns="http://schemas.openxmlformats.org/spreadsheetml/2006/main" count="173" uniqueCount="67">
  <si>
    <t>E</t>
  </si>
  <si>
    <t>z</t>
  </si>
  <si>
    <t>xy</t>
  </si>
  <si>
    <t>Representation</t>
  </si>
  <si>
    <t>Γ</t>
  </si>
  <si>
    <r>
      <t>C</t>
    </r>
    <r>
      <rPr>
        <vertAlign val="subscript"/>
        <sz val="10"/>
        <rFont val="Times New Roman"/>
        <family val="1"/>
      </rPr>
      <t>2</t>
    </r>
  </si>
  <si>
    <r>
      <t>A</t>
    </r>
    <r>
      <rPr>
        <vertAlign val="subscript"/>
        <sz val="10"/>
        <rFont val="Times New Roman"/>
        <family val="1"/>
      </rPr>
      <t>1</t>
    </r>
  </si>
  <si>
    <r>
      <t>A</t>
    </r>
    <r>
      <rPr>
        <vertAlign val="subscript"/>
        <sz val="10"/>
        <rFont val="Times New Roman"/>
        <family val="1"/>
      </rPr>
      <t>2</t>
    </r>
  </si>
  <si>
    <r>
      <t>R</t>
    </r>
    <r>
      <rPr>
        <i/>
        <vertAlign val="subscript"/>
        <sz val="10"/>
        <rFont val="Times New Roman"/>
        <family val="1"/>
      </rPr>
      <t>z</t>
    </r>
  </si>
  <si>
    <t>Reduced Representation</t>
  </si>
  <si>
    <t>Character Table</t>
  </si>
  <si>
    <r>
      <t>x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+ </t>
    </r>
    <r>
      <rPr>
        <i/>
        <sz val="10"/>
        <rFont val="Times New Roman"/>
        <family val="1"/>
      </rPr>
      <t>y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z</t>
    </r>
    <r>
      <rPr>
        <vertAlign val="superscript"/>
        <sz val="10"/>
        <rFont val="Times New Roman"/>
        <family val="1"/>
      </rPr>
      <t>2</t>
    </r>
  </si>
  <si>
    <r>
      <t>2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4</t>
    </r>
  </si>
  <si>
    <r>
      <t>2</t>
    </r>
    <r>
      <rPr>
        <i/>
        <sz val="10"/>
        <rFont val="Times New Roman"/>
        <family val="1"/>
      </rPr>
      <t>σ</t>
    </r>
    <r>
      <rPr>
        <i/>
        <vertAlign val="subscript"/>
        <sz val="10"/>
        <rFont val="Times New Roman"/>
        <family val="1"/>
      </rPr>
      <t>v</t>
    </r>
  </si>
  <si>
    <r>
      <t>2</t>
    </r>
    <r>
      <rPr>
        <i/>
        <sz val="10"/>
        <rFont val="Times New Roman"/>
        <family val="1"/>
      </rPr>
      <t>σ</t>
    </r>
    <r>
      <rPr>
        <i/>
        <vertAlign val="subscript"/>
        <sz val="10"/>
        <rFont val="Times New Roman"/>
        <family val="1"/>
      </rPr>
      <t>d</t>
    </r>
  </si>
  <si>
    <r>
      <t>x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- </t>
    </r>
    <r>
      <rPr>
        <i/>
        <sz val="10"/>
        <rFont val="Times New Roman"/>
        <family val="1"/>
      </rPr>
      <t>y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/>
    </r>
  </si>
  <si>
    <r>
      <t>(</t>
    </r>
    <r>
      <rPr>
        <i/>
        <sz val="10"/>
        <rFont val="Times New Roman"/>
        <family val="1"/>
      </rPr>
      <t>xz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yz</t>
    </r>
    <r>
      <rPr>
        <sz val="10"/>
        <rFont val="Times New Roman"/>
        <family val="1"/>
      </rPr>
      <t>)</t>
    </r>
  </si>
  <si>
    <r>
      <t>D</t>
    </r>
    <r>
      <rPr>
        <vertAlign val="subscript"/>
        <sz val="10"/>
        <rFont val="Times New Roman"/>
        <family val="1"/>
      </rPr>
      <t>4</t>
    </r>
    <r>
      <rPr>
        <i/>
        <vertAlign val="subscript"/>
        <sz val="10"/>
        <rFont val="Times New Roman"/>
        <family val="1"/>
      </rPr>
      <t>h</t>
    </r>
  </si>
  <si>
    <r>
      <t>A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g</t>
    </r>
  </si>
  <si>
    <r>
      <t>A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g</t>
    </r>
  </si>
  <si>
    <t>i</t>
  </si>
  <si>
    <r>
      <t>2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4</t>
    </r>
  </si>
  <si>
    <r>
      <t>σ</t>
    </r>
    <r>
      <rPr>
        <i/>
        <vertAlign val="subscript"/>
        <sz val="10"/>
        <rFont val="Times New Roman"/>
        <family val="1"/>
      </rPr>
      <t>h</t>
    </r>
  </si>
  <si>
    <r>
      <t>B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g</t>
    </r>
  </si>
  <si>
    <r>
      <t>B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g</t>
    </r>
  </si>
  <si>
    <r>
      <t>E</t>
    </r>
    <r>
      <rPr>
        <i/>
        <vertAlign val="subscript"/>
        <sz val="10"/>
        <rFont val="Times New Roman"/>
        <family val="1"/>
      </rPr>
      <t>g</t>
    </r>
  </si>
  <si>
    <r>
      <t>E</t>
    </r>
    <r>
      <rPr>
        <i/>
        <vertAlign val="subscript"/>
        <sz val="10"/>
        <rFont val="Times New Roman"/>
        <family val="1"/>
      </rPr>
      <t>u</t>
    </r>
  </si>
  <si>
    <r>
      <t>B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u</t>
    </r>
  </si>
  <si>
    <r>
      <t>B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u</t>
    </r>
  </si>
  <si>
    <r>
      <t>A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u</t>
    </r>
  </si>
  <si>
    <r>
      <t>A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u</t>
    </r>
  </si>
  <si>
    <r>
      <t>(</t>
    </r>
    <r>
      <rPr>
        <i/>
        <sz val="10"/>
        <rFont val="Times New Roman"/>
        <family val="1"/>
      </rPr>
      <t>x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y</t>
    </r>
    <r>
      <rPr>
        <sz val="10"/>
        <rFont val="Times New Roman"/>
        <family val="1"/>
      </rPr>
      <t xml:space="preserve">) </t>
    </r>
  </si>
  <si>
    <r>
      <t>3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2</t>
    </r>
  </si>
  <si>
    <r>
      <t>T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g</t>
    </r>
  </si>
  <si>
    <r>
      <t>T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u</t>
    </r>
  </si>
  <si>
    <r>
      <t>T</t>
    </r>
    <r>
      <rPr>
        <vertAlign val="subscript"/>
        <sz val="10"/>
        <rFont val="Times New Roman"/>
        <family val="1"/>
      </rPr>
      <t>2</t>
    </r>
    <r>
      <rPr>
        <i/>
        <vertAlign val="subscript"/>
        <sz val="10"/>
        <rFont val="Times New Roman"/>
        <family val="1"/>
      </rPr>
      <t>u</t>
    </r>
  </si>
  <si>
    <r>
      <t>x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+ </t>
    </r>
    <r>
      <rPr>
        <i/>
        <sz val="10"/>
        <rFont val="Times New Roman"/>
        <family val="1"/>
      </rPr>
      <t>y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+ </t>
    </r>
    <r>
      <rPr>
        <i/>
        <sz val="10"/>
        <rFont val="Times New Roman"/>
        <family val="1"/>
      </rPr>
      <t>z</t>
    </r>
    <r>
      <rPr>
        <vertAlign val="superscript"/>
        <sz val="10"/>
        <rFont val="Times New Roman"/>
        <family val="1"/>
      </rPr>
      <t>2</t>
    </r>
  </si>
  <si>
    <r>
      <t>(</t>
    </r>
    <r>
      <rPr>
        <i/>
        <sz val="10"/>
        <rFont val="Times New Roman"/>
        <family val="1"/>
      </rPr>
      <t>R</t>
    </r>
    <r>
      <rPr>
        <i/>
        <vertAlign val="subscript"/>
        <sz val="10"/>
        <rFont val="Times New Roman"/>
        <family val="1"/>
      </rPr>
      <t>x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R</t>
    </r>
    <r>
      <rPr>
        <i/>
        <vertAlign val="subscript"/>
        <sz val="10"/>
        <rFont val="Times New Roman"/>
        <family val="1"/>
      </rPr>
      <t>y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R</t>
    </r>
    <r>
      <rPr>
        <i/>
        <vertAlign val="subscript"/>
        <sz val="10"/>
        <rFont val="Times New Roman"/>
        <family val="1"/>
      </rPr>
      <t>z</t>
    </r>
    <r>
      <rPr>
        <sz val="10"/>
        <rFont val="Times New Roman"/>
        <family val="1"/>
      </rPr>
      <t>)</t>
    </r>
  </si>
  <si>
    <r>
      <t>T</t>
    </r>
    <r>
      <rPr>
        <vertAlign val="subscript"/>
        <sz val="10"/>
        <rFont val="Times New Roman"/>
        <family val="1"/>
      </rPr>
      <t>1</t>
    </r>
    <r>
      <rPr>
        <i/>
        <vertAlign val="subscript"/>
        <sz val="10"/>
        <rFont val="Times New Roman"/>
        <family val="1"/>
      </rPr>
      <t>g</t>
    </r>
  </si>
  <si>
    <r>
      <t>(</t>
    </r>
    <r>
      <rPr>
        <i/>
        <sz val="10"/>
        <rFont val="Times New Roman"/>
        <family val="1"/>
      </rPr>
      <t>R</t>
    </r>
    <r>
      <rPr>
        <i/>
        <vertAlign val="subscript"/>
        <sz val="10"/>
        <rFont val="Times New Roman"/>
        <family val="1"/>
      </rPr>
      <t>x</t>
    </r>
    <r>
      <rPr>
        <i/>
        <sz val="10"/>
        <rFont val="Times New Roman"/>
        <family val="1"/>
      </rPr>
      <t>, R</t>
    </r>
    <r>
      <rPr>
        <i/>
        <vertAlign val="subscript"/>
        <sz val="10"/>
        <rFont val="Times New Roman"/>
        <family val="1"/>
      </rPr>
      <t>y</t>
    </r>
    <r>
      <rPr>
        <sz val="10"/>
        <rFont val="Times New Roman"/>
        <family val="1"/>
      </rPr>
      <t>)</t>
    </r>
  </si>
  <si>
    <r>
      <t>(</t>
    </r>
    <r>
      <rPr>
        <i/>
        <sz val="10"/>
        <rFont val="Times New Roman"/>
        <family val="1"/>
      </rPr>
      <t>x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y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z</t>
    </r>
    <r>
      <rPr>
        <sz val="10"/>
        <rFont val="Times New Roman"/>
        <family val="1"/>
      </rPr>
      <t xml:space="preserve">) </t>
    </r>
  </si>
  <si>
    <r>
      <t>(</t>
    </r>
    <r>
      <rPr>
        <i/>
        <sz val="10"/>
        <rFont val="Times New Roman"/>
        <family val="1"/>
      </rPr>
      <t>xz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yz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xy</t>
    </r>
    <r>
      <rPr>
        <sz val="10"/>
        <rFont val="Times New Roman"/>
        <family val="1"/>
      </rPr>
      <t>)</t>
    </r>
  </si>
  <si>
    <r>
      <t>(2</t>
    </r>
    <r>
      <rPr>
        <i/>
        <sz val="10"/>
        <rFont val="Times New Roman"/>
        <family val="1"/>
      </rPr>
      <t>z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- </t>
    </r>
    <r>
      <rPr>
        <i/>
        <sz val="10"/>
        <rFont val="Times New Roman"/>
        <family val="1"/>
      </rPr>
      <t>x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- </t>
    </r>
    <r>
      <rPr>
        <i/>
        <sz val="10"/>
        <rFont val="Times New Roman"/>
        <family val="1"/>
      </rPr>
      <t>y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, </t>
    </r>
    <r>
      <rPr>
        <i/>
        <sz val="10"/>
        <rFont val="Times New Roman"/>
        <family val="1"/>
      </rPr>
      <t>x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- </t>
    </r>
    <r>
      <rPr>
        <i/>
        <sz val="10"/>
        <rFont val="Times New Roman"/>
        <family val="1"/>
      </rPr>
      <t>y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</si>
  <si>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O</t>
    </r>
    <r>
      <rPr>
        <i/>
        <vertAlign val="subscript"/>
        <sz val="10"/>
        <rFont val="Times New Roman"/>
        <family val="1"/>
      </rPr>
      <t>h</t>
    </r>
  </si>
  <si>
    <r>
      <t>8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3</t>
    </r>
  </si>
  <si>
    <r>
      <t>6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2</t>
    </r>
  </si>
  <si>
    <r>
      <t>6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4</t>
    </r>
  </si>
  <si>
    <r>
      <t>3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(=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4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</si>
  <si>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6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4</t>
    </r>
  </si>
  <si>
    <r>
      <t>8</t>
    </r>
    <r>
      <rPr>
        <i/>
        <sz val="10"/>
        <rFont val="Times New Roman"/>
        <family val="1"/>
      </rPr>
      <t>S</t>
    </r>
    <r>
      <rPr>
        <vertAlign val="subscript"/>
        <sz val="10"/>
        <rFont val="Times New Roman"/>
        <family val="1"/>
      </rPr>
      <t>6</t>
    </r>
  </si>
  <si>
    <r>
      <t>3</t>
    </r>
    <r>
      <rPr>
        <i/>
        <sz val="10"/>
        <rFont val="Times New Roman"/>
        <family val="1"/>
      </rPr>
      <t>σ</t>
    </r>
    <r>
      <rPr>
        <i/>
        <vertAlign val="subscript"/>
        <sz val="10"/>
        <rFont val="Times New Roman"/>
        <family val="1"/>
      </rPr>
      <t>h</t>
    </r>
  </si>
  <si>
    <r>
      <t>6</t>
    </r>
    <r>
      <rPr>
        <i/>
        <sz val="10"/>
        <rFont val="Times New Roman"/>
        <family val="1"/>
      </rPr>
      <t>σ</t>
    </r>
    <r>
      <rPr>
        <i/>
        <vertAlign val="subscript"/>
        <sz val="10"/>
        <rFont val="Times New Roman"/>
        <family val="1"/>
      </rPr>
      <t>d</t>
    </r>
  </si>
  <si>
    <r>
      <t>T</t>
    </r>
    <r>
      <rPr>
        <i/>
        <vertAlign val="subscript"/>
        <sz val="10"/>
        <rFont val="Times New Roman"/>
        <family val="1"/>
      </rPr>
      <t>d</t>
    </r>
  </si>
  <si>
    <r>
      <t>T</t>
    </r>
    <r>
      <rPr>
        <vertAlign val="subscript"/>
        <sz val="10"/>
        <rFont val="Times New Roman"/>
        <family val="1"/>
      </rPr>
      <t>1</t>
    </r>
  </si>
  <si>
    <r>
      <t>T</t>
    </r>
    <r>
      <rPr>
        <vertAlign val="subscript"/>
        <sz val="10"/>
        <rFont val="Times New Roman"/>
        <family val="1"/>
      </rPr>
      <t>2</t>
    </r>
  </si>
  <si>
    <r>
      <t>T</t>
    </r>
    <r>
      <rPr>
        <i/>
        <vertAlign val="subscript"/>
        <sz val="10"/>
        <rFont val="Times New Roman"/>
        <family val="1"/>
      </rPr>
      <t>1g</t>
    </r>
  </si>
  <si>
    <r>
      <t>2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2</t>
    </r>
    <r>
      <rPr>
        <i/>
        <sz val="10"/>
        <rFont val="Times New Roman"/>
        <family val="1"/>
      </rPr>
      <t>'</t>
    </r>
  </si>
  <si>
    <r>
      <t>2</t>
    </r>
    <r>
      <rPr>
        <i/>
        <sz val="10"/>
        <rFont val="Times New Roman"/>
        <family val="1"/>
      </rPr>
      <t>C</t>
    </r>
    <r>
      <rPr>
        <vertAlign val="subscript"/>
        <sz val="10"/>
        <rFont val="Times New Roman"/>
        <family val="1"/>
      </rPr>
      <t>2</t>
    </r>
    <r>
      <rPr>
        <i/>
        <sz val="10"/>
        <rFont val="Times New Roman"/>
        <family val="1"/>
      </rPr>
      <t>''</t>
    </r>
  </si>
  <si>
    <r>
      <t>Γ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>+Γ</t>
    </r>
    <r>
      <rPr>
        <vertAlign val="subscript"/>
        <sz val="10"/>
        <rFont val="Times New Roman"/>
        <family val="1"/>
      </rPr>
      <t>G</t>
    </r>
  </si>
  <si>
    <t>v</t>
  </si>
  <si>
    <t>e</t>
  </si>
  <si>
    <t>0</t>
  </si>
  <si>
    <r>
      <t>Γ</t>
    </r>
    <r>
      <rPr>
        <vertAlign val="subscript"/>
        <sz val="10"/>
        <rFont val="Times New Roman"/>
        <family val="1"/>
      </rPr>
      <t>f</t>
    </r>
  </si>
  <si>
    <t>Big pores</t>
  </si>
  <si>
    <t>Small pores</t>
  </si>
  <si>
    <t>IRMOF</t>
  </si>
  <si>
    <t>no mechanism !!!!!!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</si>
</sst>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i/>
      <sz val="10"/>
      <name val="Times New Roman"/>
      <family val="1"/>
    </font>
    <font>
      <vertAlign val="subscript"/>
      <sz val="10"/>
      <name val="Times New Roman"/>
      <family val="1"/>
    </font>
    <font>
      <i/>
      <vertAlign val="subscript"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1" fillId="0" borderId="3" xfId="0" applyFont="1" applyBorder="1"/>
    <xf numFmtId="0" fontId="4" fillId="0" borderId="0" xfId="0" applyFont="1" applyAlignment="1">
      <alignment horizontal="right" indent="2"/>
    </xf>
    <xf numFmtId="0" fontId="4" fillId="0" borderId="4" xfId="0" applyFont="1" applyBorder="1" applyAlignment="1">
      <alignment horizontal="right" indent="2"/>
    </xf>
    <xf numFmtId="0" fontId="1" fillId="0" borderId="4" xfId="0" applyFont="1" applyBorder="1"/>
    <xf numFmtId="0" fontId="1" fillId="0" borderId="0" xfId="0" applyFont="1"/>
    <xf numFmtId="0" fontId="4" fillId="0" borderId="3" xfId="0" applyFont="1" applyBorder="1" applyAlignment="1">
      <alignment horizontal="right" indent="2"/>
    </xf>
    <xf numFmtId="0" fontId="6" fillId="0" borderId="0" xfId="0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4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right" indent="2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5" xfId="0" applyFont="1" applyBorder="1"/>
    <xf numFmtId="0" fontId="4" fillId="0" borderId="0" xfId="0" applyFont="1" applyAlignment="1" applyProtection="1">
      <alignment horizontal="right" indent="2"/>
      <protection locked="0"/>
    </xf>
    <xf numFmtId="0" fontId="4" fillId="0" borderId="0" xfId="0" applyFont="1" applyProtection="1">
      <protection locked="0"/>
    </xf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0" xfId="0" quotePrefix="1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0" applyFont="1" applyFill="1" applyBorder="1"/>
    <xf numFmtId="0" fontId="4" fillId="2" borderId="0" xfId="0" applyFont="1" applyFill="1" applyAlignment="1">
      <alignment horizontal="right" indent="2"/>
    </xf>
    <xf numFmtId="0" fontId="4" fillId="2" borderId="0" xfId="0" applyFont="1" applyFill="1" applyBorder="1" applyAlignment="1">
      <alignment horizontal="right" indent="2"/>
    </xf>
    <xf numFmtId="0" fontId="4" fillId="2" borderId="3" xfId="0" applyFont="1" applyFill="1" applyBorder="1" applyAlignment="1">
      <alignment horizontal="right" indent="2"/>
    </xf>
    <xf numFmtId="0" fontId="4" fillId="2" borderId="0" xfId="0" applyFont="1" applyFill="1"/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48" sqref="I48"/>
    </sheetView>
  </sheetViews>
  <sheetFormatPr defaultRowHeight="12.75" x14ac:dyDescent="0.2"/>
  <cols>
    <col min="1" max="1" width="2.7109375" style="5" customWidth="1"/>
    <col min="2" max="2" width="7.42578125" style="5" customWidth="1"/>
    <col min="3" max="5" width="7.28515625" style="5" customWidth="1"/>
    <col min="6" max="6" width="9.5703125" style="5" bestFit="1" customWidth="1"/>
    <col min="7" max="11" width="7.7109375" style="5" customWidth="1"/>
    <col min="12" max="12" width="7.7109375" style="5" bestFit="1" customWidth="1"/>
    <col min="13" max="13" width="9.140625" style="5"/>
    <col min="14" max="14" width="9.28515625" style="5" customWidth="1"/>
    <col min="15" max="15" width="9.28515625" style="5" bestFit="1" customWidth="1"/>
    <col min="16" max="16384" width="9.140625" style="5"/>
  </cols>
  <sheetData>
    <row r="1" spans="1:15" x14ac:dyDescent="0.2">
      <c r="A1" s="16" t="s">
        <v>10</v>
      </c>
      <c r="B1" s="16"/>
    </row>
    <row r="3" spans="1:15" x14ac:dyDescent="0.2">
      <c r="D3" s="5">
        <v>1</v>
      </c>
      <c r="E3" s="5">
        <v>2</v>
      </c>
      <c r="F3" s="5">
        <v>1</v>
      </c>
      <c r="G3" s="5">
        <v>2</v>
      </c>
      <c r="H3" s="5">
        <v>2</v>
      </c>
      <c r="I3" s="5">
        <v>1</v>
      </c>
      <c r="J3" s="5">
        <v>2</v>
      </c>
      <c r="K3" s="5">
        <v>1</v>
      </c>
      <c r="L3" s="5">
        <v>2</v>
      </c>
      <c r="M3" s="5">
        <v>2</v>
      </c>
      <c r="N3" s="5">
        <f>SUM(D3:M3)</f>
        <v>16</v>
      </c>
    </row>
    <row r="4" spans="1:15" ht="14.25" x14ac:dyDescent="0.25">
      <c r="C4" s="1" t="s">
        <v>17</v>
      </c>
      <c r="D4" s="2" t="s">
        <v>0</v>
      </c>
      <c r="E4" s="18" t="s">
        <v>12</v>
      </c>
      <c r="F4" s="2" t="s">
        <v>5</v>
      </c>
      <c r="G4" s="18" t="s">
        <v>56</v>
      </c>
      <c r="H4" s="18" t="s">
        <v>57</v>
      </c>
      <c r="I4" s="2" t="s">
        <v>20</v>
      </c>
      <c r="J4" s="18" t="s">
        <v>21</v>
      </c>
      <c r="K4" s="2" t="s">
        <v>22</v>
      </c>
      <c r="L4" s="18" t="s">
        <v>13</v>
      </c>
      <c r="M4" s="19" t="s">
        <v>14</v>
      </c>
      <c r="N4" s="3"/>
      <c r="O4" s="4"/>
    </row>
    <row r="5" spans="1:15" ht="16.5" x14ac:dyDescent="0.25">
      <c r="C5" s="6" t="s">
        <v>18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8">
        <v>1</v>
      </c>
      <c r="N5" s="22"/>
      <c r="O5" s="10" t="s">
        <v>11</v>
      </c>
    </row>
    <row r="6" spans="1:15" ht="14.25" x14ac:dyDescent="0.25">
      <c r="C6" s="6" t="s">
        <v>19</v>
      </c>
      <c r="D6" s="7">
        <v>1</v>
      </c>
      <c r="E6" s="7">
        <v>1</v>
      </c>
      <c r="F6" s="7">
        <v>1</v>
      </c>
      <c r="G6" s="7">
        <v>-1</v>
      </c>
      <c r="H6" s="7">
        <v>-1</v>
      </c>
      <c r="I6" s="7">
        <v>1</v>
      </c>
      <c r="J6" s="7">
        <v>1</v>
      </c>
      <c r="K6" s="7">
        <v>1</v>
      </c>
      <c r="L6" s="7">
        <v>-1</v>
      </c>
      <c r="M6" s="11">
        <v>-1</v>
      </c>
      <c r="N6" s="6" t="s">
        <v>8</v>
      </c>
      <c r="O6" s="10"/>
    </row>
    <row r="7" spans="1:15" ht="16.5" x14ac:dyDescent="0.25">
      <c r="C7" s="6" t="s">
        <v>23</v>
      </c>
      <c r="D7" s="7">
        <v>1</v>
      </c>
      <c r="E7" s="7">
        <v>-1</v>
      </c>
      <c r="F7" s="7">
        <v>1</v>
      </c>
      <c r="G7" s="7">
        <v>1</v>
      </c>
      <c r="H7" s="7">
        <v>-1</v>
      </c>
      <c r="I7" s="7">
        <v>1</v>
      </c>
      <c r="J7" s="7">
        <v>-1</v>
      </c>
      <c r="K7" s="7">
        <v>1</v>
      </c>
      <c r="L7" s="7">
        <v>1</v>
      </c>
      <c r="M7" s="11">
        <v>-1</v>
      </c>
      <c r="N7" s="6"/>
      <c r="O7" s="10" t="s">
        <v>15</v>
      </c>
    </row>
    <row r="8" spans="1:15" ht="14.25" x14ac:dyDescent="0.25">
      <c r="C8" s="6" t="s">
        <v>24</v>
      </c>
      <c r="D8" s="7">
        <v>1</v>
      </c>
      <c r="E8" s="7">
        <v>-1</v>
      </c>
      <c r="F8" s="7">
        <v>1</v>
      </c>
      <c r="G8" s="7">
        <v>-1</v>
      </c>
      <c r="H8" s="7">
        <v>1</v>
      </c>
      <c r="I8" s="7">
        <v>1</v>
      </c>
      <c r="J8" s="7">
        <v>-1</v>
      </c>
      <c r="K8" s="7">
        <v>1</v>
      </c>
      <c r="L8" s="7">
        <v>-1</v>
      </c>
      <c r="M8" s="11">
        <v>1</v>
      </c>
      <c r="N8" s="6"/>
      <c r="O8" s="10" t="s">
        <v>2</v>
      </c>
    </row>
    <row r="9" spans="1:15" ht="14.25" x14ac:dyDescent="0.25">
      <c r="C9" s="6" t="s">
        <v>25</v>
      </c>
      <c r="D9" s="7">
        <v>2</v>
      </c>
      <c r="E9" s="7">
        <v>0</v>
      </c>
      <c r="F9" s="7">
        <v>-2</v>
      </c>
      <c r="G9" s="7">
        <v>0</v>
      </c>
      <c r="H9" s="7">
        <v>0</v>
      </c>
      <c r="I9" s="7">
        <v>2</v>
      </c>
      <c r="J9" s="7">
        <v>0</v>
      </c>
      <c r="K9" s="7">
        <v>-2</v>
      </c>
      <c r="L9" s="7">
        <v>0</v>
      </c>
      <c r="M9" s="11">
        <v>0</v>
      </c>
      <c r="N9" s="20" t="s">
        <v>39</v>
      </c>
      <c r="O9" s="5" t="s">
        <v>16</v>
      </c>
    </row>
    <row r="10" spans="1:15" ht="14.25" x14ac:dyDescent="0.25">
      <c r="C10" s="6" t="s">
        <v>29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-1</v>
      </c>
      <c r="J10" s="7">
        <v>-1</v>
      </c>
      <c r="K10" s="7">
        <v>-1</v>
      </c>
      <c r="L10" s="7">
        <v>-1</v>
      </c>
      <c r="M10" s="11">
        <v>-1</v>
      </c>
      <c r="N10" s="23"/>
      <c r="O10" s="10"/>
    </row>
    <row r="11" spans="1:15" ht="14.25" x14ac:dyDescent="0.25">
      <c r="C11" s="6" t="s">
        <v>30</v>
      </c>
      <c r="D11" s="7">
        <v>1</v>
      </c>
      <c r="E11" s="7">
        <v>1</v>
      </c>
      <c r="F11" s="7">
        <v>1</v>
      </c>
      <c r="G11" s="7">
        <v>-1</v>
      </c>
      <c r="H11" s="7">
        <v>-1</v>
      </c>
      <c r="I11" s="7">
        <v>-1</v>
      </c>
      <c r="J11" s="7">
        <v>-1</v>
      </c>
      <c r="K11" s="7">
        <v>-1</v>
      </c>
      <c r="L11" s="7">
        <v>1</v>
      </c>
      <c r="M11" s="11">
        <v>1</v>
      </c>
      <c r="N11" s="6" t="s">
        <v>1</v>
      </c>
      <c r="O11" s="10"/>
    </row>
    <row r="12" spans="1:15" ht="14.25" x14ac:dyDescent="0.25">
      <c r="C12" s="6" t="s">
        <v>27</v>
      </c>
      <c r="D12" s="7">
        <v>1</v>
      </c>
      <c r="E12" s="7">
        <v>-1</v>
      </c>
      <c r="F12" s="7">
        <v>1</v>
      </c>
      <c r="G12" s="7">
        <v>1</v>
      </c>
      <c r="H12" s="7">
        <v>-1</v>
      </c>
      <c r="I12" s="7">
        <v>-1</v>
      </c>
      <c r="J12" s="7">
        <v>1</v>
      </c>
      <c r="K12" s="7">
        <v>-1</v>
      </c>
      <c r="L12" s="7">
        <v>-1</v>
      </c>
      <c r="M12" s="11">
        <v>1</v>
      </c>
      <c r="N12" s="6"/>
    </row>
    <row r="13" spans="1:15" ht="14.25" x14ac:dyDescent="0.25">
      <c r="C13" s="6" t="s">
        <v>28</v>
      </c>
      <c r="D13" s="7">
        <v>1</v>
      </c>
      <c r="E13" s="7">
        <v>-1</v>
      </c>
      <c r="F13" s="7">
        <v>1</v>
      </c>
      <c r="G13" s="7">
        <v>-1</v>
      </c>
      <c r="H13" s="7">
        <v>1</v>
      </c>
      <c r="I13" s="7">
        <v>-1</v>
      </c>
      <c r="J13" s="7">
        <v>1</v>
      </c>
      <c r="K13" s="7">
        <v>-1</v>
      </c>
      <c r="L13" s="7">
        <v>1</v>
      </c>
      <c r="M13" s="11">
        <v>-1</v>
      </c>
      <c r="N13" s="6"/>
    </row>
    <row r="14" spans="1:15" ht="14.25" x14ac:dyDescent="0.25">
      <c r="C14" s="6" t="s">
        <v>26</v>
      </c>
      <c r="D14" s="7">
        <v>2</v>
      </c>
      <c r="E14" s="7">
        <v>0</v>
      </c>
      <c r="F14" s="7">
        <v>-2</v>
      </c>
      <c r="G14" s="7">
        <v>0</v>
      </c>
      <c r="H14" s="7">
        <v>0</v>
      </c>
      <c r="I14" s="7">
        <v>-2</v>
      </c>
      <c r="J14" s="7">
        <v>0</v>
      </c>
      <c r="K14" s="7">
        <v>2</v>
      </c>
      <c r="L14" s="7">
        <v>0</v>
      </c>
      <c r="M14" s="17">
        <v>0</v>
      </c>
      <c r="N14" s="21" t="s">
        <v>31</v>
      </c>
    </row>
    <row r="16" spans="1:15" x14ac:dyDescent="0.2">
      <c r="A16" s="12" t="s">
        <v>3</v>
      </c>
      <c r="B16" s="12"/>
    </row>
    <row r="17" spans="1:15" x14ac:dyDescent="0.2">
      <c r="C17" s="13" t="s">
        <v>4</v>
      </c>
      <c r="D17" s="5">
        <v>-6</v>
      </c>
      <c r="E17" s="5">
        <v>2</v>
      </c>
      <c r="F17" s="5">
        <v>-2</v>
      </c>
      <c r="G17" s="5">
        <v>0</v>
      </c>
      <c r="H17" s="5">
        <v>2</v>
      </c>
      <c r="I17" s="5">
        <v>0</v>
      </c>
      <c r="J17" s="5">
        <v>0</v>
      </c>
      <c r="K17" s="5">
        <v>4</v>
      </c>
      <c r="L17" s="5">
        <v>6</v>
      </c>
      <c r="M17" s="5">
        <v>0</v>
      </c>
      <c r="N17" s="5">
        <f>SUM(D17:M17)</f>
        <v>6</v>
      </c>
    </row>
    <row r="19" spans="1:15" x14ac:dyDescent="0.2">
      <c r="A19" s="16" t="s">
        <v>9</v>
      </c>
      <c r="B19" s="16"/>
    </row>
    <row r="20" spans="1:15" ht="14.25" x14ac:dyDescent="0.25">
      <c r="B20" s="5">
        <f>1/$N$3*SUMPRODUCT($D$3:$M$3,D5:M5,$D$17:$M$17)</f>
        <v>1</v>
      </c>
      <c r="C20" s="14" t="s">
        <v>18</v>
      </c>
    </row>
    <row r="21" spans="1:15" ht="14.25" x14ac:dyDescent="0.25">
      <c r="B21" s="5">
        <f t="shared" ref="B21:B29" si="0">1/$N$3*SUMPRODUCT($D$3:$M$3,D6:M6,$D$17:$M$17)</f>
        <v>-1</v>
      </c>
      <c r="C21" s="14" t="s">
        <v>19</v>
      </c>
    </row>
    <row r="22" spans="1:15" ht="14.25" x14ac:dyDescent="0.25">
      <c r="B22" s="5">
        <f t="shared" si="0"/>
        <v>0</v>
      </c>
      <c r="C22" s="14" t="s">
        <v>23</v>
      </c>
    </row>
    <row r="23" spans="1:15" ht="14.25" x14ac:dyDescent="0.25">
      <c r="B23" s="5">
        <f t="shared" si="0"/>
        <v>-1</v>
      </c>
      <c r="C23" s="14" t="s">
        <v>24</v>
      </c>
    </row>
    <row r="24" spans="1:15" ht="14.25" x14ac:dyDescent="0.25">
      <c r="B24" s="5">
        <f t="shared" si="0"/>
        <v>-1</v>
      </c>
      <c r="C24" s="14" t="s">
        <v>25</v>
      </c>
    </row>
    <row r="25" spans="1:15" ht="14.25" x14ac:dyDescent="0.25">
      <c r="B25" s="5">
        <f t="shared" si="0"/>
        <v>-1</v>
      </c>
      <c r="C25" s="14" t="s">
        <v>29</v>
      </c>
    </row>
    <row r="26" spans="1:15" ht="14.25" x14ac:dyDescent="0.25">
      <c r="B26" s="5">
        <f t="shared" si="0"/>
        <v>0</v>
      </c>
      <c r="C26" s="14" t="s">
        <v>30</v>
      </c>
    </row>
    <row r="27" spans="1:15" ht="14.25" x14ac:dyDescent="0.25">
      <c r="B27" s="5">
        <f t="shared" si="0"/>
        <v>-2</v>
      </c>
      <c r="C27" s="14" t="s">
        <v>27</v>
      </c>
    </row>
    <row r="28" spans="1:15" ht="14.25" x14ac:dyDescent="0.25">
      <c r="B28" s="5">
        <f t="shared" si="0"/>
        <v>0</v>
      </c>
      <c r="C28" s="14" t="s">
        <v>28</v>
      </c>
    </row>
    <row r="29" spans="1:15" ht="14.25" x14ac:dyDescent="0.25">
      <c r="B29" s="5">
        <f t="shared" si="0"/>
        <v>0</v>
      </c>
      <c r="C29" s="14" t="s">
        <v>26</v>
      </c>
    </row>
    <row r="30" spans="1:15" x14ac:dyDescent="0.2">
      <c r="A30" s="15"/>
      <c r="B30" s="15"/>
    </row>
    <row r="31" spans="1:15" ht="14.25" x14ac:dyDescent="0.25">
      <c r="C31" s="1" t="s">
        <v>17</v>
      </c>
      <c r="D31" s="2" t="s">
        <v>0</v>
      </c>
      <c r="E31" s="27" t="s">
        <v>12</v>
      </c>
      <c r="F31" s="2" t="s">
        <v>5</v>
      </c>
      <c r="G31" s="27" t="s">
        <v>56</v>
      </c>
      <c r="H31" s="27" t="s">
        <v>57</v>
      </c>
      <c r="I31" s="2" t="s">
        <v>20</v>
      </c>
      <c r="J31" s="27" t="s">
        <v>21</v>
      </c>
      <c r="K31" s="2" t="s">
        <v>22</v>
      </c>
      <c r="L31" s="27" t="s">
        <v>13</v>
      </c>
      <c r="M31" s="19" t="s">
        <v>14</v>
      </c>
      <c r="N31" s="3"/>
      <c r="O31" s="4"/>
    </row>
    <row r="32" spans="1:15" ht="14.25" x14ac:dyDescent="0.25">
      <c r="C32" s="5" t="s">
        <v>58</v>
      </c>
      <c r="D32" s="5">
        <f t="shared" ref="D32:M32" si="1">D6+D9+D11+D14</f>
        <v>6</v>
      </c>
      <c r="E32" s="5">
        <f t="shared" si="1"/>
        <v>2</v>
      </c>
      <c r="F32" s="5">
        <f t="shared" si="1"/>
        <v>-2</v>
      </c>
      <c r="G32" s="5">
        <f t="shared" si="1"/>
        <v>-2</v>
      </c>
      <c r="H32" s="5">
        <f t="shared" si="1"/>
        <v>-2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</row>
    <row r="33" spans="3:13" x14ac:dyDescent="0.2">
      <c r="C33" s="5" t="s">
        <v>59</v>
      </c>
      <c r="D33" s="5">
        <v>10</v>
      </c>
      <c r="E33" s="5">
        <v>2</v>
      </c>
      <c r="F33" s="5">
        <v>2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3:13" x14ac:dyDescent="0.2">
      <c r="C34" s="5" t="s">
        <v>60</v>
      </c>
      <c r="D34" s="5">
        <v>12</v>
      </c>
      <c r="E34" s="5">
        <v>0</v>
      </c>
      <c r="F34" s="5">
        <v>0</v>
      </c>
      <c r="G34" s="5">
        <v>-2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3:13" x14ac:dyDescent="0.2">
      <c r="C35" s="28" t="s">
        <v>61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</row>
    <row r="36" spans="3:13" x14ac:dyDescent="0.2">
      <c r="D36" s="5">
        <f>(D33-D34-D35)*D32</f>
        <v>-18</v>
      </c>
      <c r="E36" s="5">
        <f t="shared" ref="E36:M36" si="2">(E33-E34-E35)*E32</f>
        <v>2</v>
      </c>
      <c r="F36" s="5">
        <f t="shared" si="2"/>
        <v>-2</v>
      </c>
      <c r="G36" s="5">
        <f t="shared" si="2"/>
        <v>-2</v>
      </c>
      <c r="H36" s="5">
        <f t="shared" si="2"/>
        <v>2</v>
      </c>
      <c r="I36" s="5">
        <f t="shared" si="2"/>
        <v>0</v>
      </c>
      <c r="J36" s="5">
        <f t="shared" si="2"/>
        <v>0</v>
      </c>
      <c r="K36" s="5">
        <f t="shared" si="2"/>
        <v>0</v>
      </c>
      <c r="L36" s="5">
        <f t="shared" si="2"/>
        <v>0</v>
      </c>
      <c r="M36" s="5">
        <f t="shared" si="2"/>
        <v>0</v>
      </c>
    </row>
    <row r="37" spans="3:13" ht="14.25" x14ac:dyDescent="0.25">
      <c r="C37" s="5" t="s">
        <v>62</v>
      </c>
      <c r="D37" s="5">
        <v>12</v>
      </c>
      <c r="E37" s="5">
        <v>0</v>
      </c>
      <c r="F37" s="5">
        <v>0</v>
      </c>
      <c r="G37" s="5">
        <v>2</v>
      </c>
      <c r="H37" s="5">
        <v>0</v>
      </c>
      <c r="I37" s="5">
        <v>0</v>
      </c>
      <c r="J37" s="5">
        <v>0</v>
      </c>
      <c r="K37" s="5">
        <v>4</v>
      </c>
      <c r="L37" s="5">
        <v>6</v>
      </c>
      <c r="M37" s="5">
        <v>0</v>
      </c>
    </row>
    <row r="38" spans="3:13" x14ac:dyDescent="0.2">
      <c r="D38" s="5">
        <f>D36+D37</f>
        <v>-6</v>
      </c>
      <c r="E38" s="5">
        <f t="shared" ref="E38:M38" si="3">E36+E37</f>
        <v>2</v>
      </c>
      <c r="F38" s="5">
        <f t="shared" si="3"/>
        <v>-2</v>
      </c>
      <c r="G38" s="5">
        <f t="shared" si="3"/>
        <v>0</v>
      </c>
      <c r="H38" s="5">
        <f t="shared" si="3"/>
        <v>2</v>
      </c>
      <c r="I38" s="5">
        <f t="shared" si="3"/>
        <v>0</v>
      </c>
      <c r="J38" s="5">
        <f t="shared" si="3"/>
        <v>0</v>
      </c>
      <c r="K38" s="5">
        <f t="shared" si="3"/>
        <v>4</v>
      </c>
      <c r="L38" s="5">
        <f t="shared" si="3"/>
        <v>6</v>
      </c>
      <c r="M38" s="5">
        <f t="shared" si="3"/>
        <v>0</v>
      </c>
    </row>
  </sheetData>
  <phoneticPr fontId="7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35" sqref="I35"/>
    </sheetView>
  </sheetViews>
  <sheetFormatPr defaultRowHeight="12.75" x14ac:dyDescent="0.2"/>
  <cols>
    <col min="1" max="1" width="3.28515625" style="5" customWidth="1"/>
    <col min="2" max="2" width="2.7109375" style="5" customWidth="1"/>
    <col min="3" max="5" width="7.28515625" style="5" customWidth="1"/>
    <col min="6" max="7" width="7.7109375" style="5" bestFit="1" customWidth="1"/>
    <col min="8" max="8" width="9.140625" style="5"/>
    <col min="9" max="9" width="12.28515625" style="5" bestFit="1" customWidth="1"/>
    <col min="10" max="10" width="17.5703125" style="5" bestFit="1" customWidth="1"/>
    <col min="11" max="16384" width="9.140625" style="5"/>
  </cols>
  <sheetData>
    <row r="1" spans="1:10" x14ac:dyDescent="0.2">
      <c r="A1" s="16" t="s">
        <v>10</v>
      </c>
      <c r="B1" s="16"/>
    </row>
    <row r="3" spans="1:10" hidden="1" x14ac:dyDescent="0.2">
      <c r="D3" s="5">
        <v>1</v>
      </c>
      <c r="E3" s="5">
        <v>8</v>
      </c>
      <c r="F3" s="5">
        <v>3</v>
      </c>
      <c r="G3" s="5">
        <v>6</v>
      </c>
      <c r="H3" s="5">
        <v>6</v>
      </c>
      <c r="I3" s="5">
        <f>SUM(D3:H3)</f>
        <v>24</v>
      </c>
    </row>
    <row r="4" spans="1:10" ht="14.25" x14ac:dyDescent="0.25">
      <c r="C4" s="1" t="s">
        <v>52</v>
      </c>
      <c r="D4" s="2" t="s">
        <v>0</v>
      </c>
      <c r="E4" s="18" t="s">
        <v>44</v>
      </c>
      <c r="F4" s="18" t="s">
        <v>32</v>
      </c>
      <c r="G4" s="18" t="s">
        <v>48</v>
      </c>
      <c r="H4" s="19" t="s">
        <v>51</v>
      </c>
      <c r="I4" s="3"/>
      <c r="J4" s="4"/>
    </row>
    <row r="5" spans="1:10" ht="16.5" x14ac:dyDescent="0.25">
      <c r="C5" s="6" t="s">
        <v>6</v>
      </c>
      <c r="D5" s="7">
        <v>1</v>
      </c>
      <c r="E5" s="7">
        <v>1</v>
      </c>
      <c r="F5" s="7">
        <v>1</v>
      </c>
      <c r="G5" s="7">
        <v>1</v>
      </c>
      <c r="H5" s="8">
        <v>1</v>
      </c>
      <c r="I5" s="9"/>
      <c r="J5" s="10" t="s">
        <v>36</v>
      </c>
    </row>
    <row r="6" spans="1:10" ht="14.25" x14ac:dyDescent="0.25">
      <c r="C6" s="6" t="s">
        <v>7</v>
      </c>
      <c r="D6" s="7">
        <v>1</v>
      </c>
      <c r="E6" s="7">
        <v>1</v>
      </c>
      <c r="F6" s="7">
        <v>1</v>
      </c>
      <c r="G6" s="7">
        <v>-1</v>
      </c>
      <c r="H6" s="11">
        <v>-1</v>
      </c>
      <c r="I6" s="6"/>
      <c r="J6" s="10"/>
    </row>
    <row r="7" spans="1:10" ht="15.75" x14ac:dyDescent="0.2">
      <c r="C7" s="6" t="s">
        <v>0</v>
      </c>
      <c r="D7" s="7">
        <v>2</v>
      </c>
      <c r="E7" s="7">
        <v>-1</v>
      </c>
      <c r="F7" s="7">
        <v>2</v>
      </c>
      <c r="G7" s="7">
        <v>0</v>
      </c>
      <c r="H7" s="11">
        <v>0</v>
      </c>
      <c r="I7" s="6"/>
      <c r="J7" s="5" t="s">
        <v>42</v>
      </c>
    </row>
    <row r="8" spans="1:10" ht="14.25" x14ac:dyDescent="0.25">
      <c r="C8" s="6" t="s">
        <v>53</v>
      </c>
      <c r="D8" s="7">
        <v>3</v>
      </c>
      <c r="E8" s="7">
        <v>0</v>
      </c>
      <c r="F8" s="7">
        <v>-1</v>
      </c>
      <c r="G8" s="7">
        <v>1</v>
      </c>
      <c r="H8" s="11">
        <v>-1</v>
      </c>
      <c r="I8" s="20" t="s">
        <v>37</v>
      </c>
    </row>
    <row r="9" spans="1:10" ht="14.25" x14ac:dyDescent="0.25">
      <c r="C9" s="6" t="s">
        <v>54</v>
      </c>
      <c r="D9" s="7">
        <v>3</v>
      </c>
      <c r="E9" s="7">
        <v>0</v>
      </c>
      <c r="F9" s="7">
        <v>-1</v>
      </c>
      <c r="G9" s="7">
        <v>-1</v>
      </c>
      <c r="H9" s="17">
        <v>1</v>
      </c>
      <c r="I9" s="21" t="s">
        <v>40</v>
      </c>
      <c r="J9" s="5" t="s">
        <v>41</v>
      </c>
    </row>
    <row r="11" spans="1:10" x14ac:dyDescent="0.2">
      <c r="A11" s="12" t="s">
        <v>3</v>
      </c>
      <c r="B11" s="12"/>
    </row>
    <row r="12" spans="1:10" x14ac:dyDescent="0.2">
      <c r="C12" s="13" t="s">
        <v>4</v>
      </c>
      <c r="D12" s="24">
        <v>-60</v>
      </c>
      <c r="E12" s="24">
        <v>0</v>
      </c>
      <c r="F12" s="24">
        <v>-4</v>
      </c>
      <c r="G12" s="24">
        <v>0</v>
      </c>
      <c r="H12" s="24">
        <v>0</v>
      </c>
    </row>
    <row r="14" spans="1:10" x14ac:dyDescent="0.2">
      <c r="A14" s="16" t="s">
        <v>9</v>
      </c>
      <c r="B14" s="16"/>
    </row>
    <row r="15" spans="1:10" ht="14.25" x14ac:dyDescent="0.25">
      <c r="B15" s="5">
        <f>1/$I$3*SUMPRODUCT($D$3:$H$3,D5:H5,$D$12:$H$12)</f>
        <v>-3</v>
      </c>
      <c r="C15" s="14" t="s">
        <v>6</v>
      </c>
    </row>
    <row r="16" spans="1:10" ht="14.25" x14ac:dyDescent="0.25">
      <c r="B16" s="5">
        <f>1/$I$3*SUMPRODUCT($D$3:$H$3,D6:H6,$D$12:$H$12)</f>
        <v>-3</v>
      </c>
      <c r="C16" s="14" t="s">
        <v>7</v>
      </c>
    </row>
    <row r="17" spans="1:10" x14ac:dyDescent="0.2">
      <c r="B17" s="5">
        <f>1/$I$3*SUMPRODUCT($D$3:$H$3,D7:H7,$D$12:$H$12)</f>
        <v>-6</v>
      </c>
      <c r="C17" s="14" t="s">
        <v>0</v>
      </c>
    </row>
    <row r="18" spans="1:10" ht="14.25" x14ac:dyDescent="0.25">
      <c r="B18" s="5">
        <f>1/$I$3*SUMPRODUCT($D$3:$H$3,D8:H8,$D$12:$H$12)</f>
        <v>-7</v>
      </c>
      <c r="C18" s="14" t="s">
        <v>53</v>
      </c>
    </row>
    <row r="19" spans="1:10" ht="14.25" x14ac:dyDescent="0.25">
      <c r="B19" s="5">
        <f>1/$I$3*SUMPRODUCT($D$3:$H$3,D9:H9,$D$12:$H$12)</f>
        <v>-7</v>
      </c>
      <c r="C19" s="14" t="s">
        <v>54</v>
      </c>
    </row>
    <row r="21" spans="1:10" ht="14.25" x14ac:dyDescent="0.25">
      <c r="A21" s="5" t="s">
        <v>65</v>
      </c>
      <c r="C21" s="1" t="s">
        <v>52</v>
      </c>
      <c r="D21" s="2" t="s">
        <v>0</v>
      </c>
      <c r="E21" s="30" t="s">
        <v>44</v>
      </c>
      <c r="F21" s="30" t="s">
        <v>32</v>
      </c>
      <c r="G21" s="30" t="s">
        <v>48</v>
      </c>
      <c r="H21" s="19" t="s">
        <v>51</v>
      </c>
      <c r="I21" s="3"/>
      <c r="J21" s="4"/>
    </row>
    <row r="22" spans="1:10" ht="14.25" x14ac:dyDescent="0.25">
      <c r="C22" s="5" t="s">
        <v>58</v>
      </c>
      <c r="D22" s="5">
        <f>D8+D9</f>
        <v>6</v>
      </c>
      <c r="E22" s="5">
        <f>E8+E9</f>
        <v>0</v>
      </c>
      <c r="F22" s="5">
        <f>F8+F9</f>
        <v>-2</v>
      </c>
      <c r="G22" s="5">
        <f>G8+G9</f>
        <v>0</v>
      </c>
      <c r="H22" s="5">
        <f>H8+H9</f>
        <v>0</v>
      </c>
    </row>
    <row r="23" spans="1:10" x14ac:dyDescent="0.2">
      <c r="C23" s="5" t="s">
        <v>59</v>
      </c>
      <c r="D23" s="5">
        <v>81</v>
      </c>
      <c r="E23" s="5">
        <v>0</v>
      </c>
      <c r="F23" s="5">
        <v>5</v>
      </c>
      <c r="G23" s="5">
        <v>0</v>
      </c>
      <c r="H23" s="5">
        <v>0</v>
      </c>
    </row>
    <row r="24" spans="1:10" x14ac:dyDescent="0.2">
      <c r="C24" s="5" t="s">
        <v>60</v>
      </c>
      <c r="D24" s="5">
        <v>108</v>
      </c>
      <c r="E24" s="5">
        <v>0</v>
      </c>
      <c r="F24" s="5">
        <v>4</v>
      </c>
      <c r="G24" s="5">
        <v>0</v>
      </c>
      <c r="H24" s="5">
        <v>0</v>
      </c>
    </row>
    <row r="25" spans="1:10" x14ac:dyDescent="0.2">
      <c r="C25" s="28" t="s">
        <v>61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</row>
    <row r="26" spans="1:10" x14ac:dyDescent="0.2">
      <c r="D26" s="5">
        <f>(D23-D24-D25)*D22</f>
        <v>-168</v>
      </c>
      <c r="E26" s="5">
        <f t="shared" ref="E26:H26" si="0">(E23-E24-E25)*E22</f>
        <v>0</v>
      </c>
      <c r="F26" s="5">
        <f t="shared" si="0"/>
        <v>0</v>
      </c>
      <c r="G26" s="5">
        <f t="shared" si="0"/>
        <v>0</v>
      </c>
      <c r="H26" s="5">
        <f t="shared" si="0"/>
        <v>0</v>
      </c>
    </row>
    <row r="27" spans="1:10" ht="14.25" x14ac:dyDescent="0.25">
      <c r="C27" s="5" t="s">
        <v>62</v>
      </c>
      <c r="D27" s="5">
        <v>108</v>
      </c>
      <c r="E27" s="5">
        <v>0</v>
      </c>
      <c r="F27" s="5">
        <v>-4</v>
      </c>
      <c r="G27" s="5">
        <v>0</v>
      </c>
      <c r="H27" s="5">
        <v>0</v>
      </c>
    </row>
    <row r="28" spans="1:10" x14ac:dyDescent="0.2">
      <c r="D28" s="35">
        <f>D26+D27</f>
        <v>-60</v>
      </c>
      <c r="E28" s="35">
        <f t="shared" ref="E28:H28" si="1">E26+E27</f>
        <v>0</v>
      </c>
      <c r="F28" s="35">
        <f t="shared" si="1"/>
        <v>-4</v>
      </c>
      <c r="G28" s="35">
        <f t="shared" si="1"/>
        <v>0</v>
      </c>
      <c r="H28" s="35">
        <f t="shared" si="1"/>
        <v>0</v>
      </c>
      <c r="J28" s="5" t="s">
        <v>66</v>
      </c>
    </row>
  </sheetData>
  <phoneticPr fontId="7" type="noConversion"/>
  <conditionalFormatting sqref="D12:H12">
    <cfRule type="expression" dxfId="14" priority="1" stopIfTrue="1">
      <formula>NOT(MOD(ABS($B$19),1)&lt;0.01)</formula>
    </cfRule>
    <cfRule type="expression" dxfId="13" priority="2" stopIfTrue="1">
      <formula>NOT(MOD(ABS($B$18),1)&lt;0.01)</formula>
    </cfRule>
    <cfRule type="expression" dxfId="12" priority="3" stopIfTrue="1">
      <formula>NOT(MOD(ABS($B$17),1)&lt;0.01)</formula>
    </cfRule>
    <cfRule type="expression" dxfId="11" priority="4" stopIfTrue="1">
      <formula>NOT(MOD(ABS($E$16),1)&lt;0.01)</formula>
    </cfRule>
    <cfRule type="expression" dxfId="10" priority="5" stopIfTrue="1">
      <formula>NOT(MOD(ABS($B$15),1)&lt;0.01)</formula>
    </cfRule>
  </conditionalFormatting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8" workbookViewId="0">
      <selection activeCell="F29" sqref="F29"/>
    </sheetView>
  </sheetViews>
  <sheetFormatPr defaultRowHeight="12.75" x14ac:dyDescent="0.2"/>
  <cols>
    <col min="1" max="1" width="4.28515625" style="5" customWidth="1"/>
    <col min="2" max="2" width="6.42578125" style="5" customWidth="1"/>
    <col min="3" max="3" width="15.5703125" style="5" customWidth="1"/>
    <col min="4" max="5" width="7.28515625" style="5" customWidth="1"/>
    <col min="6" max="6" width="7.7109375" style="5" bestFit="1" customWidth="1"/>
    <col min="7" max="7" width="7.7109375" style="5" customWidth="1"/>
    <col min="8" max="8" width="9.28515625" style="5" bestFit="1" customWidth="1"/>
    <col min="9" max="11" width="7.7109375" style="5" customWidth="1"/>
    <col min="12" max="12" width="7.7109375" style="5" bestFit="1" customWidth="1"/>
    <col min="13" max="13" width="9.140625" style="5"/>
    <col min="14" max="14" width="12.28515625" style="5" bestFit="1" customWidth="1"/>
    <col min="15" max="15" width="17.5703125" style="5" bestFit="1" customWidth="1"/>
    <col min="16" max="16384" width="9.140625" style="5"/>
  </cols>
  <sheetData>
    <row r="1" spans="1:15" x14ac:dyDescent="0.2">
      <c r="A1" s="16" t="s">
        <v>10</v>
      </c>
      <c r="B1" s="16"/>
    </row>
    <row r="3" spans="1:15" x14ac:dyDescent="0.2">
      <c r="D3" s="5">
        <v>1</v>
      </c>
      <c r="E3" s="5">
        <v>8</v>
      </c>
      <c r="F3" s="5">
        <v>6</v>
      </c>
      <c r="G3" s="5">
        <v>6</v>
      </c>
      <c r="H3" s="5">
        <v>3</v>
      </c>
      <c r="I3" s="5">
        <v>1</v>
      </c>
      <c r="J3" s="5">
        <v>6</v>
      </c>
      <c r="K3" s="5">
        <v>8</v>
      </c>
      <c r="L3" s="5">
        <v>3</v>
      </c>
      <c r="M3" s="5">
        <v>6</v>
      </c>
      <c r="N3" s="5">
        <f>SUM(D3:M3)</f>
        <v>48</v>
      </c>
    </row>
    <row r="4" spans="1:15" ht="16.5" x14ac:dyDescent="0.25">
      <c r="C4" s="1" t="s">
        <v>43</v>
      </c>
      <c r="D4" s="2" t="s">
        <v>0</v>
      </c>
      <c r="E4" s="18" t="s">
        <v>44</v>
      </c>
      <c r="F4" s="18" t="s">
        <v>45</v>
      </c>
      <c r="G4" s="18" t="s">
        <v>46</v>
      </c>
      <c r="H4" s="18" t="s">
        <v>47</v>
      </c>
      <c r="I4" s="2" t="s">
        <v>20</v>
      </c>
      <c r="J4" s="18" t="s">
        <v>48</v>
      </c>
      <c r="K4" s="18" t="s">
        <v>49</v>
      </c>
      <c r="L4" s="18" t="s">
        <v>50</v>
      </c>
      <c r="M4" s="19" t="s">
        <v>51</v>
      </c>
      <c r="N4" s="3"/>
      <c r="O4" s="4"/>
    </row>
    <row r="5" spans="1:15" ht="16.5" x14ac:dyDescent="0.25">
      <c r="C5" s="6" t="s">
        <v>18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17">
        <v>1</v>
      </c>
      <c r="M5" s="8">
        <v>1</v>
      </c>
      <c r="N5" s="26"/>
      <c r="O5" s="10" t="s">
        <v>36</v>
      </c>
    </row>
    <row r="6" spans="1:15" ht="14.25" x14ac:dyDescent="0.25">
      <c r="C6" s="6" t="s">
        <v>19</v>
      </c>
      <c r="D6" s="7">
        <v>1</v>
      </c>
      <c r="E6" s="7">
        <v>1</v>
      </c>
      <c r="F6" s="7">
        <v>-1</v>
      </c>
      <c r="G6" s="7">
        <v>-1</v>
      </c>
      <c r="H6" s="7">
        <v>1</v>
      </c>
      <c r="I6" s="7">
        <v>1</v>
      </c>
      <c r="J6" s="7">
        <v>-1</v>
      </c>
      <c r="K6" s="7">
        <v>1</v>
      </c>
      <c r="L6" s="17">
        <v>1</v>
      </c>
      <c r="M6" s="11">
        <v>-1</v>
      </c>
      <c r="N6" s="6"/>
      <c r="O6" s="10"/>
    </row>
    <row r="7" spans="1:15" ht="16.5" x14ac:dyDescent="0.25">
      <c r="C7" s="6" t="s">
        <v>25</v>
      </c>
      <c r="D7" s="7">
        <v>2</v>
      </c>
      <c r="E7" s="7">
        <v>-1</v>
      </c>
      <c r="F7" s="7">
        <v>0</v>
      </c>
      <c r="G7" s="7">
        <v>0</v>
      </c>
      <c r="H7" s="7">
        <v>2</v>
      </c>
      <c r="I7" s="7">
        <v>2</v>
      </c>
      <c r="J7" s="7">
        <v>0</v>
      </c>
      <c r="K7" s="7">
        <v>-1</v>
      </c>
      <c r="L7" s="17">
        <v>2</v>
      </c>
      <c r="M7" s="11">
        <v>0</v>
      </c>
      <c r="N7" s="6"/>
      <c r="O7" s="5" t="s">
        <v>42</v>
      </c>
    </row>
    <row r="8" spans="1:15" ht="14.25" x14ac:dyDescent="0.25">
      <c r="C8" s="6" t="s">
        <v>38</v>
      </c>
      <c r="D8" s="7">
        <v>3</v>
      </c>
      <c r="E8" s="7">
        <v>0</v>
      </c>
      <c r="F8" s="7">
        <v>-1</v>
      </c>
      <c r="G8" s="7">
        <v>1</v>
      </c>
      <c r="H8" s="7">
        <v>-1</v>
      </c>
      <c r="I8" s="7">
        <v>3</v>
      </c>
      <c r="J8" s="7">
        <v>1</v>
      </c>
      <c r="K8" s="7">
        <v>0</v>
      </c>
      <c r="L8" s="17">
        <v>-1</v>
      </c>
      <c r="M8" s="11">
        <v>-1</v>
      </c>
      <c r="N8" s="20" t="s">
        <v>37</v>
      </c>
      <c r="O8" s="10"/>
    </row>
    <row r="9" spans="1:15" ht="14.25" x14ac:dyDescent="0.25">
      <c r="C9" s="6" t="s">
        <v>33</v>
      </c>
      <c r="D9" s="7">
        <v>3</v>
      </c>
      <c r="E9" s="7">
        <v>0</v>
      </c>
      <c r="F9" s="7">
        <v>1</v>
      </c>
      <c r="G9" s="7">
        <v>-1</v>
      </c>
      <c r="H9" s="7">
        <v>-1</v>
      </c>
      <c r="I9" s="7">
        <v>3</v>
      </c>
      <c r="J9" s="7">
        <v>-1</v>
      </c>
      <c r="K9" s="7">
        <v>0</v>
      </c>
      <c r="L9" s="17">
        <v>-1</v>
      </c>
      <c r="M9" s="11">
        <v>1</v>
      </c>
      <c r="N9" s="20"/>
      <c r="O9" s="5" t="s">
        <v>41</v>
      </c>
    </row>
    <row r="10" spans="1:15" ht="14.25" x14ac:dyDescent="0.25">
      <c r="C10" s="6" t="s">
        <v>29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>
        <v>-1</v>
      </c>
      <c r="J10" s="7">
        <v>-1</v>
      </c>
      <c r="K10" s="7">
        <v>-1</v>
      </c>
      <c r="L10" s="17">
        <v>-1</v>
      </c>
      <c r="M10" s="11">
        <v>-1</v>
      </c>
      <c r="N10" s="6"/>
      <c r="O10" s="10"/>
    </row>
    <row r="11" spans="1:15" ht="14.25" x14ac:dyDescent="0.25">
      <c r="C11" s="6" t="s">
        <v>30</v>
      </c>
      <c r="D11" s="7">
        <v>1</v>
      </c>
      <c r="E11" s="7">
        <v>1</v>
      </c>
      <c r="F11" s="7">
        <v>-1</v>
      </c>
      <c r="G11" s="7">
        <v>-1</v>
      </c>
      <c r="H11" s="7">
        <v>1</v>
      </c>
      <c r="I11" s="7">
        <v>-1</v>
      </c>
      <c r="J11" s="7">
        <v>1</v>
      </c>
      <c r="K11" s="7">
        <v>-1</v>
      </c>
      <c r="L11" s="17">
        <v>-1</v>
      </c>
      <c r="M11" s="11">
        <v>1</v>
      </c>
      <c r="N11" s="6"/>
      <c r="O11" s="10"/>
    </row>
    <row r="12" spans="1:15" ht="14.25" x14ac:dyDescent="0.25">
      <c r="C12" s="6" t="s">
        <v>26</v>
      </c>
      <c r="D12" s="7">
        <v>2</v>
      </c>
      <c r="E12" s="7">
        <v>-1</v>
      </c>
      <c r="F12" s="7">
        <v>0</v>
      </c>
      <c r="G12" s="7">
        <v>0</v>
      </c>
      <c r="H12" s="7">
        <v>2</v>
      </c>
      <c r="I12" s="7">
        <v>-2</v>
      </c>
      <c r="J12" s="7">
        <v>0</v>
      </c>
      <c r="K12" s="7">
        <v>1</v>
      </c>
      <c r="L12" s="17">
        <v>-2</v>
      </c>
      <c r="M12" s="11">
        <v>0</v>
      </c>
      <c r="N12" s="6"/>
    </row>
    <row r="13" spans="1:15" ht="14.25" x14ac:dyDescent="0.25">
      <c r="C13" s="6" t="s">
        <v>34</v>
      </c>
      <c r="D13" s="7">
        <v>3</v>
      </c>
      <c r="E13" s="7">
        <v>0</v>
      </c>
      <c r="F13" s="7">
        <v>-1</v>
      </c>
      <c r="G13" s="7">
        <v>1</v>
      </c>
      <c r="H13" s="7">
        <v>-1</v>
      </c>
      <c r="I13" s="7">
        <v>-3</v>
      </c>
      <c r="J13" s="7">
        <v>-1</v>
      </c>
      <c r="K13" s="7">
        <v>0</v>
      </c>
      <c r="L13" s="17">
        <v>1</v>
      </c>
      <c r="M13" s="11">
        <v>1</v>
      </c>
      <c r="N13" s="20" t="s">
        <v>40</v>
      </c>
    </row>
    <row r="14" spans="1:15" ht="14.25" x14ac:dyDescent="0.25">
      <c r="C14" s="6" t="s">
        <v>35</v>
      </c>
      <c r="D14" s="7">
        <v>3</v>
      </c>
      <c r="E14" s="7">
        <v>0</v>
      </c>
      <c r="F14" s="7">
        <v>1</v>
      </c>
      <c r="G14" s="7">
        <v>-1</v>
      </c>
      <c r="H14" s="7">
        <v>-1</v>
      </c>
      <c r="I14" s="7">
        <v>-3</v>
      </c>
      <c r="J14" s="7">
        <v>1</v>
      </c>
      <c r="K14" s="7">
        <v>0</v>
      </c>
      <c r="L14" s="17">
        <v>1</v>
      </c>
      <c r="M14" s="11">
        <v>-1</v>
      </c>
      <c r="N14" s="20"/>
    </row>
    <row r="16" spans="1:15" x14ac:dyDescent="0.2">
      <c r="A16" s="12" t="s">
        <v>3</v>
      </c>
      <c r="B16" s="12"/>
    </row>
    <row r="17" spans="1:15" x14ac:dyDescent="0.2">
      <c r="C17" s="13" t="s">
        <v>4</v>
      </c>
      <c r="D17" s="25">
        <v>-6</v>
      </c>
      <c r="E17" s="25">
        <v>0</v>
      </c>
      <c r="F17" s="25">
        <v>-2</v>
      </c>
      <c r="G17" s="25">
        <v>-2</v>
      </c>
      <c r="H17" s="25">
        <v>2</v>
      </c>
      <c r="I17" s="25">
        <v>0</v>
      </c>
      <c r="J17" s="25">
        <v>0</v>
      </c>
      <c r="K17" s="25">
        <v>0</v>
      </c>
      <c r="L17" s="25">
        <v>0</v>
      </c>
      <c r="M17" s="25">
        <v>4</v>
      </c>
      <c r="N17" s="5">
        <f>SUM(D17:M17)</f>
        <v>-4</v>
      </c>
    </row>
    <row r="19" spans="1:15" x14ac:dyDescent="0.2">
      <c r="A19" s="16" t="s">
        <v>9</v>
      </c>
      <c r="B19" s="16"/>
    </row>
    <row r="20" spans="1:15" ht="14.25" x14ac:dyDescent="0.25">
      <c r="B20" s="5">
        <f>1/$N$3*SUMPRODUCT($D$3:$M$3,D5:M5,$D$17:$M$17)</f>
        <v>0</v>
      </c>
      <c r="C20" s="14" t="s">
        <v>18</v>
      </c>
    </row>
    <row r="21" spans="1:15" ht="14.25" x14ac:dyDescent="0.25">
      <c r="B21" s="5">
        <f t="shared" ref="B21:B29" si="0">1/$N$3*SUMPRODUCT($D$3:$M$3,D6:M6,$D$17:$M$17)</f>
        <v>0</v>
      </c>
      <c r="C21" s="14" t="s">
        <v>19</v>
      </c>
    </row>
    <row r="22" spans="1:15" ht="14.25" x14ac:dyDescent="0.25">
      <c r="B22" s="5">
        <f t="shared" si="0"/>
        <v>0</v>
      </c>
      <c r="C22" s="14" t="s">
        <v>25</v>
      </c>
    </row>
    <row r="23" spans="1:15" ht="14.25" x14ac:dyDescent="0.25">
      <c r="B23" s="5">
        <f t="shared" si="0"/>
        <v>-1</v>
      </c>
      <c r="C23" s="14" t="s">
        <v>55</v>
      </c>
    </row>
    <row r="24" spans="1:15" ht="14.25" x14ac:dyDescent="0.25">
      <c r="B24" s="5">
        <f t="shared" si="0"/>
        <v>0</v>
      </c>
      <c r="C24" s="14" t="s">
        <v>33</v>
      </c>
    </row>
    <row r="25" spans="1:15" ht="14.25" x14ac:dyDescent="0.25">
      <c r="B25" s="5">
        <f t="shared" si="0"/>
        <v>-1</v>
      </c>
      <c r="C25" s="14" t="s">
        <v>29</v>
      </c>
    </row>
    <row r="26" spans="1:15" ht="14.25" x14ac:dyDescent="0.25">
      <c r="B26" s="5">
        <f t="shared" si="0"/>
        <v>1</v>
      </c>
      <c r="C26" s="14" t="s">
        <v>30</v>
      </c>
    </row>
    <row r="27" spans="1:15" ht="14.25" x14ac:dyDescent="0.25">
      <c r="B27" s="5">
        <f t="shared" si="0"/>
        <v>0</v>
      </c>
      <c r="C27" s="14" t="s">
        <v>26</v>
      </c>
    </row>
    <row r="28" spans="1:15" ht="14.25" x14ac:dyDescent="0.25">
      <c r="B28" s="5">
        <f t="shared" si="0"/>
        <v>0</v>
      </c>
      <c r="C28" s="14" t="s">
        <v>34</v>
      </c>
    </row>
    <row r="29" spans="1:15" ht="14.25" x14ac:dyDescent="0.25">
      <c r="B29" s="5">
        <f t="shared" si="0"/>
        <v>-1</v>
      </c>
      <c r="C29" s="14" t="s">
        <v>35</v>
      </c>
    </row>
    <row r="30" spans="1:15" x14ac:dyDescent="0.2">
      <c r="A30" s="15"/>
      <c r="B30" s="15"/>
    </row>
    <row r="31" spans="1:15" ht="16.5" x14ac:dyDescent="0.25">
      <c r="A31" s="5" t="s">
        <v>63</v>
      </c>
      <c r="C31" s="1" t="s">
        <v>43</v>
      </c>
      <c r="D31" s="2" t="s">
        <v>0</v>
      </c>
      <c r="E31" s="27" t="s">
        <v>44</v>
      </c>
      <c r="F31" s="27" t="s">
        <v>45</v>
      </c>
      <c r="G31" s="27" t="s">
        <v>46</v>
      </c>
      <c r="H31" s="27" t="s">
        <v>47</v>
      </c>
      <c r="I31" s="2" t="s">
        <v>20</v>
      </c>
      <c r="J31" s="27" t="s">
        <v>48</v>
      </c>
      <c r="K31" s="27" t="s">
        <v>49</v>
      </c>
      <c r="L31" s="27" t="s">
        <v>50</v>
      </c>
      <c r="M31" s="19" t="s">
        <v>51</v>
      </c>
      <c r="N31" s="3"/>
      <c r="O31" s="4"/>
    </row>
    <row r="32" spans="1:15" ht="14.25" x14ac:dyDescent="0.25">
      <c r="C32" s="5" t="s">
        <v>58</v>
      </c>
      <c r="D32" s="5">
        <f t="shared" ref="D32:M32" si="1">D8+D13</f>
        <v>6</v>
      </c>
      <c r="E32" s="5">
        <f t="shared" si="1"/>
        <v>0</v>
      </c>
      <c r="F32" s="5">
        <f t="shared" si="1"/>
        <v>-2</v>
      </c>
      <c r="G32" s="5">
        <f t="shared" si="1"/>
        <v>2</v>
      </c>
      <c r="H32" s="5">
        <f t="shared" si="1"/>
        <v>-2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</row>
    <row r="33" spans="1:15" x14ac:dyDescent="0.2">
      <c r="C33" s="5" t="s">
        <v>59</v>
      </c>
      <c r="D33" s="5">
        <v>20</v>
      </c>
      <c r="E33" s="5">
        <v>0</v>
      </c>
      <c r="F33" s="5">
        <v>2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5" x14ac:dyDescent="0.2">
      <c r="C34" s="5" t="s">
        <v>60</v>
      </c>
      <c r="D34" s="5">
        <v>24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5" x14ac:dyDescent="0.2">
      <c r="C35" s="28" t="s">
        <v>61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</row>
    <row r="36" spans="1:15" x14ac:dyDescent="0.2">
      <c r="D36" s="5">
        <f>D32*(D33-D34-D35)</f>
        <v>-30</v>
      </c>
      <c r="E36" s="5">
        <f t="shared" ref="E36:M36" si="2">E32*(E33-E34-E35)</f>
        <v>0</v>
      </c>
      <c r="F36" s="5">
        <f t="shared" si="2"/>
        <v>-2</v>
      </c>
      <c r="G36" s="5">
        <f t="shared" si="2"/>
        <v>-2</v>
      </c>
      <c r="H36" s="5">
        <f t="shared" si="2"/>
        <v>2</v>
      </c>
      <c r="I36" s="5">
        <f t="shared" si="2"/>
        <v>0</v>
      </c>
      <c r="J36" s="5">
        <f t="shared" si="2"/>
        <v>0</v>
      </c>
      <c r="K36" s="5">
        <f t="shared" si="2"/>
        <v>0</v>
      </c>
      <c r="L36" s="5">
        <f t="shared" si="2"/>
        <v>0</v>
      </c>
      <c r="M36" s="5">
        <f t="shared" si="2"/>
        <v>0</v>
      </c>
    </row>
    <row r="37" spans="1:15" ht="14.25" x14ac:dyDescent="0.25">
      <c r="C37" s="5" t="s">
        <v>62</v>
      </c>
      <c r="D37" s="5">
        <v>24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4</v>
      </c>
    </row>
    <row r="38" spans="1:15" x14ac:dyDescent="0.2">
      <c r="D38" s="5">
        <f>D36+D37</f>
        <v>-6</v>
      </c>
      <c r="E38" s="5">
        <f t="shared" ref="E38:L38" si="3">E36+E37</f>
        <v>0</v>
      </c>
      <c r="F38" s="5">
        <f t="shared" si="3"/>
        <v>-2</v>
      </c>
      <c r="G38" s="5">
        <f t="shared" si="3"/>
        <v>-2</v>
      </c>
      <c r="H38" s="5">
        <f t="shared" si="3"/>
        <v>2</v>
      </c>
      <c r="I38" s="5">
        <f t="shared" si="3"/>
        <v>0</v>
      </c>
      <c r="J38" s="5">
        <f t="shared" si="3"/>
        <v>0</v>
      </c>
      <c r="K38" s="5">
        <f t="shared" si="3"/>
        <v>0</v>
      </c>
      <c r="L38" s="5">
        <f t="shared" si="3"/>
        <v>0</v>
      </c>
      <c r="M38" s="5">
        <f>M36+M37</f>
        <v>4</v>
      </c>
    </row>
    <row r="39" spans="1:15" ht="14.25" x14ac:dyDescent="0.25">
      <c r="C39" s="31" t="s">
        <v>30</v>
      </c>
      <c r="D39" s="32">
        <v>1</v>
      </c>
      <c r="E39" s="32">
        <v>1</v>
      </c>
      <c r="F39" s="32">
        <v>-1</v>
      </c>
      <c r="G39" s="32">
        <v>-1</v>
      </c>
      <c r="H39" s="32">
        <v>1</v>
      </c>
      <c r="I39" s="32">
        <v>-1</v>
      </c>
      <c r="J39" s="32">
        <v>1</v>
      </c>
      <c r="K39" s="32">
        <v>-1</v>
      </c>
      <c r="L39" s="33">
        <v>-1</v>
      </c>
      <c r="M39" s="34">
        <v>1</v>
      </c>
    </row>
    <row r="41" spans="1:15" ht="16.5" x14ac:dyDescent="0.25">
      <c r="A41" s="5" t="s">
        <v>64</v>
      </c>
      <c r="C41" s="1" t="s">
        <v>43</v>
      </c>
      <c r="D41" s="2" t="s">
        <v>0</v>
      </c>
      <c r="E41" s="29" t="s">
        <v>44</v>
      </c>
      <c r="F41" s="29" t="s">
        <v>45</v>
      </c>
      <c r="G41" s="29" t="s">
        <v>46</v>
      </c>
      <c r="H41" s="29" t="s">
        <v>47</v>
      </c>
      <c r="I41" s="2" t="s">
        <v>20</v>
      </c>
      <c r="J41" s="29" t="s">
        <v>48</v>
      </c>
      <c r="K41" s="29" t="s">
        <v>49</v>
      </c>
      <c r="L41" s="29" t="s">
        <v>50</v>
      </c>
      <c r="M41" s="19" t="s">
        <v>51</v>
      </c>
      <c r="N41" s="3"/>
      <c r="O41" s="4"/>
    </row>
    <row r="42" spans="1:15" ht="14.25" x14ac:dyDescent="0.25">
      <c r="C42" s="5" t="s">
        <v>58</v>
      </c>
      <c r="D42" s="5">
        <f t="shared" ref="D42:M42" si="4">D8+D13</f>
        <v>6</v>
      </c>
      <c r="E42" s="5">
        <f t="shared" si="4"/>
        <v>0</v>
      </c>
      <c r="F42" s="5">
        <f t="shared" si="4"/>
        <v>-2</v>
      </c>
      <c r="G42" s="5">
        <f t="shared" si="4"/>
        <v>2</v>
      </c>
      <c r="H42" s="5">
        <f t="shared" si="4"/>
        <v>-2</v>
      </c>
      <c r="I42" s="5">
        <f t="shared" si="4"/>
        <v>0</v>
      </c>
      <c r="J42" s="5">
        <f t="shared" si="4"/>
        <v>0</v>
      </c>
      <c r="K42" s="5">
        <f t="shared" si="4"/>
        <v>0</v>
      </c>
      <c r="L42" s="5">
        <f t="shared" si="4"/>
        <v>0</v>
      </c>
      <c r="M42" s="5">
        <f t="shared" si="4"/>
        <v>0</v>
      </c>
    </row>
    <row r="43" spans="1:15" x14ac:dyDescent="0.2">
      <c r="C43" s="5" t="s">
        <v>59</v>
      </c>
      <c r="D43" s="5">
        <v>20</v>
      </c>
      <c r="E43" s="5">
        <v>0</v>
      </c>
      <c r="F43" s="5">
        <v>2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5" x14ac:dyDescent="0.2">
      <c r="C44" s="5" t="s">
        <v>60</v>
      </c>
      <c r="D44" s="5">
        <v>24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</row>
    <row r="45" spans="1:15" x14ac:dyDescent="0.2">
      <c r="C45" s="28" t="s">
        <v>61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</row>
    <row r="46" spans="1:15" x14ac:dyDescent="0.2">
      <c r="D46" s="5">
        <f>D42*(D43-D44-D45)</f>
        <v>-30</v>
      </c>
      <c r="E46" s="5">
        <f t="shared" ref="E46:M46" si="5">E42*(E43-E44-E45)</f>
        <v>0</v>
      </c>
      <c r="F46" s="5">
        <f t="shared" si="5"/>
        <v>-2</v>
      </c>
      <c r="G46" s="5">
        <f t="shared" si="5"/>
        <v>-2</v>
      </c>
      <c r="H46" s="5">
        <f t="shared" si="5"/>
        <v>2</v>
      </c>
      <c r="I46" s="5">
        <f t="shared" si="5"/>
        <v>0</v>
      </c>
      <c r="J46" s="5">
        <f t="shared" si="5"/>
        <v>0</v>
      </c>
      <c r="K46" s="5">
        <f t="shared" si="5"/>
        <v>0</v>
      </c>
      <c r="L46" s="5">
        <f t="shared" si="5"/>
        <v>0</v>
      </c>
      <c r="M46" s="5">
        <f t="shared" si="5"/>
        <v>0</v>
      </c>
    </row>
    <row r="47" spans="1:15" ht="14.25" x14ac:dyDescent="0.25">
      <c r="C47" s="5" t="s">
        <v>62</v>
      </c>
      <c r="D47" s="5">
        <v>24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-4</v>
      </c>
    </row>
    <row r="48" spans="1:15" x14ac:dyDescent="0.2">
      <c r="D48" s="5">
        <f>D46+D47</f>
        <v>-6</v>
      </c>
      <c r="E48" s="5">
        <f t="shared" ref="E48:M48" si="6">E46+E47</f>
        <v>0</v>
      </c>
      <c r="F48" s="5">
        <f t="shared" si="6"/>
        <v>-2</v>
      </c>
      <c r="G48" s="5">
        <f t="shared" si="6"/>
        <v>-2</v>
      </c>
      <c r="H48" s="5">
        <f t="shared" si="6"/>
        <v>2</v>
      </c>
      <c r="I48" s="5">
        <f t="shared" si="6"/>
        <v>0</v>
      </c>
      <c r="J48" s="5">
        <f t="shared" si="6"/>
        <v>0</v>
      </c>
      <c r="K48" s="5">
        <f t="shared" si="6"/>
        <v>0</v>
      </c>
      <c r="L48" s="5">
        <f t="shared" si="6"/>
        <v>0</v>
      </c>
      <c r="M48" s="5">
        <f t="shared" si="6"/>
        <v>-4</v>
      </c>
    </row>
    <row r="49" spans="3:13" ht="14.25" x14ac:dyDescent="0.25">
      <c r="C49" s="31" t="s">
        <v>19</v>
      </c>
      <c r="D49" s="32">
        <v>1</v>
      </c>
      <c r="E49" s="32">
        <v>1</v>
      </c>
      <c r="F49" s="32">
        <v>-1</v>
      </c>
      <c r="G49" s="32">
        <v>-1</v>
      </c>
      <c r="H49" s="32">
        <v>1</v>
      </c>
      <c r="I49" s="32">
        <v>1</v>
      </c>
      <c r="J49" s="32">
        <v>-1</v>
      </c>
      <c r="K49" s="32">
        <v>1</v>
      </c>
      <c r="L49" s="33">
        <v>1</v>
      </c>
      <c r="M49" s="34">
        <v>-1</v>
      </c>
    </row>
    <row r="51" spans="3:13" x14ac:dyDescent="0.2">
      <c r="D51" s="5">
        <v>8</v>
      </c>
    </row>
  </sheetData>
  <phoneticPr fontId="7" type="noConversion"/>
  <conditionalFormatting sqref="D17:M17">
    <cfRule type="expression" dxfId="9" priority="1" stopIfTrue="1">
      <formula>NOT(MOD(ABS($B$29),1)&lt;0.01)</formula>
    </cfRule>
    <cfRule type="expression" dxfId="8" priority="2" stopIfTrue="1">
      <formula>NOT(MOD(ABS($B$28),1)&lt;0.01)</formula>
    </cfRule>
    <cfRule type="expression" dxfId="7" priority="3" stopIfTrue="1">
      <formula>NOT(MOD(ABS($B$27),1)&lt;0.01)</formula>
    </cfRule>
    <cfRule type="expression" dxfId="6" priority="5" stopIfTrue="1">
      <formula>NOT(MOD(ABS($B$26),1)&lt;0.01)</formula>
    </cfRule>
    <cfRule type="expression" dxfId="5" priority="6" stopIfTrue="1">
      <formula>NOT(MOD(ABS($B$25),1)&lt;0.01)</formula>
    </cfRule>
    <cfRule type="expression" dxfId="4" priority="7" stopIfTrue="1">
      <formula>NOT(MOD(ABS($B$24),1)&lt;0.01)</formula>
    </cfRule>
    <cfRule type="expression" dxfId="3" priority="8" stopIfTrue="1">
      <formula>NOT(MOD(ABS($B$23),1)&lt;0.01)</formula>
    </cfRule>
    <cfRule type="expression" dxfId="2" priority="9" stopIfTrue="1">
      <formula>NOT(MOD(ABS($B$22),1)&lt;0.01)</formula>
    </cfRule>
    <cfRule type="expression" dxfId="1" priority="10" stopIfTrue="1">
      <formula>NOT(MOD(ABS($B$21),1)&lt;0.01)</formula>
    </cfRule>
    <cfRule type="expression" dxfId="0" priority="12" stopIfTrue="1">
      <formula>NOT(MOD(ABS($B$20),1)&lt;0.01)</formula>
    </cfRule>
  </conditionalFormatting>
  <printOptions horizont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D4h</vt:lpstr>
      <vt:lpstr>Td</vt:lpstr>
      <vt:lpstr>Oh</vt:lpstr>
      <vt:lpstr>D4h!Print_Area</vt:lpstr>
      <vt:lpstr>Oh!Print_Area</vt:lpstr>
      <vt:lpstr>Td!Print_Area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Character Tables for MOFs</dc:title>
  <dc:creator>Arnaud Marmier</dc:creator>
  <cp:lastModifiedBy>Arnaud Marmier</cp:lastModifiedBy>
  <cp:lastPrinted>2012-08-09T03:37:07Z</cp:lastPrinted>
  <dcterms:created xsi:type="dcterms:W3CDTF">2005-06-27T13:43:54Z</dcterms:created>
  <dcterms:modified xsi:type="dcterms:W3CDTF">2015-09-13T22:14:45Z</dcterms:modified>
</cp:coreProperties>
</file>