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earchData\newGroupAdditivityFrog2\expTable\isodesmic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4" i="1"/>
  <c r="L2" i="1" l="1"/>
  <c r="K2" i="1" l="1"/>
  <c r="I40" i="1"/>
  <c r="J38" i="1" s="1"/>
  <c r="I36" i="1"/>
  <c r="J34" i="1" s="1"/>
  <c r="I32" i="1"/>
  <c r="J30" i="1" s="1"/>
  <c r="I28" i="1"/>
  <c r="J26" i="1" s="1"/>
  <c r="I24" i="1"/>
  <c r="J22" i="1" s="1"/>
  <c r="I20" i="1"/>
  <c r="J18" i="1" s="1"/>
  <c r="I16" i="1"/>
  <c r="J14" i="1" s="1"/>
  <c r="I12" i="1"/>
  <c r="J10" i="1" s="1"/>
  <c r="I8" i="1"/>
  <c r="J6" i="1" s="1"/>
</calcChain>
</file>

<file path=xl/sharedStrings.xml><?xml version="1.0" encoding="utf-8"?>
<sst xmlns="http://schemas.openxmlformats.org/spreadsheetml/2006/main" count="76" uniqueCount="12">
  <si>
    <t>Reaction enthalpy (kcal/mol)</t>
    <phoneticPr fontId="3" type="noConversion"/>
  </si>
  <si>
    <t>Calculated standard enthalpy of formation for 2,2,3,3,4-pentamethylpentane (kcal/mol)</t>
    <phoneticPr fontId="3" type="noConversion"/>
  </si>
  <si>
    <t>+</t>
    <phoneticPr fontId="3" type="noConversion"/>
  </si>
  <si>
    <t>→</t>
    <phoneticPr fontId="3" type="noConversion"/>
  </si>
  <si>
    <t>Averaged enthalpy (kcal/mol)</t>
    <phoneticPr fontId="3" type="noConversion"/>
  </si>
  <si>
    <t>Sample standard deviation (kcal/mol)</t>
    <phoneticPr fontId="3" type="noConversion"/>
  </si>
  <si>
    <r>
      <t>Experimental data from NIST Chemistry WebBook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(kcal/mol)</t>
    </r>
    <phoneticPr fontId="3" type="noConversion"/>
  </si>
  <si>
    <t>[1] P.J. Linstrom and W.G. Mallard, Eds., NIST Chemistry WebBook, NIST Standard Reference Database Number 69, National Institute of Standards and Technology, Gaithersburg MD, 20899, http://webbook.nist.gov, (retrieved April 23, 2016).</t>
    <phoneticPr fontId="3" type="noConversion"/>
  </si>
  <si>
    <t>Reference:</t>
    <phoneticPr fontId="3" type="noConversion"/>
  </si>
  <si>
    <t>Calculated enthalpy at 298.15 K at CBS-QB3 level of theory with hindered rotor correction (hartree)</t>
    <phoneticPr fontId="3" type="noConversion"/>
  </si>
  <si>
    <t>Calculated energy at 0 K at CBS-QB3 level of theory (hartree)</t>
    <phoneticPr fontId="3" type="noConversion"/>
  </si>
  <si>
    <t>?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</si>
</sst>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Arial"/>
      <family val="2"/>
    </font>
    <font>
      <sz val="12"/>
      <color rgb="FF0061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3F3F3F"/>
      <name val="Arial"/>
      <family val="2"/>
    </font>
    <font>
      <sz val="12"/>
      <color rgb="FF3F3F3F"/>
      <name val="Arial"/>
      <family val="2"/>
    </font>
    <font>
      <sz val="16"/>
      <color theme="1"/>
      <name val="Arial"/>
      <family val="2"/>
    </font>
    <font>
      <sz val="24"/>
      <color theme="1"/>
      <name val="宋体"/>
      <family val="3"/>
      <charset val="134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5" fillId="2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1" xfId="2" applyFont="1" applyAlignment="1" applyProtection="1">
      <alignment horizontal="center" vertical="center" wrapText="1"/>
    </xf>
    <xf numFmtId="0" fontId="9" fillId="3" borderId="1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8" fillId="3" borderId="1" xfId="2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常规" xfId="0" builtinId="0"/>
    <cellStyle name="好" xfId="1" builtinId="26"/>
    <cellStyle name="输出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515471</xdr:colOff>
      <xdr:row>0</xdr:row>
      <xdr:rowOff>123264</xdr:rowOff>
    </xdr:from>
    <xdr:to>
      <xdr:col>1</xdr:col>
      <xdr:colOff>1479177</xdr:colOff>
      <xdr:row>0</xdr:row>
      <xdr:rowOff>900069</xdr:rowOff>
    </xdr:to>
    <xdr:pic>
      <xdr:nvPicPr>
        <xdr:cNvPr id="116" name="图片 1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096" y="14467914"/>
          <a:ext cx="963706" cy="776805"/>
        </a:xfrm>
        <a:prstGeom prst="rect">
          <a:avLst/>
        </a:prstGeom>
      </xdr:spPr>
    </xdr:pic>
    <xdr:clientData/>
  </xdr:twoCellAnchor>
  <xdr:twoCellAnchor editAs="oneCell">
    <xdr:from>
      <xdr:col>3</xdr:col>
      <xdr:colOff>941294</xdr:colOff>
      <xdr:row>0</xdr:row>
      <xdr:rowOff>145677</xdr:rowOff>
    </xdr:from>
    <xdr:to>
      <xdr:col>3</xdr:col>
      <xdr:colOff>1728655</xdr:colOff>
      <xdr:row>0</xdr:row>
      <xdr:rowOff>930089</xdr:rowOff>
    </xdr:to>
    <xdr:pic>
      <xdr:nvPicPr>
        <xdr:cNvPr id="117" name="图片 1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544" y="14490327"/>
          <a:ext cx="787361" cy="784412"/>
        </a:xfrm>
        <a:prstGeom prst="rect">
          <a:avLst/>
        </a:prstGeom>
      </xdr:spPr>
    </xdr:pic>
    <xdr:clientData/>
  </xdr:twoCellAnchor>
  <xdr:twoCellAnchor editAs="oneCell">
    <xdr:from>
      <xdr:col>5</xdr:col>
      <xdr:colOff>690282</xdr:colOff>
      <xdr:row>0</xdr:row>
      <xdr:rowOff>73959</xdr:rowOff>
    </xdr:from>
    <xdr:to>
      <xdr:col>5</xdr:col>
      <xdr:colOff>1710017</xdr:colOff>
      <xdr:row>0</xdr:row>
      <xdr:rowOff>922234</xdr:rowOff>
    </xdr:to>
    <xdr:pic>
      <xdr:nvPicPr>
        <xdr:cNvPr id="118" name="图片 1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782" y="14418609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0</xdr:row>
      <xdr:rowOff>331695</xdr:rowOff>
    </xdr:from>
    <xdr:to>
      <xdr:col>7</xdr:col>
      <xdr:colOff>1205752</xdr:colOff>
      <xdr:row>0</xdr:row>
      <xdr:rowOff>646606</xdr:rowOff>
    </xdr:to>
    <xdr:pic>
      <xdr:nvPicPr>
        <xdr:cNvPr id="119" name="图片 1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2025" y="14676345"/>
          <a:ext cx="481852" cy="314911"/>
        </a:xfrm>
        <a:prstGeom prst="rect">
          <a:avLst/>
        </a:prstGeom>
      </xdr:spPr>
    </xdr:pic>
    <xdr:clientData/>
  </xdr:twoCellAnchor>
  <xdr:twoCellAnchor editAs="oneCell">
    <xdr:from>
      <xdr:col>1</xdr:col>
      <xdr:colOff>656666</xdr:colOff>
      <xdr:row>4</xdr:row>
      <xdr:rowOff>197226</xdr:rowOff>
    </xdr:from>
    <xdr:to>
      <xdr:col>1</xdr:col>
      <xdr:colOff>1410885</xdr:colOff>
      <xdr:row>4</xdr:row>
      <xdr:rowOff>858371</xdr:rowOff>
    </xdr:to>
    <xdr:pic>
      <xdr:nvPicPr>
        <xdr:cNvPr id="120" name="图片 1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291" y="19590126"/>
          <a:ext cx="754219" cy="661145"/>
        </a:xfrm>
        <a:prstGeom prst="rect">
          <a:avLst/>
        </a:prstGeom>
      </xdr:spPr>
    </xdr:pic>
    <xdr:clientData/>
  </xdr:twoCellAnchor>
  <xdr:twoCellAnchor editAs="oneCell">
    <xdr:from>
      <xdr:col>3</xdr:col>
      <xdr:colOff>544607</xdr:colOff>
      <xdr:row>4</xdr:row>
      <xdr:rowOff>118783</xdr:rowOff>
    </xdr:from>
    <xdr:to>
      <xdr:col>3</xdr:col>
      <xdr:colOff>1687606</xdr:colOff>
      <xdr:row>4</xdr:row>
      <xdr:rowOff>899296</xdr:rowOff>
    </xdr:to>
    <xdr:pic>
      <xdr:nvPicPr>
        <xdr:cNvPr id="121" name="图片 1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857" y="19511683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5</xdr:col>
      <xdr:colOff>649941</xdr:colOff>
      <xdr:row>4</xdr:row>
      <xdr:rowOff>100853</xdr:rowOff>
    </xdr:from>
    <xdr:to>
      <xdr:col>5</xdr:col>
      <xdr:colOff>1669676</xdr:colOff>
      <xdr:row>4</xdr:row>
      <xdr:rowOff>949128</xdr:rowOff>
    </xdr:to>
    <xdr:pic>
      <xdr:nvPicPr>
        <xdr:cNvPr id="122" name="图片 1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41" y="19493753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728382</xdr:colOff>
      <xdr:row>8</xdr:row>
      <xdr:rowOff>78441</xdr:rowOff>
    </xdr:from>
    <xdr:to>
      <xdr:col>5</xdr:col>
      <xdr:colOff>1748117</xdr:colOff>
      <xdr:row>8</xdr:row>
      <xdr:rowOff>926716</xdr:rowOff>
    </xdr:to>
    <xdr:pic>
      <xdr:nvPicPr>
        <xdr:cNvPr id="123" name="图片 12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2882" y="24519591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661147</xdr:colOff>
      <xdr:row>12</xdr:row>
      <xdr:rowOff>67235</xdr:rowOff>
    </xdr:from>
    <xdr:to>
      <xdr:col>5</xdr:col>
      <xdr:colOff>1680882</xdr:colOff>
      <xdr:row>12</xdr:row>
      <xdr:rowOff>915510</xdr:rowOff>
    </xdr:to>
    <xdr:pic>
      <xdr:nvPicPr>
        <xdr:cNvPr id="124" name="图片 1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5647" y="29556635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739588</xdr:colOff>
      <xdr:row>16</xdr:row>
      <xdr:rowOff>100853</xdr:rowOff>
    </xdr:from>
    <xdr:to>
      <xdr:col>5</xdr:col>
      <xdr:colOff>1759323</xdr:colOff>
      <xdr:row>16</xdr:row>
      <xdr:rowOff>949128</xdr:rowOff>
    </xdr:to>
    <xdr:pic>
      <xdr:nvPicPr>
        <xdr:cNvPr id="125" name="图片 12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4088" y="34638503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705971</xdr:colOff>
      <xdr:row>20</xdr:row>
      <xdr:rowOff>123265</xdr:rowOff>
    </xdr:from>
    <xdr:to>
      <xdr:col>5</xdr:col>
      <xdr:colOff>1725706</xdr:colOff>
      <xdr:row>20</xdr:row>
      <xdr:rowOff>971540</xdr:rowOff>
    </xdr:to>
    <xdr:pic>
      <xdr:nvPicPr>
        <xdr:cNvPr id="126" name="图片 1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0471" y="39709165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750795</xdr:colOff>
      <xdr:row>24</xdr:row>
      <xdr:rowOff>89647</xdr:rowOff>
    </xdr:from>
    <xdr:to>
      <xdr:col>5</xdr:col>
      <xdr:colOff>1770530</xdr:colOff>
      <xdr:row>24</xdr:row>
      <xdr:rowOff>937922</xdr:rowOff>
    </xdr:to>
    <xdr:pic>
      <xdr:nvPicPr>
        <xdr:cNvPr id="127" name="图片 12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95" y="44723797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638735</xdr:colOff>
      <xdr:row>28</xdr:row>
      <xdr:rowOff>78441</xdr:rowOff>
    </xdr:from>
    <xdr:to>
      <xdr:col>5</xdr:col>
      <xdr:colOff>1658470</xdr:colOff>
      <xdr:row>28</xdr:row>
      <xdr:rowOff>926716</xdr:rowOff>
    </xdr:to>
    <xdr:pic>
      <xdr:nvPicPr>
        <xdr:cNvPr id="128" name="图片 1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5" y="49760841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616324</xdr:colOff>
      <xdr:row>32</xdr:row>
      <xdr:rowOff>100853</xdr:rowOff>
    </xdr:from>
    <xdr:to>
      <xdr:col>5</xdr:col>
      <xdr:colOff>1636059</xdr:colOff>
      <xdr:row>32</xdr:row>
      <xdr:rowOff>949128</xdr:rowOff>
    </xdr:to>
    <xdr:pic>
      <xdr:nvPicPr>
        <xdr:cNvPr id="129" name="图片 12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0824" y="54831503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649941</xdr:colOff>
      <xdr:row>36</xdr:row>
      <xdr:rowOff>123265</xdr:rowOff>
    </xdr:from>
    <xdr:to>
      <xdr:col>5</xdr:col>
      <xdr:colOff>1669676</xdr:colOff>
      <xdr:row>36</xdr:row>
      <xdr:rowOff>971540</xdr:rowOff>
    </xdr:to>
    <xdr:pic>
      <xdr:nvPicPr>
        <xdr:cNvPr id="130" name="图片 12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41" y="59902165"/>
          <a:ext cx="1019735" cy="848275"/>
        </a:xfrm>
        <a:prstGeom prst="rect">
          <a:avLst/>
        </a:prstGeom>
      </xdr:spPr>
    </xdr:pic>
    <xdr:clientData/>
  </xdr:twoCellAnchor>
  <xdr:twoCellAnchor editAs="oneCell">
    <xdr:from>
      <xdr:col>7</xdr:col>
      <xdr:colOff>898711</xdr:colOff>
      <xdr:row>4</xdr:row>
      <xdr:rowOff>338419</xdr:rowOff>
    </xdr:from>
    <xdr:to>
      <xdr:col>7</xdr:col>
      <xdr:colOff>1380563</xdr:colOff>
      <xdr:row>4</xdr:row>
      <xdr:rowOff>653330</xdr:rowOff>
    </xdr:to>
    <xdr:pic>
      <xdr:nvPicPr>
        <xdr:cNvPr id="131" name="图片 13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6836" y="19731319"/>
          <a:ext cx="481852" cy="314911"/>
        </a:xfrm>
        <a:prstGeom prst="rect">
          <a:avLst/>
        </a:prstGeom>
      </xdr:spPr>
    </xdr:pic>
    <xdr:clientData/>
  </xdr:twoCellAnchor>
  <xdr:twoCellAnchor editAs="oneCell">
    <xdr:from>
      <xdr:col>7</xdr:col>
      <xdr:colOff>667871</xdr:colOff>
      <xdr:row>8</xdr:row>
      <xdr:rowOff>331695</xdr:rowOff>
    </xdr:from>
    <xdr:to>
      <xdr:col>7</xdr:col>
      <xdr:colOff>1556241</xdr:colOff>
      <xdr:row>8</xdr:row>
      <xdr:rowOff>645459</xdr:rowOff>
    </xdr:to>
    <xdr:pic>
      <xdr:nvPicPr>
        <xdr:cNvPr id="132" name="图片 13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5996" y="24772845"/>
          <a:ext cx="888370" cy="313764"/>
        </a:xfrm>
        <a:prstGeom prst="rect">
          <a:avLst/>
        </a:prstGeom>
      </xdr:spPr>
    </xdr:pic>
    <xdr:clientData/>
  </xdr:twoCellAnchor>
  <xdr:twoCellAnchor editAs="oneCell">
    <xdr:from>
      <xdr:col>7</xdr:col>
      <xdr:colOff>432547</xdr:colOff>
      <xdr:row>12</xdr:row>
      <xdr:rowOff>376518</xdr:rowOff>
    </xdr:from>
    <xdr:to>
      <xdr:col>7</xdr:col>
      <xdr:colOff>1710017</xdr:colOff>
      <xdr:row>12</xdr:row>
      <xdr:rowOff>688458</xdr:rowOff>
    </xdr:to>
    <xdr:pic>
      <xdr:nvPicPr>
        <xdr:cNvPr id="133" name="图片 1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0672" y="29865918"/>
          <a:ext cx="1277470" cy="311940"/>
        </a:xfrm>
        <a:prstGeom prst="rect">
          <a:avLst/>
        </a:prstGeom>
      </xdr:spPr>
    </xdr:pic>
    <xdr:clientData/>
  </xdr:twoCellAnchor>
  <xdr:twoCellAnchor editAs="oneCell">
    <xdr:from>
      <xdr:col>7</xdr:col>
      <xdr:colOff>685799</xdr:colOff>
      <xdr:row>16</xdr:row>
      <xdr:rowOff>316008</xdr:rowOff>
    </xdr:from>
    <xdr:to>
      <xdr:col>7</xdr:col>
      <xdr:colOff>1574169</xdr:colOff>
      <xdr:row>16</xdr:row>
      <xdr:rowOff>629772</xdr:rowOff>
    </xdr:to>
    <xdr:pic>
      <xdr:nvPicPr>
        <xdr:cNvPr id="134" name="图片 13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924" y="34853658"/>
          <a:ext cx="888370" cy="313764"/>
        </a:xfrm>
        <a:prstGeom prst="rect">
          <a:avLst/>
        </a:prstGeom>
      </xdr:spPr>
    </xdr:pic>
    <xdr:clientData/>
  </xdr:twoCellAnchor>
  <xdr:twoCellAnchor editAs="oneCell">
    <xdr:from>
      <xdr:col>7</xdr:col>
      <xdr:colOff>584950</xdr:colOff>
      <xdr:row>20</xdr:row>
      <xdr:rowOff>181540</xdr:rowOff>
    </xdr:from>
    <xdr:to>
      <xdr:col>7</xdr:col>
      <xdr:colOff>1339169</xdr:colOff>
      <xdr:row>20</xdr:row>
      <xdr:rowOff>842685</xdr:rowOff>
    </xdr:to>
    <xdr:pic>
      <xdr:nvPicPr>
        <xdr:cNvPr id="135" name="图片 13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3075" y="39767440"/>
          <a:ext cx="754219" cy="661145"/>
        </a:xfrm>
        <a:prstGeom prst="rect">
          <a:avLst/>
        </a:prstGeom>
      </xdr:spPr>
    </xdr:pic>
    <xdr:clientData/>
  </xdr:twoCellAnchor>
  <xdr:twoCellAnchor editAs="oneCell">
    <xdr:from>
      <xdr:col>3</xdr:col>
      <xdr:colOff>712693</xdr:colOff>
      <xdr:row>8</xdr:row>
      <xdr:rowOff>85165</xdr:rowOff>
    </xdr:from>
    <xdr:to>
      <xdr:col>3</xdr:col>
      <xdr:colOff>1500054</xdr:colOff>
      <xdr:row>8</xdr:row>
      <xdr:rowOff>869577</xdr:rowOff>
    </xdr:to>
    <xdr:pic>
      <xdr:nvPicPr>
        <xdr:cNvPr id="136" name="图片 1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9943" y="24526315"/>
          <a:ext cx="787361" cy="784412"/>
        </a:xfrm>
        <a:prstGeom prst="rect">
          <a:avLst/>
        </a:prstGeom>
      </xdr:spPr>
    </xdr:pic>
    <xdr:clientData/>
  </xdr:twoCellAnchor>
  <xdr:twoCellAnchor editAs="oneCell">
    <xdr:from>
      <xdr:col>1</xdr:col>
      <xdr:colOff>443754</xdr:colOff>
      <xdr:row>8</xdr:row>
      <xdr:rowOff>141193</xdr:rowOff>
    </xdr:from>
    <xdr:to>
      <xdr:col>1</xdr:col>
      <xdr:colOff>1530724</xdr:colOff>
      <xdr:row>8</xdr:row>
      <xdr:rowOff>875929</xdr:rowOff>
    </xdr:to>
    <xdr:pic>
      <xdr:nvPicPr>
        <xdr:cNvPr id="137" name="图片 13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7379" y="24582343"/>
          <a:ext cx="1086970" cy="734736"/>
        </a:xfrm>
        <a:prstGeom prst="rect">
          <a:avLst/>
        </a:prstGeom>
      </xdr:spPr>
    </xdr:pic>
    <xdr:clientData/>
  </xdr:twoCellAnchor>
  <xdr:twoCellAnchor editAs="oneCell">
    <xdr:from>
      <xdr:col>1</xdr:col>
      <xdr:colOff>416860</xdr:colOff>
      <xdr:row>12</xdr:row>
      <xdr:rowOff>103093</xdr:rowOff>
    </xdr:from>
    <xdr:to>
      <xdr:col>1</xdr:col>
      <xdr:colOff>1503830</xdr:colOff>
      <xdr:row>12</xdr:row>
      <xdr:rowOff>837829</xdr:rowOff>
    </xdr:to>
    <xdr:pic>
      <xdr:nvPicPr>
        <xdr:cNvPr id="138" name="图片 13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485" y="29592493"/>
          <a:ext cx="1086970" cy="734736"/>
        </a:xfrm>
        <a:prstGeom prst="rect">
          <a:avLst/>
        </a:prstGeom>
      </xdr:spPr>
    </xdr:pic>
    <xdr:clientData/>
  </xdr:twoCellAnchor>
  <xdr:twoCellAnchor editAs="oneCell">
    <xdr:from>
      <xdr:col>3</xdr:col>
      <xdr:colOff>589431</xdr:colOff>
      <xdr:row>12</xdr:row>
      <xdr:rowOff>107574</xdr:rowOff>
    </xdr:from>
    <xdr:to>
      <xdr:col>3</xdr:col>
      <xdr:colOff>1609166</xdr:colOff>
      <xdr:row>12</xdr:row>
      <xdr:rowOff>930140</xdr:rowOff>
    </xdr:to>
    <xdr:pic>
      <xdr:nvPicPr>
        <xdr:cNvPr id="139" name="图片 13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6681" y="29596974"/>
          <a:ext cx="1019735" cy="822566"/>
        </a:xfrm>
        <a:prstGeom prst="rect">
          <a:avLst/>
        </a:prstGeom>
      </xdr:spPr>
    </xdr:pic>
    <xdr:clientData/>
  </xdr:twoCellAnchor>
  <xdr:twoCellAnchor editAs="oneCell">
    <xdr:from>
      <xdr:col>1</xdr:col>
      <xdr:colOff>398929</xdr:colOff>
      <xdr:row>16</xdr:row>
      <xdr:rowOff>107577</xdr:rowOff>
    </xdr:from>
    <xdr:to>
      <xdr:col>1</xdr:col>
      <xdr:colOff>1441076</xdr:colOff>
      <xdr:row>16</xdr:row>
      <xdr:rowOff>734684</xdr:rowOff>
    </xdr:to>
    <xdr:pic>
      <xdr:nvPicPr>
        <xdr:cNvPr id="140" name="图片 13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2554" y="34645227"/>
          <a:ext cx="1042147" cy="627107"/>
        </a:xfrm>
        <a:prstGeom prst="rect">
          <a:avLst/>
        </a:prstGeom>
      </xdr:spPr>
    </xdr:pic>
    <xdr:clientData/>
  </xdr:twoCellAnchor>
  <xdr:twoCellAnchor editAs="oneCell">
    <xdr:from>
      <xdr:col>3</xdr:col>
      <xdr:colOff>510990</xdr:colOff>
      <xdr:row>16</xdr:row>
      <xdr:rowOff>129989</xdr:rowOff>
    </xdr:from>
    <xdr:to>
      <xdr:col>3</xdr:col>
      <xdr:colOff>1653989</xdr:colOff>
      <xdr:row>16</xdr:row>
      <xdr:rowOff>910502</xdr:rowOff>
    </xdr:to>
    <xdr:pic>
      <xdr:nvPicPr>
        <xdr:cNvPr id="141" name="图片 14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240" y="34667639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1</xdr:col>
      <xdr:colOff>555334</xdr:colOff>
      <xdr:row>20</xdr:row>
      <xdr:rowOff>85164</xdr:rowOff>
    </xdr:from>
    <xdr:to>
      <xdr:col>1</xdr:col>
      <xdr:colOff>1452282</xdr:colOff>
      <xdr:row>20</xdr:row>
      <xdr:rowOff>865841</xdr:rowOff>
    </xdr:to>
    <xdr:pic>
      <xdr:nvPicPr>
        <xdr:cNvPr id="142" name="图片 14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8959" y="39671064"/>
          <a:ext cx="896948" cy="780677"/>
        </a:xfrm>
        <a:prstGeom prst="rect">
          <a:avLst/>
        </a:prstGeom>
      </xdr:spPr>
    </xdr:pic>
    <xdr:clientData/>
  </xdr:twoCellAnchor>
  <xdr:twoCellAnchor editAs="oneCell">
    <xdr:from>
      <xdr:col>3</xdr:col>
      <xdr:colOff>528919</xdr:colOff>
      <xdr:row>20</xdr:row>
      <xdr:rowOff>125507</xdr:rowOff>
    </xdr:from>
    <xdr:to>
      <xdr:col>3</xdr:col>
      <xdr:colOff>1671918</xdr:colOff>
      <xdr:row>20</xdr:row>
      <xdr:rowOff>906020</xdr:rowOff>
    </xdr:to>
    <xdr:pic>
      <xdr:nvPicPr>
        <xdr:cNvPr id="143" name="图片 14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6169" y="39711407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3</xdr:col>
      <xdr:colOff>468407</xdr:colOff>
      <xdr:row>24</xdr:row>
      <xdr:rowOff>121025</xdr:rowOff>
    </xdr:from>
    <xdr:to>
      <xdr:col>3</xdr:col>
      <xdr:colOff>1611406</xdr:colOff>
      <xdr:row>24</xdr:row>
      <xdr:rowOff>901538</xdr:rowOff>
    </xdr:to>
    <xdr:pic>
      <xdr:nvPicPr>
        <xdr:cNvPr id="144" name="图片 14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657" y="44755175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3</xdr:col>
      <xdr:colOff>463925</xdr:colOff>
      <xdr:row>28</xdr:row>
      <xdr:rowOff>94131</xdr:rowOff>
    </xdr:from>
    <xdr:to>
      <xdr:col>3</xdr:col>
      <xdr:colOff>1606924</xdr:colOff>
      <xdr:row>28</xdr:row>
      <xdr:rowOff>874644</xdr:rowOff>
    </xdr:to>
    <xdr:pic>
      <xdr:nvPicPr>
        <xdr:cNvPr id="145" name="图片 14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1175" y="49776531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3</xdr:col>
      <xdr:colOff>493060</xdr:colOff>
      <xdr:row>32</xdr:row>
      <xdr:rowOff>100855</xdr:rowOff>
    </xdr:from>
    <xdr:to>
      <xdr:col>3</xdr:col>
      <xdr:colOff>1636059</xdr:colOff>
      <xdr:row>32</xdr:row>
      <xdr:rowOff>881368</xdr:rowOff>
    </xdr:to>
    <xdr:pic>
      <xdr:nvPicPr>
        <xdr:cNvPr id="146" name="图片 14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310" y="54831505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533402</xdr:colOff>
      <xdr:row>36</xdr:row>
      <xdr:rowOff>118785</xdr:rowOff>
    </xdr:from>
    <xdr:to>
      <xdr:col>3</xdr:col>
      <xdr:colOff>1676401</xdr:colOff>
      <xdr:row>36</xdr:row>
      <xdr:rowOff>899298</xdr:rowOff>
    </xdr:to>
    <xdr:pic>
      <xdr:nvPicPr>
        <xdr:cNvPr id="147" name="图片 14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2" y="59897685"/>
          <a:ext cx="1142999" cy="780513"/>
        </a:xfrm>
        <a:prstGeom prst="rect">
          <a:avLst/>
        </a:prstGeom>
      </xdr:spPr>
    </xdr:pic>
    <xdr:clientData/>
  </xdr:twoCellAnchor>
  <xdr:twoCellAnchor editAs="oneCell">
    <xdr:from>
      <xdr:col>7</xdr:col>
      <xdr:colOff>753033</xdr:colOff>
      <xdr:row>24</xdr:row>
      <xdr:rowOff>91889</xdr:rowOff>
    </xdr:from>
    <xdr:to>
      <xdr:col>7</xdr:col>
      <xdr:colOff>1540394</xdr:colOff>
      <xdr:row>24</xdr:row>
      <xdr:rowOff>876301</xdr:rowOff>
    </xdr:to>
    <xdr:pic>
      <xdr:nvPicPr>
        <xdr:cNvPr id="148" name="图片 14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1158" y="44726039"/>
          <a:ext cx="787361" cy="784412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24</xdr:row>
      <xdr:rowOff>107578</xdr:rowOff>
    </xdr:from>
    <xdr:to>
      <xdr:col>1</xdr:col>
      <xdr:colOff>1497106</xdr:colOff>
      <xdr:row>24</xdr:row>
      <xdr:rowOff>884383</xdr:rowOff>
    </xdr:to>
    <xdr:pic>
      <xdr:nvPicPr>
        <xdr:cNvPr id="149" name="图片 14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44741728"/>
          <a:ext cx="963706" cy="776805"/>
        </a:xfrm>
        <a:prstGeom prst="rect">
          <a:avLst/>
        </a:prstGeom>
      </xdr:spPr>
    </xdr:pic>
    <xdr:clientData/>
  </xdr:twoCellAnchor>
  <xdr:twoCellAnchor editAs="oneCell">
    <xdr:from>
      <xdr:col>7</xdr:col>
      <xdr:colOff>506506</xdr:colOff>
      <xdr:row>28</xdr:row>
      <xdr:rowOff>349624</xdr:rowOff>
    </xdr:from>
    <xdr:to>
      <xdr:col>7</xdr:col>
      <xdr:colOff>1783976</xdr:colOff>
      <xdr:row>28</xdr:row>
      <xdr:rowOff>661564</xdr:rowOff>
    </xdr:to>
    <xdr:pic>
      <xdr:nvPicPr>
        <xdr:cNvPr id="150" name="图片 14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4631" y="50032024"/>
          <a:ext cx="1277470" cy="311940"/>
        </a:xfrm>
        <a:prstGeom prst="rect">
          <a:avLst/>
        </a:prstGeom>
      </xdr:spPr>
    </xdr:pic>
    <xdr:clientData/>
  </xdr:twoCellAnchor>
  <xdr:twoCellAnchor editAs="oneCell">
    <xdr:from>
      <xdr:col>1</xdr:col>
      <xdr:colOff>387725</xdr:colOff>
      <xdr:row>28</xdr:row>
      <xdr:rowOff>62754</xdr:rowOff>
    </xdr:from>
    <xdr:to>
      <xdr:col>1</xdr:col>
      <xdr:colOff>1900518</xdr:colOff>
      <xdr:row>28</xdr:row>
      <xdr:rowOff>755560</xdr:rowOff>
    </xdr:to>
    <xdr:pic>
      <xdr:nvPicPr>
        <xdr:cNvPr id="151" name="图片 15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350" y="49745154"/>
          <a:ext cx="1512793" cy="692806"/>
        </a:xfrm>
        <a:prstGeom prst="rect">
          <a:avLst/>
        </a:prstGeom>
      </xdr:spPr>
    </xdr:pic>
    <xdr:clientData/>
  </xdr:twoCellAnchor>
  <xdr:twoCellAnchor editAs="oneCell">
    <xdr:from>
      <xdr:col>7</xdr:col>
      <xdr:colOff>651704</xdr:colOff>
      <xdr:row>32</xdr:row>
      <xdr:rowOff>80682</xdr:rowOff>
    </xdr:from>
    <xdr:to>
      <xdr:col>7</xdr:col>
      <xdr:colOff>1548652</xdr:colOff>
      <xdr:row>32</xdr:row>
      <xdr:rowOff>861359</xdr:rowOff>
    </xdr:to>
    <xdr:pic>
      <xdr:nvPicPr>
        <xdr:cNvPr id="152" name="图片 15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829" y="54811332"/>
          <a:ext cx="896948" cy="780677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32</xdr:row>
      <xdr:rowOff>118783</xdr:rowOff>
    </xdr:from>
    <xdr:to>
      <xdr:col>1</xdr:col>
      <xdr:colOff>1540093</xdr:colOff>
      <xdr:row>32</xdr:row>
      <xdr:rowOff>992840</xdr:rowOff>
    </xdr:to>
    <xdr:pic>
      <xdr:nvPicPr>
        <xdr:cNvPr id="153" name="图片 15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4" y="54849433"/>
          <a:ext cx="1197194" cy="874057"/>
        </a:xfrm>
        <a:prstGeom prst="rect">
          <a:avLst/>
        </a:prstGeom>
      </xdr:spPr>
    </xdr:pic>
    <xdr:clientData/>
  </xdr:twoCellAnchor>
  <xdr:twoCellAnchor editAs="oneCell">
    <xdr:from>
      <xdr:col>1</xdr:col>
      <xdr:colOff>589428</xdr:colOff>
      <xdr:row>36</xdr:row>
      <xdr:rowOff>62755</xdr:rowOff>
    </xdr:from>
    <xdr:to>
      <xdr:col>1</xdr:col>
      <xdr:colOff>1911722</xdr:colOff>
      <xdr:row>36</xdr:row>
      <xdr:rowOff>829218</xdr:rowOff>
    </xdr:to>
    <xdr:pic>
      <xdr:nvPicPr>
        <xdr:cNvPr id="155" name="图片 154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3053" y="59841655"/>
          <a:ext cx="1322294" cy="766463"/>
        </a:xfrm>
        <a:prstGeom prst="rect">
          <a:avLst/>
        </a:prstGeom>
      </xdr:spPr>
    </xdr:pic>
    <xdr:clientData/>
  </xdr:twoCellAnchor>
  <xdr:twoCellAnchor editAs="oneCell">
    <xdr:from>
      <xdr:col>7</xdr:col>
      <xdr:colOff>537883</xdr:colOff>
      <xdr:row>36</xdr:row>
      <xdr:rowOff>112058</xdr:rowOff>
    </xdr:from>
    <xdr:to>
      <xdr:col>7</xdr:col>
      <xdr:colOff>1557618</xdr:colOff>
      <xdr:row>36</xdr:row>
      <xdr:rowOff>934624</xdr:rowOff>
    </xdr:to>
    <xdr:pic>
      <xdr:nvPicPr>
        <xdr:cNvPr id="42" name="图片 4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4618" y="27342352"/>
          <a:ext cx="1019735" cy="822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5" zoomScaleNormal="85" workbookViewId="0">
      <selection activeCell="H2" sqref="H2"/>
    </sheetView>
  </sheetViews>
  <sheetFormatPr defaultColWidth="30.625" defaultRowHeight="80.099999999999994" customHeight="1" x14ac:dyDescent="0.15"/>
  <cols>
    <col min="1" max="2" width="30.625" style="4"/>
    <col min="3" max="3" width="8.625" style="4" customWidth="1"/>
    <col min="4" max="4" width="30.625" style="4"/>
    <col min="5" max="5" width="8.625" style="4" customWidth="1"/>
    <col min="6" max="6" width="30.625" style="4"/>
    <col min="7" max="7" width="8.625" style="4" customWidth="1"/>
    <col min="8" max="8" width="30.625" style="4"/>
    <col min="9" max="10" width="30.625" style="7"/>
    <col min="11" max="16384" width="30.625" style="4"/>
  </cols>
  <sheetData>
    <row r="1" spans="1:12" ht="80.099999999999994" customHeight="1" x14ac:dyDescent="0.15">
      <c r="A1" s="3">
        <v>1</v>
      </c>
      <c r="C1" s="8" t="s">
        <v>2</v>
      </c>
      <c r="E1" s="9" t="s">
        <v>3</v>
      </c>
      <c r="G1" s="8" t="s">
        <v>2</v>
      </c>
      <c r="I1" s="6" t="s">
        <v>0</v>
      </c>
      <c r="J1" s="6" t="s">
        <v>1</v>
      </c>
      <c r="K1" s="6" t="s">
        <v>4</v>
      </c>
      <c r="L1" s="6" t="s">
        <v>5</v>
      </c>
    </row>
    <row r="2" spans="1:12" ht="80.099999999999994" customHeight="1" x14ac:dyDescent="0.15">
      <c r="A2" s="1" t="s">
        <v>6</v>
      </c>
      <c r="B2" s="5">
        <v>-48.96</v>
      </c>
      <c r="C2" s="5"/>
      <c r="D2" s="5">
        <v>-40.14</v>
      </c>
      <c r="F2" s="4" t="s">
        <v>11</v>
      </c>
      <c r="H2" s="4">
        <v>-20</v>
      </c>
      <c r="J2" s="7">
        <f>B2+D2+I4-H2</f>
        <v>-59.002531079997993</v>
      </c>
      <c r="K2" s="10">
        <f>AVERAGE(J2:J40)</f>
        <v>-58.416068876011551</v>
      </c>
      <c r="L2" s="10">
        <f>_xlfn.STDEV.S(J2:J40)</f>
        <v>0.59903050650476941</v>
      </c>
    </row>
    <row r="3" spans="1:12" ht="80.099999999999994" customHeight="1" x14ac:dyDescent="0.15">
      <c r="A3" s="1" t="s">
        <v>10</v>
      </c>
      <c r="B3" s="4">
        <v>-275.76492100000002</v>
      </c>
      <c r="D3" s="5">
        <v>-197.31471099999999</v>
      </c>
      <c r="E3" s="5"/>
      <c r="F3" s="2">
        <v>-393.43417499999998</v>
      </c>
      <c r="G3" s="2"/>
      <c r="H3" s="5">
        <v>-79.630565000000004</v>
      </c>
      <c r="K3" s="10"/>
      <c r="L3" s="10"/>
    </row>
    <row r="4" spans="1:12" ht="80.099999999999994" customHeight="1" x14ac:dyDescent="0.15">
      <c r="A4" s="1" t="s">
        <v>9</v>
      </c>
      <c r="B4" s="4">
        <v>-275.75307116493764</v>
      </c>
      <c r="D4" s="5">
        <v>-197.30598341000143</v>
      </c>
      <c r="E4" s="5"/>
      <c r="F4" s="2">
        <v>-393.41692603185606</v>
      </c>
      <c r="G4" s="2"/>
      <c r="H4" s="5">
        <v>-79.62603721558223</v>
      </c>
      <c r="I4" s="7">
        <f>(H4+F4-D4-B4)*627.51</f>
        <v>10.097468920001997</v>
      </c>
    </row>
    <row r="5" spans="1:12" ht="80.099999999999994" customHeight="1" x14ac:dyDescent="0.15">
      <c r="A5" s="3">
        <v>2</v>
      </c>
      <c r="C5" s="8" t="s">
        <v>2</v>
      </c>
      <c r="E5" s="9" t="s">
        <v>3</v>
      </c>
      <c r="G5" s="8" t="s">
        <v>2</v>
      </c>
    </row>
    <row r="6" spans="1:12" ht="80.099999999999994" customHeight="1" x14ac:dyDescent="0.15">
      <c r="A6" s="1" t="s">
        <v>6</v>
      </c>
      <c r="B6" s="5">
        <v>-32.07</v>
      </c>
      <c r="C6" s="5"/>
      <c r="D6" s="5">
        <v>-54.06</v>
      </c>
      <c r="F6" s="4" t="s">
        <v>11</v>
      </c>
      <c r="H6" s="4">
        <v>-20</v>
      </c>
      <c r="J6" s="7">
        <f>B6+D6+I8-H6</f>
        <v>-58.825452770003693</v>
      </c>
    </row>
    <row r="7" spans="1:12" ht="80.099999999999994" customHeight="1" x14ac:dyDescent="0.15">
      <c r="A7" s="1" t="s">
        <v>10</v>
      </c>
      <c r="B7" s="4">
        <v>-158.08454</v>
      </c>
      <c r="D7" s="5">
        <v>-314.991173</v>
      </c>
      <c r="E7" s="5"/>
      <c r="F7" s="2">
        <v>-393.43417499999998</v>
      </c>
      <c r="G7" s="2"/>
      <c r="H7" s="5">
        <v>-79.630565000000004</v>
      </c>
    </row>
    <row r="8" spans="1:12" ht="80.099999999999994" customHeight="1" x14ac:dyDescent="0.15">
      <c r="A8" s="1" t="s">
        <v>9</v>
      </c>
      <c r="B8" s="5">
        <v>-158.07736035346051</v>
      </c>
      <c r="C8" s="5"/>
      <c r="D8" s="5">
        <v>-314.97724342118852</v>
      </c>
      <c r="E8" s="5"/>
      <c r="F8" s="2">
        <v>-393.41692603185606</v>
      </c>
      <c r="G8" s="2"/>
      <c r="H8" s="5">
        <v>-79.62603721558223</v>
      </c>
      <c r="I8" s="7">
        <f>(H8+F8-D8-B8)*627.51</f>
        <v>7.3045472299962997</v>
      </c>
    </row>
    <row r="9" spans="1:12" ht="80.099999999999994" customHeight="1" x14ac:dyDescent="0.15">
      <c r="A9" s="3">
        <v>3</v>
      </c>
      <c r="C9" s="8" t="s">
        <v>2</v>
      </c>
      <c r="E9" s="9" t="s">
        <v>3</v>
      </c>
      <c r="G9" s="8" t="s">
        <v>2</v>
      </c>
    </row>
    <row r="10" spans="1:12" ht="80.099999999999994" customHeight="1" x14ac:dyDescent="0.15">
      <c r="A10" s="1" t="s">
        <v>6</v>
      </c>
      <c r="B10" s="5">
        <v>-51.73</v>
      </c>
      <c r="C10" s="5"/>
      <c r="D10" s="5">
        <v>-40.14</v>
      </c>
      <c r="F10" s="4" t="s">
        <v>11</v>
      </c>
      <c r="H10" s="5">
        <v>-25.02</v>
      </c>
      <c r="J10" s="7">
        <f>B10+D10+I12-H10</f>
        <v>-58.098564320025716</v>
      </c>
    </row>
    <row r="11" spans="1:12" ht="80.099999999999994" customHeight="1" x14ac:dyDescent="0.15">
      <c r="A11" s="1" t="s">
        <v>10</v>
      </c>
      <c r="B11" s="4">
        <v>-314.98889600000001</v>
      </c>
      <c r="D11" s="5">
        <v>-197.31471099999999</v>
      </c>
      <c r="E11" s="5"/>
      <c r="F11" s="2">
        <v>-393.43417499999998</v>
      </c>
      <c r="G11" s="2"/>
      <c r="H11" s="5">
        <v>-118.855864</v>
      </c>
    </row>
    <row r="12" spans="1:12" ht="80.099999999999994" customHeight="1" x14ac:dyDescent="0.15">
      <c r="A12" s="1" t="s">
        <v>9</v>
      </c>
      <c r="B12" s="5">
        <v>-314.97498095482143</v>
      </c>
      <c r="C12" s="5"/>
      <c r="D12" s="5">
        <v>-197.30598341000143</v>
      </c>
      <c r="E12" s="5"/>
      <c r="F12" s="2">
        <v>-393.41692603185606</v>
      </c>
      <c r="G12" s="2"/>
      <c r="H12" s="5">
        <v>-118.85009204417459</v>
      </c>
      <c r="I12" s="7">
        <f>(H12+F12-D12-B12)*627.51</f>
        <v>8.7514356799742981</v>
      </c>
    </row>
    <row r="13" spans="1:12" ht="80.099999999999994" customHeight="1" x14ac:dyDescent="0.15">
      <c r="A13" s="3">
        <v>4</v>
      </c>
      <c r="C13" s="8" t="s">
        <v>2</v>
      </c>
      <c r="E13" s="9" t="s">
        <v>3</v>
      </c>
      <c r="G13" s="8" t="s">
        <v>2</v>
      </c>
    </row>
    <row r="14" spans="1:12" ht="80.099999999999994" customHeight="1" x14ac:dyDescent="0.15">
      <c r="A14" s="1" t="s">
        <v>6</v>
      </c>
      <c r="B14" s="5">
        <v>-51.73</v>
      </c>
      <c r="C14" s="5"/>
      <c r="D14" s="5">
        <v>-44.35</v>
      </c>
      <c r="F14" s="4" t="s">
        <v>11</v>
      </c>
      <c r="H14" s="5">
        <v>-30.03</v>
      </c>
      <c r="J14" s="7">
        <f>B14+D14+I16-H14</f>
        <v>-57.924207400017863</v>
      </c>
    </row>
    <row r="15" spans="1:12" ht="80.099999999999994" customHeight="1" x14ac:dyDescent="0.15">
      <c r="A15" s="1" t="s">
        <v>10</v>
      </c>
      <c r="B15" s="4">
        <v>-314.98889600000001</v>
      </c>
      <c r="D15" s="5">
        <v>-236.53911500000001</v>
      </c>
      <c r="E15" s="5"/>
      <c r="F15" s="2">
        <v>-393.43417499999998</v>
      </c>
      <c r="G15" s="2"/>
      <c r="H15" s="5">
        <v>-158.08157600000001</v>
      </c>
    </row>
    <row r="16" spans="1:12" ht="80.099999999999994" customHeight="1" x14ac:dyDescent="0.15">
      <c r="A16" s="1" t="s">
        <v>9</v>
      </c>
      <c r="B16" s="5">
        <v>-314.97498095482143</v>
      </c>
      <c r="C16" s="5"/>
      <c r="D16" s="5">
        <v>-236.52884231908655</v>
      </c>
      <c r="E16" s="5"/>
      <c r="F16" s="2">
        <v>-393.41692603185606</v>
      </c>
      <c r="G16" s="2"/>
      <c r="H16" s="5">
        <v>-158.07394797813581</v>
      </c>
      <c r="I16" s="7">
        <f>(H16+F16-D16-B16)*627.51</f>
        <v>8.1257925999821339</v>
      </c>
    </row>
    <row r="17" spans="1:10" ht="80.099999999999994" customHeight="1" x14ac:dyDescent="0.15">
      <c r="A17" s="3">
        <v>5</v>
      </c>
      <c r="C17" s="8" t="s">
        <v>2</v>
      </c>
      <c r="E17" s="9" t="s">
        <v>3</v>
      </c>
      <c r="G17" s="8" t="s">
        <v>2</v>
      </c>
    </row>
    <row r="18" spans="1:10" ht="80.099999999999994" customHeight="1" x14ac:dyDescent="0.15">
      <c r="A18" s="1" t="s">
        <v>6</v>
      </c>
      <c r="B18" s="5">
        <v>-36.729999999999997</v>
      </c>
      <c r="C18" s="5"/>
      <c r="D18" s="5">
        <v>-54.06</v>
      </c>
      <c r="F18" s="4" t="s">
        <v>11</v>
      </c>
      <c r="H18" s="5">
        <v>-25.02</v>
      </c>
      <c r="J18" s="7">
        <f>B18+D18+I20-H18</f>
        <v>-58.969436490007979</v>
      </c>
    </row>
    <row r="19" spans="1:10" ht="80.099999999999994" customHeight="1" x14ac:dyDescent="0.15">
      <c r="A19" s="1" t="s">
        <v>10</v>
      </c>
      <c r="B19" s="4">
        <v>-197.30946700000001</v>
      </c>
      <c r="D19" s="5">
        <v>-314.991173</v>
      </c>
      <c r="E19" s="5"/>
      <c r="F19" s="2">
        <v>-393.43417499999998</v>
      </c>
      <c r="G19" s="2"/>
      <c r="H19" s="5">
        <v>-118.855864</v>
      </c>
    </row>
    <row r="20" spans="1:10" ht="80.099999999999994" customHeight="1" x14ac:dyDescent="0.15">
      <c r="A20" s="1" t="s">
        <v>9</v>
      </c>
      <c r="B20" s="5">
        <v>-197.30061203354529</v>
      </c>
      <c r="C20" s="5"/>
      <c r="D20" s="5">
        <v>-314.97724342118852</v>
      </c>
      <c r="E20" s="5"/>
      <c r="F20" s="2">
        <v>-393.41692603185606</v>
      </c>
      <c r="G20" s="2"/>
      <c r="H20" s="5">
        <v>-118.85009204417459</v>
      </c>
      <c r="I20" s="7">
        <f>(H20+F20-D20-B20)*627.51</f>
        <v>6.8005635099920188</v>
      </c>
    </row>
    <row r="21" spans="1:10" ht="80.099999999999994" customHeight="1" x14ac:dyDescent="0.15">
      <c r="A21" s="3">
        <v>6</v>
      </c>
      <c r="C21" s="8" t="s">
        <v>2</v>
      </c>
      <c r="E21" s="9" t="s">
        <v>3</v>
      </c>
      <c r="G21" s="8" t="s">
        <v>2</v>
      </c>
    </row>
    <row r="22" spans="1:10" ht="80.099999999999994" customHeight="1" x14ac:dyDescent="0.15">
      <c r="A22" s="1" t="s">
        <v>6</v>
      </c>
      <c r="B22" s="5">
        <v>-42.49</v>
      </c>
      <c r="C22" s="5"/>
      <c r="D22" s="5">
        <v>-54.06</v>
      </c>
      <c r="F22" s="4" t="s">
        <v>11</v>
      </c>
      <c r="H22" s="5">
        <v>-32.07</v>
      </c>
      <c r="J22" s="7">
        <f>B22+D22+I24-H22</f>
        <v>-58.929633960031417</v>
      </c>
    </row>
    <row r="23" spans="1:10" ht="80.099999999999994" customHeight="1" x14ac:dyDescent="0.15">
      <c r="A23" s="1" t="s">
        <v>10</v>
      </c>
      <c r="B23" s="4">
        <v>-236.536146</v>
      </c>
      <c r="D23" s="5">
        <v>-314.991173</v>
      </c>
      <c r="E23" s="5"/>
      <c r="F23" s="2">
        <v>-393.43417499999998</v>
      </c>
      <c r="G23" s="2"/>
      <c r="H23" s="5">
        <v>-158.08454</v>
      </c>
    </row>
    <row r="24" spans="1:10" ht="80.099999999999994" customHeight="1" x14ac:dyDescent="0.15">
      <c r="A24" s="1" t="s">
        <v>9</v>
      </c>
      <c r="B24" s="5">
        <v>-236.52588802801549</v>
      </c>
      <c r="C24" s="5"/>
      <c r="D24" s="5">
        <v>-314.97724342118852</v>
      </c>
      <c r="E24" s="5"/>
      <c r="F24" s="2">
        <v>-393.41692603185606</v>
      </c>
      <c r="G24" s="2"/>
      <c r="H24" s="5">
        <v>-158.07736035346051</v>
      </c>
      <c r="I24" s="7">
        <f>(H24+F24-D24-B24)*627.51</f>
        <v>5.5503660399685977</v>
      </c>
    </row>
    <row r="25" spans="1:10" ht="80.099999999999994" customHeight="1" x14ac:dyDescent="0.15">
      <c r="A25" s="3">
        <v>7</v>
      </c>
      <c r="C25" s="8" t="s">
        <v>2</v>
      </c>
      <c r="E25" s="9" t="s">
        <v>3</v>
      </c>
      <c r="G25" s="8" t="s">
        <v>2</v>
      </c>
    </row>
    <row r="26" spans="1:10" ht="80.099999999999994" customHeight="1" x14ac:dyDescent="0.15">
      <c r="A26" s="1" t="s">
        <v>6</v>
      </c>
      <c r="B26" s="5">
        <v>-48.96</v>
      </c>
      <c r="C26" s="5"/>
      <c r="D26" s="5">
        <v>-54.06</v>
      </c>
      <c r="F26" s="4" t="s">
        <v>11</v>
      </c>
      <c r="H26" s="5">
        <v>-40.14</v>
      </c>
      <c r="J26" s="7">
        <f>B26+D26+I28-H26</f>
        <v>-58.233197919973449</v>
      </c>
    </row>
    <row r="27" spans="1:10" ht="80.099999999999994" customHeight="1" x14ac:dyDescent="0.15">
      <c r="A27" s="1" t="s">
        <v>10</v>
      </c>
      <c r="B27" s="4">
        <v>-275.76492100000002</v>
      </c>
      <c r="D27" s="5">
        <v>-314.991173</v>
      </c>
      <c r="E27" s="5"/>
      <c r="F27" s="2">
        <v>-393.43417499999998</v>
      </c>
      <c r="G27" s="2"/>
      <c r="H27" s="5">
        <v>-197.31471099999999</v>
      </c>
    </row>
    <row r="28" spans="1:10" ht="80.099999999999994" customHeight="1" x14ac:dyDescent="0.15">
      <c r="A28" s="1" t="s">
        <v>9</v>
      </c>
      <c r="B28" s="4">
        <v>-275.75307116493764</v>
      </c>
      <c r="D28" s="5">
        <v>-314.97724342118852</v>
      </c>
      <c r="E28" s="5"/>
      <c r="F28" s="2">
        <v>-393.41692603185606</v>
      </c>
      <c r="G28" s="2"/>
      <c r="H28" s="5">
        <v>-197.30598341000143</v>
      </c>
      <c r="I28" s="7">
        <f>(H28+F28-D28-B28)*627.51</f>
        <v>4.6468020800265659</v>
      </c>
    </row>
    <row r="29" spans="1:10" ht="80.099999999999994" customHeight="1" x14ac:dyDescent="0.15">
      <c r="A29" s="3">
        <v>8</v>
      </c>
      <c r="C29" s="8" t="s">
        <v>2</v>
      </c>
      <c r="E29" s="9" t="s">
        <v>3</v>
      </c>
      <c r="G29" s="8" t="s">
        <v>2</v>
      </c>
    </row>
    <row r="30" spans="1:10" ht="80.099999999999994" customHeight="1" x14ac:dyDescent="0.15">
      <c r="A30" s="1" t="s">
        <v>6</v>
      </c>
      <c r="B30" s="5">
        <v>-41.66</v>
      </c>
      <c r="C30" s="5"/>
      <c r="D30" s="5">
        <v>-54.06</v>
      </c>
      <c r="F30" s="4" t="s">
        <v>11</v>
      </c>
      <c r="H30" s="5">
        <v>-30.03</v>
      </c>
      <c r="J30" s="7">
        <f>B30+D30+I32-H30</f>
        <v>-58.926512030021442</v>
      </c>
    </row>
    <row r="31" spans="1:10" ht="80.099999999999994" customHeight="1" x14ac:dyDescent="0.15">
      <c r="A31" s="1" t="s">
        <v>10</v>
      </c>
      <c r="B31" s="4">
        <v>-236.53512499999999</v>
      </c>
      <c r="D31" s="5">
        <v>-314.991173</v>
      </c>
      <c r="E31" s="5"/>
      <c r="F31" s="2">
        <v>-393.43417499999998</v>
      </c>
      <c r="G31" s="2"/>
      <c r="H31" s="5">
        <v>-158.08157600000001</v>
      </c>
    </row>
    <row r="32" spans="1:10" ht="80.099999999999994" customHeight="1" x14ac:dyDescent="0.15">
      <c r="A32" s="1" t="s">
        <v>9</v>
      </c>
      <c r="B32" s="5">
        <v>-236.52440888392215</v>
      </c>
      <c r="C32" s="5"/>
      <c r="D32" s="5">
        <v>-314.97724342118852</v>
      </c>
      <c r="E32" s="5"/>
      <c r="F32" s="2">
        <v>-393.41692603185606</v>
      </c>
      <c r="G32" s="2"/>
      <c r="H32" s="5">
        <v>-158.07394797813581</v>
      </c>
      <c r="I32" s="7">
        <f>(H32+F32-D32-B32)*627.51</f>
        <v>6.7634879699785531</v>
      </c>
    </row>
    <row r="33" spans="1:10" ht="80.099999999999994" customHeight="1" x14ac:dyDescent="0.15">
      <c r="A33" s="3">
        <v>9</v>
      </c>
      <c r="C33" s="8" t="s">
        <v>2</v>
      </c>
      <c r="E33" s="9" t="s">
        <v>3</v>
      </c>
      <c r="G33" s="8" t="s">
        <v>2</v>
      </c>
    </row>
    <row r="34" spans="1:10" ht="80.099999999999994" customHeight="1" x14ac:dyDescent="0.15">
      <c r="A34" s="1" t="s">
        <v>6</v>
      </c>
      <c r="B34" s="5">
        <v>-51.97</v>
      </c>
      <c r="C34" s="5"/>
      <c r="D34" s="5">
        <v>-54.06</v>
      </c>
      <c r="F34" s="4" t="s">
        <v>11</v>
      </c>
      <c r="H34" s="5">
        <v>-42.49</v>
      </c>
      <c r="J34" s="7">
        <f>B34+D34+I36-H34</f>
        <v>-57.263946440015651</v>
      </c>
    </row>
    <row r="35" spans="1:10" ht="80.099999999999994" customHeight="1" x14ac:dyDescent="0.15">
      <c r="A35" s="1" t="s">
        <v>10</v>
      </c>
      <c r="B35" s="4">
        <v>-314.987504</v>
      </c>
      <c r="D35" s="5">
        <v>-314.991173</v>
      </c>
      <c r="E35" s="5"/>
      <c r="F35" s="2">
        <v>-393.43417499999998</v>
      </c>
      <c r="G35" s="2"/>
      <c r="H35" s="5">
        <v>-236.536146</v>
      </c>
    </row>
    <row r="36" spans="1:10" ht="80.099999999999994" customHeight="1" x14ac:dyDescent="0.15">
      <c r="A36" s="1" t="s">
        <v>9</v>
      </c>
      <c r="B36" s="5">
        <v>-314.97557215827635</v>
      </c>
      <c r="C36" s="5"/>
      <c r="D36" s="5">
        <v>-314.97724342118852</v>
      </c>
      <c r="E36" s="5"/>
      <c r="F36" s="2">
        <v>-393.41692603185606</v>
      </c>
      <c r="G36" s="2"/>
      <c r="H36" s="5">
        <v>-236.52588802801549</v>
      </c>
      <c r="I36" s="7">
        <f>(H36+F36-D36-B36)*627.51</f>
        <v>6.276053559984355</v>
      </c>
    </row>
    <row r="37" spans="1:10" ht="80.099999999999994" customHeight="1" x14ac:dyDescent="0.15">
      <c r="A37" s="3">
        <v>10</v>
      </c>
      <c r="C37" s="8" t="s">
        <v>2</v>
      </c>
      <c r="E37" s="9" t="s">
        <v>3</v>
      </c>
      <c r="G37" s="8" t="s">
        <v>2</v>
      </c>
    </row>
    <row r="38" spans="1:10" ht="80.099999999999994" customHeight="1" x14ac:dyDescent="0.15">
      <c r="A38" s="1" t="s">
        <v>6</v>
      </c>
      <c r="B38" s="5">
        <v>-53.57</v>
      </c>
      <c r="C38" s="5"/>
      <c r="D38" s="5">
        <v>-54.06</v>
      </c>
      <c r="F38" s="4" t="s">
        <v>11</v>
      </c>
      <c r="H38" s="5">
        <v>-44.35</v>
      </c>
      <c r="J38" s="7">
        <f>B38+D38+I40-H38</f>
        <v>-57.987206350020323</v>
      </c>
    </row>
    <row r="39" spans="1:10" ht="80.099999999999994" customHeight="1" x14ac:dyDescent="0.15">
      <c r="A39" s="1" t="s">
        <v>10</v>
      </c>
      <c r="B39" s="4">
        <v>-314.99023199999999</v>
      </c>
      <c r="D39" s="5">
        <v>-314.991173</v>
      </c>
      <c r="E39" s="5"/>
      <c r="F39" s="2">
        <v>-393.43417499999998</v>
      </c>
      <c r="G39" s="2"/>
      <c r="H39" s="5">
        <v>-236.53911500000001</v>
      </c>
    </row>
    <row r="40" spans="1:10" ht="80.099999999999994" customHeight="1" x14ac:dyDescent="0.15">
      <c r="A40" s="1" t="s">
        <v>9</v>
      </c>
      <c r="B40" s="5">
        <v>-314.97695952625457</v>
      </c>
      <c r="C40" s="5"/>
      <c r="D40" s="5">
        <v>-314.97724342118852</v>
      </c>
      <c r="E40" s="5"/>
      <c r="F40" s="2">
        <v>-393.41692603185606</v>
      </c>
      <c r="G40" s="2"/>
      <c r="H40" s="5">
        <v>-236.52884231908655</v>
      </c>
      <c r="I40" s="7">
        <f>(H40+F40-D40-B40)*627.51</f>
        <v>5.2927936499796688</v>
      </c>
    </row>
    <row r="41" spans="1:10" ht="80.099999999999994" customHeight="1" x14ac:dyDescent="0.15">
      <c r="A41" s="1"/>
      <c r="B41" s="5"/>
      <c r="C41" s="5"/>
      <c r="D41" s="5"/>
      <c r="E41" s="5"/>
      <c r="F41" s="2"/>
      <c r="G41" s="2"/>
      <c r="H41" s="5"/>
    </row>
    <row r="42" spans="1:10" ht="80.099999999999994" customHeight="1" x14ac:dyDescent="0.15">
      <c r="A42" s="11" t="s">
        <v>8</v>
      </c>
    </row>
    <row r="43" spans="1:10" ht="80.099999999999994" customHeight="1" x14ac:dyDescent="0.15">
      <c r="A43" s="11" t="s">
        <v>7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Tanjin He</dc:creator>
  <cp:lastModifiedBy>Tanjin He</cp:lastModifiedBy>
  <dcterms:created xsi:type="dcterms:W3CDTF">2016-04-10T02:38:50Z</dcterms:created>
  <dcterms:modified xsi:type="dcterms:W3CDTF">2016-04-30T13:26:59Z</dcterms:modified>
</cp:coreProperties>
</file>