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manuscript\Novel chromatography column\修改版\JAAS 投稿版\revision\投稿\"/>
    </mc:Choice>
  </mc:AlternateContent>
  <bookViews>
    <workbookView xWindow="0" yWindow="0" windowWidth="28770" windowHeight="9690" xr2:uid="{6C311EE8-9418-4825-A564-06C4396E156A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47" i="1"/>
  <c r="D47" i="1"/>
  <c r="D77" i="1"/>
  <c r="E77" i="1"/>
  <c r="E73" i="1"/>
  <c r="D73" i="1"/>
  <c r="E68" i="1"/>
  <c r="D68" i="1"/>
  <c r="E63" i="1"/>
  <c r="D63" i="1"/>
  <c r="E58" i="1"/>
  <c r="D58" i="1"/>
  <c r="E52" i="1"/>
  <c r="D52" i="1"/>
  <c r="E42" i="1"/>
  <c r="D42" i="1"/>
  <c r="E37" i="1"/>
  <c r="D37" i="1"/>
  <c r="E33" i="1"/>
  <c r="D33" i="1"/>
  <c r="E28" i="1"/>
  <c r="D28" i="1"/>
  <c r="E23" i="1"/>
  <c r="D23" i="1"/>
  <c r="E18" i="1"/>
  <c r="D18" i="1"/>
  <c r="E8" i="1"/>
  <c r="E13" i="1"/>
  <c r="D13" i="1"/>
</calcChain>
</file>

<file path=xl/sharedStrings.xml><?xml version="1.0" encoding="utf-8"?>
<sst xmlns="http://schemas.openxmlformats.org/spreadsheetml/2006/main" count="101" uniqueCount="43">
  <si>
    <t>Tea leaves</t>
    <phoneticPr fontId="1" type="noConversion"/>
  </si>
  <si>
    <t>GSV-4</t>
    <phoneticPr fontId="1" type="noConversion"/>
  </si>
  <si>
    <t>Poplar Leaves</t>
    <phoneticPr fontId="1" type="noConversion"/>
  </si>
  <si>
    <t>GSV-3</t>
    <phoneticPr fontId="1" type="noConversion"/>
  </si>
  <si>
    <t>Human Hair</t>
    <phoneticPr fontId="1" type="noConversion"/>
  </si>
  <si>
    <t>GSH-1</t>
    <phoneticPr fontId="1" type="noConversion"/>
  </si>
  <si>
    <t>Spinach Leaves</t>
    <phoneticPr fontId="1" type="noConversion"/>
  </si>
  <si>
    <t>NIST SRM 1570a</t>
    <phoneticPr fontId="1" type="noConversion"/>
  </si>
  <si>
    <t>replicate</t>
    <phoneticPr fontId="1" type="noConversion"/>
  </si>
  <si>
    <t>Bone Ash</t>
    <phoneticPr fontId="1" type="noConversion"/>
  </si>
  <si>
    <t>NIST SRM 1486</t>
    <phoneticPr fontId="1" type="noConversion"/>
  </si>
  <si>
    <t>NIST SRM 1400</t>
    <phoneticPr fontId="1" type="noConversion"/>
  </si>
  <si>
    <t>Shale</t>
    <phoneticPr fontId="1" type="noConversion"/>
  </si>
  <si>
    <t>SBC-1</t>
    <phoneticPr fontId="1" type="noConversion"/>
  </si>
  <si>
    <t>Manganese Nodule</t>
  </si>
  <si>
    <t>NOD-A-1</t>
    <phoneticPr fontId="1" type="noConversion"/>
  </si>
  <si>
    <t>Manganese Nodule</t>
    <phoneticPr fontId="1" type="noConversion"/>
  </si>
  <si>
    <t>NOD-P-1</t>
    <phoneticPr fontId="1" type="noConversion"/>
  </si>
  <si>
    <t>Basalt</t>
  </si>
  <si>
    <t>BCR-2</t>
    <phoneticPr fontId="1" type="noConversion"/>
  </si>
  <si>
    <t>BHVO-2</t>
    <phoneticPr fontId="1" type="noConversion"/>
  </si>
  <si>
    <t>Dolerite</t>
  </si>
  <si>
    <t>DNC-1</t>
    <phoneticPr fontId="1" type="noConversion"/>
  </si>
  <si>
    <t>Dunite</t>
  </si>
  <si>
    <t>DTS-1</t>
    <phoneticPr fontId="1" type="noConversion"/>
  </si>
  <si>
    <t>Seawater</t>
    <phoneticPr fontId="1" type="noConversion"/>
  </si>
  <si>
    <t>Calcium carbonate</t>
  </si>
  <si>
    <t>NIST SRM 915b</t>
    <phoneticPr fontId="1" type="noConversion"/>
  </si>
  <si>
    <t>Alfa Ca</t>
    <phoneticPr fontId="1" type="noConversion"/>
  </si>
  <si>
    <t>n</t>
    <phoneticPr fontId="1" type="noConversion"/>
  </si>
  <si>
    <t>2s</t>
    <phoneticPr fontId="1" type="noConversion"/>
  </si>
  <si>
    <r>
      <t>δ</t>
    </r>
    <r>
      <rPr>
        <b/>
        <vertAlign val="superscript"/>
        <sz val="11"/>
        <color theme="1"/>
        <rFont val="Times New Roman"/>
        <family val="1"/>
      </rPr>
      <t>44/42</t>
    </r>
    <r>
      <rPr>
        <b/>
        <sz val="11"/>
        <color theme="1"/>
        <rFont val="Times New Roman"/>
        <family val="1"/>
      </rPr>
      <t>Ca</t>
    </r>
    <phoneticPr fontId="1" type="noConversion"/>
  </si>
  <si>
    <r>
      <t>Ca/Sr ratio</t>
    </r>
    <r>
      <rPr>
        <b/>
        <vertAlign val="superscript"/>
        <sz val="11"/>
        <color theme="1"/>
        <rFont val="Times New Roman"/>
        <family val="1"/>
      </rPr>
      <t>b</t>
    </r>
    <phoneticPr fontId="1" type="noConversion"/>
  </si>
  <si>
    <t>Description</t>
    <phoneticPr fontId="1" type="noConversion"/>
  </si>
  <si>
    <t>·</t>
    <phoneticPr fontId="1" type="noConversion"/>
  </si>
  <si>
    <t>Average</t>
    <phoneticPr fontId="1" type="noConversion"/>
  </si>
  <si>
    <r>
      <t>RM name</t>
    </r>
    <r>
      <rPr>
        <b/>
        <vertAlign val="superscript"/>
        <sz val="11"/>
        <color theme="1"/>
        <rFont val="Times New Roman"/>
        <family val="1"/>
      </rPr>
      <t>a</t>
    </r>
    <phoneticPr fontId="1" type="noConversion"/>
  </si>
  <si>
    <r>
      <t>replicate</t>
    </r>
    <r>
      <rPr>
        <vertAlign val="superscript"/>
        <sz val="11"/>
        <color theme="1"/>
        <rFont val="Times New Roman"/>
        <family val="1"/>
      </rPr>
      <t>c</t>
    </r>
    <phoneticPr fontId="1" type="noConversion"/>
  </si>
  <si>
    <r>
      <rPr>
        <vertAlign val="superscript"/>
        <sz val="11"/>
        <color theme="1"/>
        <rFont val="Times New Roman"/>
        <family val="1"/>
      </rPr>
      <t>b</t>
    </r>
    <r>
      <rPr>
        <sz val="11"/>
        <color theme="1"/>
        <rFont val="Times New Roman"/>
        <family val="1"/>
      </rPr>
      <t xml:space="preserve"> Ca/Sr ratios were collected from USGS, NIST and IGEG certificates, respectively.</t>
    </r>
    <phoneticPr fontId="1" type="noConversion"/>
  </si>
  <si>
    <r>
      <t xml:space="preserve">c </t>
    </r>
    <r>
      <rPr>
        <sz val="11"/>
        <color theme="1"/>
        <rFont val="Times New Roman"/>
        <family val="1"/>
      </rPr>
      <t>DTS-1</t>
    </r>
    <r>
      <rPr>
        <vertAlign val="superscript"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digested by HClO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 xml:space="preserve">+HF method following Yokoyama </t>
    </r>
    <r>
      <rPr>
        <i/>
        <sz val="11"/>
        <color theme="1"/>
        <rFont val="Times New Roman"/>
        <family val="1"/>
      </rPr>
      <t>et al.</t>
    </r>
    <r>
      <rPr>
        <sz val="11"/>
        <color theme="1"/>
        <rFont val="Times New Roman"/>
        <family val="1"/>
      </rPr>
      <t xml:space="preserve"> 1999</t>
    </r>
    <r>
      <rPr>
        <vertAlign val="superscript"/>
        <sz val="11"/>
        <color theme="1"/>
        <rFont val="Times New Roman"/>
        <family val="1"/>
      </rPr>
      <t>1</t>
    </r>
    <phoneticPr fontId="1" type="noConversion"/>
  </si>
  <si>
    <r>
      <t>1.T. Yokoyama, A. Makishima and E. Nakamura,</t>
    </r>
    <r>
      <rPr>
        <i/>
        <sz val="11"/>
        <color theme="1"/>
        <rFont val="Times New Roman"/>
        <family val="1"/>
      </rPr>
      <t xml:space="preserve"> Chem. Geol</t>
    </r>
    <r>
      <rPr>
        <sz val="11"/>
        <color theme="1"/>
        <rFont val="Times New Roman"/>
        <family val="1"/>
      </rPr>
      <t>, 1999, 157, 175-187.</t>
    </r>
    <phoneticPr fontId="1" type="noConversion"/>
  </si>
  <si>
    <r>
      <rPr>
        <vertAlign val="superscript"/>
        <sz val="11"/>
        <color theme="1"/>
        <rFont val="Times New Roman"/>
        <family val="1"/>
      </rPr>
      <t>a</t>
    </r>
    <r>
      <rPr>
        <sz val="11"/>
        <color theme="1"/>
        <rFont val="Times New Roman"/>
        <family val="1"/>
      </rPr>
      <t xml:space="preserve">  replicate was measured from independent digestion of the given sample.</t>
    </r>
    <phoneticPr fontId="1" type="noConversion"/>
  </si>
  <si>
    <t>Table S1 Calcium isotopic compositions of standard materials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</si>
</sst>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400]h:mm:ss\ AM/PM"/>
    <numFmt numFmtId="177" formatCode="0_);[Red]\(0\)"/>
    <numFmt numFmtId="178" formatCode="0.00_ "/>
    <numFmt numFmtId="179" formatCode="0.00_);[Red]\(0.00\)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vertAlign val="superscript"/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176" fontId="0" fillId="0" borderId="0"/>
  </cellStyleXfs>
  <cellXfs count="31">
    <xf numFmtId="176" fontId="0" fillId="0" borderId="0" xfId="0"/>
    <xf numFmtId="176" fontId="2" fillId="2" borderId="1" xfId="0" applyFont="1" applyFill="1" applyBorder="1"/>
    <xf numFmtId="177" fontId="2" fillId="2" borderId="1" xfId="0" applyNumberFormat="1" applyFont="1" applyFill="1" applyBorder="1"/>
    <xf numFmtId="178" fontId="2" fillId="2" borderId="1" xfId="0" applyNumberFormat="1" applyFont="1" applyFill="1" applyBorder="1"/>
    <xf numFmtId="176" fontId="2" fillId="2" borderId="0" xfId="0" applyFont="1" applyFill="1" applyBorder="1" applyAlignment="1">
      <alignment horizontal="left"/>
    </xf>
    <xf numFmtId="176" fontId="2" fillId="2" borderId="0" xfId="0" applyFont="1" applyFill="1" applyAlignment="1">
      <alignment horizontal="left"/>
    </xf>
    <xf numFmtId="177" fontId="4" fillId="2" borderId="0" xfId="0" applyNumberFormat="1" applyFont="1" applyFill="1" applyAlignment="1">
      <alignment horizontal="right"/>
    </xf>
    <xf numFmtId="178" fontId="4" fillId="2" borderId="0" xfId="0" applyNumberFormat="1" applyFont="1" applyFill="1" applyAlignment="1">
      <alignment horizontal="right"/>
    </xf>
    <xf numFmtId="177" fontId="5" fillId="2" borderId="0" xfId="0" applyNumberFormat="1" applyFont="1" applyFill="1" applyAlignment="1">
      <alignment horizontal="right"/>
    </xf>
    <xf numFmtId="176" fontId="2" fillId="2" borderId="0" xfId="0" applyFont="1" applyFill="1" applyAlignment="1">
      <alignment horizontal="center"/>
    </xf>
    <xf numFmtId="177" fontId="2" fillId="2" borderId="0" xfId="0" applyNumberFormat="1" applyFont="1" applyFill="1" applyAlignment="1">
      <alignment horizontal="right"/>
    </xf>
    <xf numFmtId="178" fontId="2" fillId="2" borderId="0" xfId="0" applyNumberFormat="1" applyFont="1" applyFill="1" applyAlignment="1">
      <alignment horizontal="right"/>
    </xf>
    <xf numFmtId="177" fontId="4" fillId="2" borderId="2" xfId="0" applyNumberFormat="1" applyFont="1" applyFill="1" applyBorder="1" applyAlignment="1">
      <alignment horizontal="right"/>
    </xf>
    <xf numFmtId="178" fontId="4" fillId="2" borderId="2" xfId="0" applyNumberFormat="1" applyFont="1" applyFill="1" applyBorder="1" applyAlignment="1">
      <alignment horizontal="right"/>
    </xf>
    <xf numFmtId="176" fontId="4" fillId="2" borderId="2" xfId="0" applyFont="1" applyFill="1" applyBorder="1"/>
    <xf numFmtId="176" fontId="2" fillId="2" borderId="0" xfId="0" applyFont="1" applyFill="1" applyBorder="1"/>
    <xf numFmtId="177" fontId="4" fillId="2" borderId="2" xfId="0" applyNumberFormat="1" applyFont="1" applyFill="1" applyBorder="1"/>
    <xf numFmtId="177" fontId="2" fillId="2" borderId="0" xfId="0" applyNumberFormat="1" applyFont="1" applyFill="1" applyBorder="1" applyAlignment="1">
      <alignment horizontal="right"/>
    </xf>
    <xf numFmtId="178" fontId="2" fillId="2" borderId="0" xfId="0" applyNumberFormat="1" applyFont="1" applyFill="1" applyBorder="1" applyAlignment="1">
      <alignment horizontal="right"/>
    </xf>
    <xf numFmtId="176" fontId="2" fillId="2" borderId="0" xfId="0" applyFont="1" applyFill="1"/>
    <xf numFmtId="176" fontId="0" fillId="2" borderId="0" xfId="0" applyFill="1"/>
    <xf numFmtId="177" fontId="0" fillId="2" borderId="0" xfId="0" applyNumberFormat="1" applyFill="1"/>
    <xf numFmtId="179" fontId="2" fillId="2" borderId="0" xfId="0" applyNumberFormat="1" applyFont="1" applyFill="1"/>
    <xf numFmtId="177" fontId="2" fillId="2" borderId="0" xfId="0" applyNumberFormat="1" applyFont="1" applyFill="1"/>
    <xf numFmtId="176" fontId="4" fillId="2" borderId="0" xfId="0" applyFont="1" applyFill="1" applyAlignment="1">
      <alignment horizontal="right"/>
    </xf>
    <xf numFmtId="179" fontId="4" fillId="2" borderId="0" xfId="0" applyNumberFormat="1" applyFont="1" applyFill="1"/>
    <xf numFmtId="178" fontId="2" fillId="2" borderId="0" xfId="0" applyNumberFormat="1" applyFont="1" applyFill="1"/>
    <xf numFmtId="178" fontId="4" fillId="2" borderId="0" xfId="0" applyNumberFormat="1" applyFont="1" applyFill="1"/>
    <xf numFmtId="176" fontId="2" fillId="2" borderId="0" xfId="0" applyFont="1" applyFill="1" applyAlignment="1"/>
    <xf numFmtId="176" fontId="3" fillId="2" borderId="1" xfId="0" applyFont="1" applyFill="1" applyBorder="1"/>
    <xf numFmtId="0" fontId="2" fillId="2" borderId="0" xfId="0" applyNumberFormat="1" applyFont="1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41F61-843B-4CF5-8965-247A5EBC85F0}">
  <dimension ref="A2:K82"/>
  <sheetViews>
    <sheetView tabSelected="1" topLeftCell="A58" zoomScale="115" zoomScaleNormal="115" workbookViewId="0">
      <selection activeCell="I16" sqref="I16"/>
    </sheetView>
  </sheetViews>
  <sheetFormatPr defaultRowHeight="14.25" x14ac:dyDescent="0.2"/>
  <cols>
    <col min="1" max="1" width="23.875" style="20" customWidth="1"/>
    <col min="2" max="2" width="16.375" style="20" bestFit="1" customWidth="1"/>
    <col min="3" max="3" width="11.375" style="21" bestFit="1" customWidth="1"/>
    <col min="4" max="4" width="7.625" style="20" bestFit="1" customWidth="1"/>
    <col min="5" max="5" width="5.625" style="20" bestFit="1" customWidth="1"/>
    <col min="6" max="6" width="4.125" style="21" bestFit="1" customWidth="1"/>
    <col min="7" max="16384" width="9" style="20"/>
  </cols>
  <sheetData>
    <row r="2" spans="1:7" ht="15" x14ac:dyDescent="0.25">
      <c r="A2" s="1" t="s">
        <v>42</v>
      </c>
      <c r="B2" s="1"/>
      <c r="C2" s="2"/>
      <c r="D2" s="3"/>
      <c r="E2" s="3"/>
      <c r="F2" s="2"/>
      <c r="G2" s="19"/>
    </row>
    <row r="3" spans="1:7" ht="17.25" x14ac:dyDescent="0.25">
      <c r="A3" s="14" t="s">
        <v>36</v>
      </c>
      <c r="B3" s="14" t="s">
        <v>33</v>
      </c>
      <c r="C3" s="16" t="s">
        <v>32</v>
      </c>
      <c r="D3" s="13" t="s">
        <v>31</v>
      </c>
      <c r="E3" s="13" t="s">
        <v>30</v>
      </c>
      <c r="F3" s="12" t="s">
        <v>29</v>
      </c>
      <c r="G3" s="19"/>
    </row>
    <row r="4" spans="1:7" ht="15" x14ac:dyDescent="0.25">
      <c r="A4" s="5" t="s">
        <v>28</v>
      </c>
      <c r="B4" s="5"/>
      <c r="C4" s="10">
        <v>113000</v>
      </c>
      <c r="D4" s="7">
        <v>0.32</v>
      </c>
      <c r="E4" s="7">
        <v>0.06</v>
      </c>
      <c r="F4" s="6">
        <v>28</v>
      </c>
      <c r="G4" s="19"/>
    </row>
    <row r="5" spans="1:7" ht="15" x14ac:dyDescent="0.25">
      <c r="A5" s="5" t="s">
        <v>27</v>
      </c>
      <c r="B5" s="5" t="s">
        <v>26</v>
      </c>
      <c r="C5" s="10">
        <v>2667</v>
      </c>
      <c r="D5" s="11">
        <v>0.36</v>
      </c>
      <c r="E5" s="11">
        <v>0.06</v>
      </c>
      <c r="F5" s="10">
        <v>6</v>
      </c>
      <c r="G5" s="19"/>
    </row>
    <row r="6" spans="1:7" ht="15" x14ac:dyDescent="0.25">
      <c r="A6" s="9" t="s">
        <v>8</v>
      </c>
      <c r="D6" s="22">
        <v>0.36450804200323833</v>
      </c>
      <c r="E6" s="22">
        <v>6.9359373152546741E-2</v>
      </c>
      <c r="F6" s="23">
        <v>3</v>
      </c>
    </row>
    <row r="7" spans="1:7" ht="15" x14ac:dyDescent="0.25">
      <c r="A7" s="9" t="s">
        <v>8</v>
      </c>
      <c r="D7" s="22">
        <v>0.35459412372818</v>
      </c>
      <c r="E7" s="22">
        <v>8.1677137775681197E-2</v>
      </c>
      <c r="F7" s="10">
        <v>3</v>
      </c>
    </row>
    <row r="8" spans="1:7" x14ac:dyDescent="0.2">
      <c r="A8" s="24" t="s">
        <v>35</v>
      </c>
      <c r="D8" s="25">
        <f>AVERAGE(D5:D7)</f>
        <v>0.35970072191047281</v>
      </c>
      <c r="E8" s="25">
        <f>2*STDEV(D5:D7)</f>
        <v>9.9274607875905873E-3</v>
      </c>
      <c r="F8" s="6">
        <v>3</v>
      </c>
    </row>
    <row r="9" spans="1:7" ht="15" x14ac:dyDescent="0.25">
      <c r="A9" s="5" t="s">
        <v>25</v>
      </c>
      <c r="B9" s="5" t="s">
        <v>25</v>
      </c>
      <c r="C9" s="10">
        <v>51.15</v>
      </c>
      <c r="D9" s="11">
        <v>0.92</v>
      </c>
      <c r="E9" s="11">
        <v>0.02</v>
      </c>
      <c r="F9" s="10">
        <v>4</v>
      </c>
      <c r="G9" s="19"/>
    </row>
    <row r="10" spans="1:7" ht="15" x14ac:dyDescent="0.25">
      <c r="A10" s="9" t="s">
        <v>8</v>
      </c>
      <c r="B10" s="5"/>
      <c r="C10" s="10"/>
      <c r="D10" s="11">
        <v>0.86</v>
      </c>
      <c r="E10" s="11">
        <v>7.0000000000000007E-2</v>
      </c>
      <c r="F10" s="10">
        <v>4</v>
      </c>
      <c r="G10" s="19"/>
    </row>
    <row r="11" spans="1:7" ht="15" x14ac:dyDescent="0.25">
      <c r="A11" s="9" t="s">
        <v>8</v>
      </c>
      <c r="B11" s="5"/>
      <c r="C11" s="10"/>
      <c r="D11" s="22">
        <v>0.91359199483302211</v>
      </c>
      <c r="E11" s="22">
        <v>4.5543253294608767E-2</v>
      </c>
      <c r="F11" s="10">
        <v>3</v>
      </c>
      <c r="G11" s="19"/>
    </row>
    <row r="12" spans="1:7" ht="15" x14ac:dyDescent="0.25">
      <c r="A12" s="9" t="s">
        <v>8</v>
      </c>
      <c r="B12" s="5"/>
      <c r="C12" s="10"/>
      <c r="D12" s="22">
        <v>0.94866741636205154</v>
      </c>
      <c r="E12" s="22">
        <v>5.8875893368522919E-2</v>
      </c>
      <c r="F12" s="10">
        <v>3</v>
      </c>
      <c r="G12" s="19"/>
    </row>
    <row r="13" spans="1:7" ht="15" x14ac:dyDescent="0.25">
      <c r="A13" s="24" t="s">
        <v>35</v>
      </c>
      <c r="B13" s="5"/>
      <c r="C13" s="10"/>
      <c r="D13" s="25">
        <f>AVERAGE(D9:D12)</f>
        <v>0.91056485279876842</v>
      </c>
      <c r="E13" s="25">
        <f>2*STDEV(D9:D12)</f>
        <v>7.3998155655030609E-2</v>
      </c>
      <c r="F13" s="6">
        <v>4</v>
      </c>
      <c r="G13" s="19"/>
    </row>
    <row r="14" spans="1:7" ht="15" x14ac:dyDescent="0.25">
      <c r="A14" s="5" t="s">
        <v>24</v>
      </c>
      <c r="B14" s="5" t="s">
        <v>23</v>
      </c>
      <c r="C14" s="10">
        <v>3797</v>
      </c>
      <c r="D14" s="11">
        <v>0.72</v>
      </c>
      <c r="E14" s="11">
        <v>0.04</v>
      </c>
      <c r="F14" s="10">
        <v>5</v>
      </c>
      <c r="G14" s="19"/>
    </row>
    <row r="15" spans="1:7" ht="15" x14ac:dyDescent="0.25">
      <c r="A15" s="9" t="s">
        <v>8</v>
      </c>
      <c r="B15" s="5"/>
      <c r="C15" s="10"/>
      <c r="D15" s="26">
        <v>0.68843882645911825</v>
      </c>
      <c r="E15" s="26">
        <v>8.2990731790013404E-3</v>
      </c>
      <c r="F15" s="10">
        <v>3</v>
      </c>
      <c r="G15" s="19"/>
    </row>
    <row r="16" spans="1:7" ht="18" x14ac:dyDescent="0.25">
      <c r="A16" s="9" t="s">
        <v>37</v>
      </c>
      <c r="B16" s="5"/>
      <c r="C16" s="10"/>
      <c r="D16" s="22">
        <v>0.74488492830530395</v>
      </c>
      <c r="E16" s="22">
        <v>4.335767294005527E-2</v>
      </c>
      <c r="F16" s="10">
        <v>3</v>
      </c>
      <c r="G16" s="19"/>
    </row>
    <row r="17" spans="1:7" ht="18" x14ac:dyDescent="0.25">
      <c r="A17" s="9" t="s">
        <v>37</v>
      </c>
      <c r="B17" s="5"/>
      <c r="C17" s="10"/>
      <c r="D17" s="22">
        <v>0.6998625160605787</v>
      </c>
      <c r="E17" s="22">
        <v>3.5812358795657986E-2</v>
      </c>
      <c r="F17" s="10">
        <v>3</v>
      </c>
      <c r="G17" s="19"/>
    </row>
    <row r="18" spans="1:7" ht="15" x14ac:dyDescent="0.25">
      <c r="A18" s="24" t="s">
        <v>35</v>
      </c>
      <c r="B18" s="5"/>
      <c r="C18" s="10"/>
      <c r="D18" s="25">
        <f>AVERAGE(D14:D17)</f>
        <v>0.71329656770625027</v>
      </c>
      <c r="E18" s="25">
        <f>2*STDEV(D14:D17)</f>
        <v>4.9546497668091848E-2</v>
      </c>
      <c r="F18" s="6">
        <v>4</v>
      </c>
      <c r="G18" s="19"/>
    </row>
    <row r="19" spans="1:7" ht="15" x14ac:dyDescent="0.25">
      <c r="A19" s="5" t="s">
        <v>22</v>
      </c>
      <c r="B19" s="5" t="s">
        <v>21</v>
      </c>
      <c r="C19" s="10">
        <v>570</v>
      </c>
      <c r="D19" s="11">
        <v>0.4</v>
      </c>
      <c r="E19" s="11">
        <v>0.06</v>
      </c>
      <c r="F19" s="10">
        <v>4</v>
      </c>
      <c r="G19" s="19"/>
    </row>
    <row r="20" spans="1:7" ht="15" x14ac:dyDescent="0.25">
      <c r="A20" s="9" t="s">
        <v>8</v>
      </c>
      <c r="B20" s="5"/>
      <c r="C20" s="10"/>
      <c r="D20" s="22">
        <v>0.36846362506774238</v>
      </c>
      <c r="E20" s="22">
        <v>2.0179902453809281E-2</v>
      </c>
      <c r="F20" s="10">
        <v>3</v>
      </c>
      <c r="G20" s="19"/>
    </row>
    <row r="21" spans="1:7" ht="15" x14ac:dyDescent="0.25">
      <c r="A21" s="9" t="s">
        <v>8</v>
      </c>
      <c r="B21" s="5"/>
      <c r="C21" s="10"/>
      <c r="D21" s="22">
        <v>0.43210845066878317</v>
      </c>
      <c r="E21" s="22">
        <v>4.7730687614368279E-2</v>
      </c>
      <c r="F21" s="10">
        <v>3</v>
      </c>
      <c r="G21" s="19"/>
    </row>
    <row r="22" spans="1:7" ht="15" x14ac:dyDescent="0.25">
      <c r="A22" s="9" t="s">
        <v>8</v>
      </c>
      <c r="B22" s="5"/>
      <c r="C22" s="10"/>
      <c r="D22" s="22">
        <v>0.39191693064988264</v>
      </c>
      <c r="E22" s="22">
        <v>9.8016165018914567E-2</v>
      </c>
      <c r="F22" s="10">
        <v>3</v>
      </c>
      <c r="G22" s="19"/>
    </row>
    <row r="23" spans="1:7" ht="15" x14ac:dyDescent="0.25">
      <c r="A23" s="24" t="s">
        <v>35</v>
      </c>
      <c r="B23" s="5"/>
      <c r="C23" s="10"/>
      <c r="D23" s="25">
        <f>AVERAGE(D19:D22)</f>
        <v>0.39812225159660203</v>
      </c>
      <c r="E23" s="25">
        <f>2*STDEV(D19:D22)</f>
        <v>5.2621007238181493E-2</v>
      </c>
      <c r="F23" s="6">
        <v>4</v>
      </c>
      <c r="G23" s="19"/>
    </row>
    <row r="24" spans="1:7" ht="15" x14ac:dyDescent="0.25">
      <c r="A24" s="5" t="s">
        <v>20</v>
      </c>
      <c r="B24" s="5" t="s">
        <v>18</v>
      </c>
      <c r="C24" s="10">
        <v>210</v>
      </c>
      <c r="D24" s="11">
        <v>0.4</v>
      </c>
      <c r="E24" s="11">
        <v>0.04</v>
      </c>
      <c r="F24" s="10">
        <v>5</v>
      </c>
      <c r="G24" s="19"/>
    </row>
    <row r="25" spans="1:7" ht="15" x14ac:dyDescent="0.25">
      <c r="A25" s="9" t="s">
        <v>8</v>
      </c>
      <c r="B25" s="5"/>
      <c r="C25" s="10"/>
      <c r="D25" s="22">
        <v>0.41463406370367828</v>
      </c>
      <c r="E25" s="22">
        <v>3.6804087073525144E-2</v>
      </c>
      <c r="F25" s="10">
        <v>3</v>
      </c>
      <c r="G25" s="19"/>
    </row>
    <row r="26" spans="1:7" ht="15" x14ac:dyDescent="0.25">
      <c r="A26" s="9" t="s">
        <v>8</v>
      </c>
      <c r="B26" s="5"/>
      <c r="C26" s="10"/>
      <c r="D26" s="22">
        <v>0.39674847771853372</v>
      </c>
      <c r="E26" s="22">
        <v>1.9046440598220266E-2</v>
      </c>
      <c r="F26" s="10">
        <v>3</v>
      </c>
      <c r="G26" s="19"/>
    </row>
    <row r="27" spans="1:7" ht="15" x14ac:dyDescent="0.25">
      <c r="A27" s="9" t="s">
        <v>8</v>
      </c>
      <c r="B27" s="5"/>
      <c r="C27" s="10"/>
      <c r="D27" s="22">
        <v>0.44235562243422066</v>
      </c>
      <c r="E27" s="22">
        <v>5.1394046971254999E-2</v>
      </c>
      <c r="F27" s="10">
        <v>3</v>
      </c>
      <c r="G27" s="19"/>
    </row>
    <row r="28" spans="1:7" ht="15" x14ac:dyDescent="0.25">
      <c r="A28" s="24" t="s">
        <v>35</v>
      </c>
      <c r="B28" s="5"/>
      <c r="C28" s="10"/>
      <c r="D28" s="25">
        <f>AVERAGE(D24:D27)</f>
        <v>0.41343454096410814</v>
      </c>
      <c r="E28" s="25">
        <f>2*STDEV(D24:D27)</f>
        <v>4.1581717228532711E-2</v>
      </c>
      <c r="F28" s="6">
        <v>4</v>
      </c>
      <c r="G28" s="19"/>
    </row>
    <row r="29" spans="1:7" ht="15" x14ac:dyDescent="0.25">
      <c r="A29" s="5" t="s">
        <v>19</v>
      </c>
      <c r="B29" s="5" t="s">
        <v>18</v>
      </c>
      <c r="C29" s="10">
        <v>147</v>
      </c>
      <c r="D29" s="11">
        <v>0.38</v>
      </c>
      <c r="E29" s="11">
        <v>0.02</v>
      </c>
      <c r="F29" s="10">
        <v>5</v>
      </c>
      <c r="G29" s="19"/>
    </row>
    <row r="30" spans="1:7" ht="15" x14ac:dyDescent="0.25">
      <c r="A30" s="9" t="s">
        <v>8</v>
      </c>
      <c r="B30" s="5"/>
      <c r="C30" s="10"/>
      <c r="D30" s="11">
        <v>0.41</v>
      </c>
      <c r="E30" s="11">
        <v>0.03</v>
      </c>
      <c r="F30" s="10">
        <v>4</v>
      </c>
      <c r="G30" s="19"/>
    </row>
    <row r="31" spans="1:7" ht="15" x14ac:dyDescent="0.25">
      <c r="A31" s="9" t="s">
        <v>8</v>
      </c>
      <c r="B31" s="5"/>
      <c r="C31" s="10"/>
      <c r="D31" s="11">
        <v>0.4</v>
      </c>
      <c r="E31" s="11">
        <v>0.04</v>
      </c>
      <c r="F31" s="10">
        <v>3</v>
      </c>
      <c r="G31" s="19"/>
    </row>
    <row r="32" spans="1:7" ht="15" x14ac:dyDescent="0.25">
      <c r="A32" s="9" t="s">
        <v>8</v>
      </c>
      <c r="B32" s="5"/>
      <c r="C32" s="10"/>
      <c r="D32" s="22">
        <v>0.44201938668109175</v>
      </c>
      <c r="E32" s="22">
        <v>4.4453663662257607E-2</v>
      </c>
      <c r="F32" s="10">
        <v>3</v>
      </c>
      <c r="G32" s="19"/>
    </row>
    <row r="33" spans="1:7" ht="15" x14ac:dyDescent="0.25">
      <c r="A33" s="24" t="s">
        <v>35</v>
      </c>
      <c r="B33" s="5"/>
      <c r="C33" s="10"/>
      <c r="D33" s="25">
        <f>AVERAGE(D29:D32)</f>
        <v>0.40800484667027292</v>
      </c>
      <c r="E33" s="25">
        <f>2*STDEV(D29:D32)</f>
        <v>5.175994044557098E-2</v>
      </c>
      <c r="F33" s="6">
        <v>4</v>
      </c>
      <c r="G33" s="19"/>
    </row>
    <row r="34" spans="1:7" ht="15" x14ac:dyDescent="0.25">
      <c r="A34" s="5" t="s">
        <v>17</v>
      </c>
      <c r="B34" s="5" t="s">
        <v>16</v>
      </c>
      <c r="C34" s="10">
        <v>33</v>
      </c>
      <c r="D34" s="11">
        <v>0.39</v>
      </c>
      <c r="E34" s="11">
        <v>0.02</v>
      </c>
      <c r="F34" s="10">
        <v>3</v>
      </c>
      <c r="G34" s="19"/>
    </row>
    <row r="35" spans="1:7" ht="15" x14ac:dyDescent="0.25">
      <c r="A35" s="9" t="s">
        <v>8</v>
      </c>
      <c r="B35" s="5"/>
      <c r="C35" s="10"/>
      <c r="D35" s="26">
        <v>0.41515836941289724</v>
      </c>
      <c r="E35" s="26">
        <v>6.055793316905158E-2</v>
      </c>
      <c r="F35" s="10">
        <v>3</v>
      </c>
      <c r="G35" s="19"/>
    </row>
    <row r="36" spans="1:7" ht="15" x14ac:dyDescent="0.25">
      <c r="A36" s="9" t="s">
        <v>8</v>
      </c>
      <c r="B36" s="5"/>
      <c r="C36" s="10"/>
      <c r="D36" s="26">
        <v>0.36117011731303289</v>
      </c>
      <c r="E36" s="26">
        <v>8.9580001346706739E-2</v>
      </c>
      <c r="F36" s="10">
        <v>3</v>
      </c>
      <c r="G36" s="19"/>
    </row>
    <row r="37" spans="1:7" ht="15" x14ac:dyDescent="0.25">
      <c r="A37" s="24" t="s">
        <v>35</v>
      </c>
      <c r="B37" s="5"/>
      <c r="C37" s="10"/>
      <c r="D37" s="25">
        <f>AVERAGE(D34:D36)</f>
        <v>0.3887761622419767</v>
      </c>
      <c r="E37" s="25">
        <f>2*STDEV(D34:D36)</f>
        <v>5.4029850095779444E-2</v>
      </c>
      <c r="F37" s="6">
        <v>3</v>
      </c>
      <c r="G37" s="19"/>
    </row>
    <row r="38" spans="1:7" ht="15" x14ac:dyDescent="0.25">
      <c r="A38" s="5" t="s">
        <v>15</v>
      </c>
      <c r="B38" s="5" t="s">
        <v>14</v>
      </c>
      <c r="C38" s="10">
        <v>63</v>
      </c>
      <c r="D38" s="11">
        <v>0.6</v>
      </c>
      <c r="E38" s="11">
        <v>0.06</v>
      </c>
      <c r="F38" s="10">
        <v>3</v>
      </c>
      <c r="G38" s="19"/>
    </row>
    <row r="39" spans="1:7" ht="15" x14ac:dyDescent="0.25">
      <c r="A39" s="9" t="s">
        <v>8</v>
      </c>
      <c r="B39" s="5"/>
      <c r="C39" s="10"/>
      <c r="D39" s="26">
        <v>0.61683288372297673</v>
      </c>
      <c r="E39" s="26">
        <v>0.13471104497209466</v>
      </c>
      <c r="F39" s="10">
        <v>3</v>
      </c>
      <c r="G39" s="19"/>
    </row>
    <row r="40" spans="1:7" ht="15" x14ac:dyDescent="0.25">
      <c r="A40" s="9" t="s">
        <v>8</v>
      </c>
      <c r="B40" s="5"/>
      <c r="C40" s="10"/>
      <c r="D40" s="26">
        <v>0.63092288815972764</v>
      </c>
      <c r="E40" s="26">
        <v>9.3215825084449255E-2</v>
      </c>
      <c r="F40" s="10">
        <v>3</v>
      </c>
      <c r="G40" s="19"/>
    </row>
    <row r="41" spans="1:7" ht="15" x14ac:dyDescent="0.25">
      <c r="A41" s="9" t="s">
        <v>8</v>
      </c>
      <c r="B41" s="5"/>
      <c r="C41" s="10"/>
      <c r="D41" s="26">
        <v>0.54509236170156383</v>
      </c>
      <c r="E41" s="26">
        <v>5.966792551888235E-2</v>
      </c>
      <c r="F41" s="10">
        <v>3</v>
      </c>
      <c r="G41" s="19"/>
    </row>
    <row r="42" spans="1:7" ht="15" x14ac:dyDescent="0.25">
      <c r="A42" s="24" t="s">
        <v>35</v>
      </c>
      <c r="B42" s="5"/>
      <c r="C42" s="10"/>
      <c r="D42" s="25">
        <f>AVERAGE(D38:D41)</f>
        <v>0.59821203339606699</v>
      </c>
      <c r="E42" s="25">
        <f>2*STDEV(D38:D41)</f>
        <v>7.5203124330265742E-2</v>
      </c>
      <c r="F42" s="6">
        <v>4</v>
      </c>
      <c r="G42" s="19"/>
    </row>
    <row r="43" spans="1:7" ht="15" x14ac:dyDescent="0.25">
      <c r="A43" s="5" t="s">
        <v>13</v>
      </c>
      <c r="B43" s="5" t="s">
        <v>12</v>
      </c>
      <c r="C43" s="10">
        <v>118</v>
      </c>
      <c r="D43" s="11">
        <v>0.21</v>
      </c>
      <c r="E43" s="11">
        <v>0.09</v>
      </c>
      <c r="F43" s="10">
        <v>6</v>
      </c>
      <c r="G43" s="19"/>
    </row>
    <row r="44" spans="1:7" ht="15" x14ac:dyDescent="0.25">
      <c r="A44" s="9" t="s">
        <v>8</v>
      </c>
      <c r="B44" s="5"/>
      <c r="C44" s="10"/>
      <c r="D44" s="22">
        <v>0.26622378022800303</v>
      </c>
      <c r="E44" s="22">
        <v>3.3340020792193281E-2</v>
      </c>
      <c r="F44" s="10">
        <v>3</v>
      </c>
    </row>
    <row r="45" spans="1:7" ht="15" x14ac:dyDescent="0.25">
      <c r="A45" s="9" t="s">
        <v>8</v>
      </c>
      <c r="B45" s="5"/>
      <c r="C45" s="10"/>
      <c r="D45" s="22">
        <v>0.27848538354454294</v>
      </c>
      <c r="E45" s="22">
        <v>4.8340637240421279E-2</v>
      </c>
      <c r="F45" s="10">
        <v>3</v>
      </c>
      <c r="G45" s="19"/>
    </row>
    <row r="46" spans="1:7" ht="15" x14ac:dyDescent="0.25">
      <c r="A46" s="9" t="s">
        <v>8</v>
      </c>
      <c r="B46" s="5"/>
      <c r="C46" s="10"/>
      <c r="D46" s="26">
        <v>0.22897065697407581</v>
      </c>
      <c r="E46" s="22">
        <v>6.4536234430292036E-2</v>
      </c>
      <c r="F46" s="10">
        <v>3</v>
      </c>
      <c r="G46" s="22"/>
    </row>
    <row r="47" spans="1:7" ht="15" x14ac:dyDescent="0.25">
      <c r="A47" s="24" t="s">
        <v>35</v>
      </c>
      <c r="B47" s="5"/>
      <c r="C47" s="10"/>
      <c r="D47" s="25">
        <f>AVERAGE(D43:D46)</f>
        <v>0.24591995518665546</v>
      </c>
      <c r="E47" s="25">
        <f>2*STDEV(D43:D46)</f>
        <v>6.3773289350663523E-2</v>
      </c>
      <c r="F47" s="6">
        <v>4</v>
      </c>
      <c r="G47" s="22"/>
    </row>
    <row r="48" spans="1:7" ht="15" x14ac:dyDescent="0.25">
      <c r="A48" s="5" t="s">
        <v>11</v>
      </c>
      <c r="B48" s="5" t="s">
        <v>9</v>
      </c>
      <c r="C48" s="10">
        <v>1533</v>
      </c>
      <c r="D48" s="11">
        <v>-0.53</v>
      </c>
      <c r="E48" s="11">
        <v>0.05</v>
      </c>
      <c r="F48" s="10">
        <v>6</v>
      </c>
      <c r="G48" s="19"/>
    </row>
    <row r="49" spans="1:11" ht="15" x14ac:dyDescent="0.25">
      <c r="A49" s="9" t="s">
        <v>8</v>
      </c>
      <c r="B49" s="5"/>
      <c r="C49" s="10"/>
      <c r="D49" s="26">
        <v>-0.45292008283674229</v>
      </c>
      <c r="E49" s="26">
        <v>5.1897737799676692E-2</v>
      </c>
      <c r="F49" s="10">
        <v>3</v>
      </c>
      <c r="G49" s="19"/>
    </row>
    <row r="50" spans="1:11" ht="15" x14ac:dyDescent="0.25">
      <c r="A50" s="9" t="s">
        <v>8</v>
      </c>
      <c r="B50" s="5"/>
      <c r="C50" s="10"/>
      <c r="D50" s="26">
        <v>-0.52947718032828972</v>
      </c>
      <c r="E50" s="26">
        <v>1.9215572774102234E-2</v>
      </c>
      <c r="F50" s="10">
        <v>3</v>
      </c>
      <c r="G50" s="19"/>
    </row>
    <row r="51" spans="1:11" ht="15" x14ac:dyDescent="0.25">
      <c r="A51" s="9" t="s">
        <v>8</v>
      </c>
      <c r="B51" s="5"/>
      <c r="C51" s="10"/>
      <c r="D51" s="26">
        <v>-0.49536965390225191</v>
      </c>
      <c r="E51" s="26">
        <v>5.2771220113822043E-2</v>
      </c>
      <c r="F51" s="10">
        <v>3</v>
      </c>
      <c r="G51" s="19"/>
    </row>
    <row r="52" spans="1:11" ht="15" x14ac:dyDescent="0.25">
      <c r="A52" s="24" t="s">
        <v>35</v>
      </c>
      <c r="B52" s="5"/>
      <c r="C52" s="10"/>
      <c r="D52" s="27">
        <f>AVERAGE(D48:D51)</f>
        <v>-0.50194172926682101</v>
      </c>
      <c r="E52" s="25">
        <f>2*STDEV(D48:D51)</f>
        <v>7.2954612511324554E-2</v>
      </c>
      <c r="F52" s="6">
        <v>4</v>
      </c>
      <c r="G52" s="19"/>
    </row>
    <row r="53" spans="1:11" ht="15" x14ac:dyDescent="0.25">
      <c r="A53" s="5" t="s">
        <v>10</v>
      </c>
      <c r="B53" s="5" t="s">
        <v>9</v>
      </c>
      <c r="C53" s="10">
        <v>1007</v>
      </c>
      <c r="D53" s="11">
        <v>-0.49</v>
      </c>
      <c r="E53" s="11">
        <v>0.03</v>
      </c>
      <c r="F53" s="10">
        <v>5</v>
      </c>
      <c r="G53" s="19"/>
    </row>
    <row r="54" spans="1:11" ht="15" x14ac:dyDescent="0.25">
      <c r="A54" s="9" t="s">
        <v>8</v>
      </c>
      <c r="B54" s="5"/>
      <c r="C54" s="10"/>
      <c r="D54" s="26">
        <v>-0.45825478878254905</v>
      </c>
      <c r="E54" s="26">
        <v>5.3968320612602524E-2</v>
      </c>
      <c r="F54" s="8">
        <v>3</v>
      </c>
      <c r="G54" s="19"/>
    </row>
    <row r="55" spans="1:11" ht="15" x14ac:dyDescent="0.25">
      <c r="A55" s="9" t="s">
        <v>8</v>
      </c>
      <c r="B55" s="5"/>
      <c r="C55" s="10"/>
      <c r="D55" s="26">
        <v>-0.47537102649127433</v>
      </c>
      <c r="E55" s="26">
        <v>7.9671268212920601E-2</v>
      </c>
      <c r="F55" s="8">
        <v>3</v>
      </c>
      <c r="G55" s="19"/>
    </row>
    <row r="56" spans="1:11" ht="15" x14ac:dyDescent="0.25">
      <c r="A56" s="9" t="s">
        <v>8</v>
      </c>
      <c r="B56" s="5"/>
      <c r="C56" s="10"/>
      <c r="D56" s="26">
        <v>-0.45073988237812984</v>
      </c>
      <c r="E56" s="26">
        <v>3.1083287053516262E-2</v>
      </c>
      <c r="F56" s="8">
        <v>3</v>
      </c>
      <c r="G56" s="19"/>
    </row>
    <row r="57" spans="1:11" ht="15" x14ac:dyDescent="0.25">
      <c r="A57" s="9" t="s">
        <v>8</v>
      </c>
      <c r="B57" s="5"/>
      <c r="C57" s="10"/>
      <c r="D57" s="26">
        <v>-0.4875845831324721</v>
      </c>
      <c r="E57" s="26">
        <v>7.7756512372848988E-2</v>
      </c>
      <c r="F57" s="8">
        <v>3</v>
      </c>
      <c r="G57" s="19"/>
    </row>
    <row r="58" spans="1:11" ht="15" x14ac:dyDescent="0.25">
      <c r="A58" s="24" t="s">
        <v>35</v>
      </c>
      <c r="B58" s="5"/>
      <c r="C58" s="10"/>
      <c r="D58" s="27">
        <f>AVERAGE(D53:D57)</f>
        <v>-0.47239005615688506</v>
      </c>
      <c r="E58" s="25">
        <f>2*STDEV(D53:D57)</f>
        <v>3.4905669520842612E-2</v>
      </c>
      <c r="F58" s="6">
        <v>5</v>
      </c>
      <c r="G58" s="19"/>
    </row>
    <row r="59" spans="1:11" ht="15" x14ac:dyDescent="0.25">
      <c r="A59" s="5" t="s">
        <v>7</v>
      </c>
      <c r="B59" s="5" t="s">
        <v>6</v>
      </c>
      <c r="C59" s="10">
        <v>275</v>
      </c>
      <c r="D59" s="11">
        <v>0.08</v>
      </c>
      <c r="E59" s="11">
        <v>0.04</v>
      </c>
      <c r="F59" s="10">
        <v>4</v>
      </c>
      <c r="G59" s="19"/>
      <c r="K59" s="20" t="s">
        <v>34</v>
      </c>
    </row>
    <row r="60" spans="1:11" ht="15" x14ac:dyDescent="0.25">
      <c r="A60" s="9" t="s">
        <v>8</v>
      </c>
      <c r="B60" s="5"/>
      <c r="C60" s="10"/>
      <c r="D60" s="22">
        <v>6.4475440982869614E-2</v>
      </c>
      <c r="E60" s="22">
        <v>4.930351464296636E-2</v>
      </c>
      <c r="F60" s="10">
        <v>3</v>
      </c>
      <c r="G60" s="19"/>
    </row>
    <row r="61" spans="1:11" ht="15" x14ac:dyDescent="0.25">
      <c r="A61" s="9" t="s">
        <v>8</v>
      </c>
      <c r="B61" s="5"/>
      <c r="C61" s="10"/>
      <c r="D61" s="22">
        <v>0.10501748348386759</v>
      </c>
      <c r="E61" s="22">
        <v>2.6252996611330816E-2</v>
      </c>
      <c r="F61" s="10">
        <v>3</v>
      </c>
      <c r="G61" s="19"/>
    </row>
    <row r="62" spans="1:11" ht="15" x14ac:dyDescent="0.25">
      <c r="A62" s="9" t="s">
        <v>8</v>
      </c>
      <c r="B62" s="5"/>
      <c r="C62" s="10"/>
      <c r="D62" s="22">
        <v>0.12200158592919526</v>
      </c>
      <c r="E62" s="22">
        <v>7.3307648391694E-2</v>
      </c>
      <c r="F62" s="10">
        <v>3</v>
      </c>
      <c r="G62" s="19"/>
    </row>
    <row r="63" spans="1:11" ht="15" x14ac:dyDescent="0.25">
      <c r="A63" s="24" t="s">
        <v>35</v>
      </c>
      <c r="B63" s="5"/>
      <c r="C63" s="10"/>
      <c r="D63" s="27">
        <f>AVERAGE(D59:D62)</f>
        <v>9.2873627598983113E-2</v>
      </c>
      <c r="E63" s="25">
        <f>2*STDEV(D59:D62)</f>
        <v>5.1226275586920264E-2</v>
      </c>
      <c r="F63" s="6">
        <v>4</v>
      </c>
      <c r="G63" s="19"/>
    </row>
    <row r="64" spans="1:11" ht="15" x14ac:dyDescent="0.25">
      <c r="A64" s="5" t="s">
        <v>5</v>
      </c>
      <c r="B64" s="5" t="s">
        <v>4</v>
      </c>
      <c r="C64" s="10">
        <v>188</v>
      </c>
      <c r="D64" s="11">
        <v>0.36</v>
      </c>
      <c r="E64" s="11">
        <v>0.03</v>
      </c>
      <c r="F64" s="10">
        <v>5</v>
      </c>
      <c r="G64" s="19"/>
    </row>
    <row r="65" spans="1:7" ht="15" x14ac:dyDescent="0.25">
      <c r="A65" s="9" t="s">
        <v>8</v>
      </c>
      <c r="B65" s="5"/>
      <c r="C65" s="10"/>
      <c r="D65" s="26">
        <v>0.4167498824221294</v>
      </c>
      <c r="E65" s="26">
        <v>6.5784247484422922E-2</v>
      </c>
      <c r="F65" s="10">
        <v>3</v>
      </c>
      <c r="G65" s="19"/>
    </row>
    <row r="66" spans="1:7" ht="15" x14ac:dyDescent="0.25">
      <c r="A66" s="9" t="s">
        <v>8</v>
      </c>
      <c r="B66" s="5"/>
      <c r="C66" s="10"/>
      <c r="D66" s="26">
        <v>0.3994990918835632</v>
      </c>
      <c r="E66" s="26">
        <v>8.8574924013948078E-2</v>
      </c>
      <c r="F66" s="10">
        <v>3</v>
      </c>
      <c r="G66" s="19"/>
    </row>
    <row r="67" spans="1:7" ht="15" x14ac:dyDescent="0.25">
      <c r="A67" s="9" t="s">
        <v>8</v>
      </c>
      <c r="B67" s="5"/>
      <c r="C67" s="10"/>
      <c r="D67" s="26">
        <v>0.38208141138455315</v>
      </c>
      <c r="E67" s="26">
        <v>6.389694187129083E-2</v>
      </c>
      <c r="F67" s="10">
        <v>3</v>
      </c>
      <c r="G67" s="19"/>
    </row>
    <row r="68" spans="1:7" ht="15" x14ac:dyDescent="0.25">
      <c r="A68" s="24" t="s">
        <v>35</v>
      </c>
      <c r="B68" s="5"/>
      <c r="C68" s="10"/>
      <c r="D68" s="27">
        <f>AVERAGE(D64:D67)</f>
        <v>0.38958259642256143</v>
      </c>
      <c r="E68" s="25">
        <f>2*STDEV(D64:D67)</f>
        <v>4.8549577394452842E-2</v>
      </c>
      <c r="F68" s="6">
        <v>4</v>
      </c>
      <c r="G68" s="19"/>
    </row>
    <row r="69" spans="1:7" ht="15" x14ac:dyDescent="0.25">
      <c r="A69" s="5" t="s">
        <v>3</v>
      </c>
      <c r="B69" s="5" t="s">
        <v>2</v>
      </c>
      <c r="C69" s="10">
        <v>118</v>
      </c>
      <c r="D69" s="11">
        <v>0.5</v>
      </c>
      <c r="E69" s="11">
        <v>0.04</v>
      </c>
      <c r="F69" s="10">
        <v>5</v>
      </c>
      <c r="G69" s="19"/>
    </row>
    <row r="70" spans="1:7" ht="15" x14ac:dyDescent="0.25">
      <c r="A70" s="9" t="s">
        <v>8</v>
      </c>
      <c r="B70" s="5"/>
      <c r="C70" s="10"/>
      <c r="D70" s="26">
        <v>0.46359459231852068</v>
      </c>
      <c r="E70" s="26">
        <v>9.4427964120145133E-2</v>
      </c>
      <c r="F70" s="10">
        <v>3</v>
      </c>
      <c r="G70" s="19"/>
    </row>
    <row r="71" spans="1:7" ht="15" x14ac:dyDescent="0.25">
      <c r="A71" s="9" t="s">
        <v>8</v>
      </c>
      <c r="B71" s="5"/>
      <c r="C71" s="10"/>
      <c r="D71" s="26">
        <v>0.54302602127605704</v>
      </c>
      <c r="E71" s="26">
        <v>5.662838006086339E-2</v>
      </c>
      <c r="F71" s="10">
        <v>3</v>
      </c>
      <c r="G71" s="19"/>
    </row>
    <row r="72" spans="1:7" ht="15" x14ac:dyDescent="0.25">
      <c r="A72" s="9" t="s">
        <v>8</v>
      </c>
      <c r="B72" s="5"/>
      <c r="C72" s="10"/>
      <c r="D72" s="26">
        <v>0.5086720255490137</v>
      </c>
      <c r="E72" s="26">
        <v>4.8929635847265375E-2</v>
      </c>
      <c r="F72" s="10">
        <v>3</v>
      </c>
      <c r="G72" s="19"/>
    </row>
    <row r="73" spans="1:7" ht="15" x14ac:dyDescent="0.25">
      <c r="A73" s="24" t="s">
        <v>35</v>
      </c>
      <c r="B73" s="5"/>
      <c r="C73" s="10"/>
      <c r="D73" s="27">
        <f>AVERAGE(D69:D72)</f>
        <v>0.50382315978589787</v>
      </c>
      <c r="E73" s="25">
        <f>2*STDEV(D69:D72)</f>
        <v>6.5251615963960577E-2</v>
      </c>
      <c r="F73" s="6">
        <v>4</v>
      </c>
      <c r="G73" s="19"/>
    </row>
    <row r="74" spans="1:7" ht="15" x14ac:dyDescent="0.25">
      <c r="A74" s="4" t="s">
        <v>1</v>
      </c>
      <c r="B74" s="4" t="s">
        <v>0</v>
      </c>
      <c r="C74" s="17">
        <v>283</v>
      </c>
      <c r="D74" s="18">
        <v>-0.09</v>
      </c>
      <c r="E74" s="18">
        <v>0.04</v>
      </c>
      <c r="F74" s="17">
        <v>5</v>
      </c>
      <c r="G74" s="19"/>
    </row>
    <row r="75" spans="1:7" ht="15" x14ac:dyDescent="0.25">
      <c r="A75" s="9" t="s">
        <v>8</v>
      </c>
      <c r="B75" s="4"/>
      <c r="C75" s="17"/>
      <c r="D75" s="26">
        <v>-7.6339333362300074E-2</v>
      </c>
      <c r="E75" s="26">
        <v>1.623254686091892E-2</v>
      </c>
      <c r="F75" s="17">
        <v>3</v>
      </c>
      <c r="G75" s="19"/>
    </row>
    <row r="76" spans="1:7" ht="15" x14ac:dyDescent="0.25">
      <c r="A76" s="9" t="s">
        <v>8</v>
      </c>
      <c r="B76" s="4"/>
      <c r="C76" s="17"/>
      <c r="D76" s="26">
        <v>-4.2227411854223185E-2</v>
      </c>
      <c r="E76" s="26">
        <v>4.7254613723051328E-2</v>
      </c>
      <c r="F76" s="17">
        <v>3</v>
      </c>
      <c r="G76" s="19"/>
    </row>
    <row r="77" spans="1:7" ht="15" x14ac:dyDescent="0.25">
      <c r="A77" s="24" t="s">
        <v>35</v>
      </c>
      <c r="B77" s="4"/>
      <c r="C77" s="17"/>
      <c r="D77" s="27">
        <f>AVERAGE(D74:D76)</f>
        <v>-6.9522248405507747E-2</v>
      </c>
      <c r="E77" s="25">
        <f>2*STDEV(D74:D76)</f>
        <v>4.9210142451230433E-2</v>
      </c>
      <c r="F77" s="6">
        <v>3</v>
      </c>
      <c r="G77" s="19"/>
    </row>
    <row r="78" spans="1:7" ht="18" x14ac:dyDescent="0.25">
      <c r="A78" s="28" t="s">
        <v>41</v>
      </c>
      <c r="B78" s="4"/>
      <c r="C78" s="17"/>
      <c r="D78" s="27"/>
      <c r="E78" s="25"/>
      <c r="F78" s="6"/>
      <c r="G78" s="19"/>
    </row>
    <row r="79" spans="1:7" ht="18" x14ac:dyDescent="0.25">
      <c r="A79" s="15" t="s">
        <v>38</v>
      </c>
      <c r="B79" s="4"/>
      <c r="C79" s="17"/>
      <c r="D79" s="27"/>
      <c r="E79" s="25"/>
      <c r="F79" s="6"/>
      <c r="G79" s="19"/>
    </row>
    <row r="80" spans="1:7" ht="18.75" x14ac:dyDescent="0.3">
      <c r="A80" s="29" t="s">
        <v>39</v>
      </c>
      <c r="B80" s="1"/>
      <c r="C80" s="2"/>
      <c r="D80" s="3"/>
      <c r="E80" s="3"/>
      <c r="F80" s="2"/>
      <c r="G80" s="19"/>
    </row>
    <row r="82" spans="1:7" ht="15" x14ac:dyDescent="0.25">
      <c r="A82" s="30" t="s">
        <v>40</v>
      </c>
      <c r="B82" s="19"/>
      <c r="C82" s="23"/>
      <c r="D82" s="19"/>
      <c r="E82" s="19"/>
      <c r="F82" s="23"/>
      <c r="G82" s="19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Think</cp:lastModifiedBy>
  <dcterms:created xsi:type="dcterms:W3CDTF">2018-01-08T08:14:19Z</dcterms:created>
  <dcterms:modified xsi:type="dcterms:W3CDTF">2018-01-10T07:44:17Z</dcterms:modified>
</cp:coreProperties>
</file>