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6835" windowHeight="115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9" i="1" l="1"/>
  <c r="L8" i="1"/>
  <c r="L7" i="1"/>
  <c r="L6" i="1"/>
  <c r="L5" i="1"/>
  <c r="L4" i="1"/>
  <c r="L3" i="1"/>
  <c r="I9" i="1"/>
  <c r="I8" i="1"/>
  <c r="I7" i="1"/>
  <c r="I6" i="1"/>
  <c r="I5" i="1"/>
  <c r="I4" i="1"/>
  <c r="I3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<sst xmlns="http://schemas.openxmlformats.org/spreadsheetml/2006/main" count="16" uniqueCount="7">
  <si>
    <t>time</t>
  </si>
  <si>
    <t>aldehyde</t>
  </si>
  <si>
    <t>product</t>
  </si>
  <si>
    <t>pH 6.8 VT-VIII-74</t>
  </si>
  <si>
    <t>pH 6.4 VT-VIII-75</t>
  </si>
  <si>
    <t>pH 7.8 VT-VIII-76</t>
  </si>
  <si>
    <t>pH 8.4 VT-VIII-78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</si>
</sst>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K15" sqref="K15"/>
    </sheetView>
  </sheetViews>
  <sheetFormatPr defaultRowHeight="15" x14ac:dyDescent="0.25"/>
  <cols>
    <col min="5" max="5" width="9.28515625" bestFit="1" customWidth="1"/>
  </cols>
  <sheetData>
    <row r="1" spans="1:12" x14ac:dyDescent="0.25">
      <c r="A1" s="3" t="s">
        <v>4</v>
      </c>
      <c r="B1" s="3"/>
      <c r="C1" s="3"/>
      <c r="D1" s="1" t="s">
        <v>3</v>
      </c>
      <c r="E1" s="1"/>
      <c r="F1" s="1"/>
      <c r="G1" s="2" t="s">
        <v>5</v>
      </c>
      <c r="H1" s="2"/>
      <c r="I1" s="2"/>
      <c r="J1" s="4" t="s">
        <v>6</v>
      </c>
      <c r="K1" s="4"/>
      <c r="L1" s="4"/>
    </row>
    <row r="2" spans="1:12" x14ac:dyDescent="0.25">
      <c r="A2" t="s">
        <v>0</v>
      </c>
      <c r="B2" t="s">
        <v>1</v>
      </c>
      <c r="C2" t="s">
        <v>2</v>
      </c>
      <c r="D2" t="s">
        <v>0</v>
      </c>
      <c r="E2" t="s">
        <v>1</v>
      </c>
      <c r="F2" t="s">
        <v>2</v>
      </c>
      <c r="G2" t="s">
        <v>0</v>
      </c>
      <c r="H2" t="s">
        <v>1</v>
      </c>
      <c r="I2" t="s">
        <v>2</v>
      </c>
      <c r="J2" t="s">
        <v>0</v>
      </c>
      <c r="K2" t="s">
        <v>1</v>
      </c>
      <c r="L2" t="s">
        <v>2</v>
      </c>
    </row>
    <row r="3" spans="1:12" x14ac:dyDescent="0.25">
      <c r="A3">
        <v>3</v>
      </c>
      <c r="B3">
        <v>780.7</v>
      </c>
      <c r="C3">
        <f>20.2+63.8</f>
        <v>84</v>
      </c>
      <c r="D3">
        <v>3</v>
      </c>
      <c r="E3">
        <v>579</v>
      </c>
      <c r="F3">
        <v>243</v>
      </c>
      <c r="G3">
        <v>1</v>
      </c>
      <c r="H3">
        <v>541.1</v>
      </c>
      <c r="I3">
        <f>174.7+90.8</f>
        <v>265.5</v>
      </c>
      <c r="J3">
        <v>1</v>
      </c>
      <c r="K3">
        <v>255.2</v>
      </c>
      <c r="L3">
        <f>462.1+381.7</f>
        <v>843.8</v>
      </c>
    </row>
    <row r="4" spans="1:12" x14ac:dyDescent="0.25">
      <c r="A4">
        <v>10</v>
      </c>
      <c r="B4">
        <v>630.5</v>
      </c>
      <c r="C4">
        <f>53.1+168.8</f>
        <v>221.9</v>
      </c>
      <c r="D4">
        <v>10</v>
      </c>
      <c r="E4">
        <v>461</v>
      </c>
      <c r="F4">
        <v>417</v>
      </c>
      <c r="G4">
        <v>3</v>
      </c>
      <c r="H4">
        <v>411.7</v>
      </c>
      <c r="I4">
        <f>370.3+203.6</f>
        <v>573.9</v>
      </c>
      <c r="J4">
        <v>3</v>
      </c>
      <c r="K4">
        <v>108.1</v>
      </c>
      <c r="L4">
        <f>633.1+511.6</f>
        <v>1144.7</v>
      </c>
    </row>
    <row r="5" spans="1:12" x14ac:dyDescent="0.25">
      <c r="A5">
        <v>30</v>
      </c>
      <c r="B5">
        <v>512.70000000000005</v>
      </c>
      <c r="C5">
        <f>113.3+365.8</f>
        <v>479.1</v>
      </c>
      <c r="D5">
        <v>30</v>
      </c>
      <c r="E5">
        <v>259</v>
      </c>
      <c r="F5">
        <v>801.5</v>
      </c>
      <c r="G5">
        <v>10</v>
      </c>
      <c r="H5">
        <v>89.8</v>
      </c>
      <c r="I5">
        <f>683.2+375.1</f>
        <v>1058.3000000000002</v>
      </c>
      <c r="J5">
        <v>10</v>
      </c>
      <c r="K5">
        <v>0</v>
      </c>
      <c r="L5">
        <f>764.8+592.2</f>
        <v>1357</v>
      </c>
    </row>
    <row r="6" spans="1:12" x14ac:dyDescent="0.25">
      <c r="A6">
        <v>60</v>
      </c>
      <c r="B6">
        <v>343.9</v>
      </c>
      <c r="C6">
        <f>163.5+533.6</f>
        <v>697.1</v>
      </c>
      <c r="D6">
        <v>60</v>
      </c>
      <c r="E6">
        <v>129</v>
      </c>
      <c r="F6">
        <v>1119</v>
      </c>
      <c r="G6">
        <v>30</v>
      </c>
      <c r="H6">
        <v>25</v>
      </c>
      <c r="I6">
        <f>868.8+465.7</f>
        <v>1334.5</v>
      </c>
      <c r="J6">
        <v>30</v>
      </c>
      <c r="K6">
        <v>0</v>
      </c>
      <c r="L6">
        <f>739.4+543.3</f>
        <v>1282.6999999999998</v>
      </c>
    </row>
    <row r="7" spans="1:12" x14ac:dyDescent="0.25">
      <c r="A7">
        <v>120</v>
      </c>
      <c r="B7">
        <v>218.8</v>
      </c>
      <c r="C7">
        <f>827+250.6</f>
        <v>1077.5999999999999</v>
      </c>
      <c r="D7">
        <v>120</v>
      </c>
      <c r="E7">
        <v>39</v>
      </c>
      <c r="F7">
        <v>1264</v>
      </c>
      <c r="G7">
        <v>60</v>
      </c>
      <c r="H7">
        <v>0</v>
      </c>
      <c r="I7">
        <f>929.6+487.4</f>
        <v>1417</v>
      </c>
      <c r="J7">
        <v>60</v>
      </c>
      <c r="K7">
        <v>0</v>
      </c>
      <c r="L7">
        <f>787.8+550</f>
        <v>1337.8</v>
      </c>
    </row>
    <row r="8" spans="1:12" x14ac:dyDescent="0.25">
      <c r="A8">
        <v>180</v>
      </c>
      <c r="B8">
        <v>140.9</v>
      </c>
      <c r="C8">
        <f>945.6+282.6</f>
        <v>1228.2</v>
      </c>
      <c r="D8">
        <v>180</v>
      </c>
      <c r="E8">
        <v>0</v>
      </c>
      <c r="F8">
        <v>1367</v>
      </c>
      <c r="G8">
        <v>120</v>
      </c>
      <c r="H8">
        <v>0</v>
      </c>
      <c r="I8">
        <f>474.5+963.5</f>
        <v>1438</v>
      </c>
      <c r="J8">
        <v>120</v>
      </c>
      <c r="K8">
        <v>0</v>
      </c>
      <c r="L8">
        <f>738.6+432.2</f>
        <v>1170.8</v>
      </c>
    </row>
    <row r="9" spans="1:12" x14ac:dyDescent="0.25">
      <c r="G9">
        <v>180</v>
      </c>
      <c r="H9">
        <v>0</v>
      </c>
      <c r="I9">
        <f>356.6+806.9</f>
        <v>1163.5</v>
      </c>
      <c r="J9">
        <v>180</v>
      </c>
      <c r="K9">
        <v>0</v>
      </c>
      <c r="L9">
        <f>695.2+307.8</f>
        <v>1003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Ratmir Derda</dc:creator>
  <cp:lastModifiedBy>Ratmir Derda</cp:lastModifiedBy>
  <dcterms:created xsi:type="dcterms:W3CDTF">2017-06-30T00:57:06Z</dcterms:created>
  <dcterms:modified xsi:type="dcterms:W3CDTF">2017-06-30T01:38:31Z</dcterms:modified>
</cp:coreProperties>
</file>