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jean/Dropbox (Personal)/Current/Tata-MIT GridEdge Solar/Projects/QDPV cost modeling/Figures/(ESI) Cost model input spreadsheets/"/>
    </mc:Choice>
  </mc:AlternateContent>
  <xr:revisionPtr revIDLastSave="0" documentId="10_ncr:8100000_{ACA63182-4F97-D040-97F1-817DC0C36C37}" xr6:coauthVersionLast="34" xr6:coauthVersionMax="34" xr10:uidLastSave="{00000000-0000-0000-0000-000000000000}"/>
  <bookViews>
    <workbookView xWindow="0" yWindow="460" windowWidth="28800" windowHeight="17540" xr2:uid="{00000000-000D-0000-FFFF-FFFF00000000}"/>
  </bookViews>
  <sheets>
    <sheet name="Materials" sheetId="1" r:id="rId1"/>
    <sheet name="Tools" sheetId="2" r:id="rId2"/>
    <sheet name="Factory Assumptions" sheetId="3" r:id="rId3"/>
  </sheets>
  <calcPr calcId="162913"/>
</workbook>
</file>

<file path=xl/calcChain.xml><?xml version="1.0" encoding="utf-8"?>
<calcChain xmlns="http://schemas.openxmlformats.org/spreadsheetml/2006/main">
  <c r="D13" i="3" l="1"/>
  <c r="C13" i="3"/>
  <c r="B13" i="3"/>
  <c r="D6" i="3"/>
  <c r="C6" i="3"/>
  <c r="B6" i="3"/>
  <c r="H17" i="2"/>
  <c r="B10" i="2" s="1"/>
  <c r="D12" i="2"/>
  <c r="I11" i="2" s="1"/>
  <c r="C12" i="2"/>
  <c r="B12" i="2"/>
  <c r="H11" i="2"/>
  <c r="I10" i="2"/>
  <c r="H10" i="2"/>
  <c r="D10" i="2"/>
  <c r="C10" i="2"/>
  <c r="I9" i="2"/>
  <c r="H9" i="2"/>
  <c r="B8" i="2"/>
  <c r="W6" i="1"/>
  <c r="Y6" i="1" s="1"/>
  <c r="V6" i="1"/>
  <c r="U6" i="1"/>
  <c r="R6" i="1"/>
  <c r="L6" i="1"/>
  <c r="O6" i="1" s="1"/>
  <c r="Y5" i="1"/>
  <c r="X5" i="1"/>
  <c r="W5" i="1"/>
  <c r="V5" i="1"/>
  <c r="U5" i="1"/>
  <c r="R5" i="1"/>
  <c r="O5" i="1"/>
  <c r="S5" i="1" s="1"/>
  <c r="F5" i="1" s="1"/>
  <c r="N5" i="1"/>
  <c r="G5" i="1" s="1"/>
  <c r="L5" i="1"/>
  <c r="M5" i="1" s="1"/>
  <c r="E5" i="1" s="1"/>
  <c r="AA5" i="1" s="1"/>
  <c r="K5" i="1"/>
  <c r="W4" i="1"/>
  <c r="Y4" i="1" s="1"/>
  <c r="V4" i="1"/>
  <c r="U4" i="1"/>
  <c r="R4" i="1"/>
  <c r="L4" i="1"/>
  <c r="O4" i="1" s="1"/>
  <c r="W3" i="1"/>
  <c r="Y3" i="1" s="1"/>
  <c r="V3" i="1"/>
  <c r="U3" i="1"/>
  <c r="R3" i="1"/>
  <c r="L3" i="1"/>
  <c r="O3" i="1" s="1"/>
  <c r="Y2" i="1"/>
  <c r="D8" i="2" s="1"/>
  <c r="X2" i="1"/>
  <c r="C8" i="2" s="1"/>
  <c r="W2" i="1"/>
  <c r="V2" i="1"/>
  <c r="U2" i="1"/>
  <c r="R2" i="1"/>
  <c r="O2" i="1"/>
  <c r="S2" i="1" s="1"/>
  <c r="F2" i="1" s="1"/>
  <c r="N2" i="1"/>
  <c r="G2" i="1" s="1"/>
  <c r="L2" i="1"/>
  <c r="M2" i="1" s="1"/>
  <c r="E2" i="1" s="1"/>
  <c r="AA2" i="1" s="1"/>
  <c r="C2" i="1"/>
  <c r="Q6" i="1" l="1"/>
  <c r="D6" i="1" s="1"/>
  <c r="S6" i="1"/>
  <c r="F6" i="1" s="1"/>
  <c r="S4" i="1"/>
  <c r="F4" i="1" s="1"/>
  <c r="Q4" i="1"/>
  <c r="D4" i="1" s="1"/>
  <c r="Q3" i="1"/>
  <c r="D3" i="1" s="1"/>
  <c r="S3" i="1"/>
  <c r="F3" i="1" s="1"/>
  <c r="M4" i="1"/>
  <c r="E4" i="1" s="1"/>
  <c r="AA4" i="1" s="1"/>
  <c r="Q2" i="1"/>
  <c r="D2" i="1" s="1"/>
  <c r="Z2" i="1" s="1"/>
  <c r="C4" i="1"/>
  <c r="Z4" i="1" s="1"/>
  <c r="N4" i="1"/>
  <c r="X4" i="1"/>
  <c r="Q5" i="1"/>
  <c r="C3" i="1"/>
  <c r="N3" i="1"/>
  <c r="X3" i="1"/>
  <c r="C6" i="1"/>
  <c r="Z6" i="1" s="1"/>
  <c r="N6" i="1"/>
  <c r="G6" i="1" s="1"/>
  <c r="X6" i="1"/>
  <c r="M3" i="1"/>
  <c r="E3" i="1" s="1"/>
  <c r="M6" i="1"/>
  <c r="E6" i="1" s="1"/>
  <c r="AA6" i="1" s="1"/>
  <c r="C5" i="1"/>
  <c r="Z3" i="1" l="1"/>
  <c r="H4" i="1"/>
  <c r="G3" i="1"/>
  <c r="H2" i="1"/>
  <c r="AB2" i="1" s="1"/>
  <c r="H5" i="1"/>
  <c r="AB5" i="1" s="1"/>
  <c r="D5" i="1"/>
  <c r="Z5" i="1" s="1"/>
  <c r="AA3" i="1"/>
  <c r="G4" i="1"/>
  <c r="H6" i="1"/>
  <c r="AB6" i="1" s="1"/>
  <c r="H3" i="1"/>
  <c r="AB3" i="1" l="1"/>
  <c r="AB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1" authorId="0" shapeId="0" xr:uid="{00000000-0006-0000-0000-000002000000}">
      <text>
        <r>
          <rPr>
            <sz val="10"/>
            <color rgb="FF000000"/>
            <rFont val="Arial"/>
            <family val="2"/>
          </rPr>
          <t>Usage of lab-scale synthesis * scale-up factor to 5L reactor</t>
        </r>
      </text>
    </comment>
    <comment ref="Y1" authorId="0" shapeId="0" xr:uid="{00000000-0006-0000-0000-000003000000}">
      <text>
        <r>
          <rPr>
            <sz val="10"/>
            <color rgb="FF000000"/>
            <rFont val="Arial"/>
            <family val="2"/>
          </rPr>
          <t xml:space="preserve">Max QD output = Min material usage
</t>
        </r>
      </text>
    </comment>
  </commentList>
</comments>
</file>

<file path=xl/sharedStrings.xml><?xml version="1.0" encoding="utf-8"?>
<sst xmlns="http://schemas.openxmlformats.org/spreadsheetml/2006/main" count="140" uniqueCount="124">
  <si>
    <t>Material</t>
  </si>
  <si>
    <t>Factory Assumption</t>
  </si>
  <si>
    <t>Process</t>
  </si>
  <si>
    <t>Nominal Usage (Unit/g)</t>
  </si>
  <si>
    <t>Nominal Value</t>
  </si>
  <si>
    <t>Low Value</t>
  </si>
  <si>
    <t>High Value</t>
  </si>
  <si>
    <t>Description</t>
  </si>
  <si>
    <t>Notes</t>
  </si>
  <si>
    <t>Tool</t>
  </si>
  <si>
    <t>Nominal Cost ($/Unit)</t>
  </si>
  <si>
    <t>Nominal</t>
  </si>
  <si>
    <t>Low</t>
  </si>
  <si>
    <t>Low Usage (Unit/g)</t>
  </si>
  <si>
    <t>High</t>
  </si>
  <si>
    <t>Units</t>
  </si>
  <si>
    <t>Electricity Cost</t>
  </si>
  <si>
    <t>Ink</t>
  </si>
  <si>
    <t>Low Cost ($/Unit)</t>
  </si>
  <si>
    <t>High Usage (Unit/g)</t>
  </si>
  <si>
    <t>High Cost ($/Unit)</t>
  </si>
  <si>
    <t>Unit</t>
  </si>
  <si>
    <t>Nominal and Low sources</t>
  </si>
  <si>
    <t>Usage per synthesis LAB [unit]</t>
  </si>
  <si>
    <t>Step yield</t>
  </si>
  <si>
    <t>Usage per synthesis NOM [unit]</t>
  </si>
  <si>
    <t>Usage per synthesis LOW [unit]</t>
  </si>
  <si>
    <t>Usage per synthesis HIGH [unit]</t>
  </si>
  <si>
    <t>cost for electricity [$/kWh]</t>
  </si>
  <si>
    <t>3-month usage (274 syntheses) [kilo-unit]</t>
  </si>
  <si>
    <t>https://www.eia.gov/electricity/monthly/epm_table_grapher.php?t=epmt_5_6_a</t>
  </si>
  <si>
    <t>Purchase amount for Nominal [kilo-unit]</t>
  </si>
  <si>
    <t>Increase in purchase amount for Nominal/High [# of decades]</t>
  </si>
  <si>
    <t>Electricity for Services</t>
  </si>
  <si>
    <t>Purchase amount for Low [kilo-unit]</t>
  </si>
  <si>
    <t>Increase in purchase amount for Low [# of decades]</t>
  </si>
  <si>
    <t>ratio of electricity for services/electricity</t>
  </si>
  <si>
    <t>Nominal Cost before economies of scale ($/Unit)</t>
  </si>
  <si>
    <t>Low Cost before economies of scale ($/Unit)</t>
  </si>
  <si>
    <t>Estimate; does not contribute to materials or labor costs</t>
  </si>
  <si>
    <t>High Cost before economies of scale ($/Unit)</t>
  </si>
  <si>
    <t>Floor Space Ratio</t>
  </si>
  <si>
    <t>ratio of total factory floor space/tool footprint</t>
  </si>
  <si>
    <t>Building Cost</t>
  </si>
  <si>
    <t>cost of building [$/m^2]</t>
  </si>
  <si>
    <t>Operator Labor Rate</t>
  </si>
  <si>
    <t>QD mass per synthesis NOM [g]</t>
  </si>
  <si>
    <t>QD mass per synthesis LOW [g]</t>
  </si>
  <si>
    <t>QD mass per synthesis HIGH [g]</t>
  </si>
  <si>
    <t>Nominal $/g</t>
  </si>
  <si>
    <t>Tool Cost</t>
  </si>
  <si>
    <t>Low $/g</t>
  </si>
  <si>
    <t>$M</t>
  </si>
  <si>
    <t>Estimate</t>
  </si>
  <si>
    <t>Default yield low [%]</t>
  </si>
  <si>
    <t>High $/g</t>
  </si>
  <si>
    <t>operator labor rate [$/hr]</t>
  </si>
  <si>
    <t>$33 weighted-average direct labor rate for 1 senior scientist (46) and 2 techs (27) * (100% + 40% for fringe benefits)</t>
  </si>
  <si>
    <t>Facility Cost</t>
  </si>
  <si>
    <t>% of tool cost</t>
  </si>
  <si>
    <t>Estimate assuming blowers/N2/etc. already in place</t>
  </si>
  <si>
    <t>Default yield nominal [%]</t>
  </si>
  <si>
    <t>PbS QD in Octane</t>
  </si>
  <si>
    <t>Floor Space</t>
  </si>
  <si>
    <t>m^2</t>
  </si>
  <si>
    <t>Default yield high [%]</t>
  </si>
  <si>
    <t>Maintenance Technician Labor Rate</t>
  </si>
  <si>
    <t>maintenance technician labor rate [$/hr]</t>
  </si>
  <si>
    <t>Dummy values; assume all maintenance is performed by operators</t>
  </si>
  <si>
    <t>Spare Parts</t>
  </si>
  <si>
    <t>% capex/yr</t>
  </si>
  <si>
    <t>Estimate from QDV</t>
  </si>
  <si>
    <t>Indirect Labor Cost Ratio</t>
  </si>
  <si>
    <t>ratio of indirect labor/direct labor</t>
  </si>
  <si>
    <t>Assume no indirect labor is allocated to QD synthesis; generally 180% for G&amp;A (supply chain, procurement, etc), higher when only one product line; ignore fixed overhead (management, counsel, HR) (~60%)</t>
  </si>
  <si>
    <t>Facilities Depreciation Time</t>
  </si>
  <si>
    <t>Number of steps</t>
  </si>
  <si>
    <t>depreciation time for building [yr]</t>
  </si>
  <si>
    <t>39 years is typical for U.S. buildings, 15 years for qualified improvement property (changes made to an interior portion of a building which is nonresidential real property, and placed in service after the date the building is first placed in service)</t>
  </si>
  <si>
    <t>Equipment Depreciation Time</t>
  </si>
  <si>
    <t>Electricity Usage</t>
  </si>
  <si>
    <t>depreciation time for equipment and facilities [yr]</t>
  </si>
  <si>
    <t>kW</t>
  </si>
  <si>
    <t>Cell PCE</t>
  </si>
  <si>
    <t>cell active area power conversion efficiency [%]</t>
  </si>
  <si>
    <t>Unused here (used for $/m2 to $/W calculation for PV manufacturing model)</t>
  </si>
  <si>
    <t>Throughput</t>
  </si>
  <si>
    <t>GFF</t>
  </si>
  <si>
    <t>module geometric fill factor</t>
  </si>
  <si>
    <t>Number of Operating Hours</t>
  </si>
  <si>
    <t>number of hours factory operates per year (utilization)</t>
  </si>
  <si>
    <t>20/50/80% capacity utilization; only contributes to factory annual throughput</t>
  </si>
  <si>
    <t>g/h</t>
  </si>
  <si>
    <t>Based on material usage (which already accounts for material utilization) and time per synthesis; affects capex, opex, labor per g of QDs (NOT materials)</t>
  </si>
  <si>
    <t>mL</t>
  </si>
  <si>
    <t>Process yield</t>
  </si>
  <si>
    <t>Default</t>
  </si>
  <si>
    <t>Actual</t>
  </si>
  <si>
    <t>Down Time</t>
  </si>
  <si>
    <t>%</t>
  </si>
  <si>
    <t>Capacity utilization of entire factory is already accounted for in factory assumptions</t>
  </si>
  <si>
    <t>Low yield [%]</t>
  </si>
  <si>
    <t>Operation Staff</t>
  </si>
  <si>
    <t>Number of staff</t>
  </si>
  <si>
    <t>Nominal yield [%]</t>
  </si>
  <si>
    <t>Maintenance Staff</t>
  </si>
  <si>
    <t>High yield [%]</t>
  </si>
  <si>
    <t>Yield</t>
  </si>
  <si>
    <t>PbI2</t>
  </si>
  <si>
    <t>g</t>
  </si>
  <si>
    <t>SA 99%</t>
  </si>
  <si>
    <t>% of good parts produced</t>
  </si>
  <si>
    <t>Effective time nominal [hr]</t>
  </si>
  <si>
    <t>Effective time low [hr]</t>
  </si>
  <si>
    <t>Effective time high [hr]</t>
  </si>
  <si>
    <t>DMF</t>
  </si>
  <si>
    <t>Total number of operators</t>
  </si>
  <si>
    <t>Operators per step</t>
  </si>
  <si>
    <t>Millipore Sigma ≥99.8%</t>
  </si>
  <si>
    <t>Octane</t>
  </si>
  <si>
    <t>Millipore Sigma ≥99.5%</t>
  </si>
  <si>
    <t>Butylamine</t>
  </si>
  <si>
    <t>Millipore Sigma ≥99%</t>
  </si>
  <si>
    <t>March 2018 average industrial electricity prices for different U.S.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</si>
</sst>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0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3F3F3"/>
        <bgColor rgb="FFF3F3F3"/>
      </patternFill>
    </fill>
    <fill>
      <patternFill patternType="solid">
        <fgColor rgb="FFFCE5CD"/>
        <bgColor rgb="FFFCE5CD"/>
      </patternFill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164" fontId="1" fillId="0" borderId="1" xfId="0" applyNumberFormat="1" applyFont="1" applyBorder="1" applyAlignment="1">
      <alignment wrapText="1"/>
    </xf>
    <xf numFmtId="0" fontId="1" fillId="0" borderId="0" xfId="0" applyFont="1" applyAlignment="1"/>
    <xf numFmtId="164" fontId="1" fillId="0" borderId="2" xfId="0" applyNumberFormat="1" applyFont="1" applyBorder="1" applyAlignment="1">
      <alignment wrapText="1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/>
    <xf numFmtId="0" fontId="3" fillId="0" borderId="0" xfId="0" applyFont="1"/>
    <xf numFmtId="0" fontId="0" fillId="0" borderId="0" xfId="0" applyFont="1" applyAlignment="1"/>
    <xf numFmtId="0" fontId="0" fillId="0" borderId="0" xfId="0" applyFont="1" applyAlignment="1"/>
    <xf numFmtId="164" fontId="1" fillId="0" borderId="0" xfId="0" applyNumberFormat="1" applyFont="1" applyAlignment="1">
      <alignment wrapText="1"/>
    </xf>
    <xf numFmtId="0" fontId="4" fillId="0" borderId="0" xfId="0" applyFont="1" applyAlignment="1"/>
    <xf numFmtId="0" fontId="2" fillId="0" borderId="0" xfId="0" applyFont="1" applyAlignment="1">
      <alignment wrapText="1"/>
    </xf>
    <xf numFmtId="0" fontId="5" fillId="0" borderId="0" xfId="0" applyFont="1" applyAlignment="1"/>
    <xf numFmtId="0" fontId="2" fillId="2" borderId="1" xfId="0" applyFont="1" applyFill="1" applyBorder="1" applyAlignment="1">
      <alignment wrapText="1"/>
    </xf>
    <xf numFmtId="0" fontId="0" fillId="0" borderId="0" xfId="0" applyFont="1" applyAlignment="1">
      <alignment horizontal="right"/>
    </xf>
    <xf numFmtId="0" fontId="2" fillId="0" borderId="2" xfId="0" applyFont="1" applyBorder="1" applyAlignment="1">
      <alignment wrapText="1"/>
    </xf>
    <xf numFmtId="0" fontId="4" fillId="0" borderId="0" xfId="0" applyFont="1" applyAlignment="1"/>
    <xf numFmtId="0" fontId="3" fillId="0" borderId="1" xfId="0" applyFont="1" applyBorder="1" applyAlignment="1">
      <alignment wrapText="1"/>
    </xf>
    <xf numFmtId="0" fontId="6" fillId="0" borderId="0" xfId="0" applyFont="1" applyAlignment="1"/>
    <xf numFmtId="0" fontId="3" fillId="2" borderId="0" xfId="0" applyFont="1" applyFill="1" applyAlignment="1">
      <alignment wrapText="1"/>
    </xf>
    <xf numFmtId="0" fontId="4" fillId="0" borderId="0" xfId="0" applyFont="1"/>
    <xf numFmtId="0" fontId="3" fillId="0" borderId="0" xfId="0" applyFont="1" applyAlignment="1">
      <alignment wrapText="1"/>
    </xf>
    <xf numFmtId="0" fontId="7" fillId="3" borderId="0" xfId="0" applyFont="1" applyFill="1" applyAlignment="1"/>
    <xf numFmtId="0" fontId="3" fillId="0" borderId="2" xfId="0" applyFont="1" applyBorder="1" applyAlignment="1">
      <alignment wrapText="1"/>
    </xf>
    <xf numFmtId="0" fontId="8" fillId="3" borderId="0" xfId="0" applyFont="1" applyFill="1"/>
    <xf numFmtId="0" fontId="5" fillId="0" borderId="0" xfId="0" applyFont="1"/>
    <xf numFmtId="0" fontId="3" fillId="4" borderId="1" xfId="0" applyFont="1" applyFill="1" applyBorder="1" applyAlignment="1">
      <alignment wrapText="1"/>
    </xf>
    <xf numFmtId="0" fontId="0" fillId="0" borderId="0" xfId="0" applyFont="1" applyAlignment="1">
      <alignment horizontal="right"/>
    </xf>
    <xf numFmtId="0" fontId="3" fillId="4" borderId="0" xfId="0" applyFont="1" applyFill="1" applyAlignment="1">
      <alignment wrapText="1"/>
    </xf>
    <xf numFmtId="0" fontId="5" fillId="3" borderId="0" xfId="0" applyFont="1" applyFill="1" applyAlignme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164" fontId="0" fillId="0" borderId="1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164" fontId="0" fillId="0" borderId="0" xfId="0" applyNumberFormat="1" applyFont="1" applyAlignment="1">
      <alignment horizontal="right"/>
    </xf>
    <xf numFmtId="0" fontId="0" fillId="0" borderId="0" xfId="0" applyFont="1" applyAlignment="1"/>
    <xf numFmtId="164" fontId="0" fillId="2" borderId="1" xfId="0" applyNumberFormat="1" applyFont="1" applyFill="1" applyBorder="1" applyAlignment="1">
      <alignment horizontal="right"/>
    </xf>
    <xf numFmtId="164" fontId="8" fillId="0" borderId="0" xfId="0" applyNumberFormat="1" applyFont="1"/>
    <xf numFmtId="10" fontId="5" fillId="3" borderId="0" xfId="0" applyNumberFormat="1" applyFont="1" applyFill="1"/>
    <xf numFmtId="164" fontId="8" fillId="0" borderId="2" xfId="0" applyNumberFormat="1" applyFont="1" applyBorder="1"/>
    <xf numFmtId="165" fontId="5" fillId="0" borderId="1" xfId="0" applyNumberFormat="1" applyFont="1" applyBorder="1" applyAlignment="1">
      <alignment horizontal="right"/>
    </xf>
    <xf numFmtId="0" fontId="5" fillId="2" borderId="0" xfId="0" applyFont="1" applyFill="1" applyAlignment="1">
      <alignment horizontal="right"/>
    </xf>
    <xf numFmtId="166" fontId="5" fillId="0" borderId="0" xfId="0" applyNumberFormat="1" applyFont="1" applyAlignment="1">
      <alignment horizontal="right"/>
    </xf>
    <xf numFmtId="0" fontId="0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right"/>
    </xf>
    <xf numFmtId="0" fontId="8" fillId="0" borderId="0" xfId="0" applyFont="1" applyAlignment="1"/>
    <xf numFmtId="0" fontId="4" fillId="0" borderId="2" xfId="0" applyFont="1" applyBorder="1" applyAlignment="1"/>
    <xf numFmtId="2" fontId="5" fillId="4" borderId="1" xfId="0" applyNumberFormat="1" applyFont="1" applyFill="1" applyBorder="1" applyAlignment="1">
      <alignment horizontal="right"/>
    </xf>
    <xf numFmtId="2" fontId="5" fillId="4" borderId="0" xfId="0" applyNumberFormat="1" applyFont="1" applyFill="1" applyAlignment="1">
      <alignment horizontal="right"/>
    </xf>
    <xf numFmtId="0" fontId="8" fillId="3" borderId="0" xfId="0" applyFont="1" applyFill="1" applyAlignment="1"/>
    <xf numFmtId="0" fontId="3" fillId="3" borderId="0" xfId="0" applyFont="1" applyFill="1"/>
    <xf numFmtId="0" fontId="0" fillId="0" borderId="0" xfId="0" applyFont="1" applyAlignment="1"/>
    <xf numFmtId="0" fontId="4" fillId="0" borderId="2" xfId="0" applyFont="1" applyBorder="1"/>
    <xf numFmtId="0" fontId="5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right"/>
    </xf>
    <xf numFmtId="0" fontId="5" fillId="4" borderId="1" xfId="0" applyFont="1" applyFill="1" applyBorder="1" applyAlignment="1"/>
    <xf numFmtId="0" fontId="5" fillId="4" borderId="0" xfId="0" applyFont="1" applyFill="1" applyAlignment="1"/>
    <xf numFmtId="164" fontId="0" fillId="0" borderId="2" xfId="0" applyNumberFormat="1" applyFont="1" applyBorder="1" applyAlignment="1">
      <alignment horizontal="right"/>
    </xf>
    <xf numFmtId="0" fontId="5" fillId="0" borderId="1" xfId="0" applyFont="1" applyBorder="1" applyAlignment="1"/>
    <xf numFmtId="0" fontId="5" fillId="2" borderId="0" xfId="0" applyFont="1" applyFill="1" applyAlignment="1"/>
    <xf numFmtId="0" fontId="5" fillId="0" borderId="0" xfId="0" applyFont="1" applyAlignment="1"/>
    <xf numFmtId="0" fontId="5" fillId="0" borderId="2" xfId="0" applyFont="1" applyBorder="1" applyAlignment="1"/>
    <xf numFmtId="164" fontId="4" fillId="0" borderId="1" xfId="0" applyNumberFormat="1" applyFont="1" applyBorder="1"/>
    <xf numFmtId="164" fontId="4" fillId="0" borderId="2" xfId="0" applyNumberFormat="1" applyFont="1" applyBorder="1"/>
    <xf numFmtId="164" fontId="4" fillId="0" borderId="0" xfId="0" applyNumberFormat="1" applyFont="1"/>
    <xf numFmtId="164" fontId="4" fillId="2" borderId="1" xfId="0" applyNumberFormat="1" applyFont="1" applyFill="1" applyBorder="1"/>
    <xf numFmtId="0" fontId="9" fillId="0" borderId="0" xfId="0" applyFont="1" applyAlignment="1">
      <alignment horizontal="right"/>
    </xf>
    <xf numFmtId="0" fontId="9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ia.gov/electricity/monthly/epm_table_grapher.php?t=epmt_5_6_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20"/>
  <sheetViews>
    <sheetView tabSelected="1" workbookViewId="0">
      <selection activeCell="G4" sqref="G4"/>
    </sheetView>
  </sheetViews>
  <sheetFormatPr baseColWidth="10" defaultColWidth="14.5" defaultRowHeight="15.75" customHeight="1" x14ac:dyDescent="0.15"/>
  <cols>
    <col min="1" max="1" width="16.5" customWidth="1"/>
    <col min="2" max="2" width="9.1640625" customWidth="1"/>
    <col min="3" max="3" width="9.33203125" customWidth="1"/>
    <col min="4" max="4" width="8.5" customWidth="1"/>
    <col min="5" max="5" width="8.6640625" customWidth="1"/>
    <col min="6" max="7" width="7.6640625" customWidth="1"/>
    <col min="8" max="8" width="8.5" customWidth="1"/>
    <col min="9" max="9" width="4.6640625" customWidth="1"/>
    <col min="10" max="10" width="20.33203125" customWidth="1"/>
    <col min="11" max="11" width="10.1640625" customWidth="1"/>
    <col min="12" max="12" width="12.1640625" customWidth="1"/>
    <col min="13" max="14" width="13" customWidth="1"/>
    <col min="15" max="15" width="11" customWidth="1"/>
    <col min="16" max="16" width="10.83203125" customWidth="1"/>
    <col min="17" max="17" width="16.83203125" customWidth="1"/>
    <col min="18" max="18" width="11.5" customWidth="1"/>
    <col min="19" max="19" width="15" customWidth="1"/>
    <col min="20" max="20" width="13.6640625" customWidth="1"/>
    <col min="21" max="21" width="13.1640625" customWidth="1"/>
    <col min="22" max="23" width="15.83203125" customWidth="1"/>
    <col min="24" max="24" width="15.5" customWidth="1"/>
    <col min="25" max="25" width="14.83203125" customWidth="1"/>
    <col min="26" max="26" width="11.6640625" customWidth="1"/>
    <col min="27" max="27" width="8" customWidth="1"/>
    <col min="28" max="28" width="8.5" customWidth="1"/>
  </cols>
  <sheetData>
    <row r="1" spans="1:30" ht="52" x14ac:dyDescent="0.15">
      <c r="A1" s="1" t="s">
        <v>0</v>
      </c>
      <c r="B1" s="1" t="s">
        <v>2</v>
      </c>
      <c r="C1" s="3" t="s">
        <v>3</v>
      </c>
      <c r="D1" s="5" t="s">
        <v>10</v>
      </c>
      <c r="E1" s="13" t="s">
        <v>13</v>
      </c>
      <c r="F1" s="13" t="s">
        <v>18</v>
      </c>
      <c r="G1" s="3" t="s">
        <v>19</v>
      </c>
      <c r="H1" s="5" t="s">
        <v>20</v>
      </c>
      <c r="I1" s="1" t="s">
        <v>21</v>
      </c>
      <c r="J1" s="15" t="s">
        <v>22</v>
      </c>
      <c r="K1" s="17" t="s">
        <v>23</v>
      </c>
      <c r="L1" s="15" t="s">
        <v>25</v>
      </c>
      <c r="M1" s="15" t="s">
        <v>26</v>
      </c>
      <c r="N1" s="19" t="s">
        <v>27</v>
      </c>
      <c r="O1" s="21" t="s">
        <v>29</v>
      </c>
      <c r="P1" s="23" t="s">
        <v>31</v>
      </c>
      <c r="Q1" s="25" t="s">
        <v>32</v>
      </c>
      <c r="R1" s="23" t="s">
        <v>34</v>
      </c>
      <c r="S1" s="25" t="s">
        <v>35</v>
      </c>
      <c r="T1" s="25" t="s">
        <v>37</v>
      </c>
      <c r="U1" s="25" t="s">
        <v>38</v>
      </c>
      <c r="V1" s="27" t="s">
        <v>40</v>
      </c>
      <c r="W1" s="15" t="s">
        <v>46</v>
      </c>
      <c r="X1" s="15" t="s">
        <v>47</v>
      </c>
      <c r="Y1" s="19" t="s">
        <v>48</v>
      </c>
      <c r="Z1" s="30" t="s">
        <v>49</v>
      </c>
      <c r="AA1" s="32" t="s">
        <v>51</v>
      </c>
      <c r="AB1" s="32" t="s">
        <v>55</v>
      </c>
      <c r="AC1" s="34"/>
      <c r="AD1" s="34"/>
    </row>
    <row r="2" spans="1:30" ht="15.75" customHeight="1" x14ac:dyDescent="0.15">
      <c r="A2" s="11" t="s">
        <v>62</v>
      </c>
      <c r="B2" s="11" t="s">
        <v>17</v>
      </c>
      <c r="C2" s="36">
        <f t="shared" ref="C2:C6" si="0">L2/W2</f>
        <v>66.666666666666671</v>
      </c>
      <c r="D2" s="37">
        <f t="shared" ref="D2:D6" si="1">T2*0.5^Q2</f>
        <v>0</v>
      </c>
      <c r="E2" s="39">
        <f t="shared" ref="E2:E6" si="2">M2/Y2</f>
        <v>66.666666666666671</v>
      </c>
      <c r="F2" s="37">
        <f t="shared" ref="F2:F6" si="3">U2*0.2^S2</f>
        <v>0</v>
      </c>
      <c r="G2" s="36">
        <f t="shared" ref="G2:G6" si="4">N2/X2</f>
        <v>66.666666666666671</v>
      </c>
      <c r="H2" s="37">
        <f t="shared" ref="H2:H6" si="5">V2*0.7^Q2</f>
        <v>0</v>
      </c>
      <c r="I2" s="11" t="s">
        <v>94</v>
      </c>
      <c r="J2" s="20"/>
      <c r="K2" s="41">
        <v>5</v>
      </c>
      <c r="L2" s="39">
        <f t="shared" ref="L2:L6" si="6">K2*500</f>
        <v>2500</v>
      </c>
      <c r="M2" s="42">
        <f t="shared" ref="M2:M6" si="7">L2</f>
        <v>2500</v>
      </c>
      <c r="N2" s="44">
        <f t="shared" ref="N2:N6" si="8">L2</f>
        <v>2500</v>
      </c>
      <c r="O2" s="45">
        <f t="shared" ref="O2:O6" si="9">L2*274/1000</f>
        <v>685</v>
      </c>
      <c r="P2" s="46">
        <v>685</v>
      </c>
      <c r="Q2" s="47">
        <f t="shared" ref="Q2:Q6" si="10">MAX(0,LOG($O2/P2))</f>
        <v>0</v>
      </c>
      <c r="R2" s="46">
        <f t="shared" ref="R2:R6" si="11">P2</f>
        <v>685</v>
      </c>
      <c r="S2" s="47">
        <f t="shared" ref="S2:S6" si="12">MAX(0,LOG($O2/R2))</f>
        <v>0</v>
      </c>
      <c r="T2" s="49">
        <v>0</v>
      </c>
      <c r="U2" s="50">
        <f t="shared" ref="U2:U6" si="13">T2</f>
        <v>0</v>
      </c>
      <c r="V2" s="51">
        <f t="shared" ref="V2:V6" si="14">T2</f>
        <v>0</v>
      </c>
      <c r="W2" s="52">
        <f t="shared" ref="W2:W6" si="15">0.015*5*500</f>
        <v>37.5</v>
      </c>
      <c r="X2">
        <f t="shared" ref="X2:X6" si="16">W2</f>
        <v>37.5</v>
      </c>
      <c r="Y2" s="53">
        <f t="shared" ref="Y2:Y6" si="17">W2</f>
        <v>37.5</v>
      </c>
      <c r="Z2" s="54">
        <f t="shared" ref="Z2:Z6" si="18">C2*D2</f>
        <v>0</v>
      </c>
      <c r="AA2" s="55">
        <f t="shared" ref="AA2:AA6" si="19">E2*F2</f>
        <v>0</v>
      </c>
      <c r="AB2" s="55">
        <f t="shared" ref="AB2:AB6" si="20">G2*H2</f>
        <v>0</v>
      </c>
      <c r="AC2" s="24"/>
      <c r="AD2" s="24"/>
    </row>
    <row r="3" spans="1:30" ht="15.75" customHeight="1" x14ac:dyDescent="0.15">
      <c r="A3" s="11" t="s">
        <v>108</v>
      </c>
      <c r="B3" s="11" t="s">
        <v>17</v>
      </c>
      <c r="C3" s="36">
        <f t="shared" si="0"/>
        <v>9.2133333333333329</v>
      </c>
      <c r="D3" s="37">
        <f t="shared" si="1"/>
        <v>9.8195782226195516E-2</v>
      </c>
      <c r="E3" s="39">
        <f t="shared" si="2"/>
        <v>9.2133333333333329</v>
      </c>
      <c r="F3" s="37">
        <f t="shared" si="3"/>
        <v>4.8747511735812033E-3</v>
      </c>
      <c r="G3" s="36">
        <f t="shared" si="4"/>
        <v>9.2133333333333329</v>
      </c>
      <c r="H3" s="37">
        <f t="shared" si="5"/>
        <v>0.29579294634829634</v>
      </c>
      <c r="I3" s="11" t="s">
        <v>109</v>
      </c>
      <c r="J3" s="20" t="s">
        <v>110</v>
      </c>
      <c r="K3" s="41">
        <v>0.69099999999999995</v>
      </c>
      <c r="L3" s="39">
        <f t="shared" si="6"/>
        <v>345.5</v>
      </c>
      <c r="M3" s="42">
        <f t="shared" si="7"/>
        <v>345.5</v>
      </c>
      <c r="N3" s="44">
        <f t="shared" si="8"/>
        <v>345.5</v>
      </c>
      <c r="O3" s="45">
        <f t="shared" si="9"/>
        <v>94.667000000000002</v>
      </c>
      <c r="P3" s="46">
        <v>0.05</v>
      </c>
      <c r="Q3" s="47">
        <f t="shared" si="10"/>
        <v>3.2772286101945864</v>
      </c>
      <c r="R3" s="46">
        <f t="shared" si="11"/>
        <v>0.05</v>
      </c>
      <c r="S3" s="47">
        <f t="shared" si="12"/>
        <v>3.2772286101945864</v>
      </c>
      <c r="T3" s="49">
        <v>0.95199999999999996</v>
      </c>
      <c r="U3" s="50">
        <f t="shared" si="13"/>
        <v>0.95199999999999996</v>
      </c>
      <c r="V3" s="51">
        <f t="shared" si="14"/>
        <v>0.95199999999999996</v>
      </c>
      <c r="W3" s="52">
        <f t="shared" si="15"/>
        <v>37.5</v>
      </c>
      <c r="X3">
        <f t="shared" si="16"/>
        <v>37.5</v>
      </c>
      <c r="Y3" s="53">
        <f t="shared" si="17"/>
        <v>37.5</v>
      </c>
      <c r="Z3" s="54">
        <f t="shared" si="18"/>
        <v>0.90471047357734802</v>
      </c>
      <c r="AA3" s="55">
        <f t="shared" si="19"/>
        <v>4.4912707479261488E-2</v>
      </c>
      <c r="AB3" s="55">
        <f t="shared" si="20"/>
        <v>2.7252390123556367</v>
      </c>
      <c r="AC3" s="24"/>
      <c r="AD3" s="24"/>
    </row>
    <row r="4" spans="1:30" ht="15.75" customHeight="1" x14ac:dyDescent="0.15">
      <c r="A4" s="11" t="s">
        <v>115</v>
      </c>
      <c r="B4" s="11" t="s">
        <v>17</v>
      </c>
      <c r="C4" s="36">
        <f t="shared" si="0"/>
        <v>66.666666666666671</v>
      </c>
      <c r="D4" s="37">
        <f t="shared" si="1"/>
        <v>1.3811046412180185E-2</v>
      </c>
      <c r="E4" s="39">
        <f t="shared" si="2"/>
        <v>66.666666666666671</v>
      </c>
      <c r="F4" s="37">
        <f t="shared" si="3"/>
        <v>8.5453765709263795E-3</v>
      </c>
      <c r="G4" s="36">
        <f t="shared" si="4"/>
        <v>66.666666666666671</v>
      </c>
      <c r="H4" s="37">
        <f t="shared" si="5"/>
        <v>1.6473596604494149E-2</v>
      </c>
      <c r="I4" s="11" t="s">
        <v>94</v>
      </c>
      <c r="J4" s="20" t="s">
        <v>118</v>
      </c>
      <c r="K4" s="41">
        <v>5</v>
      </c>
      <c r="L4" s="39">
        <f t="shared" si="6"/>
        <v>2500</v>
      </c>
      <c r="M4" s="42">
        <f t="shared" si="7"/>
        <v>2500</v>
      </c>
      <c r="N4" s="44">
        <f t="shared" si="8"/>
        <v>2500</v>
      </c>
      <c r="O4" s="45">
        <f t="shared" si="9"/>
        <v>685</v>
      </c>
      <c r="P4" s="46">
        <v>205</v>
      </c>
      <c r="Q4" s="47">
        <f t="shared" si="10"/>
        <v>0.52393671043667123</v>
      </c>
      <c r="R4" s="46">
        <f t="shared" si="11"/>
        <v>205</v>
      </c>
      <c r="S4" s="47">
        <f t="shared" si="12"/>
        <v>0.52393671043667123</v>
      </c>
      <c r="T4" s="49">
        <v>1.9858536999999999E-2</v>
      </c>
      <c r="U4" s="50">
        <f t="shared" si="13"/>
        <v>1.9858536999999999E-2</v>
      </c>
      <c r="V4" s="51">
        <f t="shared" si="14"/>
        <v>1.9858536999999999E-2</v>
      </c>
      <c r="W4" s="52">
        <f t="shared" si="15"/>
        <v>37.5</v>
      </c>
      <c r="X4">
        <f t="shared" si="16"/>
        <v>37.5</v>
      </c>
      <c r="Y4" s="53">
        <f t="shared" si="17"/>
        <v>37.5</v>
      </c>
      <c r="Z4" s="54">
        <f t="shared" si="18"/>
        <v>0.92073642747867901</v>
      </c>
      <c r="AA4" s="55">
        <f t="shared" si="19"/>
        <v>0.56969177139509197</v>
      </c>
      <c r="AB4" s="55">
        <f t="shared" si="20"/>
        <v>1.0982397736329435</v>
      </c>
      <c r="AC4" s="24"/>
      <c r="AD4" s="24"/>
    </row>
    <row r="5" spans="1:30" ht="15.75" customHeight="1" x14ac:dyDescent="0.15">
      <c r="A5" s="11" t="s">
        <v>119</v>
      </c>
      <c r="B5" s="11" t="s">
        <v>17</v>
      </c>
      <c r="C5" s="36">
        <f t="shared" si="0"/>
        <v>66.666666666666671</v>
      </c>
      <c r="D5" s="37">
        <f t="shared" si="1"/>
        <v>2.6445611989483968E-2</v>
      </c>
      <c r="E5" s="39">
        <f t="shared" si="2"/>
        <v>66.666666666666671</v>
      </c>
      <c r="F5" s="37">
        <f t="shared" si="3"/>
        <v>1.5875452715436854E-2</v>
      </c>
      <c r="G5" s="36">
        <f t="shared" si="4"/>
        <v>66.666666666666671</v>
      </c>
      <c r="H5" s="37">
        <f t="shared" si="5"/>
        <v>3.1896110496831838E-2</v>
      </c>
      <c r="I5" s="11" t="s">
        <v>94</v>
      </c>
      <c r="J5" s="20" t="s">
        <v>120</v>
      </c>
      <c r="K5" s="41">
        <f>5</f>
        <v>5</v>
      </c>
      <c r="L5" s="39">
        <f t="shared" si="6"/>
        <v>2500</v>
      </c>
      <c r="M5" s="42">
        <f t="shared" si="7"/>
        <v>2500</v>
      </c>
      <c r="N5" s="44">
        <f t="shared" si="8"/>
        <v>2500</v>
      </c>
      <c r="O5" s="45">
        <f t="shared" si="9"/>
        <v>685</v>
      </c>
      <c r="P5" s="46">
        <v>190</v>
      </c>
      <c r="Q5" s="47">
        <f t="shared" si="10"/>
        <v>0.55693697053959657</v>
      </c>
      <c r="R5" s="46">
        <f t="shared" si="11"/>
        <v>190</v>
      </c>
      <c r="S5" s="47">
        <f t="shared" si="12"/>
        <v>0.55693697053959657</v>
      </c>
      <c r="T5" s="49">
        <v>3.8905263000000002E-2</v>
      </c>
      <c r="U5" s="50">
        <f t="shared" si="13"/>
        <v>3.8905263000000002E-2</v>
      </c>
      <c r="V5" s="51">
        <f t="shared" si="14"/>
        <v>3.8905263000000002E-2</v>
      </c>
      <c r="W5" s="52">
        <f t="shared" si="15"/>
        <v>37.5</v>
      </c>
      <c r="X5">
        <f t="shared" si="16"/>
        <v>37.5</v>
      </c>
      <c r="Y5" s="53">
        <f t="shared" si="17"/>
        <v>37.5</v>
      </c>
      <c r="Z5" s="54">
        <f t="shared" si="18"/>
        <v>1.7630407992989312</v>
      </c>
      <c r="AA5" s="55">
        <f t="shared" si="19"/>
        <v>1.058363514362457</v>
      </c>
      <c r="AB5" s="55">
        <f t="shared" si="20"/>
        <v>2.1264073664554561</v>
      </c>
      <c r="AC5" s="24"/>
      <c r="AD5" s="24"/>
    </row>
    <row r="6" spans="1:30" ht="15.75" customHeight="1" x14ac:dyDescent="0.15">
      <c r="A6" s="11" t="s">
        <v>121</v>
      </c>
      <c r="B6" s="11" t="s">
        <v>17</v>
      </c>
      <c r="C6" s="36">
        <f t="shared" si="0"/>
        <v>6.666666666666667</v>
      </c>
      <c r="D6" s="37">
        <f t="shared" si="1"/>
        <v>1.0188330775482259E-2</v>
      </c>
      <c r="E6" s="39">
        <f t="shared" si="2"/>
        <v>6.666666666666667</v>
      </c>
      <c r="F6" s="37">
        <f t="shared" si="3"/>
        <v>2.7287551284571085E-3</v>
      </c>
      <c r="G6" s="36">
        <f t="shared" si="4"/>
        <v>6.666666666666667</v>
      </c>
      <c r="H6" s="37">
        <f t="shared" si="5"/>
        <v>1.6527177900437576E-2</v>
      </c>
      <c r="I6" s="11" t="s">
        <v>94</v>
      </c>
      <c r="J6" s="20" t="s">
        <v>122</v>
      </c>
      <c r="K6" s="41">
        <v>0.5</v>
      </c>
      <c r="L6" s="39">
        <f t="shared" si="6"/>
        <v>250</v>
      </c>
      <c r="M6" s="42">
        <f t="shared" si="7"/>
        <v>250</v>
      </c>
      <c r="N6" s="44">
        <f t="shared" si="8"/>
        <v>250</v>
      </c>
      <c r="O6" s="45">
        <f t="shared" si="9"/>
        <v>68.5</v>
      </c>
      <c r="P6" s="46">
        <v>2.5</v>
      </c>
      <c r="Q6" s="47">
        <f t="shared" si="10"/>
        <v>1.4377505628203879</v>
      </c>
      <c r="R6" s="46">
        <f t="shared" si="11"/>
        <v>2.5</v>
      </c>
      <c r="S6" s="47">
        <f t="shared" si="12"/>
        <v>1.4377505628203879</v>
      </c>
      <c r="T6" s="49">
        <v>2.76E-2</v>
      </c>
      <c r="U6" s="50">
        <f t="shared" si="13"/>
        <v>2.76E-2</v>
      </c>
      <c r="V6" s="51">
        <f t="shared" si="14"/>
        <v>2.76E-2</v>
      </c>
      <c r="W6" s="52">
        <f t="shared" si="15"/>
        <v>37.5</v>
      </c>
      <c r="X6">
        <f t="shared" si="16"/>
        <v>37.5</v>
      </c>
      <c r="Y6" s="53">
        <f t="shared" si="17"/>
        <v>37.5</v>
      </c>
      <c r="Z6" s="54">
        <f t="shared" si="18"/>
        <v>6.7922205169881733E-2</v>
      </c>
      <c r="AA6" s="55">
        <f t="shared" si="19"/>
        <v>1.8191700856380725E-2</v>
      </c>
      <c r="AB6" s="55">
        <f t="shared" si="20"/>
        <v>0.11018118600291718</v>
      </c>
      <c r="AC6" s="24"/>
      <c r="AD6" s="24"/>
    </row>
    <row r="7" spans="1:30" ht="15.75" customHeight="1" x14ac:dyDescent="0.15">
      <c r="A7" s="11"/>
      <c r="B7" s="11"/>
      <c r="C7" s="36"/>
      <c r="D7" s="37"/>
      <c r="E7" s="39"/>
      <c r="F7" s="37"/>
      <c r="G7" s="36"/>
      <c r="H7" s="37"/>
      <c r="I7" s="58"/>
      <c r="J7" s="20"/>
      <c r="K7" s="41"/>
      <c r="L7" s="39"/>
      <c r="M7" s="24"/>
      <c r="N7" s="59"/>
      <c r="O7" s="45"/>
      <c r="P7" s="60"/>
      <c r="Q7" s="47"/>
      <c r="R7" s="60"/>
      <c r="S7" s="47"/>
      <c r="T7" s="61"/>
      <c r="U7" s="61"/>
      <c r="V7" s="62"/>
      <c r="W7" s="24"/>
      <c r="X7" s="24"/>
      <c r="Y7" s="59"/>
      <c r="Z7" s="63"/>
      <c r="AA7" s="64"/>
      <c r="AB7" s="64"/>
      <c r="AC7" s="24"/>
      <c r="AD7" s="24"/>
    </row>
    <row r="8" spans="1:30" ht="15.75" customHeight="1" x14ac:dyDescent="0.15">
      <c r="A8" s="11"/>
      <c r="B8" s="11"/>
      <c r="C8" s="36"/>
      <c r="D8" s="37"/>
      <c r="E8" s="39"/>
      <c r="F8" s="37"/>
      <c r="G8" s="36"/>
      <c r="H8" s="37"/>
      <c r="I8" s="58"/>
      <c r="J8" s="20"/>
      <c r="K8" s="41"/>
      <c r="L8" s="39"/>
      <c r="M8" s="24"/>
      <c r="N8" s="59"/>
      <c r="O8" s="45"/>
      <c r="P8" s="60"/>
      <c r="Q8" s="47"/>
      <c r="R8" s="60"/>
      <c r="S8" s="47"/>
      <c r="T8" s="61"/>
      <c r="U8" s="61"/>
      <c r="V8" s="62"/>
      <c r="W8" s="24"/>
      <c r="X8" s="24"/>
      <c r="Y8" s="59"/>
      <c r="Z8" s="63"/>
      <c r="AA8" s="64"/>
      <c r="AB8" s="64"/>
      <c r="AC8" s="24"/>
      <c r="AD8" s="24"/>
    </row>
    <row r="9" spans="1:30" ht="15.75" customHeight="1" x14ac:dyDescent="0.15">
      <c r="A9" s="11"/>
      <c r="B9" s="11"/>
      <c r="C9" s="36"/>
      <c r="D9" s="37"/>
      <c r="E9" s="39"/>
      <c r="F9" s="37"/>
      <c r="G9" s="36"/>
      <c r="H9" s="37"/>
      <c r="I9" s="58"/>
      <c r="J9" s="20"/>
      <c r="K9" s="41"/>
      <c r="L9" s="39"/>
      <c r="M9" s="24"/>
      <c r="N9" s="59"/>
      <c r="O9" s="45"/>
      <c r="P9" s="60"/>
      <c r="Q9" s="47"/>
      <c r="R9" s="60"/>
      <c r="S9" s="47"/>
      <c r="T9" s="61"/>
      <c r="U9" s="61"/>
      <c r="V9" s="62"/>
      <c r="W9" s="24"/>
      <c r="X9" s="24"/>
      <c r="Y9" s="59"/>
      <c r="Z9" s="63"/>
      <c r="AA9" s="64"/>
      <c r="AB9" s="64"/>
      <c r="AC9" s="24"/>
      <c r="AD9" s="24"/>
    </row>
    <row r="10" spans="1:30" ht="15.75" customHeight="1" x14ac:dyDescent="0.15">
      <c r="A10" s="11"/>
      <c r="B10" s="11"/>
      <c r="C10" s="36"/>
      <c r="D10" s="65"/>
      <c r="E10" s="39"/>
      <c r="F10" s="39"/>
      <c r="G10" s="36"/>
      <c r="H10" s="65"/>
      <c r="I10" s="58"/>
      <c r="J10" s="20"/>
      <c r="K10" s="41"/>
      <c r="L10" s="39"/>
      <c r="M10" s="24"/>
      <c r="N10" s="59"/>
      <c r="O10" s="66"/>
      <c r="P10" s="67"/>
      <c r="Q10" s="68"/>
      <c r="R10" s="67"/>
      <c r="S10" s="68"/>
      <c r="T10" s="68"/>
      <c r="U10" s="68"/>
      <c r="V10" s="69"/>
      <c r="W10" s="24"/>
      <c r="X10" s="24"/>
      <c r="Y10" s="59"/>
      <c r="Z10" s="63"/>
      <c r="AA10" s="64"/>
      <c r="AB10" s="64"/>
      <c r="AC10" s="24"/>
      <c r="AD10" s="24"/>
    </row>
    <row r="11" spans="1:30" ht="15.75" customHeight="1" x14ac:dyDescent="0.15">
      <c r="A11" s="11"/>
      <c r="B11" s="11"/>
      <c r="C11" s="36"/>
      <c r="D11" s="65"/>
      <c r="E11" s="39"/>
      <c r="F11" s="39"/>
      <c r="G11" s="36"/>
      <c r="H11" s="65"/>
      <c r="I11" s="58"/>
      <c r="J11" s="20"/>
      <c r="K11" s="41"/>
      <c r="L11" s="39"/>
      <c r="M11" s="24"/>
      <c r="N11" s="59"/>
      <c r="O11" s="66"/>
      <c r="P11" s="67"/>
      <c r="Q11" s="68"/>
      <c r="R11" s="67"/>
      <c r="S11" s="68"/>
      <c r="T11" s="68"/>
      <c r="U11" s="68"/>
      <c r="V11" s="69"/>
      <c r="W11" s="24"/>
      <c r="X11" s="24"/>
      <c r="Y11" s="59"/>
      <c r="Z11" s="63"/>
      <c r="AA11" s="64"/>
      <c r="AB11" s="64"/>
      <c r="AC11" s="24"/>
      <c r="AD11" s="24"/>
    </row>
    <row r="12" spans="1:30" ht="15.75" customHeight="1" x14ac:dyDescent="0.15">
      <c r="A12" s="11"/>
      <c r="B12" s="11"/>
      <c r="C12" s="36"/>
      <c r="D12" s="65"/>
      <c r="E12" s="39"/>
      <c r="F12" s="39"/>
      <c r="G12" s="36"/>
      <c r="H12" s="65"/>
      <c r="I12" s="58"/>
      <c r="J12" s="20"/>
      <c r="K12" s="41"/>
      <c r="L12" s="39"/>
      <c r="M12" s="24"/>
      <c r="N12" s="59"/>
      <c r="O12" s="66"/>
      <c r="P12" s="67"/>
      <c r="Q12" s="68"/>
      <c r="R12" s="67"/>
      <c r="S12" s="68"/>
      <c r="T12" s="68"/>
      <c r="U12" s="68"/>
      <c r="V12" s="69"/>
      <c r="W12" s="24"/>
      <c r="X12" s="24"/>
      <c r="Y12" s="59"/>
      <c r="Z12" s="63"/>
      <c r="AA12" s="64"/>
      <c r="AB12" s="64"/>
      <c r="AC12" s="24"/>
      <c r="AD12" s="24"/>
    </row>
    <row r="13" spans="1:30" ht="15.75" customHeight="1" x14ac:dyDescent="0.15">
      <c r="A13" s="11"/>
      <c r="B13" s="11"/>
      <c r="C13" s="36"/>
      <c r="D13" s="65"/>
      <c r="E13" s="39"/>
      <c r="F13" s="39"/>
      <c r="G13" s="36"/>
      <c r="H13" s="65"/>
      <c r="I13" s="58"/>
      <c r="J13" s="20"/>
      <c r="K13" s="41"/>
      <c r="L13" s="39"/>
      <c r="M13" s="24"/>
      <c r="N13" s="59"/>
      <c r="O13" s="66"/>
      <c r="P13" s="67"/>
      <c r="Q13" s="68"/>
      <c r="R13" s="67"/>
      <c r="S13" s="68"/>
      <c r="T13" s="68"/>
      <c r="U13" s="68"/>
      <c r="V13" s="69"/>
      <c r="W13" s="24"/>
      <c r="X13" s="24"/>
      <c r="Y13" s="59"/>
      <c r="Z13" s="63"/>
      <c r="AA13" s="64"/>
      <c r="AB13" s="64"/>
      <c r="AC13" s="24"/>
      <c r="AD13" s="24"/>
    </row>
    <row r="14" spans="1:30" ht="15.75" customHeight="1" x14ac:dyDescent="0.15">
      <c r="A14" s="11"/>
      <c r="B14" s="11"/>
      <c r="C14" s="36"/>
      <c r="D14" s="65"/>
      <c r="E14" s="39"/>
      <c r="F14" s="39"/>
      <c r="G14" s="36"/>
      <c r="H14" s="65"/>
      <c r="I14" s="58"/>
      <c r="J14" s="20"/>
      <c r="K14" s="41"/>
      <c r="L14" s="39"/>
      <c r="M14" s="24"/>
      <c r="N14" s="59"/>
      <c r="O14" s="66"/>
      <c r="P14" s="67"/>
      <c r="Q14" s="68"/>
      <c r="R14" s="67"/>
      <c r="S14" s="68"/>
      <c r="T14" s="68"/>
      <c r="U14" s="68"/>
      <c r="V14" s="69"/>
      <c r="W14" s="24"/>
      <c r="X14" s="24"/>
      <c r="Y14" s="59"/>
      <c r="Z14" s="63"/>
      <c r="AA14" s="64"/>
      <c r="AB14" s="64"/>
      <c r="AC14" s="24"/>
      <c r="AD14" s="24"/>
    </row>
    <row r="15" spans="1:30" ht="15.75" customHeight="1" x14ac:dyDescent="0.15">
      <c r="A15" s="11"/>
      <c r="B15" s="11"/>
      <c r="C15" s="36"/>
      <c r="D15" s="65"/>
      <c r="E15" s="39"/>
      <c r="F15" s="39"/>
      <c r="G15" s="36"/>
      <c r="H15" s="65"/>
      <c r="I15" s="58"/>
      <c r="J15" s="20"/>
      <c r="K15" s="41"/>
      <c r="L15" s="39"/>
      <c r="M15" s="24"/>
      <c r="N15" s="59"/>
      <c r="O15" s="66"/>
      <c r="P15" s="67"/>
      <c r="Q15" s="68"/>
      <c r="R15" s="67"/>
      <c r="S15" s="68"/>
      <c r="T15" s="68"/>
      <c r="U15" s="68"/>
      <c r="V15" s="69"/>
      <c r="W15" s="24"/>
      <c r="X15" s="24"/>
      <c r="Y15" s="59"/>
      <c r="Z15" s="63"/>
      <c r="AA15" s="64"/>
      <c r="AB15" s="64"/>
      <c r="AC15" s="24"/>
      <c r="AD15" s="24"/>
    </row>
    <row r="16" spans="1:30" ht="15.75" customHeight="1" x14ac:dyDescent="0.15">
      <c r="A16" s="11"/>
      <c r="B16" s="11"/>
      <c r="C16" s="36"/>
      <c r="D16" s="65"/>
      <c r="E16" s="39"/>
      <c r="F16" s="39"/>
      <c r="G16" s="36"/>
      <c r="H16" s="65"/>
      <c r="I16" s="58"/>
      <c r="J16" s="20"/>
      <c r="K16" s="41"/>
      <c r="L16" s="39"/>
      <c r="M16" s="24"/>
      <c r="N16" s="59"/>
      <c r="O16" s="66"/>
      <c r="P16" s="67"/>
      <c r="Q16" s="68"/>
      <c r="R16" s="67"/>
      <c r="S16" s="68"/>
      <c r="T16" s="68"/>
      <c r="U16" s="68"/>
      <c r="V16" s="69"/>
      <c r="W16" s="24"/>
      <c r="X16" s="24"/>
      <c r="Y16" s="59"/>
      <c r="Z16" s="63"/>
      <c r="AA16" s="64"/>
      <c r="AB16" s="64"/>
      <c r="AC16" s="24"/>
      <c r="AD16" s="24"/>
    </row>
    <row r="17" spans="1:30" ht="15.75" customHeight="1" x14ac:dyDescent="0.15">
      <c r="A17" s="24"/>
      <c r="B17" s="24"/>
      <c r="C17" s="70"/>
      <c r="D17" s="71"/>
      <c r="E17" s="72"/>
      <c r="F17" s="72"/>
      <c r="G17" s="70"/>
      <c r="H17" s="71"/>
      <c r="I17" s="24"/>
      <c r="J17" s="24"/>
      <c r="K17" s="73"/>
      <c r="L17" s="72"/>
      <c r="M17" s="24"/>
      <c r="N17" s="59"/>
      <c r="O17" s="66"/>
      <c r="P17" s="67"/>
      <c r="Q17" s="68"/>
      <c r="R17" s="67"/>
      <c r="S17" s="68"/>
      <c r="T17" s="68"/>
      <c r="U17" s="68"/>
      <c r="V17" s="69"/>
      <c r="W17" s="24"/>
      <c r="X17" s="24"/>
      <c r="Y17" s="59"/>
      <c r="Z17" s="63"/>
      <c r="AA17" s="64"/>
      <c r="AB17" s="64"/>
      <c r="AC17" s="24"/>
      <c r="AD17" s="24"/>
    </row>
    <row r="18" spans="1:30" ht="15.75" customHeight="1" x14ac:dyDescent="0.15">
      <c r="A18" s="24"/>
      <c r="B18" s="24"/>
      <c r="C18" s="70"/>
      <c r="D18" s="71"/>
      <c r="E18" s="72"/>
      <c r="F18" s="72"/>
      <c r="G18" s="70"/>
      <c r="H18" s="71"/>
      <c r="I18" s="24"/>
      <c r="J18" s="24"/>
      <c r="K18" s="73"/>
      <c r="L18" s="72"/>
      <c r="M18" s="24"/>
      <c r="N18" s="59"/>
      <c r="O18" s="66"/>
      <c r="P18" s="67"/>
      <c r="Q18" s="68"/>
      <c r="R18" s="67"/>
      <c r="S18" s="68"/>
      <c r="T18" s="68"/>
      <c r="U18" s="68"/>
      <c r="V18" s="69"/>
      <c r="W18" s="24"/>
      <c r="X18" s="24"/>
      <c r="Y18" s="59"/>
      <c r="Z18" s="63"/>
      <c r="AA18" s="64"/>
      <c r="AB18" s="64"/>
      <c r="AC18" s="24"/>
      <c r="AD18" s="24"/>
    </row>
    <row r="19" spans="1:30" ht="15.75" customHeight="1" x14ac:dyDescent="0.15">
      <c r="A19" s="24"/>
      <c r="B19" s="24"/>
      <c r="C19" s="70"/>
      <c r="D19" s="71"/>
      <c r="E19" s="72"/>
      <c r="F19" s="72"/>
      <c r="G19" s="70"/>
      <c r="H19" s="71"/>
      <c r="I19" s="24"/>
      <c r="J19" s="24"/>
      <c r="K19" s="73"/>
      <c r="L19" s="72"/>
      <c r="M19" s="24"/>
      <c r="N19" s="59"/>
      <c r="O19" s="66"/>
      <c r="P19" s="67"/>
      <c r="Q19" s="68"/>
      <c r="R19" s="67"/>
      <c r="S19" s="68"/>
      <c r="T19" s="68"/>
      <c r="U19" s="68"/>
      <c r="V19" s="69"/>
      <c r="W19" s="24"/>
      <c r="X19" s="24"/>
      <c r="Y19" s="59"/>
      <c r="Z19" s="63"/>
      <c r="AA19" s="64"/>
      <c r="AB19" s="64"/>
      <c r="AC19" s="24"/>
      <c r="AD19" s="24"/>
    </row>
    <row r="20" spans="1:30" ht="15.75" customHeight="1" x14ac:dyDescent="0.15">
      <c r="A20" s="24"/>
      <c r="B20" s="24"/>
      <c r="C20" s="70"/>
      <c r="D20" s="71"/>
      <c r="E20" s="72"/>
      <c r="F20" s="72"/>
      <c r="G20" s="70"/>
      <c r="H20" s="71"/>
      <c r="I20" s="24"/>
      <c r="J20" s="24"/>
      <c r="K20" s="73"/>
      <c r="L20" s="72"/>
      <c r="M20" s="24"/>
      <c r="N20" s="59"/>
      <c r="O20" s="66"/>
      <c r="P20" s="67"/>
      <c r="Q20" s="68"/>
      <c r="R20" s="67"/>
      <c r="S20" s="68"/>
      <c r="T20" s="68"/>
      <c r="U20" s="68"/>
      <c r="V20" s="69"/>
      <c r="W20" s="24"/>
      <c r="X20" s="24"/>
      <c r="Y20" s="59"/>
      <c r="Z20" s="63"/>
      <c r="AA20" s="64"/>
      <c r="AB20" s="64"/>
      <c r="AC20" s="24"/>
      <c r="AD20" s="24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187"/>
  <sheetViews>
    <sheetView workbookViewId="0">
      <pane ySplit="1" topLeftCell="A2" activePane="bottomLeft" state="frozen"/>
      <selection pane="bottomLeft" activeCell="F8" sqref="F8"/>
    </sheetView>
  </sheetViews>
  <sheetFormatPr baseColWidth="10" defaultColWidth="14.5" defaultRowHeight="15.75" customHeight="1" x14ac:dyDescent="0.15"/>
  <cols>
    <col min="1" max="1" width="19.1640625" customWidth="1"/>
    <col min="2" max="2" width="20.6640625" customWidth="1"/>
    <col min="3" max="3" width="8.83203125" customWidth="1"/>
    <col min="4" max="4" width="7.83203125" customWidth="1"/>
    <col min="5" max="5" width="22.5" customWidth="1"/>
    <col min="6" max="6" width="25.5" customWidth="1"/>
    <col min="7" max="7" width="26.83203125" customWidth="1"/>
    <col min="8" max="9" width="8.5" customWidth="1"/>
  </cols>
  <sheetData>
    <row r="1" spans="1:26" ht="15.75" customHeight="1" x14ac:dyDescent="0.15">
      <c r="A1" s="4" t="s">
        <v>9</v>
      </c>
      <c r="B1" s="4" t="s">
        <v>11</v>
      </c>
      <c r="C1" s="6" t="s">
        <v>12</v>
      </c>
      <c r="D1" s="6" t="s">
        <v>14</v>
      </c>
      <c r="E1" s="4" t="s">
        <v>15</v>
      </c>
      <c r="F1" s="8" t="s">
        <v>8</v>
      </c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15.75" customHeight="1" x14ac:dyDescent="0.15">
      <c r="A2" s="6" t="s">
        <v>17</v>
      </c>
      <c r="B2" s="6" t="s">
        <v>17</v>
      </c>
      <c r="C2" s="12"/>
      <c r="D2" s="14"/>
      <c r="E2" s="14"/>
      <c r="F2" s="16"/>
      <c r="G2" s="26" t="s">
        <v>24</v>
      </c>
      <c r="H2" s="28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15.75" customHeight="1" x14ac:dyDescent="0.15">
      <c r="A3" s="12" t="s">
        <v>50</v>
      </c>
      <c r="B3" s="31">
        <v>0.02</v>
      </c>
      <c r="C3" s="31">
        <v>0.01</v>
      </c>
      <c r="D3" s="31">
        <v>0.03</v>
      </c>
      <c r="E3" s="12" t="s">
        <v>52</v>
      </c>
      <c r="F3" s="16" t="s">
        <v>53</v>
      </c>
      <c r="G3" s="33" t="s">
        <v>54</v>
      </c>
      <c r="H3" s="33">
        <v>100</v>
      </c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15">
      <c r="A4" s="12" t="s">
        <v>58</v>
      </c>
      <c r="B4" s="31">
        <v>50</v>
      </c>
      <c r="C4" s="31">
        <v>10</v>
      </c>
      <c r="D4" s="31">
        <v>100</v>
      </c>
      <c r="E4" s="12" t="s">
        <v>59</v>
      </c>
      <c r="F4" s="16" t="s">
        <v>60</v>
      </c>
      <c r="G4" s="33" t="s">
        <v>61</v>
      </c>
      <c r="H4" s="33">
        <v>100</v>
      </c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15.75" customHeight="1" x14ac:dyDescent="0.15">
      <c r="A5" s="12" t="s">
        <v>63</v>
      </c>
      <c r="B5" s="31">
        <v>10</v>
      </c>
      <c r="C5" s="31">
        <v>5</v>
      </c>
      <c r="D5" s="31">
        <v>15</v>
      </c>
      <c r="E5" s="12" t="s">
        <v>64</v>
      </c>
      <c r="F5" s="16" t="s">
        <v>53</v>
      </c>
      <c r="G5" s="33" t="s">
        <v>65</v>
      </c>
      <c r="H5" s="33">
        <v>100</v>
      </c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15.75" customHeight="1" x14ac:dyDescent="0.15">
      <c r="A6" s="12" t="s">
        <v>69</v>
      </c>
      <c r="B6" s="31">
        <v>3</v>
      </c>
      <c r="C6" s="31">
        <v>2</v>
      </c>
      <c r="D6" s="31">
        <v>4</v>
      </c>
      <c r="E6" s="12" t="s">
        <v>70</v>
      </c>
      <c r="F6" s="16" t="s">
        <v>71</v>
      </c>
      <c r="G6" s="33" t="s">
        <v>76</v>
      </c>
      <c r="H6" s="33">
        <v>1</v>
      </c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15.75" customHeight="1" x14ac:dyDescent="0.15">
      <c r="A7" s="12" t="s">
        <v>80</v>
      </c>
      <c r="B7" s="31">
        <v>0.04</v>
      </c>
      <c r="C7" s="31">
        <v>0.02</v>
      </c>
      <c r="D7" s="31">
        <v>0.06</v>
      </c>
      <c r="E7" s="12" t="s">
        <v>82</v>
      </c>
      <c r="F7" s="16" t="s">
        <v>53</v>
      </c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15.75" customHeight="1" x14ac:dyDescent="0.15">
      <c r="A8" s="12" t="s">
        <v>86</v>
      </c>
      <c r="B8" s="38">
        <f>Materials!W$2/$H$13</f>
        <v>25</v>
      </c>
      <c r="C8" s="38">
        <f>Materials!X$2/$H$15</f>
        <v>18.75</v>
      </c>
      <c r="D8" s="38">
        <f>Materials!Y$2/$H$14</f>
        <v>75</v>
      </c>
      <c r="E8" s="40" t="s">
        <v>92</v>
      </c>
      <c r="F8" s="16" t="s">
        <v>93</v>
      </c>
      <c r="G8" s="26" t="s">
        <v>95</v>
      </c>
      <c r="H8" s="26" t="s">
        <v>96</v>
      </c>
      <c r="I8" s="26" t="s">
        <v>97</v>
      </c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ht="15.75" customHeight="1" x14ac:dyDescent="0.15">
      <c r="A9" s="12" t="s">
        <v>98</v>
      </c>
      <c r="B9" s="38">
        <v>0</v>
      </c>
      <c r="C9" s="38">
        <v>0</v>
      </c>
      <c r="D9" s="38">
        <v>0</v>
      </c>
      <c r="E9" s="12" t="s">
        <v>99</v>
      </c>
      <c r="F9" s="16" t="s">
        <v>100</v>
      </c>
      <c r="G9" s="33" t="s">
        <v>101</v>
      </c>
      <c r="H9" s="43">
        <f t="shared" ref="H9:H11" si="0">(H3/100)^$H$6</f>
        <v>1</v>
      </c>
      <c r="I9" s="43">
        <f>PRODUCT(C12,C23,C34,C45,C56,C67,C78,C89,C100,C111,C122,C133,C144,C155,C166,C177,C188,C199,C210,C221,C232,C243,C254)/100^$H$6</f>
        <v>1</v>
      </c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15.75" customHeight="1" x14ac:dyDescent="0.15">
      <c r="A10" s="12" t="s">
        <v>102</v>
      </c>
      <c r="B10" s="31">
        <f t="shared" ref="B10:D10" si="1">$H$17</f>
        <v>1</v>
      </c>
      <c r="C10" s="31">
        <f t="shared" si="1"/>
        <v>1</v>
      </c>
      <c r="D10" s="31">
        <f t="shared" si="1"/>
        <v>1</v>
      </c>
      <c r="E10" s="48" t="s">
        <v>103</v>
      </c>
      <c r="F10" s="29"/>
      <c r="G10" s="33" t="s">
        <v>104</v>
      </c>
      <c r="H10" s="43">
        <f t="shared" si="0"/>
        <v>1</v>
      </c>
      <c r="I10" s="43">
        <f>PRODUCT(B12,B23,B34,B45,B56,B67,B78,B89,B100,B111,B122,B133,B144,B155,B166,B177,B188,B199,B210,B221,B232,B243,B254)/100^$H$6</f>
        <v>1</v>
      </c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</row>
    <row r="11" spans="1:26" ht="15.75" customHeight="1" x14ac:dyDescent="0.15">
      <c r="A11" s="12" t="s">
        <v>105</v>
      </c>
      <c r="B11" s="38">
        <v>0</v>
      </c>
      <c r="C11" s="38">
        <v>0</v>
      </c>
      <c r="D11" s="38">
        <v>0</v>
      </c>
      <c r="E11" s="48" t="s">
        <v>103</v>
      </c>
      <c r="F11" s="29"/>
      <c r="G11" s="33" t="s">
        <v>106</v>
      </c>
      <c r="H11" s="43">
        <f t="shared" si="0"/>
        <v>1</v>
      </c>
      <c r="I11" s="43">
        <f>PRODUCT(D12,D23,D34,D45,D56,D67,D78,D89,D100,D111,D122,D133,D144,D155,D166,D177,D188,D199,D210,D221,D232,D243,D254)/100^$H$6</f>
        <v>1</v>
      </c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2" spans="1:26" ht="15.75" customHeight="1" x14ac:dyDescent="0.15">
      <c r="A12" s="12" t="s">
        <v>107</v>
      </c>
      <c r="B12" s="38">
        <f>$H$4</f>
        <v>100</v>
      </c>
      <c r="C12" s="38">
        <f>$H$3</f>
        <v>100</v>
      </c>
      <c r="D12" s="38">
        <f>$H$5</f>
        <v>100</v>
      </c>
      <c r="E12" s="48" t="s">
        <v>111</v>
      </c>
      <c r="F12" s="16"/>
      <c r="G12" s="16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26" ht="15.75" customHeight="1" x14ac:dyDescent="0.15">
      <c r="A13" s="6"/>
      <c r="B13" s="6"/>
      <c r="C13" s="12"/>
      <c r="D13" s="14"/>
      <c r="E13" s="14"/>
      <c r="F13" s="16"/>
      <c r="G13" s="33" t="s">
        <v>112</v>
      </c>
      <c r="H13" s="56">
        <v>1.5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</row>
    <row r="14" spans="1:26" ht="15.75" customHeight="1" x14ac:dyDescent="0.15">
      <c r="A14" s="12"/>
      <c r="B14" s="38"/>
      <c r="C14" s="38"/>
      <c r="D14" s="38"/>
      <c r="E14" s="12"/>
      <c r="F14" s="16"/>
      <c r="G14" s="33" t="s">
        <v>113</v>
      </c>
      <c r="H14" s="56">
        <v>0.5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</row>
    <row r="15" spans="1:26" ht="15.75" customHeight="1" x14ac:dyDescent="0.15">
      <c r="A15" s="12"/>
      <c r="B15" s="38"/>
      <c r="C15" s="38"/>
      <c r="D15" s="38"/>
      <c r="E15" s="12"/>
      <c r="F15" s="16"/>
      <c r="G15" s="33" t="s">
        <v>114</v>
      </c>
      <c r="H15" s="56">
        <v>2</v>
      </c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</row>
    <row r="16" spans="1:26" ht="15.75" customHeight="1" x14ac:dyDescent="0.15">
      <c r="A16" s="12"/>
      <c r="B16" s="38"/>
      <c r="C16" s="38"/>
      <c r="D16" s="38"/>
      <c r="E16" s="12"/>
      <c r="F16" s="16"/>
      <c r="G16" s="33" t="s">
        <v>116</v>
      </c>
      <c r="H16" s="33">
        <v>1</v>
      </c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15.75" customHeight="1" x14ac:dyDescent="0.15">
      <c r="A17" s="12"/>
      <c r="B17" s="38"/>
      <c r="C17" s="38"/>
      <c r="D17" s="38"/>
      <c r="E17" s="12"/>
      <c r="F17" s="16"/>
      <c r="G17" s="26" t="s">
        <v>117</v>
      </c>
      <c r="H17" s="57">
        <f>H16/H6</f>
        <v>1</v>
      </c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15.75" customHeight="1" x14ac:dyDescent="0.15">
      <c r="A18" s="12"/>
      <c r="B18" s="38"/>
      <c r="C18" s="38"/>
      <c r="D18" s="38"/>
      <c r="E18" s="12"/>
      <c r="F18" s="16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customHeight="1" x14ac:dyDescent="0.15">
      <c r="A19" s="12"/>
      <c r="B19" s="38"/>
      <c r="C19" s="38"/>
      <c r="D19" s="38"/>
      <c r="E19" s="12"/>
      <c r="F19" s="16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5.75" customHeight="1" x14ac:dyDescent="0.15">
      <c r="A20" s="12"/>
      <c r="B20" s="38"/>
      <c r="C20" s="38"/>
      <c r="D20" s="38"/>
      <c r="E20" s="12"/>
      <c r="F20" s="16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customHeight="1" x14ac:dyDescent="0.15">
      <c r="A21" s="12"/>
      <c r="B21" s="38"/>
      <c r="C21" s="38"/>
      <c r="D21" s="38"/>
      <c r="E21" s="48"/>
      <c r="F21" s="16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5.75" customHeight="1" x14ac:dyDescent="0.15">
      <c r="A22" s="12"/>
      <c r="B22" s="38"/>
      <c r="C22" s="38"/>
      <c r="D22" s="38"/>
      <c r="E22" s="48"/>
      <c r="F22" s="16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5.75" customHeight="1" x14ac:dyDescent="0.15">
      <c r="A23" s="12"/>
      <c r="B23" s="38"/>
      <c r="C23" s="38"/>
      <c r="D23" s="38"/>
      <c r="E23" s="48"/>
      <c r="F23" s="16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5.75" customHeight="1" x14ac:dyDescent="0.15">
      <c r="A24" s="6"/>
      <c r="B24" s="6"/>
      <c r="C24" s="12"/>
      <c r="D24" s="14"/>
      <c r="E24" s="14"/>
      <c r="F24" s="16"/>
      <c r="G24" s="16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5.75" customHeight="1" x14ac:dyDescent="0.15">
      <c r="A25" s="12"/>
      <c r="B25" s="38"/>
      <c r="C25" s="38"/>
      <c r="D25" s="38"/>
      <c r="E25" s="12"/>
      <c r="F25" s="29"/>
      <c r="G25" s="16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customHeight="1" x14ac:dyDescent="0.15">
      <c r="A26" s="12"/>
      <c r="B26" s="38"/>
      <c r="C26" s="38"/>
      <c r="D26" s="38"/>
      <c r="E26" s="12"/>
      <c r="F26" s="29"/>
      <c r="G26" s="16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customHeight="1" x14ac:dyDescent="0.15">
      <c r="A27" s="12"/>
      <c r="B27" s="38"/>
      <c r="C27" s="38"/>
      <c r="D27" s="38"/>
      <c r="E27" s="12"/>
      <c r="F27" s="29"/>
      <c r="G27" s="16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customHeight="1" x14ac:dyDescent="0.15">
      <c r="A28" s="12"/>
      <c r="B28" s="38"/>
      <c r="C28" s="38"/>
      <c r="D28" s="38"/>
      <c r="E28" s="12"/>
      <c r="F28" s="29"/>
      <c r="G28" s="16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customHeight="1" x14ac:dyDescent="0.15">
      <c r="A29" s="12"/>
      <c r="B29" s="38"/>
      <c r="C29" s="38"/>
      <c r="D29" s="38"/>
      <c r="E29" s="12"/>
      <c r="F29" s="29"/>
      <c r="G29" s="16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customHeight="1" x14ac:dyDescent="0.15">
      <c r="A30" s="12"/>
      <c r="B30" s="38"/>
      <c r="C30" s="38"/>
      <c r="D30" s="38"/>
      <c r="E30" s="12"/>
      <c r="F30" s="29"/>
      <c r="G30" s="16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customHeight="1" x14ac:dyDescent="0.15">
      <c r="A31" s="12"/>
      <c r="B31" s="38"/>
      <c r="C31" s="38"/>
      <c r="D31" s="38"/>
      <c r="E31" s="12"/>
      <c r="F31" s="29"/>
      <c r="G31" s="16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customHeight="1" x14ac:dyDescent="0.15">
      <c r="A32" s="12"/>
      <c r="B32" s="38"/>
      <c r="C32" s="38"/>
      <c r="D32" s="38"/>
      <c r="E32" s="48"/>
      <c r="F32" s="29"/>
      <c r="G32" s="16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5.75" customHeight="1" x14ac:dyDescent="0.15">
      <c r="A33" s="12"/>
      <c r="B33" s="38"/>
      <c r="C33" s="38"/>
      <c r="D33" s="38"/>
      <c r="E33" s="48"/>
      <c r="F33" s="29"/>
      <c r="G33" s="16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5.75" customHeight="1" x14ac:dyDescent="0.15">
      <c r="A34" s="12"/>
      <c r="B34" s="38"/>
      <c r="C34" s="38"/>
      <c r="D34" s="38"/>
      <c r="E34" s="48"/>
      <c r="F34" s="29"/>
      <c r="G34" s="16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5.75" customHeight="1" x14ac:dyDescent="0.15">
      <c r="A35" s="6"/>
      <c r="B35" s="6"/>
      <c r="C35" s="12"/>
      <c r="D35" s="14"/>
      <c r="E35" s="14"/>
      <c r="F35" s="29"/>
      <c r="G35" s="16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5.75" customHeight="1" x14ac:dyDescent="0.15">
      <c r="A36" s="12"/>
      <c r="B36" s="38"/>
      <c r="C36" s="38"/>
      <c r="D36" s="38"/>
      <c r="E36" s="12"/>
      <c r="F36" s="29"/>
      <c r="G36" s="16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customHeight="1" x14ac:dyDescent="0.15">
      <c r="A37" s="12"/>
      <c r="B37" s="38"/>
      <c r="C37" s="38"/>
      <c r="D37" s="38"/>
      <c r="E37" s="12"/>
      <c r="F37" s="29"/>
      <c r="G37" s="16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5.75" customHeight="1" x14ac:dyDescent="0.15">
      <c r="A38" s="12"/>
      <c r="B38" s="38"/>
      <c r="C38" s="38"/>
      <c r="D38" s="38"/>
      <c r="E38" s="12"/>
      <c r="F38" s="29"/>
      <c r="G38" s="16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</row>
    <row r="39" spans="1:26" ht="15.75" customHeight="1" x14ac:dyDescent="0.15">
      <c r="A39" s="12"/>
      <c r="B39" s="38"/>
      <c r="C39" s="38"/>
      <c r="D39" s="38"/>
      <c r="E39" s="12"/>
      <c r="F39" s="29"/>
      <c r="G39" s="16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</row>
    <row r="40" spans="1:26" ht="15.75" customHeight="1" x14ac:dyDescent="0.15">
      <c r="A40" s="12"/>
      <c r="B40" s="38"/>
      <c r="C40" s="38"/>
      <c r="D40" s="38"/>
      <c r="E40" s="12"/>
      <c r="F40" s="29"/>
      <c r="G40" s="16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ht="15.75" customHeight="1" x14ac:dyDescent="0.15">
      <c r="A41" s="12"/>
      <c r="B41" s="38"/>
      <c r="C41" s="38"/>
      <c r="D41" s="38"/>
      <c r="E41" s="12"/>
      <c r="F41" s="29"/>
      <c r="G41" s="16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ht="15.75" customHeight="1" x14ac:dyDescent="0.15">
      <c r="A42" s="12"/>
      <c r="B42" s="38"/>
      <c r="C42" s="38"/>
      <c r="D42" s="38"/>
      <c r="E42" s="12"/>
      <c r="F42" s="29"/>
      <c r="G42" s="16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</row>
    <row r="43" spans="1:26" ht="15.75" customHeight="1" x14ac:dyDescent="0.15">
      <c r="A43" s="12"/>
      <c r="B43" s="38"/>
      <c r="C43" s="38"/>
      <c r="D43" s="38"/>
      <c r="E43" s="48"/>
      <c r="F43" s="29"/>
      <c r="G43" s="16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ht="15.75" customHeight="1" x14ac:dyDescent="0.15">
      <c r="A44" s="12"/>
      <c r="B44" s="38"/>
      <c r="C44" s="38"/>
      <c r="D44" s="38"/>
      <c r="E44" s="48"/>
      <c r="F44" s="29"/>
      <c r="G44" s="16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ht="15.75" customHeight="1" x14ac:dyDescent="0.15">
      <c r="A45" s="12"/>
      <c r="B45" s="38"/>
      <c r="C45" s="38"/>
      <c r="D45" s="38"/>
      <c r="E45" s="48"/>
      <c r="F45" s="29"/>
      <c r="G45" s="16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</row>
    <row r="46" spans="1:26" ht="15.75" customHeight="1" x14ac:dyDescent="0.15">
      <c r="A46" s="6"/>
      <c r="B46" s="6"/>
      <c r="C46" s="12"/>
      <c r="D46" s="14"/>
      <c r="E46" s="14"/>
      <c r="F46" s="29"/>
      <c r="G46" s="16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ht="15.75" customHeight="1" x14ac:dyDescent="0.15">
      <c r="A47" s="12"/>
      <c r="B47" s="31"/>
      <c r="C47" s="31"/>
      <c r="D47" s="31"/>
      <c r="E47" s="12"/>
      <c r="F47" s="16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ht="15.75" customHeight="1" x14ac:dyDescent="0.15">
      <c r="A48" s="12"/>
      <c r="B48" s="38"/>
      <c r="C48" s="38"/>
      <c r="D48" s="38"/>
      <c r="E48" s="12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  <row r="49" spans="1:26" ht="15.75" customHeight="1" x14ac:dyDescent="0.15">
      <c r="A49" s="12"/>
      <c r="B49" s="38"/>
      <c r="C49" s="38"/>
      <c r="D49" s="38"/>
      <c r="E49" s="12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</row>
    <row r="50" spans="1:26" ht="15.75" customHeight="1" x14ac:dyDescent="0.15">
      <c r="A50" s="12"/>
      <c r="B50" s="38"/>
      <c r="C50" s="38"/>
      <c r="D50" s="38"/>
      <c r="E50" s="12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ht="15.75" customHeight="1" x14ac:dyDescent="0.15">
      <c r="A51" s="12"/>
      <c r="B51" s="38"/>
      <c r="C51" s="38"/>
      <c r="D51" s="38"/>
      <c r="E51" s="12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</row>
    <row r="52" spans="1:26" ht="15.75" customHeight="1" x14ac:dyDescent="0.15">
      <c r="A52" s="12"/>
      <c r="B52" s="38"/>
      <c r="C52" s="38"/>
      <c r="D52" s="38"/>
      <c r="E52" s="12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</row>
    <row r="53" spans="1:26" ht="15.75" customHeight="1" x14ac:dyDescent="0.15">
      <c r="A53" s="12"/>
      <c r="B53" s="38"/>
      <c r="C53" s="38"/>
      <c r="D53" s="38"/>
      <c r="E53" s="12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</row>
    <row r="54" spans="1:26" ht="13" x14ac:dyDescent="0.15">
      <c r="A54" s="12"/>
      <c r="B54" s="38"/>
      <c r="C54" s="38"/>
      <c r="D54" s="38"/>
      <c r="E54" s="48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</row>
    <row r="55" spans="1:26" ht="13" x14ac:dyDescent="0.15">
      <c r="A55" s="12"/>
      <c r="B55" s="38"/>
      <c r="C55" s="38"/>
      <c r="D55" s="38"/>
      <c r="E55" s="48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</row>
    <row r="56" spans="1:26" ht="13" x14ac:dyDescent="0.15">
      <c r="A56" s="12"/>
      <c r="B56" s="38"/>
      <c r="C56" s="38"/>
      <c r="D56" s="38"/>
      <c r="E56" s="48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</row>
    <row r="57" spans="1:26" ht="13" x14ac:dyDescent="0.15">
      <c r="A57" s="6"/>
      <c r="B57" s="6"/>
      <c r="C57" s="12"/>
      <c r="D57" s="14"/>
      <c r="E57" s="14"/>
      <c r="F57" s="16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</row>
    <row r="58" spans="1:26" ht="13" x14ac:dyDescent="0.15">
      <c r="A58" s="12"/>
      <c r="B58" s="38"/>
      <c r="C58" s="38"/>
      <c r="D58" s="38"/>
      <c r="E58" s="12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</row>
    <row r="59" spans="1:26" ht="13" x14ac:dyDescent="0.15">
      <c r="A59" s="12"/>
      <c r="B59" s="38"/>
      <c r="C59" s="38"/>
      <c r="D59" s="38"/>
      <c r="E59" s="12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ht="13" x14ac:dyDescent="0.15">
      <c r="A60" s="12"/>
      <c r="B60" s="38"/>
      <c r="C60" s="38"/>
      <c r="D60" s="38"/>
      <c r="E60" s="12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</row>
    <row r="61" spans="1:26" ht="13" x14ac:dyDescent="0.15">
      <c r="A61" s="12"/>
      <c r="B61" s="38"/>
      <c r="C61" s="38"/>
      <c r="D61" s="38"/>
      <c r="E61" s="12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</row>
    <row r="62" spans="1:26" ht="13" x14ac:dyDescent="0.15">
      <c r="A62" s="12"/>
      <c r="B62" s="38"/>
      <c r="C62" s="38"/>
      <c r="D62" s="38"/>
      <c r="E62" s="12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</row>
    <row r="63" spans="1:26" ht="13" x14ac:dyDescent="0.15">
      <c r="A63" s="12"/>
      <c r="B63" s="38"/>
      <c r="C63" s="38"/>
      <c r="D63" s="38"/>
      <c r="E63" s="12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</row>
    <row r="64" spans="1:26" ht="13" x14ac:dyDescent="0.15">
      <c r="A64" s="12"/>
      <c r="B64" s="38"/>
      <c r="C64" s="38"/>
      <c r="D64" s="38"/>
      <c r="E64" s="12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</row>
    <row r="65" spans="1:26" ht="13" x14ac:dyDescent="0.15">
      <c r="A65" s="12"/>
      <c r="B65" s="38"/>
      <c r="C65" s="38"/>
      <c r="D65" s="38"/>
      <c r="E65" s="48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</row>
    <row r="66" spans="1:26" ht="13" x14ac:dyDescent="0.15">
      <c r="A66" s="12"/>
      <c r="B66" s="38"/>
      <c r="C66" s="38"/>
      <c r="D66" s="38"/>
      <c r="E66" s="48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</row>
    <row r="67" spans="1:26" ht="13" x14ac:dyDescent="0.15">
      <c r="A67" s="12"/>
      <c r="B67" s="38"/>
      <c r="C67" s="38"/>
      <c r="D67" s="38"/>
      <c r="E67" s="48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</row>
    <row r="68" spans="1:26" ht="13" x14ac:dyDescent="0.15">
      <c r="A68" s="6"/>
      <c r="B68" s="6"/>
      <c r="C68" s="12"/>
      <c r="D68" s="14"/>
      <c r="E68" s="14"/>
      <c r="F68" s="16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</row>
    <row r="69" spans="1:26" ht="13" x14ac:dyDescent="0.15">
      <c r="A69" s="12"/>
      <c r="B69" s="38"/>
      <c r="C69" s="38"/>
      <c r="D69" s="38"/>
      <c r="E69" s="12"/>
      <c r="F69" s="16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</row>
    <row r="70" spans="1:26" ht="13" x14ac:dyDescent="0.15">
      <c r="A70" s="12"/>
      <c r="B70" s="38"/>
      <c r="C70" s="38"/>
      <c r="D70" s="38"/>
      <c r="E70" s="12"/>
      <c r="F70" s="16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</row>
    <row r="71" spans="1:26" ht="13" x14ac:dyDescent="0.15">
      <c r="A71" s="12"/>
      <c r="B71" s="38"/>
      <c r="C71" s="38"/>
      <c r="D71" s="38"/>
      <c r="E71" s="12"/>
      <c r="F71" s="16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</row>
    <row r="72" spans="1:26" ht="13" x14ac:dyDescent="0.15">
      <c r="A72" s="12"/>
      <c r="B72" s="38"/>
      <c r="C72" s="38"/>
      <c r="D72" s="38"/>
      <c r="E72" s="12"/>
      <c r="F72" s="16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</row>
    <row r="73" spans="1:26" ht="13" x14ac:dyDescent="0.15">
      <c r="A73" s="12"/>
      <c r="B73" s="38"/>
      <c r="C73" s="38"/>
      <c r="D73" s="38"/>
      <c r="E73" s="12"/>
      <c r="F73" s="16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</row>
    <row r="74" spans="1:26" ht="13" x14ac:dyDescent="0.15">
      <c r="A74" s="12"/>
      <c r="B74" s="38"/>
      <c r="C74" s="38"/>
      <c r="D74" s="38"/>
      <c r="E74" s="12"/>
      <c r="F74" s="16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</row>
    <row r="75" spans="1:26" ht="13" x14ac:dyDescent="0.15">
      <c r="A75" s="12"/>
      <c r="B75" s="38"/>
      <c r="C75" s="38"/>
      <c r="D75" s="38"/>
      <c r="E75" s="12"/>
      <c r="F75" s="16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</row>
    <row r="76" spans="1:26" ht="13" x14ac:dyDescent="0.15">
      <c r="A76" s="12"/>
      <c r="B76" s="38"/>
      <c r="C76" s="38"/>
      <c r="D76" s="38"/>
      <c r="E76" s="48"/>
      <c r="F76" s="16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</row>
    <row r="77" spans="1:26" ht="13" x14ac:dyDescent="0.15">
      <c r="A77" s="12"/>
      <c r="B77" s="38"/>
      <c r="C77" s="38"/>
      <c r="D77" s="38"/>
      <c r="E77" s="48"/>
      <c r="F77" s="16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</row>
    <row r="78" spans="1:26" ht="13" x14ac:dyDescent="0.15">
      <c r="A78" s="12"/>
      <c r="B78" s="38"/>
      <c r="C78" s="38"/>
      <c r="D78" s="38"/>
      <c r="E78" s="48"/>
      <c r="F78" s="16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</row>
    <row r="79" spans="1:26" ht="13" x14ac:dyDescent="0.15">
      <c r="A79" s="6"/>
      <c r="B79" s="6"/>
      <c r="C79" s="12"/>
      <c r="D79" s="14"/>
      <c r="E79" s="14"/>
      <c r="F79" s="16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</row>
    <row r="80" spans="1:26" ht="13" x14ac:dyDescent="0.15">
      <c r="A80" s="12"/>
      <c r="B80" s="38"/>
      <c r="C80" s="38"/>
      <c r="D80" s="38"/>
      <c r="E80" s="12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</row>
    <row r="81" spans="1:26" ht="13" x14ac:dyDescent="0.15">
      <c r="A81" s="12"/>
      <c r="B81" s="38"/>
      <c r="C81" s="38"/>
      <c r="D81" s="38"/>
      <c r="E81" s="12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</row>
    <row r="82" spans="1:26" ht="13" x14ac:dyDescent="0.15">
      <c r="A82" s="12"/>
      <c r="B82" s="38"/>
      <c r="C82" s="38"/>
      <c r="D82" s="38"/>
      <c r="E82" s="12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</row>
    <row r="83" spans="1:26" ht="13" x14ac:dyDescent="0.15">
      <c r="A83" s="12"/>
      <c r="B83" s="38"/>
      <c r="C83" s="38"/>
      <c r="D83" s="38"/>
      <c r="E83" s="12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</row>
    <row r="84" spans="1:26" ht="13" x14ac:dyDescent="0.15">
      <c r="A84" s="12"/>
      <c r="B84" s="38"/>
      <c r="C84" s="38"/>
      <c r="D84" s="38"/>
      <c r="E84" s="12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</row>
    <row r="85" spans="1:26" ht="13" x14ac:dyDescent="0.15">
      <c r="A85" s="12"/>
      <c r="B85" s="38"/>
      <c r="C85" s="38"/>
      <c r="D85" s="38"/>
      <c r="E85" s="12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</row>
    <row r="86" spans="1:26" ht="13" x14ac:dyDescent="0.15">
      <c r="A86" s="12"/>
      <c r="B86" s="38"/>
      <c r="C86" s="38"/>
      <c r="D86" s="38"/>
      <c r="E86" s="12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</row>
    <row r="87" spans="1:26" ht="13" x14ac:dyDescent="0.15">
      <c r="A87" s="12"/>
      <c r="B87" s="38"/>
      <c r="C87" s="38"/>
      <c r="D87" s="38"/>
      <c r="E87" s="48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</row>
    <row r="88" spans="1:26" ht="13" x14ac:dyDescent="0.15">
      <c r="A88" s="12"/>
      <c r="B88" s="38"/>
      <c r="C88" s="38"/>
      <c r="D88" s="38"/>
      <c r="E88" s="48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26" ht="13" x14ac:dyDescent="0.15">
      <c r="A89" s="12"/>
      <c r="B89" s="38"/>
      <c r="C89" s="38"/>
      <c r="D89" s="38"/>
      <c r="E89" s="48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</row>
    <row r="90" spans="1:26" ht="13" x14ac:dyDescent="0.15">
      <c r="A90" s="6"/>
      <c r="B90" s="6"/>
      <c r="C90" s="12"/>
      <c r="D90" s="14"/>
      <c r="E90" s="14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</row>
    <row r="91" spans="1:26" ht="13" x14ac:dyDescent="0.15">
      <c r="A91" s="12"/>
      <c r="B91" s="38"/>
      <c r="C91" s="38"/>
      <c r="D91" s="38"/>
      <c r="E91" s="12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</row>
    <row r="92" spans="1:26" ht="13" x14ac:dyDescent="0.15">
      <c r="A92" s="12"/>
      <c r="B92" s="38"/>
      <c r="C92" s="38"/>
      <c r="D92" s="38"/>
      <c r="E92" s="12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</row>
    <row r="93" spans="1:26" ht="13" x14ac:dyDescent="0.15">
      <c r="A93" s="12"/>
      <c r="B93" s="38"/>
      <c r="C93" s="38"/>
      <c r="D93" s="38"/>
      <c r="E93" s="12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</row>
    <row r="94" spans="1:26" ht="13" x14ac:dyDescent="0.15">
      <c r="A94" s="12"/>
      <c r="B94" s="38"/>
      <c r="C94" s="38"/>
      <c r="D94" s="38"/>
      <c r="E94" s="12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</row>
    <row r="95" spans="1:26" ht="13" x14ac:dyDescent="0.15">
      <c r="A95" s="12"/>
      <c r="B95" s="38"/>
      <c r="C95" s="38"/>
      <c r="D95" s="38"/>
      <c r="E95" s="12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</row>
    <row r="96" spans="1:26" ht="13" x14ac:dyDescent="0.15">
      <c r="A96" s="12"/>
      <c r="B96" s="38"/>
      <c r="C96" s="38"/>
      <c r="D96" s="38"/>
      <c r="E96" s="12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</row>
    <row r="97" spans="1:26" ht="13" x14ac:dyDescent="0.15">
      <c r="A97" s="12"/>
      <c r="B97" s="38"/>
      <c r="C97" s="38"/>
      <c r="D97" s="38"/>
      <c r="E97" s="12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</row>
    <row r="98" spans="1:26" ht="13" x14ac:dyDescent="0.15">
      <c r="A98" s="12"/>
      <c r="B98" s="38"/>
      <c r="C98" s="38"/>
      <c r="D98" s="38"/>
      <c r="E98" s="48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</row>
    <row r="99" spans="1:26" ht="13" x14ac:dyDescent="0.15">
      <c r="A99" s="12"/>
      <c r="B99" s="38"/>
      <c r="C99" s="38"/>
      <c r="D99" s="38"/>
      <c r="E99" s="48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</row>
    <row r="100" spans="1:26" ht="13" x14ac:dyDescent="0.15">
      <c r="A100" s="12"/>
      <c r="B100" s="38"/>
      <c r="C100" s="38"/>
      <c r="D100" s="38"/>
      <c r="E100" s="48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</row>
    <row r="101" spans="1:26" ht="13" x14ac:dyDescent="0.15">
      <c r="A101" s="6"/>
      <c r="B101" s="6"/>
      <c r="C101" s="12"/>
      <c r="D101" s="14"/>
      <c r="E101" s="14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</row>
    <row r="102" spans="1:26" ht="13" x14ac:dyDescent="0.15">
      <c r="A102" s="12"/>
      <c r="B102" s="38"/>
      <c r="C102" s="38"/>
      <c r="D102" s="38"/>
      <c r="E102" s="12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</row>
    <row r="103" spans="1:26" ht="13" x14ac:dyDescent="0.15">
      <c r="A103" s="12"/>
      <c r="B103" s="38"/>
      <c r="C103" s="38"/>
      <c r="D103" s="38"/>
      <c r="E103" s="12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</row>
    <row r="104" spans="1:26" ht="13" x14ac:dyDescent="0.15">
      <c r="A104" s="12"/>
      <c r="B104" s="38"/>
      <c r="C104" s="38"/>
      <c r="D104" s="38"/>
      <c r="E104" s="12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</row>
    <row r="105" spans="1:26" ht="13" x14ac:dyDescent="0.15">
      <c r="A105" s="12"/>
      <c r="B105" s="38"/>
      <c r="C105" s="38"/>
      <c r="D105" s="38"/>
      <c r="E105" s="12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</row>
    <row r="106" spans="1:26" ht="13" x14ac:dyDescent="0.15">
      <c r="A106" s="12"/>
      <c r="B106" s="38"/>
      <c r="C106" s="38"/>
      <c r="D106" s="38"/>
      <c r="E106" s="12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</row>
    <row r="107" spans="1:26" ht="13" x14ac:dyDescent="0.15">
      <c r="A107" s="12"/>
      <c r="B107" s="38"/>
      <c r="C107" s="38"/>
      <c r="D107" s="38"/>
      <c r="E107" s="12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</row>
    <row r="108" spans="1:26" ht="13" x14ac:dyDescent="0.15">
      <c r="A108" s="12"/>
      <c r="B108" s="38"/>
      <c r="C108" s="38"/>
      <c r="D108" s="38"/>
      <c r="E108" s="12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</row>
    <row r="109" spans="1:26" ht="13" x14ac:dyDescent="0.15">
      <c r="A109" s="12"/>
      <c r="B109" s="38"/>
      <c r="C109" s="38"/>
      <c r="D109" s="38"/>
      <c r="E109" s="48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</row>
    <row r="110" spans="1:26" ht="13" x14ac:dyDescent="0.15">
      <c r="A110" s="12"/>
      <c r="B110" s="38"/>
      <c r="C110" s="38"/>
      <c r="D110" s="38"/>
      <c r="E110" s="48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</row>
    <row r="111" spans="1:26" ht="13" x14ac:dyDescent="0.15">
      <c r="A111" s="12"/>
      <c r="B111" s="38"/>
      <c r="C111" s="38"/>
      <c r="D111" s="38"/>
      <c r="E111" s="48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</row>
    <row r="112" spans="1:26" ht="13" x14ac:dyDescent="0.15">
      <c r="A112" s="6"/>
      <c r="B112" s="6"/>
      <c r="C112" s="12"/>
      <c r="D112" s="14"/>
      <c r="E112" s="14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</row>
    <row r="113" spans="1:26" ht="13" x14ac:dyDescent="0.15">
      <c r="A113" s="12"/>
      <c r="B113" s="38"/>
      <c r="C113" s="38"/>
      <c r="D113" s="38"/>
      <c r="E113" s="12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</row>
    <row r="114" spans="1:26" ht="13" x14ac:dyDescent="0.15">
      <c r="A114" s="12"/>
      <c r="B114" s="38"/>
      <c r="C114" s="38"/>
      <c r="D114" s="38"/>
      <c r="E114" s="12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</row>
    <row r="115" spans="1:26" ht="13" x14ac:dyDescent="0.15">
      <c r="A115" s="12"/>
      <c r="B115" s="38"/>
      <c r="C115" s="38"/>
      <c r="D115" s="38"/>
      <c r="E115" s="12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</row>
    <row r="116" spans="1:26" ht="13" x14ac:dyDescent="0.15">
      <c r="A116" s="12"/>
      <c r="B116" s="38"/>
      <c r="C116" s="38"/>
      <c r="D116" s="38"/>
      <c r="E116" s="12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</row>
    <row r="117" spans="1:26" ht="13" x14ac:dyDescent="0.15">
      <c r="A117" s="12"/>
      <c r="B117" s="38"/>
      <c r="C117" s="38"/>
      <c r="D117" s="38"/>
      <c r="E117" s="12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</row>
    <row r="118" spans="1:26" ht="13" x14ac:dyDescent="0.15">
      <c r="A118" s="12"/>
      <c r="B118" s="38"/>
      <c r="C118" s="38"/>
      <c r="D118" s="38"/>
      <c r="E118" s="12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</row>
    <row r="119" spans="1:26" ht="13" x14ac:dyDescent="0.15">
      <c r="A119" s="12"/>
      <c r="B119" s="38"/>
      <c r="C119" s="38"/>
      <c r="D119" s="38"/>
      <c r="E119" s="12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</row>
    <row r="120" spans="1:26" ht="13" x14ac:dyDescent="0.15">
      <c r="A120" s="12"/>
      <c r="B120" s="38"/>
      <c r="C120" s="38"/>
      <c r="D120" s="38"/>
      <c r="E120" s="48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</row>
    <row r="121" spans="1:26" ht="13" x14ac:dyDescent="0.15">
      <c r="A121" s="12"/>
      <c r="B121" s="38"/>
      <c r="C121" s="38"/>
      <c r="D121" s="38"/>
      <c r="E121" s="48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</row>
    <row r="122" spans="1:26" ht="13" x14ac:dyDescent="0.15">
      <c r="A122" s="12"/>
      <c r="B122" s="31"/>
      <c r="C122" s="38"/>
      <c r="D122" s="38"/>
      <c r="E122" s="48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</row>
    <row r="123" spans="1:26" ht="13" x14ac:dyDescent="0.15">
      <c r="A123" s="6"/>
      <c r="B123" s="6"/>
      <c r="C123" s="12"/>
      <c r="D123" s="14"/>
      <c r="E123" s="14"/>
      <c r="F123" s="16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</row>
    <row r="124" spans="1:26" ht="13" x14ac:dyDescent="0.15">
      <c r="A124" s="12"/>
      <c r="B124" s="38"/>
      <c r="C124" s="38"/>
      <c r="D124" s="38"/>
      <c r="E124" s="12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</row>
    <row r="125" spans="1:26" ht="13" x14ac:dyDescent="0.15">
      <c r="A125" s="12"/>
      <c r="B125" s="38"/>
      <c r="C125" s="38"/>
      <c r="D125" s="38"/>
      <c r="E125" s="12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</row>
    <row r="126" spans="1:26" ht="13" x14ac:dyDescent="0.15">
      <c r="A126" s="12"/>
      <c r="B126" s="38"/>
      <c r="C126" s="38"/>
      <c r="D126" s="38"/>
      <c r="E126" s="12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</row>
    <row r="127" spans="1:26" ht="13" x14ac:dyDescent="0.15">
      <c r="A127" s="12"/>
      <c r="B127" s="38"/>
      <c r="C127" s="38"/>
      <c r="D127" s="38"/>
      <c r="E127" s="12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</row>
    <row r="128" spans="1:26" ht="13" x14ac:dyDescent="0.15">
      <c r="A128" s="12"/>
      <c r="B128" s="38"/>
      <c r="C128" s="38"/>
      <c r="D128" s="38"/>
      <c r="E128" s="12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</row>
    <row r="129" spans="1:26" ht="13" x14ac:dyDescent="0.15">
      <c r="A129" s="12"/>
      <c r="B129" s="38"/>
      <c r="C129" s="38"/>
      <c r="D129" s="38"/>
      <c r="E129" s="12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</row>
    <row r="130" spans="1:26" ht="13" x14ac:dyDescent="0.15">
      <c r="A130" s="12"/>
      <c r="B130" s="38"/>
      <c r="C130" s="38"/>
      <c r="D130" s="38"/>
      <c r="E130" s="12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</row>
    <row r="131" spans="1:26" ht="13" x14ac:dyDescent="0.15">
      <c r="A131" s="12"/>
      <c r="B131" s="38"/>
      <c r="C131" s="38"/>
      <c r="D131" s="38"/>
      <c r="E131" s="48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</row>
    <row r="132" spans="1:26" ht="13" x14ac:dyDescent="0.15">
      <c r="A132" s="12"/>
      <c r="B132" s="38"/>
      <c r="C132" s="38"/>
      <c r="D132" s="38"/>
      <c r="E132" s="48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</row>
    <row r="133" spans="1:26" ht="13" x14ac:dyDescent="0.15">
      <c r="A133" s="12"/>
      <c r="B133" s="38"/>
      <c r="C133" s="38"/>
      <c r="D133" s="38"/>
      <c r="E133" s="48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</row>
    <row r="134" spans="1:26" ht="13" x14ac:dyDescent="0.15">
      <c r="A134" s="6"/>
      <c r="B134" s="6"/>
      <c r="C134" s="12"/>
      <c r="D134" s="14"/>
      <c r="E134" s="14"/>
      <c r="F134" s="16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</row>
    <row r="135" spans="1:26" ht="13" x14ac:dyDescent="0.15">
      <c r="A135" s="12"/>
      <c r="B135" s="38"/>
      <c r="C135" s="38"/>
      <c r="D135" s="38"/>
      <c r="E135" s="12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</row>
    <row r="136" spans="1:26" ht="13" x14ac:dyDescent="0.15">
      <c r="A136" s="12"/>
      <c r="B136" s="38"/>
      <c r="C136" s="38"/>
      <c r="D136" s="38"/>
      <c r="E136" s="12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</row>
    <row r="137" spans="1:26" ht="13" x14ac:dyDescent="0.15">
      <c r="A137" s="12"/>
      <c r="B137" s="38"/>
      <c r="C137" s="38"/>
      <c r="D137" s="38"/>
      <c r="E137" s="12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</row>
    <row r="138" spans="1:26" ht="13" x14ac:dyDescent="0.15">
      <c r="A138" s="12"/>
      <c r="B138" s="38"/>
      <c r="C138" s="38"/>
      <c r="D138" s="38"/>
      <c r="E138" s="12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</row>
    <row r="139" spans="1:26" ht="13" x14ac:dyDescent="0.15">
      <c r="A139" s="12"/>
      <c r="B139" s="38"/>
      <c r="C139" s="38"/>
      <c r="D139" s="38"/>
      <c r="E139" s="12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</row>
    <row r="140" spans="1:26" ht="13" x14ac:dyDescent="0.15">
      <c r="A140" s="12"/>
      <c r="B140" s="38"/>
      <c r="C140" s="38"/>
      <c r="D140" s="38"/>
      <c r="E140" s="12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</row>
    <row r="141" spans="1:26" ht="13" x14ac:dyDescent="0.15">
      <c r="A141" s="12"/>
      <c r="B141" s="38"/>
      <c r="C141" s="38"/>
      <c r="D141" s="38"/>
      <c r="E141" s="12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</row>
    <row r="142" spans="1:26" ht="13" x14ac:dyDescent="0.15">
      <c r="A142" s="12"/>
      <c r="B142" s="38"/>
      <c r="C142" s="38"/>
      <c r="D142" s="38"/>
      <c r="E142" s="48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</row>
    <row r="143" spans="1:26" ht="13" x14ac:dyDescent="0.15">
      <c r="A143" s="12"/>
      <c r="B143" s="38"/>
      <c r="C143" s="38"/>
      <c r="D143" s="38"/>
      <c r="E143" s="48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</row>
    <row r="144" spans="1:26" ht="13" x14ac:dyDescent="0.15">
      <c r="A144" s="12"/>
      <c r="B144" s="38"/>
      <c r="C144" s="38"/>
      <c r="D144" s="38"/>
      <c r="E144" s="48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</row>
    <row r="145" spans="1:26" ht="13" x14ac:dyDescent="0.15">
      <c r="A145" s="6"/>
      <c r="B145" s="6"/>
      <c r="C145" s="12"/>
      <c r="D145" s="14"/>
      <c r="E145" s="14"/>
      <c r="F145" s="16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</row>
    <row r="146" spans="1:26" ht="13" x14ac:dyDescent="0.15">
      <c r="A146" s="12"/>
      <c r="B146" s="38"/>
      <c r="C146" s="38"/>
      <c r="D146" s="38"/>
      <c r="E146" s="12"/>
      <c r="F146" s="16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</row>
    <row r="147" spans="1:26" ht="13" x14ac:dyDescent="0.15">
      <c r="A147" s="12"/>
      <c r="B147" s="38"/>
      <c r="C147" s="38"/>
      <c r="D147" s="38"/>
      <c r="E147" s="12"/>
      <c r="F147" s="16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</row>
    <row r="148" spans="1:26" ht="13" x14ac:dyDescent="0.15">
      <c r="A148" s="12"/>
      <c r="B148" s="38"/>
      <c r="C148" s="38"/>
      <c r="D148" s="38"/>
      <c r="E148" s="12"/>
      <c r="F148" s="16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</row>
    <row r="149" spans="1:26" ht="13" x14ac:dyDescent="0.15">
      <c r="A149" s="12"/>
      <c r="B149" s="38"/>
      <c r="C149" s="38"/>
      <c r="D149" s="38"/>
      <c r="E149" s="12"/>
      <c r="F149" s="16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</row>
    <row r="150" spans="1:26" ht="13" x14ac:dyDescent="0.15">
      <c r="A150" s="12"/>
      <c r="B150" s="38"/>
      <c r="C150" s="38"/>
      <c r="D150" s="38"/>
      <c r="E150" s="12"/>
      <c r="F150" s="16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</row>
    <row r="151" spans="1:26" ht="13" x14ac:dyDescent="0.15">
      <c r="A151" s="12"/>
      <c r="B151" s="38"/>
      <c r="C151" s="38"/>
      <c r="D151" s="38"/>
      <c r="E151" s="12"/>
      <c r="F151" s="16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</row>
    <row r="152" spans="1:26" ht="13" x14ac:dyDescent="0.15">
      <c r="A152" s="12"/>
      <c r="B152" s="38"/>
      <c r="C152" s="38"/>
      <c r="D152" s="38"/>
      <c r="E152" s="12"/>
      <c r="F152" s="16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</row>
    <row r="153" spans="1:26" ht="13" x14ac:dyDescent="0.15">
      <c r="A153" s="12"/>
      <c r="B153" s="38"/>
      <c r="C153" s="38"/>
      <c r="D153" s="38"/>
      <c r="E153" s="48"/>
      <c r="F153" s="16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</row>
    <row r="154" spans="1:26" ht="13" x14ac:dyDescent="0.15">
      <c r="A154" s="12"/>
      <c r="B154" s="38"/>
      <c r="C154" s="38"/>
      <c r="D154" s="38"/>
      <c r="E154" s="48"/>
      <c r="F154" s="16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</row>
    <row r="155" spans="1:26" ht="13" x14ac:dyDescent="0.15">
      <c r="A155" s="12"/>
      <c r="B155" s="38"/>
      <c r="C155" s="38"/>
      <c r="D155" s="38"/>
      <c r="E155" s="48"/>
      <c r="F155" s="16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</row>
    <row r="156" spans="1:26" ht="13" x14ac:dyDescent="0.15">
      <c r="A156" s="6"/>
      <c r="B156" s="6"/>
      <c r="C156" s="12"/>
      <c r="D156" s="14"/>
      <c r="E156" s="14"/>
      <c r="F156" s="16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</row>
    <row r="157" spans="1:26" ht="13" x14ac:dyDescent="0.15">
      <c r="A157" s="12"/>
      <c r="B157" s="38"/>
      <c r="C157" s="38"/>
      <c r="D157" s="38"/>
      <c r="E157" s="12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</row>
    <row r="158" spans="1:26" ht="13" x14ac:dyDescent="0.15">
      <c r="A158" s="12"/>
      <c r="B158" s="38"/>
      <c r="C158" s="38"/>
      <c r="D158" s="38"/>
      <c r="E158" s="12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</row>
    <row r="159" spans="1:26" ht="13" x14ac:dyDescent="0.15">
      <c r="A159" s="12"/>
      <c r="B159" s="38"/>
      <c r="C159" s="38"/>
      <c r="D159" s="38"/>
      <c r="E159" s="12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</row>
    <row r="160" spans="1:26" ht="13" x14ac:dyDescent="0.15">
      <c r="A160" s="12"/>
      <c r="B160" s="38"/>
      <c r="C160" s="38"/>
      <c r="D160" s="38"/>
      <c r="E160" s="12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</row>
    <row r="161" spans="1:26" ht="13" x14ac:dyDescent="0.15">
      <c r="A161" s="12"/>
      <c r="B161" s="38"/>
      <c r="C161" s="38"/>
      <c r="D161" s="38"/>
      <c r="E161" s="12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</row>
    <row r="162" spans="1:26" ht="13" x14ac:dyDescent="0.15">
      <c r="A162" s="12"/>
      <c r="B162" s="38"/>
      <c r="C162" s="38"/>
      <c r="D162" s="38"/>
      <c r="E162" s="12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</row>
    <row r="163" spans="1:26" ht="13" x14ac:dyDescent="0.15">
      <c r="A163" s="12"/>
      <c r="B163" s="38"/>
      <c r="C163" s="38"/>
      <c r="D163" s="38"/>
      <c r="E163" s="12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</row>
    <row r="164" spans="1:26" ht="13" x14ac:dyDescent="0.15">
      <c r="A164" s="12"/>
      <c r="B164" s="38"/>
      <c r="C164" s="38"/>
      <c r="D164" s="38"/>
      <c r="E164" s="48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</row>
    <row r="165" spans="1:26" ht="13" x14ac:dyDescent="0.15">
      <c r="A165" s="12"/>
      <c r="B165" s="38"/>
      <c r="C165" s="38"/>
      <c r="D165" s="38"/>
      <c r="E165" s="48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</row>
    <row r="166" spans="1:26" ht="13" x14ac:dyDescent="0.15">
      <c r="A166" s="12"/>
      <c r="B166" s="38"/>
      <c r="C166" s="38"/>
      <c r="D166" s="38"/>
      <c r="E166" s="48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</row>
    <row r="167" spans="1:26" ht="13" x14ac:dyDescent="0.15">
      <c r="A167" s="6"/>
      <c r="B167" s="6"/>
      <c r="C167" s="12"/>
      <c r="D167" s="14"/>
      <c r="E167" s="14"/>
      <c r="F167" s="16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</row>
    <row r="168" spans="1:26" ht="13" x14ac:dyDescent="0.15">
      <c r="A168" s="12"/>
      <c r="B168" s="38"/>
      <c r="C168" s="38"/>
      <c r="D168" s="38"/>
      <c r="E168" s="12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</row>
    <row r="169" spans="1:26" ht="13" x14ac:dyDescent="0.15">
      <c r="A169" s="12"/>
      <c r="B169" s="38"/>
      <c r="C169" s="38"/>
      <c r="D169" s="38"/>
      <c r="E169" s="12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</row>
    <row r="170" spans="1:26" ht="13" x14ac:dyDescent="0.15">
      <c r="A170" s="12"/>
      <c r="B170" s="38"/>
      <c r="C170" s="38"/>
      <c r="D170" s="38"/>
      <c r="E170" s="12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</row>
    <row r="171" spans="1:26" ht="13" x14ac:dyDescent="0.15">
      <c r="A171" s="12"/>
      <c r="B171" s="38"/>
      <c r="C171" s="38"/>
      <c r="D171" s="38"/>
      <c r="E171" s="12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</row>
    <row r="172" spans="1:26" ht="13" x14ac:dyDescent="0.15">
      <c r="A172" s="12"/>
      <c r="B172" s="38"/>
      <c r="C172" s="38"/>
      <c r="D172" s="38"/>
      <c r="E172" s="12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</row>
    <row r="173" spans="1:26" ht="13" x14ac:dyDescent="0.15">
      <c r="A173" s="12"/>
      <c r="B173" s="38"/>
      <c r="C173" s="38"/>
      <c r="D173" s="38"/>
      <c r="E173" s="12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</row>
    <row r="174" spans="1:26" ht="13" x14ac:dyDescent="0.15">
      <c r="A174" s="12"/>
      <c r="B174" s="38"/>
      <c r="C174" s="38"/>
      <c r="D174" s="38"/>
      <c r="E174" s="12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</row>
    <row r="175" spans="1:26" ht="13" x14ac:dyDescent="0.15">
      <c r="A175" s="12"/>
      <c r="B175" s="38"/>
      <c r="C175" s="38"/>
      <c r="D175" s="38"/>
      <c r="E175" s="48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</row>
    <row r="176" spans="1:26" ht="13" x14ac:dyDescent="0.15">
      <c r="A176" s="12"/>
      <c r="B176" s="38"/>
      <c r="C176" s="38"/>
      <c r="D176" s="38"/>
      <c r="E176" s="48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</row>
    <row r="177" spans="1:26" ht="13" x14ac:dyDescent="0.15">
      <c r="A177" s="12"/>
      <c r="B177" s="38"/>
      <c r="C177" s="38"/>
      <c r="D177" s="38"/>
      <c r="E177" s="48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</row>
    <row r="178" spans="1:26" ht="13" x14ac:dyDescent="0.15">
      <c r="A178" s="6"/>
      <c r="B178" s="6"/>
      <c r="C178" s="12"/>
      <c r="D178" s="14"/>
      <c r="E178" s="14"/>
      <c r="F178" s="16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</row>
    <row r="179" spans="1:26" ht="13" x14ac:dyDescent="0.15">
      <c r="A179" s="12"/>
      <c r="B179" s="38"/>
      <c r="C179" s="38"/>
      <c r="D179" s="38"/>
      <c r="E179" s="12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</row>
    <row r="180" spans="1:26" ht="13" x14ac:dyDescent="0.15">
      <c r="A180" s="12"/>
      <c r="B180" s="38"/>
      <c r="C180" s="38"/>
      <c r="D180" s="38"/>
      <c r="E180" s="12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</row>
    <row r="181" spans="1:26" ht="13" x14ac:dyDescent="0.15">
      <c r="A181" s="12"/>
      <c r="B181" s="38"/>
      <c r="C181" s="38"/>
      <c r="D181" s="38"/>
      <c r="E181" s="12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</row>
    <row r="182" spans="1:26" ht="13" x14ac:dyDescent="0.15">
      <c r="A182" s="12"/>
      <c r="B182" s="38"/>
      <c r="C182" s="38"/>
      <c r="D182" s="38"/>
      <c r="E182" s="12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</row>
    <row r="183" spans="1:26" ht="13" x14ac:dyDescent="0.15">
      <c r="A183" s="12"/>
      <c r="B183" s="38"/>
      <c r="C183" s="38"/>
      <c r="D183" s="38"/>
      <c r="E183" s="12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</row>
    <row r="184" spans="1:26" ht="13" x14ac:dyDescent="0.15">
      <c r="A184" s="12"/>
      <c r="B184" s="38"/>
      <c r="C184" s="38"/>
      <c r="D184" s="38"/>
      <c r="E184" s="12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</row>
    <row r="185" spans="1:26" ht="13" x14ac:dyDescent="0.15">
      <c r="A185" s="12"/>
      <c r="B185" s="38"/>
      <c r="C185" s="38"/>
      <c r="D185" s="38"/>
      <c r="E185" s="12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</row>
    <row r="186" spans="1:26" ht="13" x14ac:dyDescent="0.15">
      <c r="A186" s="12"/>
      <c r="B186" s="38"/>
      <c r="C186" s="38"/>
      <c r="D186" s="38"/>
      <c r="E186" s="48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</row>
    <row r="187" spans="1:26" ht="13" x14ac:dyDescent="0.15">
      <c r="A187" s="12"/>
      <c r="B187" s="38"/>
      <c r="C187" s="38"/>
      <c r="D187" s="38"/>
      <c r="E187" s="48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</row>
    <row r="188" spans="1:26" ht="13" x14ac:dyDescent="0.15">
      <c r="A188" s="12"/>
      <c r="B188" s="38"/>
      <c r="C188" s="38"/>
      <c r="D188" s="38"/>
      <c r="E188" s="48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</row>
    <row r="189" spans="1:26" ht="13" x14ac:dyDescent="0.15">
      <c r="A189" s="6"/>
      <c r="B189" s="6"/>
      <c r="C189" s="12"/>
      <c r="D189" s="14"/>
      <c r="E189" s="14"/>
      <c r="F189" s="16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</row>
    <row r="190" spans="1:26" ht="13" x14ac:dyDescent="0.15">
      <c r="A190" s="12"/>
      <c r="B190" s="38"/>
      <c r="C190" s="38"/>
      <c r="D190" s="38"/>
      <c r="E190" s="12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</row>
    <row r="191" spans="1:26" ht="13" x14ac:dyDescent="0.15">
      <c r="A191" s="12"/>
      <c r="B191" s="38"/>
      <c r="C191" s="38"/>
      <c r="D191" s="38"/>
      <c r="E191" s="12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</row>
    <row r="192" spans="1:26" ht="13" x14ac:dyDescent="0.15">
      <c r="A192" s="12"/>
      <c r="B192" s="38"/>
      <c r="C192" s="38"/>
      <c r="D192" s="38"/>
      <c r="E192" s="12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</row>
    <row r="193" spans="1:26" ht="13" x14ac:dyDescent="0.15">
      <c r="A193" s="12"/>
      <c r="B193" s="38"/>
      <c r="C193" s="38"/>
      <c r="D193" s="38"/>
      <c r="E193" s="12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</row>
    <row r="194" spans="1:26" ht="13" x14ac:dyDescent="0.15">
      <c r="A194" s="12"/>
      <c r="B194" s="38"/>
      <c r="C194" s="38"/>
      <c r="D194" s="38"/>
      <c r="E194" s="12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</row>
    <row r="195" spans="1:26" ht="13" x14ac:dyDescent="0.15">
      <c r="A195" s="12"/>
      <c r="B195" s="38"/>
      <c r="C195" s="38"/>
      <c r="D195" s="38"/>
      <c r="E195" s="12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</row>
    <row r="196" spans="1:26" ht="13" x14ac:dyDescent="0.15">
      <c r="A196" s="12"/>
      <c r="B196" s="38"/>
      <c r="C196" s="38"/>
      <c r="D196" s="38"/>
      <c r="E196" s="12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</row>
    <row r="197" spans="1:26" ht="13" x14ac:dyDescent="0.15">
      <c r="A197" s="12"/>
      <c r="B197" s="38"/>
      <c r="C197" s="38"/>
      <c r="D197" s="38"/>
      <c r="E197" s="48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</row>
    <row r="198" spans="1:26" ht="13" x14ac:dyDescent="0.15">
      <c r="A198" s="12"/>
      <c r="B198" s="38"/>
      <c r="C198" s="38"/>
      <c r="D198" s="38"/>
      <c r="E198" s="48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</row>
    <row r="199" spans="1:26" ht="13" x14ac:dyDescent="0.15">
      <c r="A199" s="12"/>
      <c r="B199" s="38"/>
      <c r="C199" s="38"/>
      <c r="D199" s="38"/>
      <c r="E199" s="48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</row>
    <row r="200" spans="1:26" ht="13" x14ac:dyDescent="0.15">
      <c r="A200" s="6"/>
      <c r="B200" s="6"/>
      <c r="C200" s="12"/>
      <c r="D200" s="14"/>
      <c r="E200" s="14"/>
      <c r="F200" s="16"/>
      <c r="G200" s="16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</row>
    <row r="201" spans="1:26" ht="13" x14ac:dyDescent="0.15">
      <c r="A201" s="12"/>
      <c r="B201" s="38"/>
      <c r="C201" s="38"/>
      <c r="D201" s="38"/>
      <c r="E201" s="12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</row>
    <row r="202" spans="1:26" ht="13" x14ac:dyDescent="0.15">
      <c r="A202" s="12"/>
      <c r="B202" s="38"/>
      <c r="C202" s="38"/>
      <c r="D202" s="38"/>
      <c r="E202" s="12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</row>
    <row r="203" spans="1:26" ht="13" x14ac:dyDescent="0.15">
      <c r="A203" s="12"/>
      <c r="B203" s="38"/>
      <c r="C203" s="38"/>
      <c r="D203" s="38"/>
      <c r="E203" s="12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</row>
    <row r="204" spans="1:26" ht="13" x14ac:dyDescent="0.15">
      <c r="A204" s="12"/>
      <c r="B204" s="38"/>
      <c r="C204" s="38"/>
      <c r="D204" s="38"/>
      <c r="E204" s="12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</row>
    <row r="205" spans="1:26" ht="13" x14ac:dyDescent="0.15">
      <c r="A205" s="12"/>
      <c r="B205" s="38"/>
      <c r="C205" s="38"/>
      <c r="D205" s="38"/>
      <c r="E205" s="12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</row>
    <row r="206" spans="1:26" ht="13" x14ac:dyDescent="0.15">
      <c r="A206" s="12"/>
      <c r="B206" s="38"/>
      <c r="C206" s="38"/>
      <c r="D206" s="38"/>
      <c r="E206" s="12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</row>
    <row r="207" spans="1:26" ht="13" x14ac:dyDescent="0.15">
      <c r="A207" s="12"/>
      <c r="B207" s="38"/>
      <c r="C207" s="38"/>
      <c r="D207" s="38"/>
      <c r="E207" s="12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</row>
    <row r="208" spans="1:26" ht="13" x14ac:dyDescent="0.15">
      <c r="A208" s="12"/>
      <c r="B208" s="38"/>
      <c r="C208" s="38"/>
      <c r="D208" s="38"/>
      <c r="E208" s="48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</row>
    <row r="209" spans="1:26" ht="13" x14ac:dyDescent="0.15">
      <c r="A209" s="12"/>
      <c r="B209" s="38"/>
      <c r="C209" s="38"/>
      <c r="D209" s="38"/>
      <c r="E209" s="48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</row>
    <row r="210" spans="1:26" ht="13" x14ac:dyDescent="0.15">
      <c r="A210" s="12"/>
      <c r="B210" s="38"/>
      <c r="C210" s="38"/>
      <c r="D210" s="38"/>
      <c r="E210" s="48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</row>
    <row r="211" spans="1:26" ht="13" x14ac:dyDescent="0.15">
      <c r="A211" s="4"/>
      <c r="B211" s="6"/>
      <c r="C211" s="12"/>
      <c r="D211" s="14"/>
      <c r="E211" s="14"/>
      <c r="F211" s="16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</row>
    <row r="212" spans="1:26" ht="13" x14ac:dyDescent="0.15">
      <c r="A212" s="12"/>
      <c r="B212" s="38"/>
      <c r="C212" s="38"/>
      <c r="D212" s="38"/>
      <c r="E212" s="12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</row>
    <row r="213" spans="1:26" ht="13" x14ac:dyDescent="0.15">
      <c r="A213" s="12"/>
      <c r="B213" s="38"/>
      <c r="C213" s="38"/>
      <c r="D213" s="38"/>
      <c r="E213" s="12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</row>
    <row r="214" spans="1:26" ht="13" x14ac:dyDescent="0.15">
      <c r="A214" s="12"/>
      <c r="B214" s="38"/>
      <c r="C214" s="38"/>
      <c r="D214" s="38"/>
      <c r="E214" s="12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</row>
    <row r="215" spans="1:26" ht="13" x14ac:dyDescent="0.15">
      <c r="A215" s="12"/>
      <c r="B215" s="38"/>
      <c r="C215" s="38"/>
      <c r="D215" s="38"/>
      <c r="E215" s="12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</row>
    <row r="216" spans="1:26" ht="13" x14ac:dyDescent="0.15">
      <c r="A216" s="12"/>
      <c r="B216" s="38"/>
      <c r="C216" s="38"/>
      <c r="D216" s="38"/>
      <c r="E216" s="12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</row>
    <row r="217" spans="1:26" ht="13" x14ac:dyDescent="0.15">
      <c r="A217" s="12"/>
      <c r="B217" s="38"/>
      <c r="C217" s="38"/>
      <c r="D217" s="38"/>
      <c r="E217" s="12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</row>
    <row r="218" spans="1:26" ht="13" x14ac:dyDescent="0.15">
      <c r="A218" s="12"/>
      <c r="B218" s="38"/>
      <c r="C218" s="38"/>
      <c r="D218" s="38"/>
      <c r="E218" s="12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</row>
    <row r="219" spans="1:26" ht="13" x14ac:dyDescent="0.15">
      <c r="A219" s="12"/>
      <c r="B219" s="38"/>
      <c r="C219" s="38"/>
      <c r="D219" s="38"/>
      <c r="E219" s="48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</row>
    <row r="220" spans="1:26" ht="13" x14ac:dyDescent="0.15">
      <c r="A220" s="12"/>
      <c r="B220" s="38"/>
      <c r="C220" s="38"/>
      <c r="D220" s="38"/>
      <c r="E220" s="48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</row>
    <row r="221" spans="1:26" ht="13" x14ac:dyDescent="0.15">
      <c r="A221" s="12"/>
      <c r="B221" s="31"/>
      <c r="C221" s="38"/>
      <c r="D221" s="38"/>
      <c r="E221" s="48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</row>
    <row r="222" spans="1:26" ht="13" x14ac:dyDescent="0.15">
      <c r="A222" s="6"/>
      <c r="B222" s="6"/>
      <c r="C222" s="12"/>
      <c r="D222" s="14"/>
      <c r="E222" s="14"/>
      <c r="F222" s="16"/>
      <c r="G222" s="16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</row>
    <row r="223" spans="1:26" ht="13" x14ac:dyDescent="0.15">
      <c r="A223" s="12"/>
      <c r="B223" s="38"/>
      <c r="C223" s="38"/>
      <c r="D223" s="38"/>
      <c r="E223" s="12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</row>
    <row r="224" spans="1:26" ht="13" x14ac:dyDescent="0.15">
      <c r="A224" s="12"/>
      <c r="B224" s="38"/>
      <c r="C224" s="38"/>
      <c r="D224" s="38"/>
      <c r="E224" s="12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</row>
    <row r="225" spans="1:26" ht="13" x14ac:dyDescent="0.15">
      <c r="A225" s="12"/>
      <c r="B225" s="38"/>
      <c r="C225" s="38"/>
      <c r="D225" s="38"/>
      <c r="E225" s="12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</row>
    <row r="226" spans="1:26" ht="13" x14ac:dyDescent="0.15">
      <c r="A226" s="12"/>
      <c r="B226" s="38"/>
      <c r="C226" s="38"/>
      <c r="D226" s="38"/>
      <c r="E226" s="12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</row>
    <row r="227" spans="1:26" ht="13" x14ac:dyDescent="0.15">
      <c r="A227" s="12"/>
      <c r="B227" s="38"/>
      <c r="C227" s="38"/>
      <c r="D227" s="38"/>
      <c r="E227" s="12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</row>
    <row r="228" spans="1:26" ht="13" x14ac:dyDescent="0.15">
      <c r="A228" s="12"/>
      <c r="B228" s="38"/>
      <c r="C228" s="38"/>
      <c r="D228" s="38"/>
      <c r="E228" s="12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</row>
    <row r="229" spans="1:26" ht="13" x14ac:dyDescent="0.15">
      <c r="A229" s="12"/>
      <c r="B229" s="38"/>
      <c r="C229" s="38"/>
      <c r="D229" s="38"/>
      <c r="E229" s="12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</row>
    <row r="230" spans="1:26" ht="13" x14ac:dyDescent="0.15">
      <c r="A230" s="12"/>
      <c r="B230" s="38"/>
      <c r="C230" s="38"/>
      <c r="D230" s="38"/>
      <c r="E230" s="48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</row>
    <row r="231" spans="1:26" ht="13" x14ac:dyDescent="0.15">
      <c r="A231" s="12"/>
      <c r="B231" s="38"/>
      <c r="C231" s="38"/>
      <c r="D231" s="38"/>
      <c r="E231" s="48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</row>
    <row r="232" spans="1:26" ht="13" x14ac:dyDescent="0.15">
      <c r="A232" s="12"/>
      <c r="B232" s="31"/>
      <c r="C232" s="38"/>
      <c r="D232" s="38"/>
      <c r="E232" s="48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</row>
    <row r="233" spans="1:26" ht="13" x14ac:dyDescent="0.15">
      <c r="A233" s="6"/>
      <c r="B233" s="6"/>
      <c r="C233" s="12"/>
      <c r="D233" s="14"/>
      <c r="E233" s="14"/>
      <c r="F233" s="16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</row>
    <row r="234" spans="1:26" ht="13" x14ac:dyDescent="0.15">
      <c r="A234" s="12"/>
      <c r="B234" s="38"/>
      <c r="C234" s="38"/>
      <c r="D234" s="38"/>
      <c r="E234" s="12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</row>
    <row r="235" spans="1:26" ht="13" x14ac:dyDescent="0.15">
      <c r="A235" s="12"/>
      <c r="B235" s="38"/>
      <c r="C235" s="38"/>
      <c r="D235" s="38"/>
      <c r="E235" s="12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</row>
    <row r="236" spans="1:26" ht="13" x14ac:dyDescent="0.15">
      <c r="A236" s="12"/>
      <c r="B236" s="38"/>
      <c r="C236" s="38"/>
      <c r="D236" s="38"/>
      <c r="E236" s="12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</row>
    <row r="237" spans="1:26" ht="13" x14ac:dyDescent="0.15">
      <c r="A237" s="12"/>
      <c r="B237" s="38"/>
      <c r="C237" s="38"/>
      <c r="D237" s="38"/>
      <c r="E237" s="12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</row>
    <row r="238" spans="1:26" ht="13" x14ac:dyDescent="0.15">
      <c r="A238" s="12"/>
      <c r="B238" s="38"/>
      <c r="C238" s="38"/>
      <c r="D238" s="38"/>
      <c r="E238" s="12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</row>
    <row r="239" spans="1:26" ht="13" x14ac:dyDescent="0.15">
      <c r="A239" s="12"/>
      <c r="B239" s="38"/>
      <c r="C239" s="38"/>
      <c r="D239" s="38"/>
      <c r="E239" s="12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</row>
    <row r="240" spans="1:26" ht="13" x14ac:dyDescent="0.15">
      <c r="A240" s="12"/>
      <c r="B240" s="38"/>
      <c r="C240" s="38"/>
      <c r="D240" s="38"/>
      <c r="E240" s="12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</row>
    <row r="241" spans="1:26" ht="13" x14ac:dyDescent="0.15">
      <c r="A241" s="12"/>
      <c r="B241" s="38"/>
      <c r="C241" s="38"/>
      <c r="D241" s="38"/>
      <c r="E241" s="48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</row>
    <row r="242" spans="1:26" ht="13" x14ac:dyDescent="0.15">
      <c r="A242" s="12"/>
      <c r="B242" s="38"/>
      <c r="C242" s="38"/>
      <c r="D242" s="38"/>
      <c r="E242" s="48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</row>
    <row r="243" spans="1:26" ht="13" x14ac:dyDescent="0.15">
      <c r="A243" s="12"/>
      <c r="B243" s="31"/>
      <c r="C243" s="38"/>
      <c r="D243" s="38"/>
      <c r="E243" s="48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</row>
    <row r="244" spans="1:26" ht="13" x14ac:dyDescent="0.15">
      <c r="A244" s="6"/>
      <c r="B244" s="6"/>
      <c r="C244" s="12"/>
      <c r="D244" s="14"/>
      <c r="E244" s="14"/>
      <c r="F244" s="16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</row>
    <row r="245" spans="1:26" ht="13" x14ac:dyDescent="0.15">
      <c r="A245" s="12"/>
      <c r="B245" s="38"/>
      <c r="C245" s="38"/>
      <c r="D245" s="38"/>
      <c r="E245" s="12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</row>
    <row r="246" spans="1:26" ht="13" x14ac:dyDescent="0.15">
      <c r="A246" s="12"/>
      <c r="B246" s="38"/>
      <c r="C246" s="38"/>
      <c r="D246" s="38"/>
      <c r="E246" s="12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</row>
    <row r="247" spans="1:26" ht="13" x14ac:dyDescent="0.15">
      <c r="A247" s="12"/>
      <c r="B247" s="38"/>
      <c r="C247" s="38"/>
      <c r="D247" s="38"/>
      <c r="E247" s="12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</row>
    <row r="248" spans="1:26" ht="13" x14ac:dyDescent="0.15">
      <c r="A248" s="12"/>
      <c r="B248" s="38"/>
      <c r="C248" s="38"/>
      <c r="D248" s="38"/>
      <c r="E248" s="12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</row>
    <row r="249" spans="1:26" ht="13" x14ac:dyDescent="0.15">
      <c r="A249" s="12"/>
      <c r="B249" s="38"/>
      <c r="C249" s="38"/>
      <c r="D249" s="38"/>
      <c r="E249" s="12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</row>
    <row r="250" spans="1:26" ht="13" x14ac:dyDescent="0.15">
      <c r="A250" s="12"/>
      <c r="B250" s="38"/>
      <c r="C250" s="38"/>
      <c r="D250" s="38"/>
      <c r="E250" s="12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</row>
    <row r="251" spans="1:26" ht="13" x14ac:dyDescent="0.15">
      <c r="A251" s="12"/>
      <c r="B251" s="38"/>
      <c r="C251" s="38"/>
      <c r="D251" s="38"/>
      <c r="E251" s="12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</row>
    <row r="252" spans="1:26" ht="13" x14ac:dyDescent="0.15">
      <c r="A252" s="12"/>
      <c r="B252" s="38"/>
      <c r="C252" s="38"/>
      <c r="D252" s="38"/>
      <c r="E252" s="48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</row>
    <row r="253" spans="1:26" ht="13" x14ac:dyDescent="0.15">
      <c r="A253" s="12"/>
      <c r="B253" s="38"/>
      <c r="C253" s="38"/>
      <c r="D253" s="38"/>
      <c r="E253" s="48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</row>
    <row r="254" spans="1:26" ht="13" x14ac:dyDescent="0.15">
      <c r="A254" s="12"/>
      <c r="B254" s="31"/>
      <c r="C254" s="38"/>
      <c r="D254" s="38"/>
      <c r="E254" s="48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</row>
    <row r="255" spans="1:26" ht="13" x14ac:dyDescent="0.15"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</row>
    <row r="256" spans="1:26" ht="13" x14ac:dyDescent="0.15"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</row>
    <row r="257" spans="6:26" ht="13" x14ac:dyDescent="0.15"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</row>
    <row r="258" spans="6:26" ht="13" x14ac:dyDescent="0.15"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</row>
    <row r="259" spans="6:26" ht="13" x14ac:dyDescent="0.15"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</row>
    <row r="260" spans="6:26" ht="13" x14ac:dyDescent="0.15"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</row>
    <row r="261" spans="6:26" ht="13" x14ac:dyDescent="0.15"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</row>
    <row r="262" spans="6:26" ht="13" x14ac:dyDescent="0.15"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</row>
    <row r="263" spans="6:26" ht="13" x14ac:dyDescent="0.15"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</row>
    <row r="264" spans="6:26" ht="13" x14ac:dyDescent="0.15"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</row>
    <row r="265" spans="6:26" ht="13" x14ac:dyDescent="0.15"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</row>
    <row r="266" spans="6:26" ht="13" x14ac:dyDescent="0.15"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</row>
    <row r="267" spans="6:26" ht="13" x14ac:dyDescent="0.15"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</row>
    <row r="268" spans="6:26" ht="13" x14ac:dyDescent="0.15"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</row>
    <row r="269" spans="6:26" ht="13" x14ac:dyDescent="0.15"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</row>
    <row r="270" spans="6:26" ht="13" x14ac:dyDescent="0.15"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</row>
    <row r="271" spans="6:26" ht="13" x14ac:dyDescent="0.15"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</row>
    <row r="272" spans="6:26" ht="13" x14ac:dyDescent="0.15"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</row>
    <row r="273" spans="1:26" ht="13" x14ac:dyDescent="0.15"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</row>
    <row r="274" spans="1:26" ht="13" x14ac:dyDescent="0.15"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</row>
    <row r="275" spans="1:26" ht="13" x14ac:dyDescent="0.15"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</row>
    <row r="276" spans="1:26" ht="13" x14ac:dyDescent="0.15"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</row>
    <row r="277" spans="1:26" ht="13" x14ac:dyDescent="0.15">
      <c r="A277" s="29"/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</row>
    <row r="278" spans="1:26" ht="13" x14ac:dyDescent="0.15">
      <c r="A278" s="29"/>
      <c r="B278" s="29"/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</row>
    <row r="279" spans="1:26" ht="13" x14ac:dyDescent="0.15">
      <c r="A279" s="29"/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</row>
    <row r="280" spans="1:26" ht="13" x14ac:dyDescent="0.15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</row>
    <row r="281" spans="1:26" ht="13" x14ac:dyDescent="0.15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</row>
    <row r="282" spans="1:26" ht="13" x14ac:dyDescent="0.15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</row>
    <row r="283" spans="1:26" ht="13" x14ac:dyDescent="0.15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</row>
    <row r="284" spans="1:26" ht="13" x14ac:dyDescent="0.15">
      <c r="A284" s="29"/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</row>
    <row r="285" spans="1:26" ht="13" x14ac:dyDescent="0.15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</row>
    <row r="286" spans="1:26" ht="13" x14ac:dyDescent="0.15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</row>
    <row r="287" spans="1:26" ht="13" x14ac:dyDescent="0.15">
      <c r="A287" s="29"/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</row>
    <row r="288" spans="1:26" ht="13" x14ac:dyDescent="0.15">
      <c r="A288" s="29"/>
      <c r="B288" s="29"/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</row>
    <row r="289" spans="1:26" ht="13" x14ac:dyDescent="0.15">
      <c r="A289" s="29"/>
      <c r="B289" s="29"/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</row>
    <row r="290" spans="1:26" ht="13" x14ac:dyDescent="0.15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</row>
    <row r="291" spans="1:26" ht="13" x14ac:dyDescent="0.15">
      <c r="A291" s="29"/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</row>
    <row r="292" spans="1:26" ht="13" x14ac:dyDescent="0.15">
      <c r="A292" s="29"/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</row>
    <row r="293" spans="1:26" ht="13" x14ac:dyDescent="0.15">
      <c r="A293" s="29"/>
      <c r="B293" s="29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</row>
    <row r="294" spans="1:26" ht="13" x14ac:dyDescent="0.15">
      <c r="A294" s="29"/>
      <c r="B294" s="29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</row>
    <row r="295" spans="1:26" ht="13" x14ac:dyDescent="0.15">
      <c r="A295" s="29"/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</row>
    <row r="296" spans="1:26" ht="13" x14ac:dyDescent="0.15">
      <c r="A296" s="29"/>
      <c r="B296" s="29"/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</row>
    <row r="297" spans="1:26" ht="13" x14ac:dyDescent="0.15">
      <c r="A297" s="29"/>
      <c r="B297" s="29"/>
      <c r="C297" s="29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</row>
    <row r="298" spans="1:26" ht="13" x14ac:dyDescent="0.15">
      <c r="A298" s="29"/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</row>
    <row r="299" spans="1:26" ht="13" x14ac:dyDescent="0.15">
      <c r="A299" s="29"/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</row>
    <row r="300" spans="1:26" ht="13" x14ac:dyDescent="0.15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</row>
    <row r="301" spans="1:26" ht="13" x14ac:dyDescent="0.15">
      <c r="A301" s="29"/>
      <c r="B301" s="29"/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</row>
    <row r="302" spans="1:26" ht="13" x14ac:dyDescent="0.15">
      <c r="A302" s="29"/>
      <c r="B302" s="29"/>
      <c r="C302" s="29"/>
      <c r="D302" s="29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</row>
    <row r="303" spans="1:26" ht="13" x14ac:dyDescent="0.15">
      <c r="A303" s="29"/>
      <c r="B303" s="29"/>
      <c r="C303" s="29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</row>
    <row r="304" spans="1:26" ht="13" x14ac:dyDescent="0.15">
      <c r="A304" s="29"/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</row>
    <row r="305" spans="1:26" ht="13" x14ac:dyDescent="0.15">
      <c r="A305" s="29"/>
      <c r="B305" s="29"/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</row>
    <row r="306" spans="1:26" ht="13" x14ac:dyDescent="0.15">
      <c r="A306" s="29"/>
      <c r="B306" s="29"/>
      <c r="C306" s="29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</row>
    <row r="307" spans="1:26" ht="13" x14ac:dyDescent="0.15">
      <c r="A307" s="29"/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</row>
    <row r="308" spans="1:26" ht="13" x14ac:dyDescent="0.15">
      <c r="A308" s="29"/>
      <c r="B308" s="29"/>
      <c r="C308" s="29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</row>
    <row r="309" spans="1:26" ht="13" x14ac:dyDescent="0.15">
      <c r="A309" s="29"/>
      <c r="B309" s="29"/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</row>
    <row r="310" spans="1:26" ht="13" x14ac:dyDescent="0.15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</row>
    <row r="311" spans="1:26" ht="13" x14ac:dyDescent="0.15">
      <c r="A311" s="29"/>
      <c r="B311" s="29"/>
      <c r="C311" s="29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</row>
    <row r="312" spans="1:26" ht="13" x14ac:dyDescent="0.15">
      <c r="A312" s="29"/>
      <c r="B312" s="29"/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</row>
    <row r="313" spans="1:26" ht="13" x14ac:dyDescent="0.15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</row>
    <row r="314" spans="1:26" ht="13" x14ac:dyDescent="0.15">
      <c r="A314" s="29"/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</row>
    <row r="315" spans="1:26" ht="13" x14ac:dyDescent="0.15">
      <c r="A315" s="29"/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</row>
    <row r="316" spans="1:26" ht="13" x14ac:dyDescent="0.15">
      <c r="A316" s="29"/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</row>
    <row r="317" spans="1:26" ht="13" x14ac:dyDescent="0.15">
      <c r="A317" s="29"/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</row>
    <row r="318" spans="1:26" ht="13" x14ac:dyDescent="0.15">
      <c r="A318" s="29"/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</row>
    <row r="319" spans="1:26" ht="13" x14ac:dyDescent="0.15">
      <c r="A319" s="29"/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</row>
    <row r="320" spans="1:26" ht="13" x14ac:dyDescent="0.15">
      <c r="A320" s="29"/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</row>
    <row r="321" spans="1:26" ht="13" x14ac:dyDescent="0.15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</row>
    <row r="322" spans="1:26" ht="13" x14ac:dyDescent="0.15">
      <c r="A322" s="29"/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</row>
    <row r="323" spans="1:26" ht="13" x14ac:dyDescent="0.15">
      <c r="A323" s="29"/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</row>
    <row r="324" spans="1:26" ht="13" x14ac:dyDescent="0.15">
      <c r="A324" s="29"/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</row>
    <row r="325" spans="1:26" ht="13" x14ac:dyDescent="0.15">
      <c r="A325" s="29"/>
      <c r="B325" s="29"/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</row>
    <row r="326" spans="1:26" ht="13" x14ac:dyDescent="0.15">
      <c r="A326" s="29"/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</row>
    <row r="327" spans="1:26" ht="13" x14ac:dyDescent="0.15">
      <c r="A327" s="29"/>
      <c r="B327" s="29"/>
      <c r="C327" s="29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</row>
    <row r="328" spans="1:26" ht="13" x14ac:dyDescent="0.15">
      <c r="A328" s="29"/>
      <c r="B328" s="29"/>
      <c r="C328" s="29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</row>
    <row r="329" spans="1:26" ht="13" x14ac:dyDescent="0.15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</row>
    <row r="330" spans="1:26" ht="13" x14ac:dyDescent="0.15">
      <c r="A330" s="29"/>
      <c r="B330" s="29"/>
      <c r="C330" s="29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</row>
    <row r="331" spans="1:26" ht="13" x14ac:dyDescent="0.15">
      <c r="A331" s="29"/>
      <c r="B331" s="29"/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</row>
    <row r="332" spans="1:26" ht="13" x14ac:dyDescent="0.15">
      <c r="A332" s="29"/>
      <c r="B332" s="29"/>
      <c r="C332" s="29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</row>
    <row r="333" spans="1:26" ht="13" x14ac:dyDescent="0.15">
      <c r="A333" s="29"/>
      <c r="B333" s="29"/>
      <c r="C333" s="29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</row>
    <row r="334" spans="1:26" ht="13" x14ac:dyDescent="0.15">
      <c r="A334" s="29"/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</row>
    <row r="335" spans="1:26" ht="13" x14ac:dyDescent="0.15">
      <c r="A335" s="29"/>
      <c r="B335" s="29"/>
      <c r="C335" s="29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</row>
    <row r="336" spans="1:26" ht="13" x14ac:dyDescent="0.15">
      <c r="A336" s="29"/>
      <c r="B336" s="29"/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</row>
    <row r="337" spans="1:26" ht="13" x14ac:dyDescent="0.15">
      <c r="A337" s="29"/>
      <c r="B337" s="29"/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</row>
    <row r="338" spans="1:26" ht="13" x14ac:dyDescent="0.15">
      <c r="A338" s="29"/>
      <c r="B338" s="29"/>
      <c r="C338" s="29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</row>
    <row r="339" spans="1:26" ht="13" x14ac:dyDescent="0.15">
      <c r="A339" s="29"/>
      <c r="B339" s="29"/>
      <c r="C339" s="29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</row>
    <row r="340" spans="1:26" ht="13" x14ac:dyDescent="0.15">
      <c r="A340" s="29"/>
      <c r="B340" s="29"/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</row>
    <row r="341" spans="1:26" ht="13" x14ac:dyDescent="0.15">
      <c r="A341" s="29"/>
      <c r="B341" s="29"/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</row>
    <row r="342" spans="1:26" ht="13" x14ac:dyDescent="0.15">
      <c r="A342" s="29"/>
      <c r="B342" s="29"/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</row>
    <row r="343" spans="1:26" ht="13" x14ac:dyDescent="0.15">
      <c r="A343" s="29"/>
      <c r="B343" s="29"/>
      <c r="C343" s="29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</row>
    <row r="344" spans="1:26" ht="13" x14ac:dyDescent="0.15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</row>
    <row r="345" spans="1:26" ht="13" x14ac:dyDescent="0.15">
      <c r="A345" s="29"/>
      <c r="B345" s="29"/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</row>
    <row r="346" spans="1:26" ht="13" x14ac:dyDescent="0.15">
      <c r="A346" s="29"/>
      <c r="B346" s="29"/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</row>
    <row r="347" spans="1:26" ht="13" x14ac:dyDescent="0.15">
      <c r="A347" s="29"/>
      <c r="B347" s="29"/>
      <c r="C347" s="29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</row>
    <row r="348" spans="1:26" ht="13" x14ac:dyDescent="0.15">
      <c r="A348" s="29"/>
      <c r="B348" s="29"/>
      <c r="C348" s="29"/>
      <c r="D348" s="29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</row>
    <row r="349" spans="1:26" ht="13" x14ac:dyDescent="0.15">
      <c r="A349" s="29"/>
      <c r="B349" s="29"/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</row>
    <row r="350" spans="1:26" ht="13" x14ac:dyDescent="0.15">
      <c r="A350" s="29"/>
      <c r="B350" s="29"/>
      <c r="C350" s="29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</row>
    <row r="351" spans="1:26" ht="13" x14ac:dyDescent="0.15">
      <c r="A351" s="29"/>
      <c r="B351" s="29"/>
      <c r="C351" s="29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</row>
    <row r="352" spans="1:26" ht="13" x14ac:dyDescent="0.15">
      <c r="A352" s="29"/>
      <c r="B352" s="29"/>
      <c r="C352" s="29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</row>
    <row r="353" spans="1:26" ht="13" x14ac:dyDescent="0.15">
      <c r="A353" s="29"/>
      <c r="B353" s="29"/>
      <c r="C353" s="29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</row>
    <row r="354" spans="1:26" ht="13" x14ac:dyDescent="0.15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</row>
    <row r="355" spans="1:26" ht="13" x14ac:dyDescent="0.15">
      <c r="A355" s="29"/>
      <c r="B355" s="29"/>
      <c r="C355" s="29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</row>
    <row r="356" spans="1:26" ht="13" x14ac:dyDescent="0.15">
      <c r="A356" s="29"/>
      <c r="B356" s="29"/>
      <c r="C356" s="29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</row>
    <row r="357" spans="1:26" ht="13" x14ac:dyDescent="0.15">
      <c r="A357" s="29"/>
      <c r="B357" s="29"/>
      <c r="C357" s="29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</row>
    <row r="358" spans="1:26" ht="13" x14ac:dyDescent="0.15">
      <c r="A358" s="29"/>
      <c r="B358" s="29"/>
      <c r="C358" s="29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</row>
    <row r="359" spans="1:26" ht="13" x14ac:dyDescent="0.15">
      <c r="A359" s="29"/>
      <c r="B359" s="29"/>
      <c r="C359" s="29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</row>
    <row r="360" spans="1:26" ht="13" x14ac:dyDescent="0.15">
      <c r="A360" s="29"/>
      <c r="B360" s="29"/>
      <c r="C360" s="29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</row>
    <row r="361" spans="1:26" ht="13" x14ac:dyDescent="0.15">
      <c r="A361" s="29"/>
      <c r="B361" s="29"/>
      <c r="C361" s="29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</row>
    <row r="362" spans="1:26" ht="13" x14ac:dyDescent="0.15">
      <c r="A362" s="29"/>
      <c r="B362" s="29"/>
      <c r="C362" s="29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</row>
    <row r="363" spans="1:26" ht="13" x14ac:dyDescent="0.15">
      <c r="A363" s="29"/>
      <c r="B363" s="29"/>
      <c r="C363" s="29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</row>
    <row r="364" spans="1:26" ht="13" x14ac:dyDescent="0.15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</row>
    <row r="365" spans="1:26" ht="13" x14ac:dyDescent="0.15">
      <c r="A365" s="29"/>
      <c r="B365" s="29"/>
      <c r="C365" s="29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</row>
    <row r="366" spans="1:26" ht="13" x14ac:dyDescent="0.15">
      <c r="A366" s="29"/>
      <c r="B366" s="29"/>
      <c r="C366" s="29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</row>
    <row r="367" spans="1:26" ht="13" x14ac:dyDescent="0.15">
      <c r="A367" s="29"/>
      <c r="B367" s="29"/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</row>
    <row r="368" spans="1:26" ht="13" x14ac:dyDescent="0.15">
      <c r="A368" s="29"/>
      <c r="B368" s="29"/>
      <c r="C368" s="29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</row>
    <row r="369" spans="1:26" ht="13" x14ac:dyDescent="0.15">
      <c r="A369" s="29"/>
      <c r="B369" s="29"/>
      <c r="C369" s="29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</row>
    <row r="370" spans="1:26" ht="13" x14ac:dyDescent="0.15">
      <c r="A370" s="29"/>
      <c r="B370" s="29"/>
      <c r="C370" s="29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</row>
    <row r="371" spans="1:26" ht="13" x14ac:dyDescent="0.15">
      <c r="A371" s="29"/>
      <c r="B371" s="29"/>
      <c r="C371" s="29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</row>
    <row r="372" spans="1:26" ht="13" x14ac:dyDescent="0.15">
      <c r="A372" s="29"/>
      <c r="B372" s="29"/>
      <c r="C372" s="29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</row>
    <row r="373" spans="1:26" ht="13" x14ac:dyDescent="0.15">
      <c r="A373" s="29"/>
      <c r="B373" s="29"/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</row>
    <row r="374" spans="1:26" ht="13" x14ac:dyDescent="0.15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</row>
    <row r="375" spans="1:26" ht="13" x14ac:dyDescent="0.15">
      <c r="A375" s="29"/>
      <c r="B375" s="29"/>
      <c r="C375" s="29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</row>
    <row r="376" spans="1:26" ht="13" x14ac:dyDescent="0.15">
      <c r="A376" s="29"/>
      <c r="B376" s="29"/>
      <c r="C376" s="29"/>
      <c r="D376" s="29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</row>
    <row r="377" spans="1:26" ht="13" x14ac:dyDescent="0.15">
      <c r="A377" s="29"/>
      <c r="B377" s="29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</row>
    <row r="378" spans="1:26" ht="13" x14ac:dyDescent="0.15">
      <c r="A378" s="29"/>
      <c r="B378" s="29"/>
      <c r="C378" s="29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</row>
    <row r="379" spans="1:26" ht="13" x14ac:dyDescent="0.15">
      <c r="A379" s="29"/>
      <c r="B379" s="29"/>
      <c r="C379" s="29"/>
      <c r="D379" s="29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</row>
    <row r="380" spans="1:26" ht="13" x14ac:dyDescent="0.15">
      <c r="A380" s="29"/>
      <c r="B380" s="29"/>
      <c r="C380" s="29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</row>
    <row r="381" spans="1:26" ht="13" x14ac:dyDescent="0.15">
      <c r="A381" s="29"/>
      <c r="B381" s="29"/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</row>
    <row r="382" spans="1:26" ht="13" x14ac:dyDescent="0.15">
      <c r="A382" s="29"/>
      <c r="B382" s="29"/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</row>
    <row r="383" spans="1:26" ht="13" x14ac:dyDescent="0.15">
      <c r="A383" s="29"/>
      <c r="B383" s="29"/>
      <c r="C383" s="29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</row>
    <row r="384" spans="1:26" ht="13" x14ac:dyDescent="0.15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</row>
    <row r="385" spans="1:26" ht="13" x14ac:dyDescent="0.15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</row>
    <row r="386" spans="1:26" ht="13" x14ac:dyDescent="0.15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</row>
    <row r="387" spans="1:26" ht="13" x14ac:dyDescent="0.15">
      <c r="A387" s="29"/>
      <c r="B387" s="29"/>
      <c r="C387" s="29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</row>
    <row r="388" spans="1:26" ht="13" x14ac:dyDescent="0.15">
      <c r="A388" s="29"/>
      <c r="B388" s="29"/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</row>
    <row r="389" spans="1:26" ht="13" x14ac:dyDescent="0.15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</row>
    <row r="390" spans="1:26" ht="13" x14ac:dyDescent="0.15">
      <c r="A390" s="29"/>
      <c r="B390" s="29"/>
      <c r="C390" s="29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</row>
    <row r="391" spans="1:26" ht="13" x14ac:dyDescent="0.15">
      <c r="A391" s="29"/>
      <c r="B391" s="29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</row>
    <row r="392" spans="1:26" ht="13" x14ac:dyDescent="0.15">
      <c r="A392" s="29"/>
      <c r="B392" s="29"/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</row>
    <row r="393" spans="1:26" ht="13" x14ac:dyDescent="0.15">
      <c r="A393" s="29"/>
      <c r="B393" s="29"/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</row>
    <row r="394" spans="1:26" ht="13" x14ac:dyDescent="0.15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</row>
    <row r="395" spans="1:26" ht="13" x14ac:dyDescent="0.15">
      <c r="A395" s="29"/>
      <c r="B395" s="29"/>
      <c r="C395" s="29"/>
      <c r="D395" s="29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</row>
    <row r="396" spans="1:26" ht="13" x14ac:dyDescent="0.15">
      <c r="A396" s="29"/>
      <c r="B396" s="29"/>
      <c r="C396" s="29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</row>
    <row r="397" spans="1:26" ht="13" x14ac:dyDescent="0.15">
      <c r="A397" s="29"/>
      <c r="B397" s="29"/>
      <c r="C397" s="29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</row>
    <row r="398" spans="1:26" ht="13" x14ac:dyDescent="0.15">
      <c r="A398" s="29"/>
      <c r="B398" s="29"/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</row>
    <row r="399" spans="1:26" ht="13" x14ac:dyDescent="0.15">
      <c r="A399" s="29"/>
      <c r="B399" s="29"/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</row>
    <row r="400" spans="1:26" ht="13" x14ac:dyDescent="0.15">
      <c r="A400" s="29"/>
      <c r="B400" s="29"/>
      <c r="C400" s="29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</row>
    <row r="401" spans="1:26" ht="13" x14ac:dyDescent="0.15">
      <c r="A401" s="29"/>
      <c r="B401" s="29"/>
      <c r="C401" s="29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</row>
    <row r="402" spans="1:26" ht="13" x14ac:dyDescent="0.15">
      <c r="A402" s="29"/>
      <c r="B402" s="29"/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</row>
    <row r="403" spans="1:26" ht="13" x14ac:dyDescent="0.15">
      <c r="A403" s="29"/>
      <c r="B403" s="29"/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</row>
    <row r="404" spans="1:26" ht="13" x14ac:dyDescent="0.15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</row>
    <row r="405" spans="1:26" ht="13" x14ac:dyDescent="0.15">
      <c r="A405" s="29"/>
      <c r="B405" s="29"/>
      <c r="C405" s="29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</row>
    <row r="406" spans="1:26" ht="13" x14ac:dyDescent="0.15">
      <c r="A406" s="29"/>
      <c r="B406" s="29"/>
      <c r="C406" s="29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</row>
    <row r="407" spans="1:26" ht="13" x14ac:dyDescent="0.15">
      <c r="A407" s="29"/>
      <c r="B407" s="29"/>
      <c r="C407" s="29"/>
      <c r="D407" s="29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</row>
    <row r="408" spans="1:26" ht="13" x14ac:dyDescent="0.15">
      <c r="A408" s="29"/>
      <c r="B408" s="29"/>
      <c r="C408" s="29"/>
      <c r="D408" s="29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</row>
    <row r="409" spans="1:26" ht="13" x14ac:dyDescent="0.15">
      <c r="A409" s="29"/>
      <c r="B409" s="29"/>
      <c r="C409" s="29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</row>
    <row r="410" spans="1:26" ht="13" x14ac:dyDescent="0.15">
      <c r="A410" s="29"/>
      <c r="B410" s="29"/>
      <c r="C410" s="29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</row>
    <row r="411" spans="1:26" ht="13" x14ac:dyDescent="0.15">
      <c r="A411" s="29"/>
      <c r="B411" s="29"/>
      <c r="C411" s="29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</row>
    <row r="412" spans="1:26" ht="13" x14ac:dyDescent="0.15">
      <c r="A412" s="29"/>
      <c r="B412" s="29"/>
      <c r="C412" s="29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</row>
    <row r="413" spans="1:26" ht="13" x14ac:dyDescent="0.15">
      <c r="A413" s="29"/>
      <c r="B413" s="29"/>
      <c r="C413" s="29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</row>
    <row r="414" spans="1:26" ht="13" x14ac:dyDescent="0.15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</row>
    <row r="415" spans="1:26" ht="13" x14ac:dyDescent="0.15">
      <c r="A415" s="29"/>
      <c r="B415" s="29"/>
      <c r="C415" s="29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</row>
    <row r="416" spans="1:26" ht="13" x14ac:dyDescent="0.15">
      <c r="A416" s="29"/>
      <c r="B416" s="29"/>
      <c r="C416" s="29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</row>
    <row r="417" spans="1:26" ht="13" x14ac:dyDescent="0.15">
      <c r="A417" s="29"/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</row>
    <row r="418" spans="1:26" ht="13" x14ac:dyDescent="0.15">
      <c r="A418" s="29"/>
      <c r="B418" s="29"/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</row>
    <row r="419" spans="1:26" ht="13" x14ac:dyDescent="0.15">
      <c r="A419" s="29"/>
      <c r="B419" s="29"/>
      <c r="C419" s="29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</row>
    <row r="420" spans="1:26" ht="13" x14ac:dyDescent="0.15">
      <c r="A420" s="29"/>
      <c r="B420" s="29"/>
      <c r="C420" s="29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</row>
    <row r="421" spans="1:26" ht="13" x14ac:dyDescent="0.15">
      <c r="A421" s="29"/>
      <c r="B421" s="29"/>
      <c r="C421" s="29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</row>
    <row r="422" spans="1:26" ht="13" x14ac:dyDescent="0.15">
      <c r="A422" s="29"/>
      <c r="B422" s="29"/>
      <c r="C422" s="29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</row>
    <row r="423" spans="1:26" ht="13" x14ac:dyDescent="0.15">
      <c r="A423" s="29"/>
      <c r="B423" s="29"/>
      <c r="C423" s="29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</row>
    <row r="424" spans="1:26" ht="13" x14ac:dyDescent="0.15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</row>
    <row r="425" spans="1:26" ht="13" x14ac:dyDescent="0.15">
      <c r="A425" s="29"/>
      <c r="B425" s="29"/>
      <c r="C425" s="29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</row>
    <row r="426" spans="1:26" ht="13" x14ac:dyDescent="0.15">
      <c r="A426" s="29"/>
      <c r="B426" s="29"/>
      <c r="C426" s="29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</row>
    <row r="427" spans="1:26" ht="13" x14ac:dyDescent="0.15">
      <c r="A427" s="29"/>
      <c r="B427" s="29"/>
      <c r="C427" s="29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</row>
    <row r="428" spans="1:26" ht="13" x14ac:dyDescent="0.15">
      <c r="A428" s="29"/>
      <c r="B428" s="29"/>
      <c r="C428" s="29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</row>
    <row r="429" spans="1:26" ht="13" x14ac:dyDescent="0.15">
      <c r="A429" s="29"/>
      <c r="B429" s="29"/>
      <c r="C429" s="29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</row>
    <row r="430" spans="1:26" ht="13" x14ac:dyDescent="0.15">
      <c r="A430" s="29"/>
      <c r="B430" s="29"/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</row>
    <row r="431" spans="1:26" ht="13" x14ac:dyDescent="0.15">
      <c r="A431" s="29"/>
      <c r="B431" s="29"/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</row>
    <row r="432" spans="1:26" ht="13" x14ac:dyDescent="0.15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</row>
    <row r="433" spans="1:26" ht="13" x14ac:dyDescent="0.15">
      <c r="A433" s="29"/>
      <c r="B433" s="29"/>
      <c r="C433" s="29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</row>
    <row r="434" spans="1:26" ht="13" x14ac:dyDescent="0.15">
      <c r="A434" s="29"/>
      <c r="B434" s="29"/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</row>
    <row r="435" spans="1:26" ht="13" x14ac:dyDescent="0.15">
      <c r="A435" s="29"/>
      <c r="B435" s="29"/>
      <c r="C435" s="29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</row>
    <row r="436" spans="1:26" ht="13" x14ac:dyDescent="0.15">
      <c r="A436" s="29"/>
      <c r="B436" s="29"/>
      <c r="C436" s="29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</row>
    <row r="437" spans="1:26" ht="13" x14ac:dyDescent="0.15">
      <c r="A437" s="29"/>
      <c r="B437" s="29"/>
      <c r="C437" s="29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</row>
    <row r="438" spans="1:26" ht="13" x14ac:dyDescent="0.15">
      <c r="A438" s="29"/>
      <c r="B438" s="29"/>
      <c r="C438" s="29"/>
      <c r="D438" s="29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</row>
    <row r="439" spans="1:26" ht="13" x14ac:dyDescent="0.15">
      <c r="A439" s="29"/>
      <c r="B439" s="29"/>
      <c r="C439" s="29"/>
      <c r="D439" s="29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</row>
    <row r="440" spans="1:26" ht="13" x14ac:dyDescent="0.15">
      <c r="A440" s="29"/>
      <c r="B440" s="29"/>
      <c r="C440" s="29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</row>
    <row r="441" spans="1:26" ht="13" x14ac:dyDescent="0.15">
      <c r="A441" s="29"/>
      <c r="B441" s="29"/>
      <c r="C441" s="29"/>
      <c r="D441" s="29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</row>
    <row r="442" spans="1:26" ht="13" x14ac:dyDescent="0.15">
      <c r="A442" s="29"/>
      <c r="B442" s="29"/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</row>
    <row r="443" spans="1:26" ht="13" x14ac:dyDescent="0.15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</row>
    <row r="444" spans="1:26" ht="13" x14ac:dyDescent="0.15">
      <c r="A444" s="29"/>
      <c r="B444" s="29"/>
      <c r="C444" s="29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</row>
    <row r="445" spans="1:26" ht="13" x14ac:dyDescent="0.15">
      <c r="A445" s="29"/>
      <c r="B445" s="29"/>
      <c r="C445" s="29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</row>
    <row r="446" spans="1:26" ht="13" x14ac:dyDescent="0.15">
      <c r="A446" s="29"/>
      <c r="B446" s="29"/>
      <c r="C446" s="29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</row>
    <row r="447" spans="1:26" ht="13" x14ac:dyDescent="0.15">
      <c r="A447" s="29"/>
      <c r="B447" s="29"/>
      <c r="C447" s="29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</row>
    <row r="448" spans="1:26" ht="13" x14ac:dyDescent="0.15">
      <c r="A448" s="29"/>
      <c r="B448" s="29"/>
      <c r="C448" s="29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</row>
    <row r="449" spans="1:26" ht="13" x14ac:dyDescent="0.15">
      <c r="A449" s="29"/>
      <c r="B449" s="29"/>
      <c r="C449" s="29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</row>
    <row r="450" spans="1:26" ht="13" x14ac:dyDescent="0.15">
      <c r="A450" s="29"/>
      <c r="B450" s="29"/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</row>
    <row r="451" spans="1:26" ht="13" x14ac:dyDescent="0.15">
      <c r="A451" s="29"/>
      <c r="B451" s="29"/>
      <c r="C451" s="29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</row>
    <row r="452" spans="1:26" ht="13" x14ac:dyDescent="0.15">
      <c r="A452" s="29"/>
      <c r="B452" s="29"/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</row>
    <row r="453" spans="1:26" ht="13" x14ac:dyDescent="0.15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</row>
    <row r="454" spans="1:26" ht="13" x14ac:dyDescent="0.15">
      <c r="A454" s="29"/>
      <c r="B454" s="29"/>
      <c r="C454" s="29"/>
      <c r="D454" s="29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</row>
    <row r="455" spans="1:26" ht="13" x14ac:dyDescent="0.15">
      <c r="A455" s="29"/>
      <c r="B455" s="29"/>
      <c r="C455" s="29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</row>
    <row r="456" spans="1:26" ht="13" x14ac:dyDescent="0.15">
      <c r="A456" s="29"/>
      <c r="B456" s="29"/>
      <c r="C456" s="29"/>
      <c r="D456" s="29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</row>
    <row r="457" spans="1:26" ht="13" x14ac:dyDescent="0.15">
      <c r="A457" s="29"/>
      <c r="B457" s="29"/>
      <c r="C457" s="29"/>
      <c r="D457" s="29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</row>
    <row r="458" spans="1:26" ht="13" x14ac:dyDescent="0.15">
      <c r="A458" s="29"/>
      <c r="B458" s="29"/>
      <c r="C458" s="29"/>
      <c r="D458" s="29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</row>
    <row r="459" spans="1:26" ht="13" x14ac:dyDescent="0.15">
      <c r="A459" s="29"/>
      <c r="B459" s="29"/>
      <c r="C459" s="29"/>
      <c r="D459" s="29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</row>
    <row r="460" spans="1:26" ht="13" x14ac:dyDescent="0.15">
      <c r="A460" s="29"/>
      <c r="B460" s="29"/>
      <c r="C460" s="29"/>
      <c r="D460" s="29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</row>
    <row r="461" spans="1:26" ht="13" x14ac:dyDescent="0.15">
      <c r="A461" s="29"/>
      <c r="B461" s="29"/>
      <c r="C461" s="29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</row>
    <row r="462" spans="1:26" ht="13" x14ac:dyDescent="0.15">
      <c r="A462" s="29"/>
      <c r="B462" s="29"/>
      <c r="C462" s="29"/>
      <c r="D462" s="29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</row>
    <row r="463" spans="1:26" ht="13" x14ac:dyDescent="0.15">
      <c r="A463" s="29"/>
      <c r="B463" s="29"/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</row>
    <row r="464" spans="1:26" ht="13" x14ac:dyDescent="0.15">
      <c r="A464" s="29"/>
      <c r="B464" s="29"/>
      <c r="C464" s="29"/>
      <c r="D464" s="29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</row>
    <row r="465" spans="1:26" ht="13" x14ac:dyDescent="0.15">
      <c r="A465" s="29"/>
      <c r="B465" s="29"/>
      <c r="C465" s="29"/>
      <c r="D465" s="29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</row>
    <row r="466" spans="1:26" ht="13" x14ac:dyDescent="0.15">
      <c r="A466" s="29"/>
      <c r="B466" s="29"/>
      <c r="C466" s="29"/>
      <c r="D466" s="29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</row>
    <row r="467" spans="1:26" ht="13" x14ac:dyDescent="0.15">
      <c r="A467" s="29"/>
      <c r="B467" s="29"/>
      <c r="C467" s="29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</row>
    <row r="468" spans="1:26" ht="13" x14ac:dyDescent="0.15">
      <c r="A468" s="29"/>
      <c r="B468" s="29"/>
      <c r="C468" s="29"/>
      <c r="D468" s="29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</row>
    <row r="469" spans="1:26" ht="13" x14ac:dyDescent="0.15">
      <c r="A469" s="29"/>
      <c r="B469" s="29"/>
      <c r="C469" s="29"/>
      <c r="D469" s="29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</row>
    <row r="470" spans="1:26" ht="13" x14ac:dyDescent="0.15">
      <c r="A470" s="29"/>
      <c r="B470" s="29"/>
      <c r="C470" s="29"/>
      <c r="D470" s="29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</row>
    <row r="471" spans="1:26" ht="13" x14ac:dyDescent="0.15">
      <c r="A471" s="29"/>
      <c r="B471" s="29"/>
      <c r="C471" s="29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</row>
    <row r="472" spans="1:26" ht="13" x14ac:dyDescent="0.15">
      <c r="A472" s="29"/>
      <c r="B472" s="29"/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</row>
    <row r="473" spans="1:26" ht="13" x14ac:dyDescent="0.15">
      <c r="A473" s="29"/>
      <c r="B473" s="29"/>
      <c r="C473" s="29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</row>
    <row r="474" spans="1:26" ht="13" x14ac:dyDescent="0.15">
      <c r="A474" s="29"/>
      <c r="B474" s="29"/>
      <c r="C474" s="29"/>
      <c r="D474" s="29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</row>
    <row r="475" spans="1:26" ht="13" x14ac:dyDescent="0.15">
      <c r="A475" s="29"/>
      <c r="B475" s="29"/>
      <c r="C475" s="29"/>
      <c r="D475" s="29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</row>
    <row r="476" spans="1:26" ht="13" x14ac:dyDescent="0.15">
      <c r="A476" s="29"/>
      <c r="B476" s="29"/>
      <c r="C476" s="29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</row>
    <row r="477" spans="1:26" ht="13" x14ac:dyDescent="0.15">
      <c r="A477" s="29"/>
      <c r="B477" s="29"/>
      <c r="C477" s="29"/>
      <c r="D477" s="29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</row>
    <row r="478" spans="1:26" ht="13" x14ac:dyDescent="0.15">
      <c r="A478" s="29"/>
      <c r="B478" s="29"/>
      <c r="C478" s="29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</row>
    <row r="479" spans="1:26" ht="13" x14ac:dyDescent="0.15">
      <c r="A479" s="29"/>
      <c r="B479" s="29"/>
      <c r="C479" s="29"/>
      <c r="D479" s="29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</row>
    <row r="480" spans="1:26" ht="13" x14ac:dyDescent="0.15">
      <c r="A480" s="29"/>
      <c r="B480" s="29"/>
      <c r="C480" s="29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</row>
    <row r="481" spans="1:26" ht="13" x14ac:dyDescent="0.15">
      <c r="A481" s="29"/>
      <c r="B481" s="29"/>
      <c r="C481" s="29"/>
      <c r="D481" s="29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</row>
    <row r="482" spans="1:26" ht="13" x14ac:dyDescent="0.15">
      <c r="A482" s="29"/>
      <c r="B482" s="29"/>
      <c r="C482" s="29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</row>
    <row r="483" spans="1:26" ht="13" x14ac:dyDescent="0.15">
      <c r="A483" s="29"/>
      <c r="B483" s="29"/>
      <c r="C483" s="29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</row>
    <row r="484" spans="1:26" ht="13" x14ac:dyDescent="0.15">
      <c r="A484" s="29"/>
      <c r="B484" s="29"/>
      <c r="C484" s="29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</row>
    <row r="485" spans="1:26" ht="13" x14ac:dyDescent="0.15">
      <c r="A485" s="29"/>
      <c r="B485" s="29"/>
      <c r="C485" s="29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</row>
    <row r="486" spans="1:26" ht="13" x14ac:dyDescent="0.15">
      <c r="A486" s="29"/>
      <c r="B486" s="29"/>
      <c r="C486" s="29"/>
      <c r="D486" s="29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</row>
    <row r="487" spans="1:26" ht="13" x14ac:dyDescent="0.15">
      <c r="A487" s="29"/>
      <c r="B487" s="29"/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</row>
    <row r="488" spans="1:26" ht="13" x14ac:dyDescent="0.15">
      <c r="A488" s="29"/>
      <c r="B488" s="29"/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</row>
    <row r="489" spans="1:26" ht="13" x14ac:dyDescent="0.15">
      <c r="A489" s="29"/>
      <c r="B489" s="29"/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</row>
    <row r="490" spans="1:26" ht="13" x14ac:dyDescent="0.15">
      <c r="A490" s="29"/>
      <c r="B490" s="29"/>
      <c r="C490" s="29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</row>
    <row r="491" spans="1:26" ht="13" x14ac:dyDescent="0.15">
      <c r="A491" s="29"/>
      <c r="B491" s="29"/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</row>
    <row r="492" spans="1:26" ht="13" x14ac:dyDescent="0.15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</row>
    <row r="493" spans="1:26" ht="13" x14ac:dyDescent="0.15">
      <c r="A493" s="29"/>
      <c r="B493" s="29"/>
      <c r="C493" s="29"/>
      <c r="D493" s="29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</row>
    <row r="494" spans="1:26" ht="13" x14ac:dyDescent="0.15">
      <c r="A494" s="29"/>
      <c r="B494" s="29"/>
      <c r="C494" s="29"/>
      <c r="D494" s="29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</row>
    <row r="495" spans="1:26" ht="13" x14ac:dyDescent="0.15">
      <c r="A495" s="29"/>
      <c r="B495" s="29"/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</row>
    <row r="496" spans="1:26" ht="13" x14ac:dyDescent="0.15">
      <c r="A496" s="29"/>
      <c r="B496" s="29"/>
      <c r="C496" s="29"/>
      <c r="D496" s="29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</row>
    <row r="497" spans="1:26" ht="13" x14ac:dyDescent="0.15">
      <c r="A497" s="29"/>
      <c r="B497" s="29"/>
      <c r="C497" s="29"/>
      <c r="D497" s="29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</row>
    <row r="498" spans="1:26" ht="13" x14ac:dyDescent="0.15">
      <c r="A498" s="29"/>
      <c r="B498" s="29"/>
      <c r="C498" s="29"/>
      <c r="D498" s="29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</row>
    <row r="499" spans="1:26" ht="13" x14ac:dyDescent="0.15">
      <c r="A499" s="29"/>
      <c r="B499" s="29"/>
      <c r="C499" s="29"/>
      <c r="D499" s="29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</row>
    <row r="500" spans="1:26" ht="13" x14ac:dyDescent="0.15">
      <c r="A500" s="29"/>
      <c r="B500" s="29"/>
      <c r="C500" s="29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</row>
    <row r="501" spans="1:26" ht="13" x14ac:dyDescent="0.15">
      <c r="A501" s="29"/>
      <c r="B501" s="29"/>
      <c r="C501" s="29"/>
      <c r="D501" s="29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</row>
    <row r="502" spans="1:26" ht="13" x14ac:dyDescent="0.15">
      <c r="A502" s="29"/>
      <c r="B502" s="29"/>
      <c r="C502" s="29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</row>
    <row r="503" spans="1:26" ht="13" x14ac:dyDescent="0.15">
      <c r="A503" s="29"/>
      <c r="B503" s="29"/>
      <c r="C503" s="29"/>
      <c r="D503" s="29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</row>
    <row r="504" spans="1:26" ht="13" x14ac:dyDescent="0.15">
      <c r="A504" s="29"/>
      <c r="B504" s="29"/>
      <c r="C504" s="29"/>
      <c r="D504" s="29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</row>
    <row r="505" spans="1:26" ht="13" x14ac:dyDescent="0.15">
      <c r="A505" s="29"/>
      <c r="B505" s="29"/>
      <c r="C505" s="29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</row>
    <row r="506" spans="1:26" ht="13" x14ac:dyDescent="0.15">
      <c r="A506" s="29"/>
      <c r="B506" s="29"/>
      <c r="C506" s="29"/>
      <c r="D506" s="29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</row>
    <row r="507" spans="1:26" ht="13" x14ac:dyDescent="0.15">
      <c r="A507" s="29"/>
      <c r="B507" s="29"/>
      <c r="C507" s="29"/>
      <c r="D507" s="29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</row>
    <row r="508" spans="1:26" ht="13" x14ac:dyDescent="0.15">
      <c r="A508" s="29"/>
      <c r="B508" s="29"/>
      <c r="C508" s="29"/>
      <c r="D508" s="29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</row>
    <row r="509" spans="1:26" ht="13" x14ac:dyDescent="0.15">
      <c r="A509" s="29"/>
      <c r="B509" s="29"/>
      <c r="C509" s="29"/>
      <c r="D509" s="29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</row>
    <row r="510" spans="1:26" ht="13" x14ac:dyDescent="0.15">
      <c r="A510" s="29"/>
      <c r="B510" s="29"/>
      <c r="C510" s="29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</row>
    <row r="511" spans="1:26" ht="13" x14ac:dyDescent="0.15">
      <c r="A511" s="29"/>
      <c r="B511" s="29"/>
      <c r="C511" s="29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</row>
    <row r="512" spans="1:26" ht="13" x14ac:dyDescent="0.15">
      <c r="A512" s="29"/>
      <c r="B512" s="29"/>
      <c r="C512" s="29"/>
      <c r="D512" s="29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</row>
    <row r="513" spans="1:26" ht="13" x14ac:dyDescent="0.15">
      <c r="A513" s="29"/>
      <c r="B513" s="29"/>
      <c r="C513" s="29"/>
      <c r="D513" s="29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</row>
    <row r="514" spans="1:26" ht="13" x14ac:dyDescent="0.15">
      <c r="A514" s="29"/>
      <c r="B514" s="29"/>
      <c r="C514" s="29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</row>
    <row r="515" spans="1:26" ht="13" x14ac:dyDescent="0.15">
      <c r="A515" s="29"/>
      <c r="B515" s="29"/>
      <c r="C515" s="29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</row>
    <row r="516" spans="1:26" ht="13" x14ac:dyDescent="0.15">
      <c r="A516" s="29"/>
      <c r="B516" s="29"/>
      <c r="C516" s="29"/>
      <c r="D516" s="29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</row>
    <row r="517" spans="1:26" ht="13" x14ac:dyDescent="0.15">
      <c r="A517" s="29"/>
      <c r="B517" s="29"/>
      <c r="C517" s="29"/>
      <c r="D517" s="29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</row>
    <row r="518" spans="1:26" ht="13" x14ac:dyDescent="0.15">
      <c r="A518" s="29"/>
      <c r="B518" s="29"/>
      <c r="C518" s="29"/>
      <c r="D518" s="29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</row>
    <row r="519" spans="1:26" ht="13" x14ac:dyDescent="0.15">
      <c r="A519" s="29"/>
      <c r="B519" s="29"/>
      <c r="C519" s="29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</row>
    <row r="520" spans="1:26" ht="13" x14ac:dyDescent="0.15">
      <c r="A520" s="29"/>
      <c r="B520" s="29"/>
      <c r="C520" s="29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</row>
    <row r="521" spans="1:26" ht="13" x14ac:dyDescent="0.15">
      <c r="A521" s="29"/>
      <c r="B521" s="29"/>
      <c r="C521" s="29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</row>
    <row r="522" spans="1:26" ht="13" x14ac:dyDescent="0.15">
      <c r="A522" s="29"/>
      <c r="B522" s="29"/>
      <c r="C522" s="29"/>
      <c r="D522" s="29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</row>
    <row r="523" spans="1:26" ht="13" x14ac:dyDescent="0.15">
      <c r="A523" s="29"/>
      <c r="B523" s="29"/>
      <c r="C523" s="29"/>
      <c r="D523" s="29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</row>
    <row r="524" spans="1:26" ht="13" x14ac:dyDescent="0.15">
      <c r="A524" s="29"/>
      <c r="B524" s="29"/>
      <c r="C524" s="29"/>
      <c r="D524" s="29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</row>
    <row r="525" spans="1:26" ht="13" x14ac:dyDescent="0.15">
      <c r="A525" s="29"/>
      <c r="B525" s="29"/>
      <c r="C525" s="29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</row>
    <row r="526" spans="1:26" ht="13" x14ac:dyDescent="0.15">
      <c r="A526" s="29"/>
      <c r="B526" s="29"/>
      <c r="C526" s="29"/>
      <c r="D526" s="29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  <c r="T526" s="29"/>
      <c r="U526" s="29"/>
      <c r="V526" s="29"/>
      <c r="W526" s="29"/>
      <c r="X526" s="29"/>
      <c r="Y526" s="29"/>
      <c r="Z526" s="29"/>
    </row>
    <row r="527" spans="1:26" ht="13" x14ac:dyDescent="0.15">
      <c r="A527" s="29"/>
      <c r="B527" s="29"/>
      <c r="C527" s="29"/>
      <c r="D527" s="29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T527" s="29"/>
      <c r="U527" s="29"/>
      <c r="V527" s="29"/>
      <c r="W527" s="29"/>
      <c r="X527" s="29"/>
      <c r="Y527" s="29"/>
      <c r="Z527" s="29"/>
    </row>
    <row r="528" spans="1:26" ht="13" x14ac:dyDescent="0.15">
      <c r="A528" s="29"/>
      <c r="B528" s="29"/>
      <c r="C528" s="29"/>
      <c r="D528" s="29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  <c r="T528" s="29"/>
      <c r="U528" s="29"/>
      <c r="V528" s="29"/>
      <c r="W528" s="29"/>
      <c r="X528" s="29"/>
      <c r="Y528" s="29"/>
      <c r="Z528" s="29"/>
    </row>
    <row r="529" spans="1:26" ht="13" x14ac:dyDescent="0.15">
      <c r="A529" s="29"/>
      <c r="B529" s="29"/>
      <c r="C529" s="29"/>
      <c r="D529" s="29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  <c r="T529" s="29"/>
      <c r="U529" s="29"/>
      <c r="V529" s="29"/>
      <c r="W529" s="29"/>
      <c r="X529" s="29"/>
      <c r="Y529" s="29"/>
      <c r="Z529" s="29"/>
    </row>
    <row r="530" spans="1:26" ht="13" x14ac:dyDescent="0.15">
      <c r="A530" s="29"/>
      <c r="B530" s="29"/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  <c r="T530" s="29"/>
      <c r="U530" s="29"/>
      <c r="V530" s="29"/>
      <c r="W530" s="29"/>
      <c r="X530" s="29"/>
      <c r="Y530" s="29"/>
      <c r="Z530" s="29"/>
    </row>
    <row r="531" spans="1:26" ht="13" x14ac:dyDescent="0.15">
      <c r="A531" s="29"/>
      <c r="B531" s="29"/>
      <c r="C531" s="29"/>
      <c r="D531" s="29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  <c r="T531" s="29"/>
      <c r="U531" s="29"/>
      <c r="V531" s="29"/>
      <c r="W531" s="29"/>
      <c r="X531" s="29"/>
      <c r="Y531" s="29"/>
      <c r="Z531" s="29"/>
    </row>
    <row r="532" spans="1:26" ht="13" x14ac:dyDescent="0.15">
      <c r="A532" s="29"/>
      <c r="B532" s="29"/>
      <c r="C532" s="29"/>
      <c r="D532" s="29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  <c r="R532" s="29"/>
      <c r="S532" s="29"/>
      <c r="T532" s="29"/>
      <c r="U532" s="29"/>
      <c r="V532" s="29"/>
      <c r="W532" s="29"/>
      <c r="X532" s="29"/>
      <c r="Y532" s="29"/>
      <c r="Z532" s="29"/>
    </row>
    <row r="533" spans="1:26" ht="13" x14ac:dyDescent="0.15">
      <c r="A533" s="29"/>
      <c r="B533" s="29"/>
      <c r="C533" s="29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  <c r="R533" s="29"/>
      <c r="S533" s="29"/>
      <c r="T533" s="29"/>
      <c r="U533" s="29"/>
      <c r="V533" s="29"/>
      <c r="W533" s="29"/>
      <c r="X533" s="29"/>
      <c r="Y533" s="29"/>
      <c r="Z533" s="29"/>
    </row>
    <row r="534" spans="1:26" ht="13" x14ac:dyDescent="0.15">
      <c r="A534" s="29"/>
      <c r="B534" s="29"/>
      <c r="C534" s="29"/>
      <c r="D534" s="29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  <c r="R534" s="29"/>
      <c r="S534" s="29"/>
      <c r="T534" s="29"/>
      <c r="U534" s="29"/>
      <c r="V534" s="29"/>
      <c r="W534" s="29"/>
      <c r="X534" s="29"/>
      <c r="Y534" s="29"/>
      <c r="Z534" s="29"/>
    </row>
    <row r="535" spans="1:26" ht="13" x14ac:dyDescent="0.15">
      <c r="A535" s="29"/>
      <c r="B535" s="29"/>
      <c r="C535" s="29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  <c r="R535" s="29"/>
      <c r="S535" s="29"/>
      <c r="T535" s="29"/>
      <c r="U535" s="29"/>
      <c r="V535" s="29"/>
      <c r="W535" s="29"/>
      <c r="X535" s="29"/>
      <c r="Y535" s="29"/>
      <c r="Z535" s="29"/>
    </row>
    <row r="536" spans="1:26" ht="13" x14ac:dyDescent="0.15">
      <c r="A536" s="29"/>
      <c r="B536" s="29"/>
      <c r="C536" s="29"/>
      <c r="D536" s="29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  <c r="R536" s="29"/>
      <c r="S536" s="29"/>
      <c r="T536" s="29"/>
      <c r="U536" s="29"/>
      <c r="V536" s="29"/>
      <c r="W536" s="29"/>
      <c r="X536" s="29"/>
      <c r="Y536" s="29"/>
      <c r="Z536" s="29"/>
    </row>
    <row r="537" spans="1:26" ht="13" x14ac:dyDescent="0.15">
      <c r="A537" s="29"/>
      <c r="B537" s="29"/>
      <c r="C537" s="29"/>
      <c r="D537" s="29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  <c r="R537" s="29"/>
      <c r="S537" s="29"/>
      <c r="T537" s="29"/>
      <c r="U537" s="29"/>
      <c r="V537" s="29"/>
      <c r="W537" s="29"/>
      <c r="X537" s="29"/>
      <c r="Y537" s="29"/>
      <c r="Z537" s="29"/>
    </row>
    <row r="538" spans="1:26" ht="13" x14ac:dyDescent="0.15">
      <c r="A538" s="29"/>
      <c r="B538" s="29"/>
      <c r="C538" s="29"/>
      <c r="D538" s="29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  <c r="R538" s="29"/>
      <c r="S538" s="29"/>
      <c r="T538" s="29"/>
      <c r="U538" s="29"/>
      <c r="V538" s="29"/>
      <c r="W538" s="29"/>
      <c r="X538" s="29"/>
      <c r="Y538" s="29"/>
      <c r="Z538" s="29"/>
    </row>
    <row r="539" spans="1:26" ht="13" x14ac:dyDescent="0.15">
      <c r="A539" s="29"/>
      <c r="B539" s="29"/>
      <c r="C539" s="29"/>
      <c r="D539" s="29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  <c r="R539" s="29"/>
      <c r="S539" s="29"/>
      <c r="T539" s="29"/>
      <c r="U539" s="29"/>
      <c r="V539" s="29"/>
      <c r="W539" s="29"/>
      <c r="X539" s="29"/>
      <c r="Y539" s="29"/>
      <c r="Z539" s="29"/>
    </row>
    <row r="540" spans="1:26" ht="13" x14ac:dyDescent="0.15">
      <c r="A540" s="29"/>
      <c r="B540" s="29"/>
      <c r="C540" s="29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  <c r="R540" s="29"/>
      <c r="S540" s="29"/>
      <c r="T540" s="29"/>
      <c r="U540" s="29"/>
      <c r="V540" s="29"/>
      <c r="W540" s="29"/>
      <c r="X540" s="29"/>
      <c r="Y540" s="29"/>
      <c r="Z540" s="29"/>
    </row>
    <row r="541" spans="1:26" ht="13" x14ac:dyDescent="0.15">
      <c r="A541" s="29"/>
      <c r="B541" s="29"/>
      <c r="C541" s="29"/>
      <c r="D541" s="29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</row>
    <row r="542" spans="1:26" ht="13" x14ac:dyDescent="0.15">
      <c r="A542" s="29"/>
      <c r="B542" s="29"/>
      <c r="C542" s="29"/>
      <c r="D542" s="29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  <c r="R542" s="29"/>
      <c r="S542" s="29"/>
      <c r="T542" s="29"/>
      <c r="U542" s="29"/>
      <c r="V542" s="29"/>
      <c r="W542" s="29"/>
      <c r="X542" s="29"/>
      <c r="Y542" s="29"/>
      <c r="Z542" s="29"/>
    </row>
    <row r="543" spans="1:26" ht="13" x14ac:dyDescent="0.15">
      <c r="A543" s="29"/>
      <c r="B543" s="29"/>
      <c r="C543" s="29"/>
      <c r="D543" s="29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  <c r="R543" s="29"/>
      <c r="S543" s="29"/>
      <c r="T543" s="29"/>
      <c r="U543" s="29"/>
      <c r="V543" s="29"/>
      <c r="W543" s="29"/>
      <c r="X543" s="29"/>
      <c r="Y543" s="29"/>
      <c r="Z543" s="29"/>
    </row>
    <row r="544" spans="1:26" ht="13" x14ac:dyDescent="0.15">
      <c r="A544" s="29"/>
      <c r="B544" s="29"/>
      <c r="C544" s="29"/>
      <c r="D544" s="29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  <c r="R544" s="29"/>
      <c r="S544" s="29"/>
      <c r="T544" s="29"/>
      <c r="U544" s="29"/>
      <c r="V544" s="29"/>
      <c r="W544" s="29"/>
      <c r="X544" s="29"/>
      <c r="Y544" s="29"/>
      <c r="Z544" s="29"/>
    </row>
    <row r="545" spans="1:26" ht="13" x14ac:dyDescent="0.15">
      <c r="A545" s="29"/>
      <c r="B545" s="29"/>
      <c r="C545" s="29"/>
      <c r="D545" s="29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  <c r="R545" s="29"/>
      <c r="S545" s="29"/>
      <c r="T545" s="29"/>
      <c r="U545" s="29"/>
      <c r="V545" s="29"/>
      <c r="W545" s="29"/>
      <c r="X545" s="29"/>
      <c r="Y545" s="29"/>
      <c r="Z545" s="29"/>
    </row>
    <row r="546" spans="1:26" ht="13" x14ac:dyDescent="0.15">
      <c r="A546" s="29"/>
      <c r="B546" s="29"/>
      <c r="C546" s="29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  <c r="R546" s="29"/>
      <c r="S546" s="29"/>
      <c r="T546" s="29"/>
      <c r="U546" s="29"/>
      <c r="V546" s="29"/>
      <c r="W546" s="29"/>
      <c r="X546" s="29"/>
      <c r="Y546" s="29"/>
      <c r="Z546" s="29"/>
    </row>
    <row r="547" spans="1:26" ht="13" x14ac:dyDescent="0.15">
      <c r="A547" s="29"/>
      <c r="B547" s="29"/>
      <c r="C547" s="29"/>
      <c r="D547" s="29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  <c r="R547" s="29"/>
      <c r="S547" s="29"/>
      <c r="T547" s="29"/>
      <c r="U547" s="29"/>
      <c r="V547" s="29"/>
      <c r="W547" s="29"/>
      <c r="X547" s="29"/>
      <c r="Y547" s="29"/>
      <c r="Z547" s="29"/>
    </row>
    <row r="548" spans="1:26" ht="13" x14ac:dyDescent="0.15">
      <c r="A548" s="29"/>
      <c r="B548" s="29"/>
      <c r="C548" s="29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  <c r="R548" s="29"/>
      <c r="S548" s="29"/>
      <c r="T548" s="29"/>
      <c r="U548" s="29"/>
      <c r="V548" s="29"/>
      <c r="W548" s="29"/>
      <c r="X548" s="29"/>
      <c r="Y548" s="29"/>
      <c r="Z548" s="29"/>
    </row>
    <row r="549" spans="1:26" ht="13" x14ac:dyDescent="0.15">
      <c r="A549" s="29"/>
      <c r="B549" s="29"/>
      <c r="C549" s="29"/>
      <c r="D549" s="29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  <c r="R549" s="29"/>
      <c r="S549" s="29"/>
      <c r="T549" s="29"/>
      <c r="U549" s="29"/>
      <c r="V549" s="29"/>
      <c r="W549" s="29"/>
      <c r="X549" s="29"/>
      <c r="Y549" s="29"/>
      <c r="Z549" s="29"/>
    </row>
    <row r="550" spans="1:26" ht="13" x14ac:dyDescent="0.15">
      <c r="A550" s="29"/>
      <c r="B550" s="29"/>
      <c r="C550" s="29"/>
      <c r="D550" s="29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  <c r="R550" s="29"/>
      <c r="S550" s="29"/>
      <c r="T550" s="29"/>
      <c r="U550" s="29"/>
      <c r="V550" s="29"/>
      <c r="W550" s="29"/>
      <c r="X550" s="29"/>
      <c r="Y550" s="29"/>
      <c r="Z550" s="29"/>
    </row>
    <row r="551" spans="1:26" ht="13" x14ac:dyDescent="0.15">
      <c r="A551" s="29"/>
      <c r="B551" s="29"/>
      <c r="C551" s="29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  <c r="R551" s="29"/>
      <c r="S551" s="29"/>
      <c r="T551" s="29"/>
      <c r="U551" s="29"/>
      <c r="V551" s="29"/>
      <c r="W551" s="29"/>
      <c r="X551" s="29"/>
      <c r="Y551" s="29"/>
      <c r="Z551" s="29"/>
    </row>
    <row r="552" spans="1:26" ht="13" x14ac:dyDescent="0.15">
      <c r="A552" s="29"/>
      <c r="B552" s="29"/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  <c r="R552" s="29"/>
      <c r="S552" s="29"/>
      <c r="T552" s="29"/>
      <c r="U552" s="29"/>
      <c r="V552" s="29"/>
      <c r="W552" s="29"/>
      <c r="X552" s="29"/>
      <c r="Y552" s="29"/>
      <c r="Z552" s="29"/>
    </row>
    <row r="553" spans="1:26" ht="13" x14ac:dyDescent="0.15">
      <c r="A553" s="29"/>
      <c r="B553" s="29"/>
      <c r="C553" s="29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  <c r="R553" s="29"/>
      <c r="S553" s="29"/>
      <c r="T553" s="29"/>
      <c r="U553" s="29"/>
      <c r="V553" s="29"/>
      <c r="W553" s="29"/>
      <c r="X553" s="29"/>
      <c r="Y553" s="29"/>
      <c r="Z553" s="29"/>
    </row>
    <row r="554" spans="1:26" ht="13" x14ac:dyDescent="0.15">
      <c r="A554" s="29"/>
      <c r="B554" s="29"/>
      <c r="C554" s="29"/>
      <c r="D554" s="29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  <c r="R554" s="29"/>
      <c r="S554" s="29"/>
      <c r="T554" s="29"/>
      <c r="U554" s="29"/>
      <c r="V554" s="29"/>
      <c r="W554" s="29"/>
      <c r="X554" s="29"/>
      <c r="Y554" s="29"/>
      <c r="Z554" s="29"/>
    </row>
    <row r="555" spans="1:26" ht="13" x14ac:dyDescent="0.15">
      <c r="A555" s="29"/>
      <c r="B555" s="29"/>
      <c r="C555" s="29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  <c r="R555" s="29"/>
      <c r="S555" s="29"/>
      <c r="T555" s="29"/>
      <c r="U555" s="29"/>
      <c r="V555" s="29"/>
      <c r="W555" s="29"/>
      <c r="X555" s="29"/>
      <c r="Y555" s="29"/>
      <c r="Z555" s="29"/>
    </row>
    <row r="556" spans="1:26" ht="13" x14ac:dyDescent="0.15">
      <c r="A556" s="29"/>
      <c r="B556" s="29"/>
      <c r="C556" s="29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  <c r="X556" s="29"/>
      <c r="Y556" s="29"/>
      <c r="Z556" s="29"/>
    </row>
    <row r="557" spans="1:26" ht="13" x14ac:dyDescent="0.15">
      <c r="A557" s="29"/>
      <c r="B557" s="29"/>
      <c r="C557" s="29"/>
      <c r="D557" s="29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  <c r="R557" s="29"/>
      <c r="S557" s="29"/>
      <c r="T557" s="29"/>
      <c r="U557" s="29"/>
      <c r="V557" s="29"/>
      <c r="W557" s="29"/>
      <c r="X557" s="29"/>
      <c r="Y557" s="29"/>
      <c r="Z557" s="29"/>
    </row>
    <row r="558" spans="1:26" ht="13" x14ac:dyDescent="0.15">
      <c r="A558" s="29"/>
      <c r="B558" s="29"/>
      <c r="C558" s="29"/>
      <c r="D558" s="29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  <c r="R558" s="29"/>
      <c r="S558" s="29"/>
      <c r="T558" s="29"/>
      <c r="U558" s="29"/>
      <c r="V558" s="29"/>
      <c r="W558" s="29"/>
      <c r="X558" s="29"/>
      <c r="Y558" s="29"/>
      <c r="Z558" s="29"/>
    </row>
    <row r="559" spans="1:26" ht="13" x14ac:dyDescent="0.15">
      <c r="A559" s="29"/>
      <c r="B559" s="29"/>
      <c r="C559" s="29"/>
      <c r="D559" s="29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  <c r="R559" s="29"/>
      <c r="S559" s="29"/>
      <c r="T559" s="29"/>
      <c r="U559" s="29"/>
      <c r="V559" s="29"/>
      <c r="W559" s="29"/>
      <c r="X559" s="29"/>
      <c r="Y559" s="29"/>
      <c r="Z559" s="29"/>
    </row>
    <row r="560" spans="1:26" ht="13" x14ac:dyDescent="0.15">
      <c r="A560" s="29"/>
      <c r="B560" s="29"/>
      <c r="C560" s="29"/>
      <c r="D560" s="29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  <c r="R560" s="29"/>
      <c r="S560" s="29"/>
      <c r="T560" s="29"/>
      <c r="U560" s="29"/>
      <c r="V560" s="29"/>
      <c r="W560" s="29"/>
      <c r="X560" s="29"/>
      <c r="Y560" s="29"/>
      <c r="Z560" s="29"/>
    </row>
    <row r="561" spans="1:26" ht="13" x14ac:dyDescent="0.15">
      <c r="A561" s="29"/>
      <c r="B561" s="29"/>
      <c r="C561" s="29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  <c r="R561" s="29"/>
      <c r="S561" s="29"/>
      <c r="T561" s="29"/>
      <c r="U561" s="29"/>
      <c r="V561" s="29"/>
      <c r="W561" s="29"/>
      <c r="X561" s="29"/>
      <c r="Y561" s="29"/>
      <c r="Z561" s="29"/>
    </row>
    <row r="562" spans="1:26" ht="13" x14ac:dyDescent="0.15">
      <c r="A562" s="29"/>
      <c r="B562" s="29"/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  <c r="X562" s="29"/>
      <c r="Y562" s="29"/>
      <c r="Z562" s="29"/>
    </row>
    <row r="563" spans="1:26" ht="13" x14ac:dyDescent="0.15">
      <c r="A563" s="29"/>
      <c r="B563" s="29"/>
      <c r="C563" s="29"/>
      <c r="D563" s="29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  <c r="R563" s="29"/>
      <c r="S563" s="29"/>
      <c r="T563" s="29"/>
      <c r="U563" s="29"/>
      <c r="V563" s="29"/>
      <c r="W563" s="29"/>
      <c r="X563" s="29"/>
      <c r="Y563" s="29"/>
      <c r="Z563" s="29"/>
    </row>
    <row r="564" spans="1:26" ht="13" x14ac:dyDescent="0.15">
      <c r="A564" s="29"/>
      <c r="B564" s="29"/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  <c r="R564" s="29"/>
      <c r="S564" s="29"/>
      <c r="T564" s="29"/>
      <c r="U564" s="29"/>
      <c r="V564" s="29"/>
      <c r="W564" s="29"/>
      <c r="X564" s="29"/>
      <c r="Y564" s="29"/>
      <c r="Z564" s="29"/>
    </row>
    <row r="565" spans="1:26" ht="13" x14ac:dyDescent="0.15">
      <c r="A565" s="29"/>
      <c r="B565" s="29"/>
      <c r="C565" s="29"/>
      <c r="D565" s="29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  <c r="R565" s="29"/>
      <c r="S565" s="29"/>
      <c r="T565" s="29"/>
      <c r="U565" s="29"/>
      <c r="V565" s="29"/>
      <c r="W565" s="29"/>
      <c r="X565" s="29"/>
      <c r="Y565" s="29"/>
      <c r="Z565" s="29"/>
    </row>
    <row r="566" spans="1:26" ht="13" x14ac:dyDescent="0.15">
      <c r="A566" s="29"/>
      <c r="B566" s="29"/>
      <c r="C566" s="29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</row>
    <row r="567" spans="1:26" ht="13" x14ac:dyDescent="0.15">
      <c r="A567" s="29"/>
      <c r="B567" s="29"/>
      <c r="C567" s="29"/>
      <c r="D567" s="29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  <c r="R567" s="29"/>
      <c r="S567" s="29"/>
      <c r="T567" s="29"/>
      <c r="U567" s="29"/>
      <c r="V567" s="29"/>
      <c r="W567" s="29"/>
      <c r="X567" s="29"/>
      <c r="Y567" s="29"/>
      <c r="Z567" s="29"/>
    </row>
    <row r="568" spans="1:26" ht="13" x14ac:dyDescent="0.15">
      <c r="A568" s="29"/>
      <c r="B568" s="29"/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</row>
    <row r="569" spans="1:26" ht="13" x14ac:dyDescent="0.15">
      <c r="A569" s="29"/>
      <c r="B569" s="29"/>
      <c r="C569" s="29"/>
      <c r="D569" s="29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  <c r="R569" s="29"/>
      <c r="S569" s="29"/>
      <c r="T569" s="29"/>
      <c r="U569" s="29"/>
      <c r="V569" s="29"/>
      <c r="W569" s="29"/>
      <c r="X569" s="29"/>
      <c r="Y569" s="29"/>
      <c r="Z569" s="29"/>
    </row>
    <row r="570" spans="1:26" ht="13" x14ac:dyDescent="0.15">
      <c r="A570" s="29"/>
      <c r="B570" s="29"/>
      <c r="C570" s="29"/>
      <c r="D570" s="29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  <c r="R570" s="29"/>
      <c r="S570" s="29"/>
      <c r="T570" s="29"/>
      <c r="U570" s="29"/>
      <c r="V570" s="29"/>
      <c r="W570" s="29"/>
      <c r="X570" s="29"/>
      <c r="Y570" s="29"/>
      <c r="Z570" s="29"/>
    </row>
    <row r="571" spans="1:26" ht="13" x14ac:dyDescent="0.15">
      <c r="A571" s="29"/>
      <c r="B571" s="29"/>
      <c r="C571" s="29"/>
      <c r="D571" s="29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  <c r="R571" s="29"/>
      <c r="S571" s="29"/>
      <c r="T571" s="29"/>
      <c r="U571" s="29"/>
      <c r="V571" s="29"/>
      <c r="W571" s="29"/>
      <c r="X571" s="29"/>
      <c r="Y571" s="29"/>
      <c r="Z571" s="29"/>
    </row>
    <row r="572" spans="1:26" ht="13" x14ac:dyDescent="0.15">
      <c r="A572" s="29"/>
      <c r="B572" s="29"/>
      <c r="C572" s="29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</row>
    <row r="573" spans="1:26" ht="13" x14ac:dyDescent="0.15">
      <c r="A573" s="29"/>
      <c r="B573" s="29"/>
      <c r="C573" s="29"/>
      <c r="D573" s="29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  <c r="R573" s="29"/>
      <c r="S573" s="29"/>
      <c r="T573" s="29"/>
      <c r="U573" s="29"/>
      <c r="V573" s="29"/>
      <c r="W573" s="29"/>
      <c r="X573" s="29"/>
      <c r="Y573" s="29"/>
      <c r="Z573" s="29"/>
    </row>
    <row r="574" spans="1:26" ht="13" x14ac:dyDescent="0.15">
      <c r="A574" s="29"/>
      <c r="B574" s="29"/>
      <c r="C574" s="29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  <c r="X574" s="29"/>
      <c r="Y574" s="29"/>
      <c r="Z574" s="29"/>
    </row>
    <row r="575" spans="1:26" ht="13" x14ac:dyDescent="0.15">
      <c r="A575" s="29"/>
      <c r="B575" s="29"/>
      <c r="C575" s="29"/>
      <c r="D575" s="29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  <c r="R575" s="29"/>
      <c r="S575" s="29"/>
      <c r="T575" s="29"/>
      <c r="U575" s="29"/>
      <c r="V575" s="29"/>
      <c r="W575" s="29"/>
      <c r="X575" s="29"/>
      <c r="Y575" s="29"/>
      <c r="Z575" s="29"/>
    </row>
    <row r="576" spans="1:26" ht="13" x14ac:dyDescent="0.15">
      <c r="A576" s="29"/>
      <c r="B576" s="29"/>
      <c r="C576" s="29"/>
      <c r="D576" s="29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  <c r="R576" s="29"/>
      <c r="S576" s="29"/>
      <c r="T576" s="29"/>
      <c r="U576" s="29"/>
      <c r="V576" s="29"/>
      <c r="W576" s="29"/>
      <c r="X576" s="29"/>
      <c r="Y576" s="29"/>
      <c r="Z576" s="29"/>
    </row>
    <row r="577" spans="1:26" ht="13" x14ac:dyDescent="0.15">
      <c r="A577" s="29"/>
      <c r="B577" s="29"/>
      <c r="C577" s="29"/>
      <c r="D577" s="29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  <c r="R577" s="29"/>
      <c r="S577" s="29"/>
      <c r="T577" s="29"/>
      <c r="U577" s="29"/>
      <c r="V577" s="29"/>
      <c r="W577" s="29"/>
      <c r="X577" s="29"/>
      <c r="Y577" s="29"/>
      <c r="Z577" s="29"/>
    </row>
    <row r="578" spans="1:26" ht="13" x14ac:dyDescent="0.15">
      <c r="A578" s="29"/>
      <c r="B578" s="29"/>
      <c r="C578" s="29"/>
      <c r="D578" s="29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  <c r="R578" s="29"/>
      <c r="S578" s="29"/>
      <c r="T578" s="29"/>
      <c r="U578" s="29"/>
      <c r="V578" s="29"/>
      <c r="W578" s="29"/>
      <c r="X578" s="29"/>
      <c r="Y578" s="29"/>
      <c r="Z578" s="29"/>
    </row>
    <row r="579" spans="1:26" ht="13" x14ac:dyDescent="0.15">
      <c r="A579" s="29"/>
      <c r="B579" s="29"/>
      <c r="C579" s="29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29"/>
      <c r="X579" s="29"/>
      <c r="Y579" s="29"/>
      <c r="Z579" s="29"/>
    </row>
    <row r="580" spans="1:26" ht="13" x14ac:dyDescent="0.15">
      <c r="A580" s="29"/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  <c r="R580" s="29"/>
      <c r="S580" s="29"/>
      <c r="T580" s="29"/>
      <c r="U580" s="29"/>
      <c r="V580" s="29"/>
      <c r="W580" s="29"/>
      <c r="X580" s="29"/>
      <c r="Y580" s="29"/>
      <c r="Z580" s="29"/>
    </row>
    <row r="581" spans="1:26" ht="13" x14ac:dyDescent="0.15">
      <c r="A581" s="29"/>
      <c r="B581" s="29"/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  <c r="R581" s="29"/>
      <c r="S581" s="29"/>
      <c r="T581" s="29"/>
      <c r="U581" s="29"/>
      <c r="V581" s="29"/>
      <c r="W581" s="29"/>
      <c r="X581" s="29"/>
      <c r="Y581" s="29"/>
      <c r="Z581" s="29"/>
    </row>
    <row r="582" spans="1:26" ht="13" x14ac:dyDescent="0.15">
      <c r="A582" s="29"/>
      <c r="B582" s="29"/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  <c r="R582" s="29"/>
      <c r="S582" s="29"/>
      <c r="T582" s="29"/>
      <c r="U582" s="29"/>
      <c r="V582" s="29"/>
      <c r="W582" s="29"/>
      <c r="X582" s="29"/>
      <c r="Y582" s="29"/>
      <c r="Z582" s="29"/>
    </row>
    <row r="583" spans="1:26" ht="13" x14ac:dyDescent="0.15">
      <c r="A583" s="29"/>
      <c r="B583" s="29"/>
      <c r="C583" s="29"/>
      <c r="D583" s="29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  <c r="R583" s="29"/>
      <c r="S583" s="29"/>
      <c r="T583" s="29"/>
      <c r="U583" s="29"/>
      <c r="V583" s="29"/>
      <c r="W583" s="29"/>
      <c r="X583" s="29"/>
      <c r="Y583" s="29"/>
      <c r="Z583" s="29"/>
    </row>
    <row r="584" spans="1:26" ht="13" x14ac:dyDescent="0.15">
      <c r="A584" s="29"/>
      <c r="B584" s="29"/>
      <c r="C584" s="29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  <c r="R584" s="29"/>
      <c r="S584" s="29"/>
      <c r="T584" s="29"/>
      <c r="U584" s="29"/>
      <c r="V584" s="29"/>
      <c r="W584" s="29"/>
      <c r="X584" s="29"/>
      <c r="Y584" s="29"/>
      <c r="Z584" s="29"/>
    </row>
    <row r="585" spans="1:26" ht="13" x14ac:dyDescent="0.15">
      <c r="A585" s="29"/>
      <c r="B585" s="29"/>
      <c r="C585" s="29"/>
      <c r="D585" s="29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  <c r="R585" s="29"/>
      <c r="S585" s="29"/>
      <c r="T585" s="29"/>
      <c r="U585" s="29"/>
      <c r="V585" s="29"/>
      <c r="W585" s="29"/>
      <c r="X585" s="29"/>
      <c r="Y585" s="29"/>
      <c r="Z585" s="29"/>
    </row>
    <row r="586" spans="1:26" ht="13" x14ac:dyDescent="0.15">
      <c r="A586" s="29"/>
      <c r="B586" s="29"/>
      <c r="C586" s="29"/>
      <c r="D586" s="29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  <c r="R586" s="29"/>
      <c r="S586" s="29"/>
      <c r="T586" s="29"/>
      <c r="U586" s="29"/>
      <c r="V586" s="29"/>
      <c r="W586" s="29"/>
      <c r="X586" s="29"/>
      <c r="Y586" s="29"/>
      <c r="Z586" s="29"/>
    </row>
    <row r="587" spans="1:26" ht="13" x14ac:dyDescent="0.15">
      <c r="A587" s="29"/>
      <c r="B587" s="29"/>
      <c r="C587" s="29"/>
      <c r="D587" s="29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  <c r="R587" s="29"/>
      <c r="S587" s="29"/>
      <c r="T587" s="29"/>
      <c r="U587" s="29"/>
      <c r="V587" s="29"/>
      <c r="W587" s="29"/>
      <c r="X587" s="29"/>
      <c r="Y587" s="29"/>
      <c r="Z587" s="29"/>
    </row>
    <row r="588" spans="1:26" ht="13" x14ac:dyDescent="0.15">
      <c r="A588" s="29"/>
      <c r="B588" s="29"/>
      <c r="C588" s="29"/>
      <c r="D588" s="29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  <c r="R588" s="29"/>
      <c r="S588" s="29"/>
      <c r="T588" s="29"/>
      <c r="U588" s="29"/>
      <c r="V588" s="29"/>
      <c r="W588" s="29"/>
      <c r="X588" s="29"/>
      <c r="Y588" s="29"/>
      <c r="Z588" s="29"/>
    </row>
    <row r="589" spans="1:26" ht="13" x14ac:dyDescent="0.15">
      <c r="A589" s="29"/>
      <c r="B589" s="29"/>
      <c r="C589" s="29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  <c r="R589" s="29"/>
      <c r="S589" s="29"/>
      <c r="T589" s="29"/>
      <c r="U589" s="29"/>
      <c r="V589" s="29"/>
      <c r="W589" s="29"/>
      <c r="X589" s="29"/>
      <c r="Y589" s="29"/>
      <c r="Z589" s="29"/>
    </row>
    <row r="590" spans="1:26" ht="13" x14ac:dyDescent="0.15">
      <c r="A590" s="29"/>
      <c r="B590" s="29"/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  <c r="R590" s="29"/>
      <c r="S590" s="29"/>
      <c r="T590" s="29"/>
      <c r="U590" s="29"/>
      <c r="V590" s="29"/>
      <c r="W590" s="29"/>
      <c r="X590" s="29"/>
      <c r="Y590" s="29"/>
      <c r="Z590" s="29"/>
    </row>
    <row r="591" spans="1:26" ht="13" x14ac:dyDescent="0.15">
      <c r="A591" s="29"/>
      <c r="B591" s="29"/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  <c r="R591" s="29"/>
      <c r="S591" s="29"/>
      <c r="T591" s="29"/>
      <c r="U591" s="29"/>
      <c r="V591" s="29"/>
      <c r="W591" s="29"/>
      <c r="X591" s="29"/>
      <c r="Y591" s="29"/>
      <c r="Z591" s="29"/>
    </row>
    <row r="592" spans="1:26" ht="13" x14ac:dyDescent="0.15">
      <c r="A592" s="29"/>
      <c r="B592" s="29"/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  <c r="R592" s="29"/>
      <c r="S592" s="29"/>
      <c r="T592" s="29"/>
      <c r="U592" s="29"/>
      <c r="V592" s="29"/>
      <c r="W592" s="29"/>
      <c r="X592" s="29"/>
      <c r="Y592" s="29"/>
      <c r="Z592" s="29"/>
    </row>
    <row r="593" spans="1:26" ht="13" x14ac:dyDescent="0.15">
      <c r="A593" s="29"/>
      <c r="B593" s="29"/>
      <c r="C593" s="29"/>
      <c r="D593" s="29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  <c r="R593" s="29"/>
      <c r="S593" s="29"/>
      <c r="T593" s="29"/>
      <c r="U593" s="29"/>
      <c r="V593" s="29"/>
      <c r="W593" s="29"/>
      <c r="X593" s="29"/>
      <c r="Y593" s="29"/>
      <c r="Z593" s="29"/>
    </row>
    <row r="594" spans="1:26" ht="13" x14ac:dyDescent="0.15">
      <c r="A594" s="29"/>
      <c r="B594" s="29"/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  <c r="R594" s="29"/>
      <c r="S594" s="29"/>
      <c r="T594" s="29"/>
      <c r="U594" s="29"/>
      <c r="V594" s="29"/>
      <c r="W594" s="29"/>
      <c r="X594" s="29"/>
      <c r="Y594" s="29"/>
      <c r="Z594" s="29"/>
    </row>
    <row r="595" spans="1:26" ht="13" x14ac:dyDescent="0.15">
      <c r="A595" s="29"/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  <c r="R595" s="29"/>
      <c r="S595" s="29"/>
      <c r="T595" s="29"/>
      <c r="U595" s="29"/>
      <c r="V595" s="29"/>
      <c r="W595" s="29"/>
      <c r="X595" s="29"/>
      <c r="Y595" s="29"/>
      <c r="Z595" s="29"/>
    </row>
    <row r="596" spans="1:26" ht="13" x14ac:dyDescent="0.15">
      <c r="A596" s="29"/>
      <c r="B596" s="29"/>
      <c r="C596" s="29"/>
      <c r="D596" s="29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  <c r="R596" s="29"/>
      <c r="S596" s="29"/>
      <c r="T596" s="29"/>
      <c r="U596" s="29"/>
      <c r="V596" s="29"/>
      <c r="W596" s="29"/>
      <c r="X596" s="29"/>
      <c r="Y596" s="29"/>
      <c r="Z596" s="29"/>
    </row>
    <row r="597" spans="1:26" ht="13" x14ac:dyDescent="0.15">
      <c r="A597" s="29"/>
      <c r="B597" s="29"/>
      <c r="C597" s="29"/>
      <c r="D597" s="29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</row>
    <row r="598" spans="1:26" ht="13" x14ac:dyDescent="0.15">
      <c r="A598" s="29"/>
      <c r="B598" s="29"/>
      <c r="C598" s="29"/>
      <c r="D598" s="29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  <c r="R598" s="29"/>
      <c r="S598" s="29"/>
      <c r="T598" s="29"/>
      <c r="U598" s="29"/>
      <c r="V598" s="29"/>
      <c r="W598" s="29"/>
      <c r="X598" s="29"/>
      <c r="Y598" s="29"/>
      <c r="Z598" s="29"/>
    </row>
    <row r="599" spans="1:26" ht="13" x14ac:dyDescent="0.15">
      <c r="A599" s="29"/>
      <c r="B599" s="29"/>
      <c r="C599" s="29"/>
      <c r="D599" s="29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  <c r="R599" s="29"/>
      <c r="S599" s="29"/>
      <c r="T599" s="29"/>
      <c r="U599" s="29"/>
      <c r="V599" s="29"/>
      <c r="W599" s="29"/>
      <c r="X599" s="29"/>
      <c r="Y599" s="29"/>
      <c r="Z599" s="29"/>
    </row>
    <row r="600" spans="1:26" ht="13" x14ac:dyDescent="0.15">
      <c r="A600" s="29"/>
      <c r="B600" s="29"/>
      <c r="C600" s="29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  <c r="R600" s="29"/>
      <c r="S600" s="29"/>
      <c r="T600" s="29"/>
      <c r="U600" s="29"/>
      <c r="V600" s="29"/>
      <c r="W600" s="29"/>
      <c r="X600" s="29"/>
      <c r="Y600" s="29"/>
      <c r="Z600" s="29"/>
    </row>
    <row r="601" spans="1:26" ht="13" x14ac:dyDescent="0.15">
      <c r="A601" s="29"/>
      <c r="B601" s="29"/>
      <c r="C601" s="29"/>
      <c r="D601" s="29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  <c r="R601" s="29"/>
      <c r="S601" s="29"/>
      <c r="T601" s="29"/>
      <c r="U601" s="29"/>
      <c r="V601" s="29"/>
      <c r="W601" s="29"/>
      <c r="X601" s="29"/>
      <c r="Y601" s="29"/>
      <c r="Z601" s="29"/>
    </row>
    <row r="602" spans="1:26" ht="13" x14ac:dyDescent="0.15">
      <c r="A602" s="29"/>
      <c r="B602" s="29"/>
      <c r="C602" s="29"/>
      <c r="D602" s="29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  <c r="R602" s="29"/>
      <c r="S602" s="29"/>
      <c r="T602" s="29"/>
      <c r="U602" s="29"/>
      <c r="V602" s="29"/>
      <c r="W602" s="29"/>
      <c r="X602" s="29"/>
      <c r="Y602" s="29"/>
      <c r="Z602" s="29"/>
    </row>
    <row r="603" spans="1:26" ht="13" x14ac:dyDescent="0.15">
      <c r="A603" s="29"/>
      <c r="B603" s="29"/>
      <c r="C603" s="29"/>
      <c r="D603" s="29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  <c r="R603" s="29"/>
      <c r="S603" s="29"/>
      <c r="T603" s="29"/>
      <c r="U603" s="29"/>
      <c r="V603" s="29"/>
      <c r="W603" s="29"/>
      <c r="X603" s="29"/>
      <c r="Y603" s="29"/>
      <c r="Z603" s="29"/>
    </row>
    <row r="604" spans="1:26" ht="13" x14ac:dyDescent="0.15">
      <c r="A604" s="29"/>
      <c r="B604" s="29"/>
      <c r="C604" s="29"/>
      <c r="D604" s="29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  <c r="R604" s="29"/>
      <c r="S604" s="29"/>
      <c r="T604" s="29"/>
      <c r="U604" s="29"/>
      <c r="V604" s="29"/>
      <c r="W604" s="29"/>
      <c r="X604" s="29"/>
      <c r="Y604" s="29"/>
      <c r="Z604" s="29"/>
    </row>
    <row r="605" spans="1:26" ht="13" x14ac:dyDescent="0.15">
      <c r="A605" s="29"/>
      <c r="B605" s="29"/>
      <c r="C605" s="29"/>
      <c r="D605" s="29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  <c r="R605" s="29"/>
      <c r="S605" s="29"/>
      <c r="T605" s="29"/>
      <c r="U605" s="29"/>
      <c r="V605" s="29"/>
      <c r="W605" s="29"/>
      <c r="X605" s="29"/>
      <c r="Y605" s="29"/>
      <c r="Z605" s="29"/>
    </row>
    <row r="606" spans="1:26" ht="13" x14ac:dyDescent="0.15">
      <c r="A606" s="29"/>
      <c r="B606" s="29"/>
      <c r="C606" s="29"/>
      <c r="D606" s="29"/>
      <c r="E606" s="29"/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  <c r="R606" s="29"/>
      <c r="S606" s="29"/>
      <c r="T606" s="29"/>
      <c r="U606" s="29"/>
      <c r="V606" s="29"/>
      <c r="W606" s="29"/>
      <c r="X606" s="29"/>
      <c r="Y606" s="29"/>
      <c r="Z606" s="29"/>
    </row>
    <row r="607" spans="1:26" ht="13" x14ac:dyDescent="0.15">
      <c r="A607" s="29"/>
      <c r="B607" s="29"/>
      <c r="C607" s="29"/>
      <c r="D607" s="29"/>
      <c r="E607" s="29"/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  <c r="R607" s="29"/>
      <c r="S607" s="29"/>
      <c r="T607" s="29"/>
      <c r="U607" s="29"/>
      <c r="V607" s="29"/>
      <c r="W607" s="29"/>
      <c r="X607" s="29"/>
      <c r="Y607" s="29"/>
      <c r="Z607" s="29"/>
    </row>
    <row r="608" spans="1:26" ht="13" x14ac:dyDescent="0.15">
      <c r="A608" s="29"/>
      <c r="B608" s="29"/>
      <c r="C608" s="29"/>
      <c r="D608" s="29"/>
      <c r="E608" s="29"/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  <c r="R608" s="29"/>
      <c r="S608" s="29"/>
      <c r="T608" s="29"/>
      <c r="U608" s="29"/>
      <c r="V608" s="29"/>
      <c r="W608" s="29"/>
      <c r="X608" s="29"/>
      <c r="Y608" s="29"/>
      <c r="Z608" s="29"/>
    </row>
    <row r="609" spans="1:26" ht="13" x14ac:dyDescent="0.15">
      <c r="A609" s="29"/>
      <c r="B609" s="29"/>
      <c r="C609" s="29"/>
      <c r="D609" s="29"/>
      <c r="E609" s="29"/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  <c r="R609" s="29"/>
      <c r="S609" s="29"/>
      <c r="T609" s="29"/>
      <c r="U609" s="29"/>
      <c r="V609" s="29"/>
      <c r="W609" s="29"/>
      <c r="X609" s="29"/>
      <c r="Y609" s="29"/>
      <c r="Z609" s="29"/>
    </row>
    <row r="610" spans="1:26" ht="13" x14ac:dyDescent="0.15">
      <c r="A610" s="29"/>
      <c r="B610" s="29"/>
      <c r="C610" s="29"/>
      <c r="D610" s="29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  <c r="R610" s="29"/>
      <c r="S610" s="29"/>
      <c r="T610" s="29"/>
      <c r="U610" s="29"/>
      <c r="V610" s="29"/>
      <c r="W610" s="29"/>
      <c r="X610" s="29"/>
      <c r="Y610" s="29"/>
      <c r="Z610" s="29"/>
    </row>
    <row r="611" spans="1:26" ht="13" x14ac:dyDescent="0.15">
      <c r="A611" s="29"/>
      <c r="B611" s="29"/>
      <c r="C611" s="29"/>
      <c r="D611" s="29"/>
      <c r="E611" s="29"/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  <c r="R611" s="29"/>
      <c r="S611" s="29"/>
      <c r="T611" s="29"/>
      <c r="U611" s="29"/>
      <c r="V611" s="29"/>
      <c r="W611" s="29"/>
      <c r="X611" s="29"/>
      <c r="Y611" s="29"/>
      <c r="Z611" s="29"/>
    </row>
    <row r="612" spans="1:26" ht="13" x14ac:dyDescent="0.15">
      <c r="A612" s="29"/>
      <c r="B612" s="29"/>
      <c r="C612" s="29"/>
      <c r="D612" s="29"/>
      <c r="E612" s="29"/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  <c r="R612" s="29"/>
      <c r="S612" s="29"/>
      <c r="T612" s="29"/>
      <c r="U612" s="29"/>
      <c r="V612" s="29"/>
      <c r="W612" s="29"/>
      <c r="X612" s="29"/>
      <c r="Y612" s="29"/>
      <c r="Z612" s="29"/>
    </row>
    <row r="613" spans="1:26" ht="13" x14ac:dyDescent="0.15">
      <c r="A613" s="29"/>
      <c r="B613" s="29"/>
      <c r="C613" s="29"/>
      <c r="D613" s="29"/>
      <c r="E613" s="29"/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  <c r="R613" s="29"/>
      <c r="S613" s="29"/>
      <c r="T613" s="29"/>
      <c r="U613" s="29"/>
      <c r="V613" s="29"/>
      <c r="W613" s="29"/>
      <c r="X613" s="29"/>
      <c r="Y613" s="29"/>
      <c r="Z613" s="29"/>
    </row>
    <row r="614" spans="1:26" ht="13" x14ac:dyDescent="0.15">
      <c r="A614" s="29"/>
      <c r="B614" s="29"/>
      <c r="C614" s="29"/>
      <c r="D614" s="29"/>
      <c r="E614" s="29"/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  <c r="R614" s="29"/>
      <c r="S614" s="29"/>
      <c r="T614" s="29"/>
      <c r="U614" s="29"/>
      <c r="V614" s="29"/>
      <c r="W614" s="29"/>
      <c r="X614" s="29"/>
      <c r="Y614" s="29"/>
      <c r="Z614" s="29"/>
    </row>
    <row r="615" spans="1:26" ht="13" x14ac:dyDescent="0.15">
      <c r="A615" s="29"/>
      <c r="B615" s="29"/>
      <c r="C615" s="29"/>
      <c r="D615" s="29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  <c r="R615" s="29"/>
      <c r="S615" s="29"/>
      <c r="T615" s="29"/>
      <c r="U615" s="29"/>
      <c r="V615" s="29"/>
      <c r="W615" s="29"/>
      <c r="X615" s="29"/>
      <c r="Y615" s="29"/>
      <c r="Z615" s="29"/>
    </row>
    <row r="616" spans="1:26" ht="13" x14ac:dyDescent="0.15">
      <c r="A616" s="29"/>
      <c r="B616" s="29"/>
      <c r="C616" s="29"/>
      <c r="D616" s="29"/>
      <c r="E616" s="29"/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  <c r="R616" s="29"/>
      <c r="S616" s="29"/>
      <c r="T616" s="29"/>
      <c r="U616" s="29"/>
      <c r="V616" s="29"/>
      <c r="W616" s="29"/>
      <c r="X616" s="29"/>
      <c r="Y616" s="29"/>
      <c r="Z616" s="29"/>
    </row>
    <row r="617" spans="1:26" ht="13" x14ac:dyDescent="0.15">
      <c r="A617" s="29"/>
      <c r="B617" s="29"/>
      <c r="C617" s="29"/>
      <c r="D617" s="29"/>
      <c r="E617" s="29"/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  <c r="R617" s="29"/>
      <c r="S617" s="29"/>
      <c r="T617" s="29"/>
      <c r="U617" s="29"/>
      <c r="V617" s="29"/>
      <c r="W617" s="29"/>
      <c r="X617" s="29"/>
      <c r="Y617" s="29"/>
      <c r="Z617" s="29"/>
    </row>
    <row r="618" spans="1:26" ht="13" x14ac:dyDescent="0.15">
      <c r="A618" s="29"/>
      <c r="B618" s="29"/>
      <c r="C618" s="29"/>
      <c r="D618" s="29"/>
      <c r="E618" s="29"/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  <c r="R618" s="29"/>
      <c r="S618" s="29"/>
      <c r="T618" s="29"/>
      <c r="U618" s="29"/>
      <c r="V618" s="29"/>
      <c r="W618" s="29"/>
      <c r="X618" s="29"/>
      <c r="Y618" s="29"/>
      <c r="Z618" s="29"/>
    </row>
    <row r="619" spans="1:26" ht="13" x14ac:dyDescent="0.15">
      <c r="A619" s="29"/>
      <c r="B619" s="29"/>
      <c r="C619" s="29"/>
      <c r="D619" s="29"/>
      <c r="E619" s="29"/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  <c r="R619" s="29"/>
      <c r="S619" s="29"/>
      <c r="T619" s="29"/>
      <c r="U619" s="29"/>
      <c r="V619" s="29"/>
      <c r="W619" s="29"/>
      <c r="X619" s="29"/>
      <c r="Y619" s="29"/>
      <c r="Z619" s="29"/>
    </row>
    <row r="620" spans="1:26" ht="13" x14ac:dyDescent="0.15">
      <c r="A620" s="29"/>
      <c r="B620" s="29"/>
      <c r="C620" s="29"/>
      <c r="D620" s="29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  <c r="R620" s="29"/>
      <c r="S620" s="29"/>
      <c r="T620" s="29"/>
      <c r="U620" s="29"/>
      <c r="V620" s="29"/>
      <c r="W620" s="29"/>
      <c r="X620" s="29"/>
      <c r="Y620" s="29"/>
      <c r="Z620" s="29"/>
    </row>
    <row r="621" spans="1:26" ht="13" x14ac:dyDescent="0.15">
      <c r="A621" s="29"/>
      <c r="B621" s="29"/>
      <c r="C621" s="29"/>
      <c r="D621" s="29"/>
      <c r="E621" s="29"/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  <c r="R621" s="29"/>
      <c r="S621" s="29"/>
      <c r="T621" s="29"/>
      <c r="U621" s="29"/>
      <c r="V621" s="29"/>
      <c r="W621" s="29"/>
      <c r="X621" s="29"/>
      <c r="Y621" s="29"/>
      <c r="Z621" s="29"/>
    </row>
    <row r="622" spans="1:26" ht="13" x14ac:dyDescent="0.15">
      <c r="A622" s="29"/>
      <c r="B622" s="29"/>
      <c r="C622" s="29"/>
      <c r="D622" s="29"/>
      <c r="E622" s="29"/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  <c r="R622" s="29"/>
      <c r="S622" s="29"/>
      <c r="T622" s="29"/>
      <c r="U622" s="29"/>
      <c r="V622" s="29"/>
      <c r="W622" s="29"/>
      <c r="X622" s="29"/>
      <c r="Y622" s="29"/>
      <c r="Z622" s="29"/>
    </row>
    <row r="623" spans="1:26" ht="13" x14ac:dyDescent="0.15">
      <c r="A623" s="29"/>
      <c r="B623" s="29"/>
      <c r="C623" s="29"/>
      <c r="D623" s="29"/>
      <c r="E623" s="29"/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  <c r="R623" s="29"/>
      <c r="S623" s="29"/>
      <c r="T623" s="29"/>
      <c r="U623" s="29"/>
      <c r="V623" s="29"/>
      <c r="W623" s="29"/>
      <c r="X623" s="29"/>
      <c r="Y623" s="29"/>
      <c r="Z623" s="29"/>
    </row>
    <row r="624" spans="1:26" ht="13" x14ac:dyDescent="0.15">
      <c r="A624" s="29"/>
      <c r="B624" s="29"/>
      <c r="C624" s="29"/>
      <c r="D624" s="29"/>
      <c r="E624" s="29"/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  <c r="R624" s="29"/>
      <c r="S624" s="29"/>
      <c r="T624" s="29"/>
      <c r="U624" s="29"/>
      <c r="V624" s="29"/>
      <c r="W624" s="29"/>
      <c r="X624" s="29"/>
      <c r="Y624" s="29"/>
      <c r="Z624" s="29"/>
    </row>
    <row r="625" spans="1:26" ht="13" x14ac:dyDescent="0.15">
      <c r="A625" s="29"/>
      <c r="B625" s="29"/>
      <c r="C625" s="29"/>
      <c r="D625" s="29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  <c r="R625" s="29"/>
      <c r="S625" s="29"/>
      <c r="T625" s="29"/>
      <c r="U625" s="29"/>
      <c r="V625" s="29"/>
      <c r="W625" s="29"/>
      <c r="X625" s="29"/>
      <c r="Y625" s="29"/>
      <c r="Z625" s="29"/>
    </row>
    <row r="626" spans="1:26" ht="13" x14ac:dyDescent="0.15">
      <c r="A626" s="29"/>
      <c r="B626" s="29"/>
      <c r="C626" s="29"/>
      <c r="D626" s="29"/>
      <c r="E626" s="29"/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  <c r="R626" s="29"/>
      <c r="S626" s="29"/>
      <c r="T626" s="29"/>
      <c r="U626" s="29"/>
      <c r="V626" s="29"/>
      <c r="W626" s="29"/>
      <c r="X626" s="29"/>
      <c r="Y626" s="29"/>
      <c r="Z626" s="29"/>
    </row>
    <row r="627" spans="1:26" ht="13" x14ac:dyDescent="0.15">
      <c r="A627" s="29"/>
      <c r="B627" s="29"/>
      <c r="C627" s="29"/>
      <c r="D627" s="29"/>
      <c r="E627" s="29"/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  <c r="R627" s="29"/>
      <c r="S627" s="29"/>
      <c r="T627" s="29"/>
      <c r="U627" s="29"/>
      <c r="V627" s="29"/>
      <c r="W627" s="29"/>
      <c r="X627" s="29"/>
      <c r="Y627" s="29"/>
      <c r="Z627" s="29"/>
    </row>
    <row r="628" spans="1:26" ht="13" x14ac:dyDescent="0.15">
      <c r="A628" s="29"/>
      <c r="B628" s="29"/>
      <c r="C628" s="29"/>
      <c r="D628" s="29"/>
      <c r="E628" s="29"/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  <c r="R628" s="29"/>
      <c r="S628" s="29"/>
      <c r="T628" s="29"/>
      <c r="U628" s="29"/>
      <c r="V628" s="29"/>
      <c r="W628" s="29"/>
      <c r="X628" s="29"/>
      <c r="Y628" s="29"/>
      <c r="Z628" s="29"/>
    </row>
    <row r="629" spans="1:26" ht="13" x14ac:dyDescent="0.15">
      <c r="A629" s="29"/>
      <c r="B629" s="29"/>
      <c r="C629" s="29"/>
      <c r="D629" s="29"/>
      <c r="E629" s="29"/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  <c r="R629" s="29"/>
      <c r="S629" s="29"/>
      <c r="T629" s="29"/>
      <c r="U629" s="29"/>
      <c r="V629" s="29"/>
      <c r="W629" s="29"/>
      <c r="X629" s="29"/>
      <c r="Y629" s="29"/>
      <c r="Z629" s="29"/>
    </row>
    <row r="630" spans="1:26" ht="13" x14ac:dyDescent="0.15">
      <c r="A630" s="29"/>
      <c r="B630" s="29"/>
      <c r="C630" s="29"/>
      <c r="D630" s="29"/>
      <c r="E630" s="29"/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  <c r="R630" s="29"/>
      <c r="S630" s="29"/>
      <c r="T630" s="29"/>
      <c r="U630" s="29"/>
      <c r="V630" s="29"/>
      <c r="W630" s="29"/>
      <c r="X630" s="29"/>
      <c r="Y630" s="29"/>
      <c r="Z630" s="29"/>
    </row>
    <row r="631" spans="1:26" ht="13" x14ac:dyDescent="0.15">
      <c r="A631" s="29"/>
      <c r="B631" s="29"/>
      <c r="C631" s="29"/>
      <c r="D631" s="29"/>
      <c r="E631" s="29"/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  <c r="R631" s="29"/>
      <c r="S631" s="29"/>
      <c r="T631" s="29"/>
      <c r="U631" s="29"/>
      <c r="V631" s="29"/>
      <c r="W631" s="29"/>
      <c r="X631" s="29"/>
      <c r="Y631" s="29"/>
      <c r="Z631" s="29"/>
    </row>
    <row r="632" spans="1:26" ht="13" x14ac:dyDescent="0.15">
      <c r="A632" s="29"/>
      <c r="B632" s="29"/>
      <c r="C632" s="29"/>
      <c r="D632" s="29"/>
      <c r="E632" s="29"/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  <c r="R632" s="29"/>
      <c r="S632" s="29"/>
      <c r="T632" s="29"/>
      <c r="U632" s="29"/>
      <c r="V632" s="29"/>
      <c r="W632" s="29"/>
      <c r="X632" s="29"/>
      <c r="Y632" s="29"/>
      <c r="Z632" s="29"/>
    </row>
    <row r="633" spans="1:26" ht="13" x14ac:dyDescent="0.15">
      <c r="A633" s="29"/>
      <c r="B633" s="29"/>
      <c r="C633" s="29"/>
      <c r="D633" s="29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  <c r="R633" s="29"/>
      <c r="S633" s="29"/>
      <c r="T633" s="29"/>
      <c r="U633" s="29"/>
      <c r="V633" s="29"/>
      <c r="W633" s="29"/>
      <c r="X633" s="29"/>
      <c r="Y633" s="29"/>
      <c r="Z633" s="29"/>
    </row>
    <row r="634" spans="1:26" ht="13" x14ac:dyDescent="0.15">
      <c r="A634" s="29"/>
      <c r="B634" s="29"/>
      <c r="C634" s="29"/>
      <c r="D634" s="29"/>
      <c r="E634" s="29"/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  <c r="R634" s="29"/>
      <c r="S634" s="29"/>
      <c r="T634" s="29"/>
      <c r="U634" s="29"/>
      <c r="V634" s="29"/>
      <c r="W634" s="29"/>
      <c r="X634" s="29"/>
      <c r="Y634" s="29"/>
      <c r="Z634" s="29"/>
    </row>
    <row r="635" spans="1:26" ht="13" x14ac:dyDescent="0.15">
      <c r="A635" s="29"/>
      <c r="B635" s="29"/>
      <c r="C635" s="29"/>
      <c r="D635" s="29"/>
      <c r="E635" s="29"/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  <c r="R635" s="29"/>
      <c r="S635" s="29"/>
      <c r="T635" s="29"/>
      <c r="U635" s="29"/>
      <c r="V635" s="29"/>
      <c r="W635" s="29"/>
      <c r="X635" s="29"/>
      <c r="Y635" s="29"/>
      <c r="Z635" s="29"/>
    </row>
    <row r="636" spans="1:26" ht="13" x14ac:dyDescent="0.15">
      <c r="A636" s="29"/>
      <c r="B636" s="29"/>
      <c r="C636" s="29"/>
      <c r="D636" s="29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  <c r="R636" s="29"/>
      <c r="S636" s="29"/>
      <c r="T636" s="29"/>
      <c r="U636" s="29"/>
      <c r="V636" s="29"/>
      <c r="W636" s="29"/>
      <c r="X636" s="29"/>
      <c r="Y636" s="29"/>
      <c r="Z636" s="29"/>
    </row>
    <row r="637" spans="1:26" ht="13" x14ac:dyDescent="0.15">
      <c r="A637" s="29"/>
      <c r="B637" s="29"/>
      <c r="C637" s="29"/>
      <c r="D637" s="29"/>
      <c r="E637" s="29"/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  <c r="R637" s="29"/>
      <c r="S637" s="29"/>
      <c r="T637" s="29"/>
      <c r="U637" s="29"/>
      <c r="V637" s="29"/>
      <c r="W637" s="29"/>
      <c r="X637" s="29"/>
      <c r="Y637" s="29"/>
      <c r="Z637" s="29"/>
    </row>
    <row r="638" spans="1:26" ht="13" x14ac:dyDescent="0.15">
      <c r="A638" s="29"/>
      <c r="B638" s="29"/>
      <c r="C638" s="29"/>
      <c r="D638" s="29"/>
      <c r="E638" s="29"/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  <c r="R638" s="29"/>
      <c r="S638" s="29"/>
      <c r="T638" s="29"/>
      <c r="U638" s="29"/>
      <c r="V638" s="29"/>
      <c r="W638" s="29"/>
      <c r="X638" s="29"/>
      <c r="Y638" s="29"/>
      <c r="Z638" s="29"/>
    </row>
    <row r="639" spans="1:26" ht="13" x14ac:dyDescent="0.15">
      <c r="A639" s="29"/>
      <c r="B639" s="29"/>
      <c r="C639" s="29"/>
      <c r="D639" s="29"/>
      <c r="E639" s="29"/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  <c r="R639" s="29"/>
      <c r="S639" s="29"/>
      <c r="T639" s="29"/>
      <c r="U639" s="29"/>
      <c r="V639" s="29"/>
      <c r="W639" s="29"/>
      <c r="X639" s="29"/>
      <c r="Y639" s="29"/>
      <c r="Z639" s="29"/>
    </row>
    <row r="640" spans="1:26" ht="13" x14ac:dyDescent="0.15">
      <c r="A640" s="29"/>
      <c r="B640" s="29"/>
      <c r="C640" s="29"/>
      <c r="D640" s="29"/>
      <c r="E640" s="29"/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  <c r="R640" s="29"/>
      <c r="S640" s="29"/>
      <c r="T640" s="29"/>
      <c r="U640" s="29"/>
      <c r="V640" s="29"/>
      <c r="W640" s="29"/>
      <c r="X640" s="29"/>
      <c r="Y640" s="29"/>
      <c r="Z640" s="29"/>
    </row>
    <row r="641" spans="1:26" ht="13" x14ac:dyDescent="0.15">
      <c r="A641" s="29"/>
      <c r="B641" s="29"/>
      <c r="C641" s="29"/>
      <c r="D641" s="29"/>
      <c r="E641" s="29"/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  <c r="R641" s="29"/>
      <c r="S641" s="29"/>
      <c r="T641" s="29"/>
      <c r="U641" s="29"/>
      <c r="V641" s="29"/>
      <c r="W641" s="29"/>
      <c r="X641" s="29"/>
      <c r="Y641" s="29"/>
      <c r="Z641" s="29"/>
    </row>
    <row r="642" spans="1:26" ht="13" x14ac:dyDescent="0.15">
      <c r="A642" s="29"/>
      <c r="B642" s="29"/>
      <c r="C642" s="29"/>
      <c r="D642" s="29"/>
      <c r="E642" s="29"/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  <c r="R642" s="29"/>
      <c r="S642" s="29"/>
      <c r="T642" s="29"/>
      <c r="U642" s="29"/>
      <c r="V642" s="29"/>
      <c r="W642" s="29"/>
      <c r="X642" s="29"/>
      <c r="Y642" s="29"/>
      <c r="Z642" s="29"/>
    </row>
    <row r="643" spans="1:26" ht="13" x14ac:dyDescent="0.15">
      <c r="A643" s="29"/>
      <c r="B643" s="29"/>
      <c r="C643" s="29"/>
      <c r="D643" s="29"/>
      <c r="E643" s="29"/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  <c r="R643" s="29"/>
      <c r="S643" s="29"/>
      <c r="T643" s="29"/>
      <c r="U643" s="29"/>
      <c r="V643" s="29"/>
      <c r="W643" s="29"/>
      <c r="X643" s="29"/>
      <c r="Y643" s="29"/>
      <c r="Z643" s="29"/>
    </row>
    <row r="644" spans="1:26" ht="13" x14ac:dyDescent="0.15">
      <c r="A644" s="29"/>
      <c r="B644" s="29"/>
      <c r="C644" s="29"/>
      <c r="D644" s="29"/>
      <c r="E644" s="29"/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  <c r="R644" s="29"/>
      <c r="S644" s="29"/>
      <c r="T644" s="29"/>
      <c r="U644" s="29"/>
      <c r="V644" s="29"/>
      <c r="W644" s="29"/>
      <c r="X644" s="29"/>
      <c r="Y644" s="29"/>
      <c r="Z644" s="29"/>
    </row>
    <row r="645" spans="1:26" ht="13" x14ac:dyDescent="0.15">
      <c r="A645" s="29"/>
      <c r="B645" s="29"/>
      <c r="C645" s="29"/>
      <c r="D645" s="29"/>
      <c r="E645" s="29"/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  <c r="R645" s="29"/>
      <c r="S645" s="29"/>
      <c r="T645" s="29"/>
      <c r="U645" s="29"/>
      <c r="V645" s="29"/>
      <c r="W645" s="29"/>
      <c r="X645" s="29"/>
      <c r="Y645" s="29"/>
      <c r="Z645" s="29"/>
    </row>
    <row r="646" spans="1:26" ht="13" x14ac:dyDescent="0.15">
      <c r="A646" s="29"/>
      <c r="B646" s="29"/>
      <c r="C646" s="29"/>
      <c r="D646" s="29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  <c r="R646" s="29"/>
      <c r="S646" s="29"/>
      <c r="T646" s="29"/>
      <c r="U646" s="29"/>
      <c r="V646" s="29"/>
      <c r="W646" s="29"/>
      <c r="X646" s="29"/>
      <c r="Y646" s="29"/>
      <c r="Z646" s="29"/>
    </row>
    <row r="647" spans="1:26" ht="13" x14ac:dyDescent="0.15">
      <c r="A647" s="29"/>
      <c r="B647" s="29"/>
      <c r="C647" s="29"/>
      <c r="D647" s="29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  <c r="R647" s="29"/>
      <c r="S647" s="29"/>
      <c r="T647" s="29"/>
      <c r="U647" s="29"/>
      <c r="V647" s="29"/>
      <c r="W647" s="29"/>
      <c r="X647" s="29"/>
      <c r="Y647" s="29"/>
      <c r="Z647" s="29"/>
    </row>
    <row r="648" spans="1:26" ht="13" x14ac:dyDescent="0.15">
      <c r="A648" s="29"/>
      <c r="B648" s="29"/>
      <c r="C648" s="29"/>
      <c r="D648" s="29"/>
      <c r="E648" s="29"/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  <c r="R648" s="29"/>
      <c r="S648" s="29"/>
      <c r="T648" s="29"/>
      <c r="U648" s="29"/>
      <c r="V648" s="29"/>
      <c r="W648" s="29"/>
      <c r="X648" s="29"/>
      <c r="Y648" s="29"/>
      <c r="Z648" s="29"/>
    </row>
    <row r="649" spans="1:26" ht="13" x14ac:dyDescent="0.15">
      <c r="A649" s="29"/>
      <c r="B649" s="29"/>
      <c r="C649" s="29"/>
      <c r="D649" s="29"/>
      <c r="E649" s="29"/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29"/>
      <c r="W649" s="29"/>
      <c r="X649" s="29"/>
      <c r="Y649" s="29"/>
      <c r="Z649" s="29"/>
    </row>
    <row r="650" spans="1:26" ht="13" x14ac:dyDescent="0.15">
      <c r="A650" s="29"/>
      <c r="B650" s="29"/>
      <c r="C650" s="29"/>
      <c r="D650" s="29"/>
      <c r="E650" s="29"/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  <c r="R650" s="29"/>
      <c r="S650" s="29"/>
      <c r="T650" s="29"/>
      <c r="U650" s="29"/>
      <c r="V650" s="29"/>
      <c r="W650" s="29"/>
      <c r="X650" s="29"/>
      <c r="Y650" s="29"/>
      <c r="Z650" s="29"/>
    </row>
    <row r="651" spans="1:26" ht="13" x14ac:dyDescent="0.15">
      <c r="A651" s="29"/>
      <c r="B651" s="29"/>
      <c r="C651" s="29"/>
      <c r="D651" s="29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  <c r="R651" s="29"/>
      <c r="S651" s="29"/>
      <c r="T651" s="29"/>
      <c r="U651" s="29"/>
      <c r="V651" s="29"/>
      <c r="W651" s="29"/>
      <c r="X651" s="29"/>
      <c r="Y651" s="29"/>
      <c r="Z651" s="29"/>
    </row>
    <row r="652" spans="1:26" ht="13" x14ac:dyDescent="0.15">
      <c r="A652" s="29"/>
      <c r="B652" s="29"/>
      <c r="C652" s="29"/>
      <c r="D652" s="29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  <c r="R652" s="29"/>
      <c r="S652" s="29"/>
      <c r="T652" s="29"/>
      <c r="U652" s="29"/>
      <c r="V652" s="29"/>
      <c r="W652" s="29"/>
      <c r="X652" s="29"/>
      <c r="Y652" s="29"/>
      <c r="Z652" s="29"/>
    </row>
    <row r="653" spans="1:26" ht="13" x14ac:dyDescent="0.15">
      <c r="A653" s="29"/>
      <c r="B653" s="29"/>
      <c r="C653" s="29"/>
      <c r="D653" s="29"/>
      <c r="E653" s="29"/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  <c r="R653" s="29"/>
      <c r="S653" s="29"/>
      <c r="T653" s="29"/>
      <c r="U653" s="29"/>
      <c r="V653" s="29"/>
      <c r="W653" s="29"/>
      <c r="X653" s="29"/>
      <c r="Y653" s="29"/>
      <c r="Z653" s="29"/>
    </row>
    <row r="654" spans="1:26" ht="13" x14ac:dyDescent="0.15">
      <c r="A654" s="29"/>
      <c r="B654" s="29"/>
      <c r="C654" s="29"/>
      <c r="D654" s="29"/>
      <c r="E654" s="29"/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  <c r="R654" s="29"/>
      <c r="S654" s="29"/>
      <c r="T654" s="29"/>
      <c r="U654" s="29"/>
      <c r="V654" s="29"/>
      <c r="W654" s="29"/>
      <c r="X654" s="29"/>
      <c r="Y654" s="29"/>
      <c r="Z654" s="29"/>
    </row>
    <row r="655" spans="1:26" ht="13" x14ac:dyDescent="0.15">
      <c r="A655" s="29"/>
      <c r="B655" s="29"/>
      <c r="C655" s="29"/>
      <c r="D655" s="29"/>
      <c r="E655" s="29"/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  <c r="R655" s="29"/>
      <c r="S655" s="29"/>
      <c r="T655" s="29"/>
      <c r="U655" s="29"/>
      <c r="V655" s="29"/>
      <c r="W655" s="29"/>
      <c r="X655" s="29"/>
      <c r="Y655" s="29"/>
      <c r="Z655" s="29"/>
    </row>
    <row r="656" spans="1:26" ht="13" x14ac:dyDescent="0.15">
      <c r="A656" s="29"/>
      <c r="B656" s="29"/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  <c r="R656" s="29"/>
      <c r="S656" s="29"/>
      <c r="T656" s="29"/>
      <c r="U656" s="29"/>
      <c r="V656" s="29"/>
      <c r="W656" s="29"/>
      <c r="X656" s="29"/>
      <c r="Y656" s="29"/>
      <c r="Z656" s="29"/>
    </row>
    <row r="657" spans="1:26" ht="13" x14ac:dyDescent="0.15">
      <c r="A657" s="29"/>
      <c r="B657" s="29"/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  <c r="R657" s="29"/>
      <c r="S657" s="29"/>
      <c r="T657" s="29"/>
      <c r="U657" s="29"/>
      <c r="V657" s="29"/>
      <c r="W657" s="29"/>
      <c r="X657" s="29"/>
      <c r="Y657" s="29"/>
      <c r="Z657" s="29"/>
    </row>
    <row r="658" spans="1:26" ht="13" x14ac:dyDescent="0.15">
      <c r="A658" s="29"/>
      <c r="B658" s="29"/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  <c r="R658" s="29"/>
      <c r="S658" s="29"/>
      <c r="T658" s="29"/>
      <c r="U658" s="29"/>
      <c r="V658" s="29"/>
      <c r="W658" s="29"/>
      <c r="X658" s="29"/>
      <c r="Y658" s="29"/>
      <c r="Z658" s="29"/>
    </row>
    <row r="659" spans="1:26" ht="13" x14ac:dyDescent="0.15">
      <c r="A659" s="29"/>
      <c r="B659" s="29"/>
      <c r="C659" s="29"/>
      <c r="D659" s="29"/>
      <c r="E659" s="29"/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  <c r="R659" s="29"/>
      <c r="S659" s="29"/>
      <c r="T659" s="29"/>
      <c r="U659" s="29"/>
      <c r="V659" s="29"/>
      <c r="W659" s="29"/>
      <c r="X659" s="29"/>
      <c r="Y659" s="29"/>
      <c r="Z659" s="29"/>
    </row>
    <row r="660" spans="1:26" ht="13" x14ac:dyDescent="0.15">
      <c r="A660" s="29"/>
      <c r="B660" s="29"/>
      <c r="C660" s="29"/>
      <c r="D660" s="29"/>
      <c r="E660" s="29"/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  <c r="R660" s="29"/>
      <c r="S660" s="29"/>
      <c r="T660" s="29"/>
      <c r="U660" s="29"/>
      <c r="V660" s="29"/>
      <c r="W660" s="29"/>
      <c r="X660" s="29"/>
      <c r="Y660" s="29"/>
      <c r="Z660" s="29"/>
    </row>
    <row r="661" spans="1:26" ht="13" x14ac:dyDescent="0.15">
      <c r="A661" s="29"/>
      <c r="B661" s="29"/>
      <c r="C661" s="29"/>
      <c r="D661" s="29"/>
      <c r="E661" s="29"/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  <c r="R661" s="29"/>
      <c r="S661" s="29"/>
      <c r="T661" s="29"/>
      <c r="U661" s="29"/>
      <c r="V661" s="29"/>
      <c r="W661" s="29"/>
      <c r="X661" s="29"/>
      <c r="Y661" s="29"/>
      <c r="Z661" s="29"/>
    </row>
    <row r="662" spans="1:26" ht="13" x14ac:dyDescent="0.15">
      <c r="A662" s="29"/>
      <c r="B662" s="29"/>
      <c r="C662" s="29"/>
      <c r="D662" s="29"/>
      <c r="E662" s="29"/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  <c r="R662" s="29"/>
      <c r="S662" s="29"/>
      <c r="T662" s="29"/>
      <c r="U662" s="29"/>
      <c r="V662" s="29"/>
      <c r="W662" s="29"/>
      <c r="X662" s="29"/>
      <c r="Y662" s="29"/>
      <c r="Z662" s="29"/>
    </row>
    <row r="663" spans="1:26" ht="13" x14ac:dyDescent="0.15">
      <c r="A663" s="29"/>
      <c r="B663" s="29"/>
      <c r="C663" s="29"/>
      <c r="D663" s="29"/>
      <c r="E663" s="29"/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  <c r="R663" s="29"/>
      <c r="S663" s="29"/>
      <c r="T663" s="29"/>
      <c r="U663" s="29"/>
      <c r="V663" s="29"/>
      <c r="W663" s="29"/>
      <c r="X663" s="29"/>
      <c r="Y663" s="29"/>
      <c r="Z663" s="29"/>
    </row>
    <row r="664" spans="1:26" ht="13" x14ac:dyDescent="0.15">
      <c r="A664" s="29"/>
      <c r="B664" s="29"/>
      <c r="C664" s="29"/>
      <c r="D664" s="29"/>
      <c r="E664" s="29"/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  <c r="R664" s="29"/>
      <c r="S664" s="29"/>
      <c r="T664" s="29"/>
      <c r="U664" s="29"/>
      <c r="V664" s="29"/>
      <c r="W664" s="29"/>
      <c r="X664" s="29"/>
      <c r="Y664" s="29"/>
      <c r="Z664" s="29"/>
    </row>
    <row r="665" spans="1:26" ht="13" x14ac:dyDescent="0.15">
      <c r="A665" s="29"/>
      <c r="B665" s="29"/>
      <c r="C665" s="29"/>
      <c r="D665" s="29"/>
      <c r="E665" s="29"/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  <c r="R665" s="29"/>
      <c r="S665" s="29"/>
      <c r="T665" s="29"/>
      <c r="U665" s="29"/>
      <c r="V665" s="29"/>
      <c r="W665" s="29"/>
      <c r="X665" s="29"/>
      <c r="Y665" s="29"/>
      <c r="Z665" s="29"/>
    </row>
    <row r="666" spans="1:26" ht="13" x14ac:dyDescent="0.15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  <c r="R666" s="29"/>
      <c r="S666" s="29"/>
      <c r="T666" s="29"/>
      <c r="U666" s="29"/>
      <c r="V666" s="29"/>
      <c r="W666" s="29"/>
      <c r="X666" s="29"/>
      <c r="Y666" s="29"/>
      <c r="Z666" s="29"/>
    </row>
    <row r="667" spans="1:26" ht="13" x14ac:dyDescent="0.15">
      <c r="A667" s="29"/>
      <c r="B667" s="29"/>
      <c r="C667" s="29"/>
      <c r="D667" s="29"/>
      <c r="E667" s="29"/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  <c r="R667" s="29"/>
      <c r="S667" s="29"/>
      <c r="T667" s="29"/>
      <c r="U667" s="29"/>
      <c r="V667" s="29"/>
      <c r="W667" s="29"/>
      <c r="X667" s="29"/>
      <c r="Y667" s="29"/>
      <c r="Z667" s="29"/>
    </row>
    <row r="668" spans="1:26" ht="13" x14ac:dyDescent="0.15">
      <c r="A668" s="29"/>
      <c r="B668" s="29"/>
      <c r="C668" s="29"/>
      <c r="D668" s="29"/>
      <c r="E668" s="29"/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  <c r="R668" s="29"/>
      <c r="S668" s="29"/>
      <c r="T668" s="29"/>
      <c r="U668" s="29"/>
      <c r="V668" s="29"/>
      <c r="W668" s="29"/>
      <c r="X668" s="29"/>
      <c r="Y668" s="29"/>
      <c r="Z668" s="29"/>
    </row>
    <row r="669" spans="1:26" ht="13" x14ac:dyDescent="0.15">
      <c r="A669" s="29"/>
      <c r="B669" s="29"/>
      <c r="C669" s="29"/>
      <c r="D669" s="29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  <c r="R669" s="29"/>
      <c r="S669" s="29"/>
      <c r="T669" s="29"/>
      <c r="U669" s="29"/>
      <c r="V669" s="29"/>
      <c r="W669" s="29"/>
      <c r="X669" s="29"/>
      <c r="Y669" s="29"/>
      <c r="Z669" s="29"/>
    </row>
    <row r="670" spans="1:26" ht="13" x14ac:dyDescent="0.15">
      <c r="A670" s="29"/>
      <c r="B670" s="29"/>
      <c r="C670" s="29"/>
      <c r="D670" s="29"/>
      <c r="E670" s="29"/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  <c r="R670" s="29"/>
      <c r="S670" s="29"/>
      <c r="T670" s="29"/>
      <c r="U670" s="29"/>
      <c r="V670" s="29"/>
      <c r="W670" s="29"/>
      <c r="X670" s="29"/>
      <c r="Y670" s="29"/>
      <c r="Z670" s="29"/>
    </row>
    <row r="671" spans="1:26" ht="13" x14ac:dyDescent="0.15">
      <c r="A671" s="29"/>
      <c r="B671" s="29"/>
      <c r="C671" s="29"/>
      <c r="D671" s="29"/>
      <c r="E671" s="29"/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  <c r="R671" s="29"/>
      <c r="S671" s="29"/>
      <c r="T671" s="29"/>
      <c r="U671" s="29"/>
      <c r="V671" s="29"/>
      <c r="W671" s="29"/>
      <c r="X671" s="29"/>
      <c r="Y671" s="29"/>
      <c r="Z671" s="29"/>
    </row>
    <row r="672" spans="1:26" ht="13" x14ac:dyDescent="0.15">
      <c r="A672" s="29"/>
      <c r="B672" s="29"/>
      <c r="C672" s="29"/>
      <c r="D672" s="29"/>
      <c r="E672" s="29"/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  <c r="R672" s="29"/>
      <c r="S672" s="29"/>
      <c r="T672" s="29"/>
      <c r="U672" s="29"/>
      <c r="V672" s="29"/>
      <c r="W672" s="29"/>
      <c r="X672" s="29"/>
      <c r="Y672" s="29"/>
      <c r="Z672" s="29"/>
    </row>
    <row r="673" spans="1:26" ht="13" x14ac:dyDescent="0.15">
      <c r="A673" s="29"/>
      <c r="B673" s="29"/>
      <c r="C673" s="29"/>
      <c r="D673" s="29"/>
      <c r="E673" s="29"/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  <c r="R673" s="29"/>
      <c r="S673" s="29"/>
      <c r="T673" s="29"/>
      <c r="U673" s="29"/>
      <c r="V673" s="29"/>
      <c r="W673" s="29"/>
      <c r="X673" s="29"/>
      <c r="Y673" s="29"/>
      <c r="Z673" s="29"/>
    </row>
    <row r="674" spans="1:26" ht="13" x14ac:dyDescent="0.15">
      <c r="A674" s="29"/>
      <c r="B674" s="29"/>
      <c r="C674" s="29"/>
      <c r="D674" s="29"/>
      <c r="E674" s="29"/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  <c r="R674" s="29"/>
      <c r="S674" s="29"/>
      <c r="T674" s="29"/>
      <c r="U674" s="29"/>
      <c r="V674" s="29"/>
      <c r="W674" s="29"/>
      <c r="X674" s="29"/>
      <c r="Y674" s="29"/>
      <c r="Z674" s="29"/>
    </row>
    <row r="675" spans="1:26" ht="13" x14ac:dyDescent="0.15">
      <c r="A675" s="29"/>
      <c r="B675" s="29"/>
      <c r="C675" s="29"/>
      <c r="D675" s="29"/>
      <c r="E675" s="29"/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  <c r="R675" s="29"/>
      <c r="S675" s="29"/>
      <c r="T675" s="29"/>
      <c r="U675" s="29"/>
      <c r="V675" s="29"/>
      <c r="W675" s="29"/>
      <c r="X675" s="29"/>
      <c r="Y675" s="29"/>
      <c r="Z675" s="29"/>
    </row>
    <row r="676" spans="1:26" ht="13" x14ac:dyDescent="0.15">
      <c r="A676" s="29"/>
      <c r="B676" s="29"/>
      <c r="C676" s="29"/>
      <c r="D676" s="29"/>
      <c r="E676" s="29"/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  <c r="R676" s="29"/>
      <c r="S676" s="29"/>
      <c r="T676" s="29"/>
      <c r="U676" s="29"/>
      <c r="V676" s="29"/>
      <c r="W676" s="29"/>
      <c r="X676" s="29"/>
      <c r="Y676" s="29"/>
      <c r="Z676" s="29"/>
    </row>
    <row r="677" spans="1:26" ht="13" x14ac:dyDescent="0.15">
      <c r="A677" s="29"/>
      <c r="B677" s="29"/>
      <c r="C677" s="29"/>
      <c r="D677" s="29"/>
      <c r="E677" s="29"/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  <c r="R677" s="29"/>
      <c r="S677" s="29"/>
      <c r="T677" s="29"/>
      <c r="U677" s="29"/>
      <c r="V677" s="29"/>
      <c r="W677" s="29"/>
      <c r="X677" s="29"/>
      <c r="Y677" s="29"/>
      <c r="Z677" s="29"/>
    </row>
    <row r="678" spans="1:26" ht="13" x14ac:dyDescent="0.15">
      <c r="A678" s="29"/>
      <c r="B678" s="29"/>
      <c r="C678" s="29"/>
      <c r="D678" s="29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  <c r="R678" s="29"/>
      <c r="S678" s="29"/>
      <c r="T678" s="29"/>
      <c r="U678" s="29"/>
      <c r="V678" s="29"/>
      <c r="W678" s="29"/>
      <c r="X678" s="29"/>
      <c r="Y678" s="29"/>
      <c r="Z678" s="29"/>
    </row>
    <row r="679" spans="1:26" ht="13" x14ac:dyDescent="0.15">
      <c r="A679" s="29"/>
      <c r="B679" s="29"/>
      <c r="C679" s="29"/>
      <c r="D679" s="29"/>
      <c r="E679" s="29"/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  <c r="R679" s="29"/>
      <c r="S679" s="29"/>
      <c r="T679" s="29"/>
      <c r="U679" s="29"/>
      <c r="V679" s="29"/>
      <c r="W679" s="29"/>
      <c r="X679" s="29"/>
      <c r="Y679" s="29"/>
      <c r="Z679" s="29"/>
    </row>
    <row r="680" spans="1:26" ht="13" x14ac:dyDescent="0.15">
      <c r="A680" s="29"/>
      <c r="B680" s="29"/>
      <c r="C680" s="29"/>
      <c r="D680" s="29"/>
      <c r="E680" s="29"/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  <c r="R680" s="29"/>
      <c r="S680" s="29"/>
      <c r="T680" s="29"/>
      <c r="U680" s="29"/>
      <c r="V680" s="29"/>
      <c r="W680" s="29"/>
      <c r="X680" s="29"/>
      <c r="Y680" s="29"/>
      <c r="Z680" s="29"/>
    </row>
    <row r="681" spans="1:26" ht="13" x14ac:dyDescent="0.15">
      <c r="A681" s="29"/>
      <c r="B681" s="29"/>
      <c r="C681" s="29"/>
      <c r="D681" s="29"/>
      <c r="E681" s="29"/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  <c r="R681" s="29"/>
      <c r="S681" s="29"/>
      <c r="T681" s="29"/>
      <c r="U681" s="29"/>
      <c r="V681" s="29"/>
      <c r="W681" s="29"/>
      <c r="X681" s="29"/>
      <c r="Y681" s="29"/>
      <c r="Z681" s="29"/>
    </row>
    <row r="682" spans="1:26" ht="13" x14ac:dyDescent="0.15">
      <c r="A682" s="29"/>
      <c r="B682" s="29"/>
      <c r="C682" s="29"/>
      <c r="D682" s="29"/>
      <c r="E682" s="29"/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  <c r="R682" s="29"/>
      <c r="S682" s="29"/>
      <c r="T682" s="29"/>
      <c r="U682" s="29"/>
      <c r="V682" s="29"/>
      <c r="W682" s="29"/>
      <c r="X682" s="29"/>
      <c r="Y682" s="29"/>
      <c r="Z682" s="29"/>
    </row>
    <row r="683" spans="1:26" ht="13" x14ac:dyDescent="0.15">
      <c r="A683" s="29"/>
      <c r="B683" s="29"/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  <c r="R683" s="29"/>
      <c r="S683" s="29"/>
      <c r="T683" s="29"/>
      <c r="U683" s="29"/>
      <c r="V683" s="29"/>
      <c r="W683" s="29"/>
      <c r="X683" s="29"/>
      <c r="Y683" s="29"/>
      <c r="Z683" s="29"/>
    </row>
    <row r="684" spans="1:26" ht="13" x14ac:dyDescent="0.15">
      <c r="A684" s="29"/>
      <c r="B684" s="29"/>
      <c r="C684" s="29"/>
      <c r="D684" s="29"/>
      <c r="E684" s="29"/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  <c r="R684" s="29"/>
      <c r="S684" s="29"/>
      <c r="T684" s="29"/>
      <c r="U684" s="29"/>
      <c r="V684" s="29"/>
      <c r="W684" s="29"/>
      <c r="X684" s="29"/>
      <c r="Y684" s="29"/>
      <c r="Z684" s="29"/>
    </row>
    <row r="685" spans="1:26" ht="13" x14ac:dyDescent="0.15">
      <c r="A685" s="29"/>
      <c r="B685" s="29"/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  <c r="R685" s="29"/>
      <c r="S685" s="29"/>
      <c r="T685" s="29"/>
      <c r="U685" s="29"/>
      <c r="V685" s="29"/>
      <c r="W685" s="29"/>
      <c r="X685" s="29"/>
      <c r="Y685" s="29"/>
      <c r="Z685" s="29"/>
    </row>
    <row r="686" spans="1:26" ht="13" x14ac:dyDescent="0.15">
      <c r="A686" s="29"/>
      <c r="B686" s="29"/>
      <c r="C686" s="29"/>
      <c r="D686" s="29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  <c r="R686" s="29"/>
      <c r="S686" s="29"/>
      <c r="T686" s="29"/>
      <c r="U686" s="29"/>
      <c r="V686" s="29"/>
      <c r="W686" s="29"/>
      <c r="X686" s="29"/>
      <c r="Y686" s="29"/>
      <c r="Z686" s="29"/>
    </row>
    <row r="687" spans="1:26" ht="13" x14ac:dyDescent="0.15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  <c r="R687" s="29"/>
      <c r="S687" s="29"/>
      <c r="T687" s="29"/>
      <c r="U687" s="29"/>
      <c r="V687" s="29"/>
      <c r="W687" s="29"/>
      <c r="X687" s="29"/>
      <c r="Y687" s="29"/>
      <c r="Z687" s="29"/>
    </row>
    <row r="688" spans="1:26" ht="13" x14ac:dyDescent="0.15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  <c r="R688" s="29"/>
      <c r="S688" s="29"/>
      <c r="T688" s="29"/>
      <c r="U688" s="29"/>
      <c r="V688" s="29"/>
      <c r="W688" s="29"/>
      <c r="X688" s="29"/>
      <c r="Y688" s="29"/>
      <c r="Z688" s="29"/>
    </row>
    <row r="689" spans="1:26" ht="13" x14ac:dyDescent="0.15">
      <c r="A689" s="29"/>
      <c r="B689" s="29"/>
      <c r="C689" s="29"/>
      <c r="D689" s="29"/>
      <c r="E689" s="29"/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  <c r="R689" s="29"/>
      <c r="S689" s="29"/>
      <c r="T689" s="29"/>
      <c r="U689" s="29"/>
      <c r="V689" s="29"/>
      <c r="W689" s="29"/>
      <c r="X689" s="29"/>
      <c r="Y689" s="29"/>
      <c r="Z689" s="29"/>
    </row>
    <row r="690" spans="1:26" ht="13" x14ac:dyDescent="0.15">
      <c r="A690" s="29"/>
      <c r="B690" s="29"/>
      <c r="C690" s="29"/>
      <c r="D690" s="29"/>
      <c r="E690" s="29"/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  <c r="R690" s="29"/>
      <c r="S690" s="29"/>
      <c r="T690" s="29"/>
      <c r="U690" s="29"/>
      <c r="V690" s="29"/>
      <c r="W690" s="29"/>
      <c r="X690" s="29"/>
      <c r="Y690" s="29"/>
      <c r="Z690" s="29"/>
    </row>
    <row r="691" spans="1:26" ht="13" x14ac:dyDescent="0.15">
      <c r="A691" s="29"/>
      <c r="B691" s="29"/>
      <c r="C691" s="29"/>
      <c r="D691" s="29"/>
      <c r="E691" s="29"/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  <c r="R691" s="29"/>
      <c r="S691" s="29"/>
      <c r="T691" s="29"/>
      <c r="U691" s="29"/>
      <c r="V691" s="29"/>
      <c r="W691" s="29"/>
      <c r="X691" s="29"/>
      <c r="Y691" s="29"/>
      <c r="Z691" s="29"/>
    </row>
    <row r="692" spans="1:26" ht="13" x14ac:dyDescent="0.15">
      <c r="A692" s="29"/>
      <c r="B692" s="29"/>
      <c r="C692" s="29"/>
      <c r="D692" s="29"/>
      <c r="E692" s="29"/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  <c r="R692" s="29"/>
      <c r="S692" s="29"/>
      <c r="T692" s="29"/>
      <c r="U692" s="29"/>
      <c r="V692" s="29"/>
      <c r="W692" s="29"/>
      <c r="X692" s="29"/>
      <c r="Y692" s="29"/>
      <c r="Z692" s="29"/>
    </row>
    <row r="693" spans="1:26" ht="13" x14ac:dyDescent="0.15">
      <c r="A693" s="29"/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  <c r="R693" s="29"/>
      <c r="S693" s="29"/>
      <c r="T693" s="29"/>
      <c r="U693" s="29"/>
      <c r="V693" s="29"/>
      <c r="W693" s="29"/>
      <c r="X693" s="29"/>
      <c r="Y693" s="29"/>
      <c r="Z693" s="29"/>
    </row>
    <row r="694" spans="1:26" ht="13" x14ac:dyDescent="0.15">
      <c r="A694" s="29"/>
      <c r="B694" s="29"/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  <c r="R694" s="29"/>
      <c r="S694" s="29"/>
      <c r="T694" s="29"/>
      <c r="U694" s="29"/>
      <c r="V694" s="29"/>
      <c r="W694" s="29"/>
      <c r="X694" s="29"/>
      <c r="Y694" s="29"/>
      <c r="Z694" s="29"/>
    </row>
    <row r="695" spans="1:26" ht="13" x14ac:dyDescent="0.15">
      <c r="A695" s="29"/>
      <c r="B695" s="29"/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  <c r="R695" s="29"/>
      <c r="S695" s="29"/>
      <c r="T695" s="29"/>
      <c r="U695" s="29"/>
      <c r="V695" s="29"/>
      <c r="W695" s="29"/>
      <c r="X695" s="29"/>
      <c r="Y695" s="29"/>
      <c r="Z695" s="29"/>
    </row>
    <row r="696" spans="1:26" ht="13" x14ac:dyDescent="0.15">
      <c r="A696" s="29"/>
      <c r="B696" s="29"/>
      <c r="C696" s="29"/>
      <c r="D696" s="29"/>
      <c r="E696" s="29"/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  <c r="R696" s="29"/>
      <c r="S696" s="29"/>
      <c r="T696" s="29"/>
      <c r="U696" s="29"/>
      <c r="V696" s="29"/>
      <c r="W696" s="29"/>
      <c r="X696" s="29"/>
      <c r="Y696" s="29"/>
      <c r="Z696" s="29"/>
    </row>
    <row r="697" spans="1:26" ht="13" x14ac:dyDescent="0.15">
      <c r="A697" s="29"/>
      <c r="B697" s="29"/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  <c r="R697" s="29"/>
      <c r="S697" s="29"/>
      <c r="T697" s="29"/>
      <c r="U697" s="29"/>
      <c r="V697" s="29"/>
      <c r="W697" s="29"/>
      <c r="X697" s="29"/>
      <c r="Y697" s="29"/>
      <c r="Z697" s="29"/>
    </row>
    <row r="698" spans="1:26" ht="13" x14ac:dyDescent="0.15">
      <c r="A698" s="29"/>
      <c r="B698" s="29"/>
      <c r="C698" s="29"/>
      <c r="D698" s="29"/>
      <c r="E698" s="29"/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  <c r="R698" s="29"/>
      <c r="S698" s="29"/>
      <c r="T698" s="29"/>
      <c r="U698" s="29"/>
      <c r="V698" s="29"/>
      <c r="W698" s="29"/>
      <c r="X698" s="29"/>
      <c r="Y698" s="29"/>
      <c r="Z698" s="29"/>
    </row>
    <row r="699" spans="1:26" ht="13" x14ac:dyDescent="0.15">
      <c r="A699" s="29"/>
      <c r="B699" s="29"/>
      <c r="C699" s="29"/>
      <c r="D699" s="29"/>
      <c r="E699" s="29"/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  <c r="R699" s="29"/>
      <c r="S699" s="29"/>
      <c r="T699" s="29"/>
      <c r="U699" s="29"/>
      <c r="V699" s="29"/>
      <c r="W699" s="29"/>
      <c r="X699" s="29"/>
      <c r="Y699" s="29"/>
      <c r="Z699" s="29"/>
    </row>
    <row r="700" spans="1:26" ht="13" x14ac:dyDescent="0.15">
      <c r="A700" s="29"/>
      <c r="B700" s="29"/>
      <c r="C700" s="29"/>
      <c r="D700" s="29"/>
      <c r="E700" s="29"/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  <c r="R700" s="29"/>
      <c r="S700" s="29"/>
      <c r="T700" s="29"/>
      <c r="U700" s="29"/>
      <c r="V700" s="29"/>
      <c r="W700" s="29"/>
      <c r="X700" s="29"/>
      <c r="Y700" s="29"/>
      <c r="Z700" s="29"/>
    </row>
    <row r="701" spans="1:26" ht="13" x14ac:dyDescent="0.15">
      <c r="A701" s="29"/>
      <c r="B701" s="29"/>
      <c r="C701" s="29"/>
      <c r="D701" s="29"/>
      <c r="E701" s="29"/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  <c r="R701" s="29"/>
      <c r="S701" s="29"/>
      <c r="T701" s="29"/>
      <c r="U701" s="29"/>
      <c r="V701" s="29"/>
      <c r="W701" s="29"/>
      <c r="X701" s="29"/>
      <c r="Y701" s="29"/>
      <c r="Z701" s="29"/>
    </row>
    <row r="702" spans="1:26" ht="13" x14ac:dyDescent="0.15">
      <c r="A702" s="29"/>
      <c r="B702" s="29"/>
      <c r="C702" s="29"/>
      <c r="D702" s="29"/>
      <c r="E702" s="29"/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  <c r="R702" s="29"/>
      <c r="S702" s="29"/>
      <c r="T702" s="29"/>
      <c r="U702" s="29"/>
      <c r="V702" s="29"/>
      <c r="W702" s="29"/>
      <c r="X702" s="29"/>
      <c r="Y702" s="29"/>
      <c r="Z702" s="29"/>
    </row>
    <row r="703" spans="1:26" ht="13" x14ac:dyDescent="0.15">
      <c r="A703" s="29"/>
      <c r="B703" s="29"/>
      <c r="C703" s="29"/>
      <c r="D703" s="29"/>
      <c r="E703" s="29"/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  <c r="R703" s="29"/>
      <c r="S703" s="29"/>
      <c r="T703" s="29"/>
      <c r="U703" s="29"/>
      <c r="V703" s="29"/>
      <c r="W703" s="29"/>
      <c r="X703" s="29"/>
      <c r="Y703" s="29"/>
      <c r="Z703" s="29"/>
    </row>
    <row r="704" spans="1:26" ht="13" x14ac:dyDescent="0.15">
      <c r="A704" s="29"/>
      <c r="B704" s="29"/>
      <c r="C704" s="29"/>
      <c r="D704" s="29"/>
      <c r="E704" s="29"/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  <c r="R704" s="29"/>
      <c r="S704" s="29"/>
      <c r="T704" s="29"/>
      <c r="U704" s="29"/>
      <c r="V704" s="29"/>
      <c r="W704" s="29"/>
      <c r="X704" s="29"/>
      <c r="Y704" s="29"/>
      <c r="Z704" s="29"/>
    </row>
    <row r="705" spans="1:26" ht="13" x14ac:dyDescent="0.15">
      <c r="A705" s="29"/>
      <c r="B705" s="29"/>
      <c r="C705" s="29"/>
      <c r="D705" s="29"/>
      <c r="E705" s="29"/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  <c r="R705" s="29"/>
      <c r="S705" s="29"/>
      <c r="T705" s="29"/>
      <c r="U705" s="29"/>
      <c r="V705" s="29"/>
      <c r="W705" s="29"/>
      <c r="X705" s="29"/>
      <c r="Y705" s="29"/>
      <c r="Z705" s="29"/>
    </row>
    <row r="706" spans="1:26" ht="13" x14ac:dyDescent="0.15">
      <c r="A706" s="29"/>
      <c r="B706" s="29"/>
      <c r="C706" s="29"/>
      <c r="D706" s="29"/>
      <c r="E706" s="29"/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  <c r="R706" s="29"/>
      <c r="S706" s="29"/>
      <c r="T706" s="29"/>
      <c r="U706" s="29"/>
      <c r="V706" s="29"/>
      <c r="W706" s="29"/>
      <c r="X706" s="29"/>
      <c r="Y706" s="29"/>
      <c r="Z706" s="29"/>
    </row>
    <row r="707" spans="1:26" ht="13" x14ac:dyDescent="0.15">
      <c r="A707" s="29"/>
      <c r="B707" s="29"/>
      <c r="C707" s="29"/>
      <c r="D707" s="29"/>
      <c r="E707" s="29"/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  <c r="R707" s="29"/>
      <c r="S707" s="29"/>
      <c r="T707" s="29"/>
      <c r="U707" s="29"/>
      <c r="V707" s="29"/>
      <c r="W707" s="29"/>
      <c r="X707" s="29"/>
      <c r="Y707" s="29"/>
      <c r="Z707" s="29"/>
    </row>
    <row r="708" spans="1:26" ht="13" x14ac:dyDescent="0.15">
      <c r="A708" s="29"/>
      <c r="B708" s="29"/>
      <c r="C708" s="29"/>
      <c r="D708" s="29"/>
      <c r="E708" s="29"/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  <c r="R708" s="29"/>
      <c r="S708" s="29"/>
      <c r="T708" s="29"/>
      <c r="U708" s="29"/>
      <c r="V708" s="29"/>
      <c r="W708" s="29"/>
      <c r="X708" s="29"/>
      <c r="Y708" s="29"/>
      <c r="Z708" s="29"/>
    </row>
    <row r="709" spans="1:26" ht="13" x14ac:dyDescent="0.15">
      <c r="A709" s="29"/>
      <c r="B709" s="29"/>
      <c r="C709" s="29"/>
      <c r="D709" s="29"/>
      <c r="E709" s="29"/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  <c r="R709" s="29"/>
      <c r="S709" s="29"/>
      <c r="T709" s="29"/>
      <c r="U709" s="29"/>
      <c r="V709" s="29"/>
      <c r="W709" s="29"/>
      <c r="X709" s="29"/>
      <c r="Y709" s="29"/>
      <c r="Z709" s="29"/>
    </row>
    <row r="710" spans="1:26" ht="13" x14ac:dyDescent="0.15">
      <c r="A710" s="29"/>
      <c r="B710" s="29"/>
      <c r="C710" s="29"/>
      <c r="D710" s="29"/>
      <c r="E710" s="29"/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  <c r="R710" s="29"/>
      <c r="S710" s="29"/>
      <c r="T710" s="29"/>
      <c r="U710" s="29"/>
      <c r="V710" s="29"/>
      <c r="W710" s="29"/>
      <c r="X710" s="29"/>
      <c r="Y710" s="29"/>
      <c r="Z710" s="29"/>
    </row>
    <row r="711" spans="1:26" ht="13" x14ac:dyDescent="0.15">
      <c r="A711" s="29"/>
      <c r="B711" s="29"/>
      <c r="C711" s="29"/>
      <c r="D711" s="29"/>
      <c r="E711" s="29"/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  <c r="R711" s="29"/>
      <c r="S711" s="29"/>
      <c r="T711" s="29"/>
      <c r="U711" s="29"/>
      <c r="V711" s="29"/>
      <c r="W711" s="29"/>
      <c r="X711" s="29"/>
      <c r="Y711" s="29"/>
      <c r="Z711" s="29"/>
    </row>
    <row r="712" spans="1:26" ht="13" x14ac:dyDescent="0.15">
      <c r="A712" s="29"/>
      <c r="B712" s="29"/>
      <c r="C712" s="29"/>
      <c r="D712" s="29"/>
      <c r="E712" s="29"/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  <c r="R712" s="29"/>
      <c r="S712" s="29"/>
      <c r="T712" s="29"/>
      <c r="U712" s="29"/>
      <c r="V712" s="29"/>
      <c r="W712" s="29"/>
      <c r="X712" s="29"/>
      <c r="Y712" s="29"/>
      <c r="Z712" s="29"/>
    </row>
    <row r="713" spans="1:26" ht="13" x14ac:dyDescent="0.15">
      <c r="A713" s="29"/>
      <c r="B713" s="29"/>
      <c r="C713" s="29"/>
      <c r="D713" s="29"/>
      <c r="E713" s="29"/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  <c r="R713" s="29"/>
      <c r="S713" s="29"/>
      <c r="T713" s="29"/>
      <c r="U713" s="29"/>
      <c r="V713" s="29"/>
      <c r="W713" s="29"/>
      <c r="X713" s="29"/>
      <c r="Y713" s="29"/>
      <c r="Z713" s="29"/>
    </row>
    <row r="714" spans="1:26" ht="13" x14ac:dyDescent="0.15">
      <c r="A714" s="29"/>
      <c r="B714" s="29"/>
      <c r="C714" s="29"/>
      <c r="D714" s="29"/>
      <c r="E714" s="29"/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  <c r="R714" s="29"/>
      <c r="S714" s="29"/>
      <c r="T714" s="29"/>
      <c r="U714" s="29"/>
      <c r="V714" s="29"/>
      <c r="W714" s="29"/>
      <c r="X714" s="29"/>
      <c r="Y714" s="29"/>
      <c r="Z714" s="29"/>
    </row>
    <row r="715" spans="1:26" ht="13" x14ac:dyDescent="0.15">
      <c r="A715" s="29"/>
      <c r="B715" s="29"/>
      <c r="C715" s="29"/>
      <c r="D715" s="29"/>
      <c r="E715" s="29"/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  <c r="R715" s="29"/>
      <c r="S715" s="29"/>
      <c r="T715" s="29"/>
      <c r="U715" s="29"/>
      <c r="V715" s="29"/>
      <c r="W715" s="29"/>
      <c r="X715" s="29"/>
      <c r="Y715" s="29"/>
      <c r="Z715" s="29"/>
    </row>
    <row r="716" spans="1:26" ht="13" x14ac:dyDescent="0.15">
      <c r="A716" s="29"/>
      <c r="B716" s="29"/>
      <c r="C716" s="29"/>
      <c r="D716" s="29"/>
      <c r="E716" s="29"/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  <c r="R716" s="29"/>
      <c r="S716" s="29"/>
      <c r="T716" s="29"/>
      <c r="U716" s="29"/>
      <c r="V716" s="29"/>
      <c r="W716" s="29"/>
      <c r="X716" s="29"/>
      <c r="Y716" s="29"/>
      <c r="Z716" s="29"/>
    </row>
    <row r="717" spans="1:26" ht="13" x14ac:dyDescent="0.15">
      <c r="A717" s="29"/>
      <c r="B717" s="29"/>
      <c r="C717" s="29"/>
      <c r="D717" s="29"/>
      <c r="E717" s="29"/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  <c r="R717" s="29"/>
      <c r="S717" s="29"/>
      <c r="T717" s="29"/>
      <c r="U717" s="29"/>
      <c r="V717" s="29"/>
      <c r="W717" s="29"/>
      <c r="X717" s="29"/>
      <c r="Y717" s="29"/>
      <c r="Z717" s="29"/>
    </row>
    <row r="718" spans="1:26" ht="13" x14ac:dyDescent="0.15">
      <c r="A718" s="29"/>
      <c r="B718" s="29"/>
      <c r="C718" s="29"/>
      <c r="D718" s="29"/>
      <c r="E718" s="29"/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  <c r="R718" s="29"/>
      <c r="S718" s="29"/>
      <c r="T718" s="29"/>
      <c r="U718" s="29"/>
      <c r="V718" s="29"/>
      <c r="W718" s="29"/>
      <c r="X718" s="29"/>
      <c r="Y718" s="29"/>
      <c r="Z718" s="29"/>
    </row>
    <row r="719" spans="1:26" ht="13" x14ac:dyDescent="0.15">
      <c r="A719" s="29"/>
      <c r="B719" s="29"/>
      <c r="C719" s="29"/>
      <c r="D719" s="29"/>
      <c r="E719" s="29"/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  <c r="R719" s="29"/>
      <c r="S719" s="29"/>
      <c r="T719" s="29"/>
      <c r="U719" s="29"/>
      <c r="V719" s="29"/>
      <c r="W719" s="29"/>
      <c r="X719" s="29"/>
      <c r="Y719" s="29"/>
      <c r="Z719" s="29"/>
    </row>
    <row r="720" spans="1:26" ht="13" x14ac:dyDescent="0.15">
      <c r="A720" s="29"/>
      <c r="B720" s="29"/>
      <c r="C720" s="29"/>
      <c r="D720" s="29"/>
      <c r="E720" s="29"/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  <c r="R720" s="29"/>
      <c r="S720" s="29"/>
      <c r="T720" s="29"/>
      <c r="U720" s="29"/>
      <c r="V720" s="29"/>
      <c r="W720" s="29"/>
      <c r="X720" s="29"/>
      <c r="Y720" s="29"/>
      <c r="Z720" s="29"/>
    </row>
    <row r="721" spans="1:26" ht="13" x14ac:dyDescent="0.15">
      <c r="A721" s="29"/>
      <c r="B721" s="29"/>
      <c r="C721" s="29"/>
      <c r="D721" s="29"/>
      <c r="E721" s="29"/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  <c r="R721" s="29"/>
      <c r="S721" s="29"/>
      <c r="T721" s="29"/>
      <c r="U721" s="29"/>
      <c r="V721" s="29"/>
      <c r="W721" s="29"/>
      <c r="X721" s="29"/>
      <c r="Y721" s="29"/>
      <c r="Z721" s="29"/>
    </row>
    <row r="722" spans="1:26" ht="13" x14ac:dyDescent="0.15">
      <c r="A722" s="29"/>
      <c r="B722" s="29"/>
      <c r="C722" s="29"/>
      <c r="D722" s="29"/>
      <c r="E722" s="29"/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  <c r="R722" s="29"/>
      <c r="S722" s="29"/>
      <c r="T722" s="29"/>
      <c r="U722" s="29"/>
      <c r="V722" s="29"/>
      <c r="W722" s="29"/>
      <c r="X722" s="29"/>
      <c r="Y722" s="29"/>
      <c r="Z722" s="29"/>
    </row>
    <row r="723" spans="1:26" ht="13" x14ac:dyDescent="0.15">
      <c r="A723" s="29"/>
      <c r="B723" s="29"/>
      <c r="C723" s="29"/>
      <c r="D723" s="29"/>
      <c r="E723" s="29"/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  <c r="R723" s="29"/>
      <c r="S723" s="29"/>
      <c r="T723" s="29"/>
      <c r="U723" s="29"/>
      <c r="V723" s="29"/>
      <c r="W723" s="29"/>
      <c r="X723" s="29"/>
      <c r="Y723" s="29"/>
      <c r="Z723" s="29"/>
    </row>
    <row r="724" spans="1:26" ht="13" x14ac:dyDescent="0.15">
      <c r="A724" s="29"/>
      <c r="B724" s="29"/>
      <c r="C724" s="29"/>
      <c r="D724" s="29"/>
      <c r="E724" s="29"/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  <c r="R724" s="29"/>
      <c r="S724" s="29"/>
      <c r="T724" s="29"/>
      <c r="U724" s="29"/>
      <c r="V724" s="29"/>
      <c r="W724" s="29"/>
      <c r="X724" s="29"/>
      <c r="Y724" s="29"/>
      <c r="Z724" s="29"/>
    </row>
    <row r="725" spans="1:26" ht="13" x14ac:dyDescent="0.15">
      <c r="A725" s="29"/>
      <c r="B725" s="29"/>
      <c r="C725" s="29"/>
      <c r="D725" s="29"/>
      <c r="E725" s="29"/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  <c r="R725" s="29"/>
      <c r="S725" s="29"/>
      <c r="T725" s="29"/>
      <c r="U725" s="29"/>
      <c r="V725" s="29"/>
      <c r="W725" s="29"/>
      <c r="X725" s="29"/>
      <c r="Y725" s="29"/>
      <c r="Z725" s="29"/>
    </row>
    <row r="726" spans="1:26" ht="13" x14ac:dyDescent="0.15">
      <c r="A726" s="29"/>
      <c r="B726" s="29"/>
      <c r="C726" s="29"/>
      <c r="D726" s="29"/>
      <c r="E726" s="29"/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  <c r="R726" s="29"/>
      <c r="S726" s="29"/>
      <c r="T726" s="29"/>
      <c r="U726" s="29"/>
      <c r="V726" s="29"/>
      <c r="W726" s="29"/>
      <c r="X726" s="29"/>
      <c r="Y726" s="29"/>
      <c r="Z726" s="29"/>
    </row>
    <row r="727" spans="1:26" ht="13" x14ac:dyDescent="0.15">
      <c r="A727" s="29"/>
      <c r="B727" s="29"/>
      <c r="C727" s="29"/>
      <c r="D727" s="29"/>
      <c r="E727" s="29"/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  <c r="R727" s="29"/>
      <c r="S727" s="29"/>
      <c r="T727" s="29"/>
      <c r="U727" s="29"/>
      <c r="V727" s="29"/>
      <c r="W727" s="29"/>
      <c r="X727" s="29"/>
      <c r="Y727" s="29"/>
      <c r="Z727" s="29"/>
    </row>
    <row r="728" spans="1:26" ht="13" x14ac:dyDescent="0.15">
      <c r="A728" s="29"/>
      <c r="B728" s="29"/>
      <c r="C728" s="29"/>
      <c r="D728" s="29"/>
      <c r="E728" s="29"/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  <c r="R728" s="29"/>
      <c r="S728" s="29"/>
      <c r="T728" s="29"/>
      <c r="U728" s="29"/>
      <c r="V728" s="29"/>
      <c r="W728" s="29"/>
      <c r="X728" s="29"/>
      <c r="Y728" s="29"/>
      <c r="Z728" s="29"/>
    </row>
    <row r="729" spans="1:26" ht="13" x14ac:dyDescent="0.15">
      <c r="A729" s="29"/>
      <c r="B729" s="29"/>
      <c r="C729" s="29"/>
      <c r="D729" s="29"/>
      <c r="E729" s="29"/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  <c r="R729" s="29"/>
      <c r="S729" s="29"/>
      <c r="T729" s="29"/>
      <c r="U729" s="29"/>
      <c r="V729" s="29"/>
      <c r="W729" s="29"/>
      <c r="X729" s="29"/>
      <c r="Y729" s="29"/>
      <c r="Z729" s="29"/>
    </row>
    <row r="730" spans="1:26" ht="13" x14ac:dyDescent="0.15">
      <c r="A730" s="29"/>
      <c r="B730" s="29"/>
      <c r="C730" s="29"/>
      <c r="D730" s="29"/>
      <c r="E730" s="29"/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  <c r="R730" s="29"/>
      <c r="S730" s="29"/>
      <c r="T730" s="29"/>
      <c r="U730" s="29"/>
      <c r="V730" s="29"/>
      <c r="W730" s="29"/>
      <c r="X730" s="29"/>
      <c r="Y730" s="29"/>
      <c r="Z730" s="29"/>
    </row>
    <row r="731" spans="1:26" ht="13" x14ac:dyDescent="0.15">
      <c r="A731" s="29"/>
      <c r="B731" s="29"/>
      <c r="C731" s="29"/>
      <c r="D731" s="29"/>
      <c r="E731" s="29"/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  <c r="R731" s="29"/>
      <c r="S731" s="29"/>
      <c r="T731" s="29"/>
      <c r="U731" s="29"/>
      <c r="V731" s="29"/>
      <c r="W731" s="29"/>
      <c r="X731" s="29"/>
      <c r="Y731" s="29"/>
      <c r="Z731" s="29"/>
    </row>
    <row r="732" spans="1:26" ht="13" x14ac:dyDescent="0.15">
      <c r="A732" s="29"/>
      <c r="B732" s="29"/>
      <c r="C732" s="29"/>
      <c r="D732" s="29"/>
      <c r="E732" s="29"/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  <c r="R732" s="29"/>
      <c r="S732" s="29"/>
      <c r="T732" s="29"/>
      <c r="U732" s="29"/>
      <c r="V732" s="29"/>
      <c r="W732" s="29"/>
      <c r="X732" s="29"/>
      <c r="Y732" s="29"/>
      <c r="Z732" s="29"/>
    </row>
    <row r="733" spans="1:26" ht="13" x14ac:dyDescent="0.15">
      <c r="A733" s="29"/>
      <c r="B733" s="29"/>
      <c r="C733" s="29"/>
      <c r="D733" s="29"/>
      <c r="E733" s="29"/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  <c r="R733" s="29"/>
      <c r="S733" s="29"/>
      <c r="T733" s="29"/>
      <c r="U733" s="29"/>
      <c r="V733" s="29"/>
      <c r="W733" s="29"/>
      <c r="X733" s="29"/>
      <c r="Y733" s="29"/>
      <c r="Z733" s="29"/>
    </row>
    <row r="734" spans="1:26" ht="13" x14ac:dyDescent="0.15">
      <c r="A734" s="29"/>
      <c r="B734" s="29"/>
      <c r="C734" s="29"/>
      <c r="D734" s="29"/>
      <c r="E734" s="29"/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  <c r="R734" s="29"/>
      <c r="S734" s="29"/>
      <c r="T734" s="29"/>
      <c r="U734" s="29"/>
      <c r="V734" s="29"/>
      <c r="W734" s="29"/>
      <c r="X734" s="29"/>
      <c r="Y734" s="29"/>
      <c r="Z734" s="29"/>
    </row>
    <row r="735" spans="1:26" ht="13" x14ac:dyDescent="0.15">
      <c r="A735" s="29"/>
      <c r="B735" s="29"/>
      <c r="C735" s="29"/>
      <c r="D735" s="29"/>
      <c r="E735" s="29"/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  <c r="R735" s="29"/>
      <c r="S735" s="29"/>
      <c r="T735" s="29"/>
      <c r="U735" s="29"/>
      <c r="V735" s="29"/>
      <c r="W735" s="29"/>
      <c r="X735" s="29"/>
      <c r="Y735" s="29"/>
      <c r="Z735" s="29"/>
    </row>
    <row r="736" spans="1:26" ht="13" x14ac:dyDescent="0.15">
      <c r="A736" s="29"/>
      <c r="B736" s="29"/>
      <c r="C736" s="29"/>
      <c r="D736" s="29"/>
      <c r="E736" s="29"/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  <c r="R736" s="29"/>
      <c r="S736" s="29"/>
      <c r="T736" s="29"/>
      <c r="U736" s="29"/>
      <c r="V736" s="29"/>
      <c r="W736" s="29"/>
      <c r="X736" s="29"/>
      <c r="Y736" s="29"/>
      <c r="Z736" s="29"/>
    </row>
    <row r="737" spans="1:26" ht="13" x14ac:dyDescent="0.15">
      <c r="A737" s="29"/>
      <c r="B737" s="29"/>
      <c r="C737" s="29"/>
      <c r="D737" s="29"/>
      <c r="E737" s="29"/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  <c r="R737" s="29"/>
      <c r="S737" s="29"/>
      <c r="T737" s="29"/>
      <c r="U737" s="29"/>
      <c r="V737" s="29"/>
      <c r="W737" s="29"/>
      <c r="X737" s="29"/>
      <c r="Y737" s="29"/>
      <c r="Z737" s="29"/>
    </row>
    <row r="738" spans="1:26" ht="13" x14ac:dyDescent="0.15">
      <c r="A738" s="29"/>
      <c r="B738" s="29"/>
      <c r="C738" s="29"/>
      <c r="D738" s="29"/>
      <c r="E738" s="29"/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  <c r="R738" s="29"/>
      <c r="S738" s="29"/>
      <c r="T738" s="29"/>
      <c r="U738" s="29"/>
      <c r="V738" s="29"/>
      <c r="W738" s="29"/>
      <c r="X738" s="29"/>
      <c r="Y738" s="29"/>
      <c r="Z738" s="29"/>
    </row>
    <row r="739" spans="1:26" ht="13" x14ac:dyDescent="0.15">
      <c r="A739" s="29"/>
      <c r="B739" s="29"/>
      <c r="C739" s="29"/>
      <c r="D739" s="29"/>
      <c r="E739" s="29"/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  <c r="R739" s="29"/>
      <c r="S739" s="29"/>
      <c r="T739" s="29"/>
      <c r="U739" s="29"/>
      <c r="V739" s="29"/>
      <c r="W739" s="29"/>
      <c r="X739" s="29"/>
      <c r="Y739" s="29"/>
      <c r="Z739" s="29"/>
    </row>
    <row r="740" spans="1:26" ht="13" x14ac:dyDescent="0.15">
      <c r="A740" s="29"/>
      <c r="B740" s="29"/>
      <c r="C740" s="29"/>
      <c r="D740" s="29"/>
      <c r="E740" s="29"/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  <c r="R740" s="29"/>
      <c r="S740" s="29"/>
      <c r="T740" s="29"/>
      <c r="U740" s="29"/>
      <c r="V740" s="29"/>
      <c r="W740" s="29"/>
      <c r="X740" s="29"/>
      <c r="Y740" s="29"/>
      <c r="Z740" s="29"/>
    </row>
    <row r="741" spans="1:26" ht="13" x14ac:dyDescent="0.15">
      <c r="A741" s="29"/>
      <c r="B741" s="29"/>
      <c r="C741" s="29"/>
      <c r="D741" s="29"/>
      <c r="E741" s="29"/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  <c r="R741" s="29"/>
      <c r="S741" s="29"/>
      <c r="T741" s="29"/>
      <c r="U741" s="29"/>
      <c r="V741" s="29"/>
      <c r="W741" s="29"/>
      <c r="X741" s="29"/>
      <c r="Y741" s="29"/>
      <c r="Z741" s="29"/>
    </row>
    <row r="742" spans="1:26" ht="13" x14ac:dyDescent="0.15">
      <c r="A742" s="29"/>
      <c r="B742" s="29"/>
      <c r="C742" s="29"/>
      <c r="D742" s="29"/>
      <c r="E742" s="29"/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  <c r="R742" s="29"/>
      <c r="S742" s="29"/>
      <c r="T742" s="29"/>
      <c r="U742" s="29"/>
      <c r="V742" s="29"/>
      <c r="W742" s="29"/>
      <c r="X742" s="29"/>
      <c r="Y742" s="29"/>
      <c r="Z742" s="29"/>
    </row>
    <row r="743" spans="1:26" ht="13" x14ac:dyDescent="0.15">
      <c r="A743" s="29"/>
      <c r="B743" s="29"/>
      <c r="C743" s="29"/>
      <c r="D743" s="29"/>
      <c r="E743" s="29"/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  <c r="R743" s="29"/>
      <c r="S743" s="29"/>
      <c r="T743" s="29"/>
      <c r="U743" s="29"/>
      <c r="V743" s="29"/>
      <c r="W743" s="29"/>
      <c r="X743" s="29"/>
      <c r="Y743" s="29"/>
      <c r="Z743" s="29"/>
    </row>
    <row r="744" spans="1:26" ht="13" x14ac:dyDescent="0.15">
      <c r="A744" s="29"/>
      <c r="B744" s="29"/>
      <c r="C744" s="29"/>
      <c r="D744" s="29"/>
      <c r="E744" s="29"/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  <c r="R744" s="29"/>
      <c r="S744" s="29"/>
      <c r="T744" s="29"/>
      <c r="U744" s="29"/>
      <c r="V744" s="29"/>
      <c r="W744" s="29"/>
      <c r="X744" s="29"/>
      <c r="Y744" s="29"/>
      <c r="Z744" s="29"/>
    </row>
    <row r="745" spans="1:26" ht="13" x14ac:dyDescent="0.15">
      <c r="A745" s="29"/>
      <c r="B745" s="29"/>
      <c r="C745" s="29"/>
      <c r="D745" s="29"/>
      <c r="E745" s="29"/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  <c r="R745" s="29"/>
      <c r="S745" s="29"/>
      <c r="T745" s="29"/>
      <c r="U745" s="29"/>
      <c r="V745" s="29"/>
      <c r="W745" s="29"/>
      <c r="X745" s="29"/>
      <c r="Y745" s="29"/>
      <c r="Z745" s="29"/>
    </row>
    <row r="746" spans="1:26" ht="13" x14ac:dyDescent="0.15">
      <c r="A746" s="29"/>
      <c r="B746" s="29"/>
      <c r="C746" s="29"/>
      <c r="D746" s="29"/>
      <c r="E746" s="29"/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  <c r="R746" s="29"/>
      <c r="S746" s="29"/>
      <c r="T746" s="29"/>
      <c r="U746" s="29"/>
      <c r="V746" s="29"/>
      <c r="W746" s="29"/>
      <c r="X746" s="29"/>
      <c r="Y746" s="29"/>
      <c r="Z746" s="29"/>
    </row>
    <row r="747" spans="1:26" ht="13" x14ac:dyDescent="0.15">
      <c r="A747" s="29"/>
      <c r="B747" s="29"/>
      <c r="C747" s="29"/>
      <c r="D747" s="29"/>
      <c r="E747" s="29"/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  <c r="R747" s="29"/>
      <c r="S747" s="29"/>
      <c r="T747" s="29"/>
      <c r="U747" s="29"/>
      <c r="V747" s="29"/>
      <c r="W747" s="29"/>
      <c r="X747" s="29"/>
      <c r="Y747" s="29"/>
      <c r="Z747" s="29"/>
    </row>
    <row r="748" spans="1:26" ht="13" x14ac:dyDescent="0.15">
      <c r="A748" s="29"/>
      <c r="B748" s="29"/>
      <c r="C748" s="29"/>
      <c r="D748" s="29"/>
      <c r="E748" s="29"/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  <c r="R748" s="29"/>
      <c r="S748" s="29"/>
      <c r="T748" s="29"/>
      <c r="U748" s="29"/>
      <c r="V748" s="29"/>
      <c r="W748" s="29"/>
      <c r="X748" s="29"/>
      <c r="Y748" s="29"/>
      <c r="Z748" s="29"/>
    </row>
    <row r="749" spans="1:26" ht="13" x14ac:dyDescent="0.15">
      <c r="A749" s="29"/>
      <c r="B749" s="29"/>
      <c r="C749" s="29"/>
      <c r="D749" s="29"/>
      <c r="E749" s="29"/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  <c r="R749" s="29"/>
      <c r="S749" s="29"/>
      <c r="T749" s="29"/>
      <c r="U749" s="29"/>
      <c r="V749" s="29"/>
      <c r="W749" s="29"/>
      <c r="X749" s="29"/>
      <c r="Y749" s="29"/>
      <c r="Z749" s="29"/>
    </row>
    <row r="750" spans="1:26" ht="13" x14ac:dyDescent="0.15">
      <c r="A750" s="29"/>
      <c r="B750" s="29"/>
      <c r="C750" s="29"/>
      <c r="D750" s="29"/>
      <c r="E750" s="29"/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</row>
    <row r="751" spans="1:26" ht="13" x14ac:dyDescent="0.15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</row>
    <row r="752" spans="1:26" ht="13" x14ac:dyDescent="0.15">
      <c r="A752" s="29"/>
      <c r="B752" s="29"/>
      <c r="C752" s="29"/>
      <c r="D752" s="29"/>
      <c r="E752" s="29"/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</row>
    <row r="753" spans="1:26" ht="13" x14ac:dyDescent="0.15">
      <c r="A753" s="29"/>
      <c r="B753" s="29"/>
      <c r="C753" s="29"/>
      <c r="D753" s="29"/>
      <c r="E753" s="29"/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  <c r="R753" s="29"/>
      <c r="S753" s="29"/>
      <c r="T753" s="29"/>
      <c r="U753" s="29"/>
      <c r="V753" s="29"/>
      <c r="W753" s="29"/>
      <c r="X753" s="29"/>
      <c r="Y753" s="29"/>
      <c r="Z753" s="29"/>
    </row>
    <row r="754" spans="1:26" ht="13" x14ac:dyDescent="0.15">
      <c r="A754" s="29"/>
      <c r="B754" s="29"/>
      <c r="C754" s="29"/>
      <c r="D754" s="29"/>
      <c r="E754" s="29"/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  <c r="R754" s="29"/>
      <c r="S754" s="29"/>
      <c r="T754" s="29"/>
      <c r="U754" s="29"/>
      <c r="V754" s="29"/>
      <c r="W754" s="29"/>
      <c r="X754" s="29"/>
      <c r="Y754" s="29"/>
      <c r="Z754" s="29"/>
    </row>
    <row r="755" spans="1:26" ht="13" x14ac:dyDescent="0.15">
      <c r="A755" s="29"/>
      <c r="B755" s="29"/>
      <c r="C755" s="29"/>
      <c r="D755" s="29"/>
      <c r="E755" s="29"/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  <c r="R755" s="29"/>
      <c r="S755" s="29"/>
      <c r="T755" s="29"/>
      <c r="U755" s="29"/>
      <c r="V755" s="29"/>
      <c r="W755" s="29"/>
      <c r="X755" s="29"/>
      <c r="Y755" s="29"/>
      <c r="Z755" s="29"/>
    </row>
    <row r="756" spans="1:26" ht="13" x14ac:dyDescent="0.15">
      <c r="A756" s="29"/>
      <c r="B756" s="29"/>
      <c r="C756" s="29"/>
      <c r="D756" s="29"/>
      <c r="E756" s="29"/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  <c r="R756" s="29"/>
      <c r="S756" s="29"/>
      <c r="T756" s="29"/>
      <c r="U756" s="29"/>
      <c r="V756" s="29"/>
      <c r="W756" s="29"/>
      <c r="X756" s="29"/>
      <c r="Y756" s="29"/>
      <c r="Z756" s="29"/>
    </row>
    <row r="757" spans="1:26" ht="13" x14ac:dyDescent="0.15">
      <c r="A757" s="29"/>
      <c r="B757" s="29"/>
      <c r="C757" s="29"/>
      <c r="D757" s="29"/>
      <c r="E757" s="29"/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  <c r="R757" s="29"/>
      <c r="S757" s="29"/>
      <c r="T757" s="29"/>
      <c r="U757" s="29"/>
      <c r="V757" s="29"/>
      <c r="W757" s="29"/>
      <c r="X757" s="29"/>
      <c r="Y757" s="29"/>
      <c r="Z757" s="29"/>
    </row>
    <row r="758" spans="1:26" ht="13" x14ac:dyDescent="0.15">
      <c r="A758" s="29"/>
      <c r="B758" s="29"/>
      <c r="C758" s="29"/>
      <c r="D758" s="29"/>
      <c r="E758" s="29"/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  <c r="R758" s="29"/>
      <c r="S758" s="29"/>
      <c r="T758" s="29"/>
      <c r="U758" s="29"/>
      <c r="V758" s="29"/>
      <c r="W758" s="29"/>
      <c r="X758" s="29"/>
      <c r="Y758" s="29"/>
      <c r="Z758" s="29"/>
    </row>
    <row r="759" spans="1:26" ht="13" x14ac:dyDescent="0.15">
      <c r="A759" s="29"/>
      <c r="B759" s="29"/>
      <c r="C759" s="29"/>
      <c r="D759" s="29"/>
      <c r="E759" s="29"/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  <c r="R759" s="29"/>
      <c r="S759" s="29"/>
      <c r="T759" s="29"/>
      <c r="U759" s="29"/>
      <c r="V759" s="29"/>
      <c r="W759" s="29"/>
      <c r="X759" s="29"/>
      <c r="Y759" s="29"/>
      <c r="Z759" s="29"/>
    </row>
    <row r="760" spans="1:26" ht="13" x14ac:dyDescent="0.15">
      <c r="A760" s="29"/>
      <c r="B760" s="29"/>
      <c r="C760" s="29"/>
      <c r="D760" s="29"/>
      <c r="E760" s="29"/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  <c r="R760" s="29"/>
      <c r="S760" s="29"/>
      <c r="T760" s="29"/>
      <c r="U760" s="29"/>
      <c r="V760" s="29"/>
      <c r="W760" s="29"/>
      <c r="X760" s="29"/>
      <c r="Y760" s="29"/>
      <c r="Z760" s="29"/>
    </row>
    <row r="761" spans="1:26" ht="13" x14ac:dyDescent="0.15">
      <c r="A761" s="29"/>
      <c r="B761" s="29"/>
      <c r="C761" s="29"/>
      <c r="D761" s="29"/>
      <c r="E761" s="29"/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  <c r="R761" s="29"/>
      <c r="S761" s="29"/>
      <c r="T761" s="29"/>
      <c r="U761" s="29"/>
      <c r="V761" s="29"/>
      <c r="W761" s="29"/>
      <c r="X761" s="29"/>
      <c r="Y761" s="29"/>
      <c r="Z761" s="29"/>
    </row>
    <row r="762" spans="1:26" ht="13" x14ac:dyDescent="0.15">
      <c r="A762" s="29"/>
      <c r="B762" s="29"/>
      <c r="C762" s="29"/>
      <c r="D762" s="29"/>
      <c r="E762" s="29"/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</row>
    <row r="763" spans="1:26" ht="13" x14ac:dyDescent="0.15">
      <c r="A763" s="29"/>
      <c r="B763" s="29"/>
      <c r="C763" s="29"/>
      <c r="D763" s="29"/>
      <c r="E763" s="29"/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</row>
    <row r="764" spans="1:26" ht="13" x14ac:dyDescent="0.15">
      <c r="A764" s="29"/>
      <c r="B764" s="29"/>
      <c r="C764" s="29"/>
      <c r="D764" s="29"/>
      <c r="E764" s="29"/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  <c r="R764" s="29"/>
      <c r="S764" s="29"/>
      <c r="T764" s="29"/>
      <c r="U764" s="29"/>
      <c r="V764" s="29"/>
      <c r="W764" s="29"/>
      <c r="X764" s="29"/>
      <c r="Y764" s="29"/>
      <c r="Z764" s="29"/>
    </row>
    <row r="765" spans="1:26" ht="13" x14ac:dyDescent="0.15">
      <c r="A765" s="29"/>
      <c r="B765" s="29"/>
      <c r="C765" s="29"/>
      <c r="D765" s="29"/>
      <c r="E765" s="29"/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  <c r="R765" s="29"/>
      <c r="S765" s="29"/>
      <c r="T765" s="29"/>
      <c r="U765" s="29"/>
      <c r="V765" s="29"/>
      <c r="W765" s="29"/>
      <c r="X765" s="29"/>
      <c r="Y765" s="29"/>
      <c r="Z765" s="29"/>
    </row>
    <row r="766" spans="1:26" ht="13" x14ac:dyDescent="0.15">
      <c r="A766" s="29"/>
      <c r="B766" s="29"/>
      <c r="C766" s="29"/>
      <c r="D766" s="29"/>
      <c r="E766" s="29"/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  <c r="R766" s="29"/>
      <c r="S766" s="29"/>
      <c r="T766" s="29"/>
      <c r="U766" s="29"/>
      <c r="V766" s="29"/>
      <c r="W766" s="29"/>
      <c r="X766" s="29"/>
      <c r="Y766" s="29"/>
      <c r="Z766" s="29"/>
    </row>
    <row r="767" spans="1:26" ht="13" x14ac:dyDescent="0.15">
      <c r="A767" s="29"/>
      <c r="B767" s="29"/>
      <c r="C767" s="29"/>
      <c r="D767" s="29"/>
      <c r="E767" s="29"/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  <c r="R767" s="29"/>
      <c r="S767" s="29"/>
      <c r="T767" s="29"/>
      <c r="U767" s="29"/>
      <c r="V767" s="29"/>
      <c r="W767" s="29"/>
      <c r="X767" s="29"/>
      <c r="Y767" s="29"/>
      <c r="Z767" s="29"/>
    </row>
    <row r="768" spans="1:26" ht="13" x14ac:dyDescent="0.15">
      <c r="A768" s="29"/>
      <c r="B768" s="29"/>
      <c r="C768" s="29"/>
      <c r="D768" s="29"/>
      <c r="E768" s="29"/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  <c r="R768" s="29"/>
      <c r="S768" s="29"/>
      <c r="T768" s="29"/>
      <c r="U768" s="29"/>
      <c r="V768" s="29"/>
      <c r="W768" s="29"/>
      <c r="X768" s="29"/>
      <c r="Y768" s="29"/>
      <c r="Z768" s="29"/>
    </row>
    <row r="769" spans="1:26" ht="13" x14ac:dyDescent="0.15">
      <c r="A769" s="29"/>
      <c r="B769" s="29"/>
      <c r="C769" s="29"/>
      <c r="D769" s="29"/>
      <c r="E769" s="29"/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  <c r="R769" s="29"/>
      <c r="S769" s="29"/>
      <c r="T769" s="29"/>
      <c r="U769" s="29"/>
      <c r="V769" s="29"/>
      <c r="W769" s="29"/>
      <c r="X769" s="29"/>
      <c r="Y769" s="29"/>
      <c r="Z769" s="29"/>
    </row>
    <row r="770" spans="1:26" ht="13" x14ac:dyDescent="0.15">
      <c r="A770" s="29"/>
      <c r="B770" s="29"/>
      <c r="C770" s="29"/>
      <c r="D770" s="29"/>
      <c r="E770" s="29"/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  <c r="R770" s="29"/>
      <c r="S770" s="29"/>
      <c r="T770" s="29"/>
      <c r="U770" s="29"/>
      <c r="V770" s="29"/>
      <c r="W770" s="29"/>
      <c r="X770" s="29"/>
      <c r="Y770" s="29"/>
      <c r="Z770" s="29"/>
    </row>
    <row r="771" spans="1:26" ht="13" x14ac:dyDescent="0.15">
      <c r="A771" s="29"/>
      <c r="B771" s="29"/>
      <c r="C771" s="29"/>
      <c r="D771" s="29"/>
      <c r="E771" s="29"/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  <c r="R771" s="29"/>
      <c r="S771" s="29"/>
      <c r="T771" s="29"/>
      <c r="U771" s="29"/>
      <c r="V771" s="29"/>
      <c r="W771" s="29"/>
      <c r="X771" s="29"/>
      <c r="Y771" s="29"/>
      <c r="Z771" s="29"/>
    </row>
    <row r="772" spans="1:26" ht="13" x14ac:dyDescent="0.15">
      <c r="A772" s="29"/>
      <c r="B772" s="29"/>
      <c r="C772" s="29"/>
      <c r="D772" s="29"/>
      <c r="E772" s="29"/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  <c r="R772" s="29"/>
      <c r="S772" s="29"/>
      <c r="T772" s="29"/>
      <c r="U772" s="29"/>
      <c r="V772" s="29"/>
      <c r="W772" s="29"/>
      <c r="X772" s="29"/>
      <c r="Y772" s="29"/>
      <c r="Z772" s="29"/>
    </row>
    <row r="773" spans="1:26" ht="13" x14ac:dyDescent="0.15">
      <c r="A773" s="29"/>
      <c r="B773" s="29"/>
      <c r="C773" s="29"/>
      <c r="D773" s="29"/>
      <c r="E773" s="29"/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  <c r="R773" s="29"/>
      <c r="S773" s="29"/>
      <c r="T773" s="29"/>
      <c r="U773" s="29"/>
      <c r="V773" s="29"/>
      <c r="W773" s="29"/>
      <c r="X773" s="29"/>
      <c r="Y773" s="29"/>
      <c r="Z773" s="29"/>
    </row>
    <row r="774" spans="1:26" ht="13" x14ac:dyDescent="0.15">
      <c r="A774" s="29"/>
      <c r="B774" s="29"/>
      <c r="C774" s="29"/>
      <c r="D774" s="29"/>
      <c r="E774" s="29"/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  <c r="R774" s="29"/>
      <c r="S774" s="29"/>
      <c r="T774" s="29"/>
      <c r="U774" s="29"/>
      <c r="V774" s="29"/>
      <c r="W774" s="29"/>
      <c r="X774" s="29"/>
      <c r="Y774" s="29"/>
      <c r="Z774" s="29"/>
    </row>
    <row r="775" spans="1:26" ht="13" x14ac:dyDescent="0.15">
      <c r="A775" s="29"/>
      <c r="B775" s="29"/>
      <c r="C775" s="29"/>
      <c r="D775" s="29"/>
      <c r="E775" s="29"/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  <c r="R775" s="29"/>
      <c r="S775" s="29"/>
      <c r="T775" s="29"/>
      <c r="U775" s="29"/>
      <c r="V775" s="29"/>
      <c r="W775" s="29"/>
      <c r="X775" s="29"/>
      <c r="Y775" s="29"/>
      <c r="Z775" s="29"/>
    </row>
    <row r="776" spans="1:26" ht="13" x14ac:dyDescent="0.15">
      <c r="A776" s="29"/>
      <c r="B776" s="29"/>
      <c r="C776" s="29"/>
      <c r="D776" s="29"/>
      <c r="E776" s="29"/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  <c r="R776" s="29"/>
      <c r="S776" s="29"/>
      <c r="T776" s="29"/>
      <c r="U776" s="29"/>
      <c r="V776" s="29"/>
      <c r="W776" s="29"/>
      <c r="X776" s="29"/>
      <c r="Y776" s="29"/>
      <c r="Z776" s="29"/>
    </row>
    <row r="777" spans="1:26" ht="13" x14ac:dyDescent="0.15">
      <c r="A777" s="29"/>
      <c r="B777" s="29"/>
      <c r="C777" s="29"/>
      <c r="D777" s="29"/>
      <c r="E777" s="29"/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  <c r="R777" s="29"/>
      <c r="S777" s="29"/>
      <c r="T777" s="29"/>
      <c r="U777" s="29"/>
      <c r="V777" s="29"/>
      <c r="W777" s="29"/>
      <c r="X777" s="29"/>
      <c r="Y777" s="29"/>
      <c r="Z777" s="29"/>
    </row>
    <row r="778" spans="1:26" ht="13" x14ac:dyDescent="0.15">
      <c r="A778" s="29"/>
      <c r="B778" s="29"/>
      <c r="C778" s="29"/>
      <c r="D778" s="29"/>
      <c r="E778" s="29"/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  <c r="R778" s="29"/>
      <c r="S778" s="29"/>
      <c r="T778" s="29"/>
      <c r="U778" s="29"/>
      <c r="V778" s="29"/>
      <c r="W778" s="29"/>
      <c r="X778" s="29"/>
      <c r="Y778" s="29"/>
      <c r="Z778" s="29"/>
    </row>
    <row r="779" spans="1:26" ht="13" x14ac:dyDescent="0.15">
      <c r="A779" s="29"/>
      <c r="B779" s="29"/>
      <c r="C779" s="29"/>
      <c r="D779" s="29"/>
      <c r="E779" s="29"/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  <c r="R779" s="29"/>
      <c r="S779" s="29"/>
      <c r="T779" s="29"/>
      <c r="U779" s="29"/>
      <c r="V779" s="29"/>
      <c r="W779" s="29"/>
      <c r="X779" s="29"/>
      <c r="Y779" s="29"/>
      <c r="Z779" s="29"/>
    </row>
    <row r="780" spans="1:26" ht="13" x14ac:dyDescent="0.15">
      <c r="A780" s="29"/>
      <c r="B780" s="29"/>
      <c r="C780" s="29"/>
      <c r="D780" s="29"/>
      <c r="E780" s="29"/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  <c r="R780" s="29"/>
      <c r="S780" s="29"/>
      <c r="T780" s="29"/>
      <c r="U780" s="29"/>
      <c r="V780" s="29"/>
      <c r="W780" s="29"/>
      <c r="X780" s="29"/>
      <c r="Y780" s="29"/>
      <c r="Z780" s="29"/>
    </row>
    <row r="781" spans="1:26" ht="13" x14ac:dyDescent="0.15">
      <c r="A781" s="29"/>
      <c r="B781" s="29"/>
      <c r="C781" s="29"/>
      <c r="D781" s="29"/>
      <c r="E781" s="29"/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  <c r="R781" s="29"/>
      <c r="S781" s="29"/>
      <c r="T781" s="29"/>
      <c r="U781" s="29"/>
      <c r="V781" s="29"/>
      <c r="W781" s="29"/>
      <c r="X781" s="29"/>
      <c r="Y781" s="29"/>
      <c r="Z781" s="29"/>
    </row>
    <row r="782" spans="1:26" ht="13" x14ac:dyDescent="0.15">
      <c r="A782" s="29"/>
      <c r="B782" s="29"/>
      <c r="C782" s="29"/>
      <c r="D782" s="29"/>
      <c r="E782" s="29"/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  <c r="R782" s="29"/>
      <c r="S782" s="29"/>
      <c r="T782" s="29"/>
      <c r="U782" s="29"/>
      <c r="V782" s="29"/>
      <c r="W782" s="29"/>
      <c r="X782" s="29"/>
      <c r="Y782" s="29"/>
      <c r="Z782" s="29"/>
    </row>
    <row r="783" spans="1:26" ht="13" x14ac:dyDescent="0.15">
      <c r="A783" s="29"/>
      <c r="B783" s="29"/>
      <c r="C783" s="29"/>
      <c r="D783" s="29"/>
      <c r="E783" s="29"/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  <c r="R783" s="29"/>
      <c r="S783" s="29"/>
      <c r="T783" s="29"/>
      <c r="U783" s="29"/>
      <c r="V783" s="29"/>
      <c r="W783" s="29"/>
      <c r="X783" s="29"/>
      <c r="Y783" s="29"/>
      <c r="Z783" s="29"/>
    </row>
    <row r="784" spans="1:26" ht="13" x14ac:dyDescent="0.15">
      <c r="A784" s="29"/>
      <c r="B784" s="29"/>
      <c r="C784" s="29"/>
      <c r="D784" s="29"/>
      <c r="E784" s="29"/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  <c r="R784" s="29"/>
      <c r="S784" s="29"/>
      <c r="T784" s="29"/>
      <c r="U784" s="29"/>
      <c r="V784" s="29"/>
      <c r="W784" s="29"/>
      <c r="X784" s="29"/>
      <c r="Y784" s="29"/>
      <c r="Z784" s="29"/>
    </row>
    <row r="785" spans="1:26" ht="13" x14ac:dyDescent="0.15">
      <c r="A785" s="29"/>
      <c r="B785" s="29"/>
      <c r="C785" s="29"/>
      <c r="D785" s="29"/>
      <c r="E785" s="29"/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  <c r="R785" s="29"/>
      <c r="S785" s="29"/>
      <c r="T785" s="29"/>
      <c r="U785" s="29"/>
      <c r="V785" s="29"/>
      <c r="W785" s="29"/>
      <c r="X785" s="29"/>
      <c r="Y785" s="29"/>
      <c r="Z785" s="29"/>
    </row>
    <row r="786" spans="1:26" ht="13" x14ac:dyDescent="0.15">
      <c r="A786" s="29"/>
      <c r="B786" s="29"/>
      <c r="C786" s="29"/>
      <c r="D786" s="29"/>
      <c r="E786" s="29"/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  <c r="R786" s="29"/>
      <c r="S786" s="29"/>
      <c r="T786" s="29"/>
      <c r="U786" s="29"/>
      <c r="V786" s="29"/>
      <c r="W786" s="29"/>
      <c r="X786" s="29"/>
      <c r="Y786" s="29"/>
      <c r="Z786" s="29"/>
    </row>
    <row r="787" spans="1:26" ht="13" x14ac:dyDescent="0.15">
      <c r="A787" s="29"/>
      <c r="B787" s="29"/>
      <c r="C787" s="29"/>
      <c r="D787" s="29"/>
      <c r="E787" s="29"/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  <c r="R787" s="29"/>
      <c r="S787" s="29"/>
      <c r="T787" s="29"/>
      <c r="U787" s="29"/>
      <c r="V787" s="29"/>
      <c r="W787" s="29"/>
      <c r="X787" s="29"/>
      <c r="Y787" s="29"/>
      <c r="Z787" s="29"/>
    </row>
    <row r="788" spans="1:26" ht="13" x14ac:dyDescent="0.15">
      <c r="A788" s="29"/>
      <c r="B788" s="29"/>
      <c r="C788" s="29"/>
      <c r="D788" s="29"/>
      <c r="E788" s="29"/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  <c r="R788" s="29"/>
      <c r="S788" s="29"/>
      <c r="T788" s="29"/>
      <c r="U788" s="29"/>
      <c r="V788" s="29"/>
      <c r="W788" s="29"/>
      <c r="X788" s="29"/>
      <c r="Y788" s="29"/>
      <c r="Z788" s="29"/>
    </row>
    <row r="789" spans="1:26" ht="13" x14ac:dyDescent="0.15">
      <c r="A789" s="29"/>
      <c r="B789" s="29"/>
      <c r="C789" s="29"/>
      <c r="D789" s="29"/>
      <c r="E789" s="29"/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  <c r="R789" s="29"/>
      <c r="S789" s="29"/>
      <c r="T789" s="29"/>
      <c r="U789" s="29"/>
      <c r="V789" s="29"/>
      <c r="W789" s="29"/>
      <c r="X789" s="29"/>
      <c r="Y789" s="29"/>
      <c r="Z789" s="29"/>
    </row>
    <row r="790" spans="1:26" ht="13" x14ac:dyDescent="0.15">
      <c r="A790" s="29"/>
      <c r="B790" s="29"/>
      <c r="C790" s="29"/>
      <c r="D790" s="29"/>
      <c r="E790" s="29"/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  <c r="R790" s="29"/>
      <c r="S790" s="29"/>
      <c r="T790" s="29"/>
      <c r="U790" s="29"/>
      <c r="V790" s="29"/>
      <c r="W790" s="29"/>
      <c r="X790" s="29"/>
      <c r="Y790" s="29"/>
      <c r="Z790" s="29"/>
    </row>
    <row r="791" spans="1:26" ht="13" x14ac:dyDescent="0.15">
      <c r="A791" s="29"/>
      <c r="B791" s="29"/>
      <c r="C791" s="29"/>
      <c r="D791" s="29"/>
      <c r="E791" s="29"/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  <c r="R791" s="29"/>
      <c r="S791" s="29"/>
      <c r="T791" s="29"/>
      <c r="U791" s="29"/>
      <c r="V791" s="29"/>
      <c r="W791" s="29"/>
      <c r="X791" s="29"/>
      <c r="Y791" s="29"/>
      <c r="Z791" s="29"/>
    </row>
    <row r="792" spans="1:26" ht="13" x14ac:dyDescent="0.15">
      <c r="A792" s="29"/>
      <c r="B792" s="29"/>
      <c r="C792" s="29"/>
      <c r="D792" s="29"/>
      <c r="E792" s="29"/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  <c r="R792" s="29"/>
      <c r="S792" s="29"/>
      <c r="T792" s="29"/>
      <c r="U792" s="29"/>
      <c r="V792" s="29"/>
      <c r="W792" s="29"/>
      <c r="X792" s="29"/>
      <c r="Y792" s="29"/>
      <c r="Z792" s="29"/>
    </row>
    <row r="793" spans="1:26" ht="13" x14ac:dyDescent="0.15">
      <c r="A793" s="29"/>
      <c r="B793" s="29"/>
      <c r="C793" s="29"/>
      <c r="D793" s="29"/>
      <c r="E793" s="29"/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  <c r="R793" s="29"/>
      <c r="S793" s="29"/>
      <c r="T793" s="29"/>
      <c r="U793" s="29"/>
      <c r="V793" s="29"/>
      <c r="W793" s="29"/>
      <c r="X793" s="29"/>
      <c r="Y793" s="29"/>
      <c r="Z793" s="29"/>
    </row>
    <row r="794" spans="1:26" ht="13" x14ac:dyDescent="0.15">
      <c r="A794" s="29"/>
      <c r="B794" s="29"/>
      <c r="C794" s="29"/>
      <c r="D794" s="29"/>
      <c r="E794" s="29"/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  <c r="R794" s="29"/>
      <c r="S794" s="29"/>
      <c r="T794" s="29"/>
      <c r="U794" s="29"/>
      <c r="V794" s="29"/>
      <c r="W794" s="29"/>
      <c r="X794" s="29"/>
      <c r="Y794" s="29"/>
      <c r="Z794" s="29"/>
    </row>
    <row r="795" spans="1:26" ht="13" x14ac:dyDescent="0.15">
      <c r="A795" s="29"/>
      <c r="B795" s="29"/>
      <c r="C795" s="29"/>
      <c r="D795" s="29"/>
      <c r="E795" s="29"/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  <c r="R795" s="29"/>
      <c r="S795" s="29"/>
      <c r="T795" s="29"/>
      <c r="U795" s="29"/>
      <c r="V795" s="29"/>
      <c r="W795" s="29"/>
      <c r="X795" s="29"/>
      <c r="Y795" s="29"/>
      <c r="Z795" s="29"/>
    </row>
    <row r="796" spans="1:26" ht="13" x14ac:dyDescent="0.15">
      <c r="A796" s="29"/>
      <c r="B796" s="29"/>
      <c r="C796" s="29"/>
      <c r="D796" s="29"/>
      <c r="E796" s="29"/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</row>
    <row r="797" spans="1:26" ht="13" x14ac:dyDescent="0.15">
      <c r="A797" s="29"/>
      <c r="B797" s="29"/>
      <c r="C797" s="29"/>
      <c r="D797" s="29"/>
      <c r="E797" s="29"/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  <c r="R797" s="29"/>
      <c r="S797" s="29"/>
      <c r="T797" s="29"/>
      <c r="U797" s="29"/>
      <c r="V797" s="29"/>
      <c r="W797" s="29"/>
      <c r="X797" s="29"/>
      <c r="Y797" s="29"/>
      <c r="Z797" s="29"/>
    </row>
    <row r="798" spans="1:26" ht="13" x14ac:dyDescent="0.15">
      <c r="A798" s="29"/>
      <c r="B798" s="29"/>
      <c r="C798" s="29"/>
      <c r="D798" s="29"/>
      <c r="E798" s="29"/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  <c r="R798" s="29"/>
      <c r="S798" s="29"/>
      <c r="T798" s="29"/>
      <c r="U798" s="29"/>
      <c r="V798" s="29"/>
      <c r="W798" s="29"/>
      <c r="X798" s="29"/>
      <c r="Y798" s="29"/>
      <c r="Z798" s="29"/>
    </row>
    <row r="799" spans="1:26" ht="13" x14ac:dyDescent="0.15">
      <c r="A799" s="29"/>
      <c r="B799" s="29"/>
      <c r="C799" s="29"/>
      <c r="D799" s="29"/>
      <c r="E799" s="29"/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  <c r="R799" s="29"/>
      <c r="S799" s="29"/>
      <c r="T799" s="29"/>
      <c r="U799" s="29"/>
      <c r="V799" s="29"/>
      <c r="W799" s="29"/>
      <c r="X799" s="29"/>
      <c r="Y799" s="29"/>
      <c r="Z799" s="29"/>
    </row>
    <row r="800" spans="1:26" ht="13" x14ac:dyDescent="0.15">
      <c r="A800" s="29"/>
      <c r="B800" s="29"/>
      <c r="C800" s="29"/>
      <c r="D800" s="29"/>
      <c r="E800" s="29"/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  <c r="R800" s="29"/>
      <c r="S800" s="29"/>
      <c r="T800" s="29"/>
      <c r="U800" s="29"/>
      <c r="V800" s="29"/>
      <c r="W800" s="29"/>
      <c r="X800" s="29"/>
      <c r="Y800" s="29"/>
      <c r="Z800" s="29"/>
    </row>
    <row r="801" spans="1:26" ht="13" x14ac:dyDescent="0.15">
      <c r="A801" s="29"/>
      <c r="B801" s="29"/>
      <c r="C801" s="29"/>
      <c r="D801" s="29"/>
      <c r="E801" s="29"/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  <c r="R801" s="29"/>
      <c r="S801" s="29"/>
      <c r="T801" s="29"/>
      <c r="U801" s="29"/>
      <c r="V801" s="29"/>
      <c r="W801" s="29"/>
      <c r="X801" s="29"/>
      <c r="Y801" s="29"/>
      <c r="Z801" s="29"/>
    </row>
    <row r="802" spans="1:26" ht="13" x14ac:dyDescent="0.15">
      <c r="A802" s="29"/>
      <c r="B802" s="29"/>
      <c r="C802" s="29"/>
      <c r="D802" s="29"/>
      <c r="E802" s="29"/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  <c r="R802" s="29"/>
      <c r="S802" s="29"/>
      <c r="T802" s="29"/>
      <c r="U802" s="29"/>
      <c r="V802" s="29"/>
      <c r="W802" s="29"/>
      <c r="X802" s="29"/>
      <c r="Y802" s="29"/>
      <c r="Z802" s="29"/>
    </row>
    <row r="803" spans="1:26" ht="13" x14ac:dyDescent="0.15">
      <c r="A803" s="29"/>
      <c r="B803" s="29"/>
      <c r="C803" s="29"/>
      <c r="D803" s="29"/>
      <c r="E803" s="29"/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  <c r="R803" s="29"/>
      <c r="S803" s="29"/>
      <c r="T803" s="29"/>
      <c r="U803" s="29"/>
      <c r="V803" s="29"/>
      <c r="W803" s="29"/>
      <c r="X803" s="29"/>
      <c r="Y803" s="29"/>
      <c r="Z803" s="29"/>
    </row>
    <row r="804" spans="1:26" ht="13" x14ac:dyDescent="0.15">
      <c r="A804" s="29"/>
      <c r="B804" s="29"/>
      <c r="C804" s="29"/>
      <c r="D804" s="29"/>
      <c r="E804" s="29"/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  <c r="R804" s="29"/>
      <c r="S804" s="29"/>
      <c r="T804" s="29"/>
      <c r="U804" s="29"/>
      <c r="V804" s="29"/>
      <c r="W804" s="29"/>
      <c r="X804" s="29"/>
      <c r="Y804" s="29"/>
      <c r="Z804" s="29"/>
    </row>
    <row r="805" spans="1:26" ht="13" x14ac:dyDescent="0.15">
      <c r="A805" s="29"/>
      <c r="B805" s="29"/>
      <c r="C805" s="29"/>
      <c r="D805" s="29"/>
      <c r="E805" s="29"/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  <c r="R805" s="29"/>
      <c r="S805" s="29"/>
      <c r="T805" s="29"/>
      <c r="U805" s="29"/>
      <c r="V805" s="29"/>
      <c r="W805" s="29"/>
      <c r="X805" s="29"/>
      <c r="Y805" s="29"/>
      <c r="Z805" s="29"/>
    </row>
    <row r="806" spans="1:26" ht="13" x14ac:dyDescent="0.15">
      <c r="A806" s="29"/>
      <c r="B806" s="29"/>
      <c r="C806" s="29"/>
      <c r="D806" s="29"/>
      <c r="E806" s="29"/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  <c r="R806" s="29"/>
      <c r="S806" s="29"/>
      <c r="T806" s="29"/>
      <c r="U806" s="29"/>
      <c r="V806" s="29"/>
      <c r="W806" s="29"/>
      <c r="X806" s="29"/>
      <c r="Y806" s="29"/>
      <c r="Z806" s="29"/>
    </row>
    <row r="807" spans="1:26" ht="13" x14ac:dyDescent="0.15">
      <c r="A807" s="29"/>
      <c r="B807" s="29"/>
      <c r="C807" s="29"/>
      <c r="D807" s="29"/>
      <c r="E807" s="29"/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  <c r="R807" s="29"/>
      <c r="S807" s="29"/>
      <c r="T807" s="29"/>
      <c r="U807" s="29"/>
      <c r="V807" s="29"/>
      <c r="W807" s="29"/>
      <c r="X807" s="29"/>
      <c r="Y807" s="29"/>
      <c r="Z807" s="29"/>
    </row>
    <row r="808" spans="1:26" ht="13" x14ac:dyDescent="0.15">
      <c r="A808" s="29"/>
      <c r="B808" s="29"/>
      <c r="C808" s="29"/>
      <c r="D808" s="29"/>
      <c r="E808" s="29"/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  <c r="R808" s="29"/>
      <c r="S808" s="29"/>
      <c r="T808" s="29"/>
      <c r="U808" s="29"/>
      <c r="V808" s="29"/>
      <c r="W808" s="29"/>
      <c r="X808" s="29"/>
      <c r="Y808" s="29"/>
      <c r="Z808" s="29"/>
    </row>
    <row r="809" spans="1:26" ht="13" x14ac:dyDescent="0.15">
      <c r="A809" s="29"/>
      <c r="B809" s="29"/>
      <c r="C809" s="29"/>
      <c r="D809" s="29"/>
      <c r="E809" s="29"/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  <c r="R809" s="29"/>
      <c r="S809" s="29"/>
      <c r="T809" s="29"/>
      <c r="U809" s="29"/>
      <c r="V809" s="29"/>
      <c r="W809" s="29"/>
      <c r="X809" s="29"/>
      <c r="Y809" s="29"/>
      <c r="Z809" s="29"/>
    </row>
    <row r="810" spans="1:26" ht="13" x14ac:dyDescent="0.15">
      <c r="A810" s="29"/>
      <c r="B810" s="29"/>
      <c r="C810" s="29"/>
      <c r="D810" s="29"/>
      <c r="E810" s="29"/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  <c r="R810" s="29"/>
      <c r="S810" s="29"/>
      <c r="T810" s="29"/>
      <c r="U810" s="29"/>
      <c r="V810" s="29"/>
      <c r="W810" s="29"/>
      <c r="X810" s="29"/>
      <c r="Y810" s="29"/>
      <c r="Z810" s="29"/>
    </row>
    <row r="811" spans="1:26" ht="13" x14ac:dyDescent="0.15">
      <c r="A811" s="29"/>
      <c r="B811" s="29"/>
      <c r="C811" s="29"/>
      <c r="D811" s="29"/>
      <c r="E811" s="29"/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  <c r="R811" s="29"/>
      <c r="S811" s="29"/>
      <c r="T811" s="29"/>
      <c r="U811" s="29"/>
      <c r="V811" s="29"/>
      <c r="W811" s="29"/>
      <c r="X811" s="29"/>
      <c r="Y811" s="29"/>
      <c r="Z811" s="29"/>
    </row>
    <row r="812" spans="1:26" ht="13" x14ac:dyDescent="0.15">
      <c r="A812" s="29"/>
      <c r="B812" s="29"/>
      <c r="C812" s="29"/>
      <c r="D812" s="29"/>
      <c r="E812" s="29"/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  <c r="R812" s="29"/>
      <c r="S812" s="29"/>
      <c r="T812" s="29"/>
      <c r="U812" s="29"/>
      <c r="V812" s="29"/>
      <c r="W812" s="29"/>
      <c r="X812" s="29"/>
      <c r="Y812" s="29"/>
      <c r="Z812" s="29"/>
    </row>
    <row r="813" spans="1:26" ht="13" x14ac:dyDescent="0.15">
      <c r="A813" s="29"/>
      <c r="B813" s="29"/>
      <c r="C813" s="29"/>
      <c r="D813" s="29"/>
      <c r="E813" s="29"/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  <c r="R813" s="29"/>
      <c r="S813" s="29"/>
      <c r="T813" s="29"/>
      <c r="U813" s="29"/>
      <c r="V813" s="29"/>
      <c r="W813" s="29"/>
      <c r="X813" s="29"/>
      <c r="Y813" s="29"/>
      <c r="Z813" s="29"/>
    </row>
    <row r="814" spans="1:26" ht="13" x14ac:dyDescent="0.15">
      <c r="A814" s="29"/>
      <c r="B814" s="29"/>
      <c r="C814" s="29"/>
      <c r="D814" s="29"/>
      <c r="E814" s="29"/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  <c r="R814" s="29"/>
      <c r="S814" s="29"/>
      <c r="T814" s="29"/>
      <c r="U814" s="29"/>
      <c r="V814" s="29"/>
      <c r="W814" s="29"/>
      <c r="X814" s="29"/>
      <c r="Y814" s="29"/>
      <c r="Z814" s="29"/>
    </row>
    <row r="815" spans="1:26" ht="13" x14ac:dyDescent="0.15">
      <c r="A815" s="29"/>
      <c r="B815" s="29"/>
      <c r="C815" s="29"/>
      <c r="D815" s="29"/>
      <c r="E815" s="29"/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  <c r="R815" s="29"/>
      <c r="S815" s="29"/>
      <c r="T815" s="29"/>
      <c r="U815" s="29"/>
      <c r="V815" s="29"/>
      <c r="W815" s="29"/>
      <c r="X815" s="29"/>
      <c r="Y815" s="29"/>
      <c r="Z815" s="29"/>
    </row>
    <row r="816" spans="1:26" ht="13" x14ac:dyDescent="0.15">
      <c r="A816" s="29"/>
      <c r="B816" s="29"/>
      <c r="C816" s="29"/>
      <c r="D816" s="29"/>
      <c r="E816" s="29"/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  <c r="R816" s="29"/>
      <c r="S816" s="29"/>
      <c r="T816" s="29"/>
      <c r="U816" s="29"/>
      <c r="V816" s="29"/>
      <c r="W816" s="29"/>
      <c r="X816" s="29"/>
      <c r="Y816" s="29"/>
      <c r="Z816" s="29"/>
    </row>
    <row r="817" spans="1:26" ht="13" x14ac:dyDescent="0.15">
      <c r="A817" s="29"/>
      <c r="B817" s="29"/>
      <c r="C817" s="29"/>
      <c r="D817" s="29"/>
      <c r="E817" s="29"/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  <c r="R817" s="29"/>
      <c r="S817" s="29"/>
      <c r="T817" s="29"/>
      <c r="U817" s="29"/>
      <c r="V817" s="29"/>
      <c r="W817" s="29"/>
      <c r="X817" s="29"/>
      <c r="Y817" s="29"/>
      <c r="Z817" s="29"/>
    </row>
    <row r="818" spans="1:26" ht="13" x14ac:dyDescent="0.15">
      <c r="A818" s="29"/>
      <c r="B818" s="29"/>
      <c r="C818" s="29"/>
      <c r="D818" s="29"/>
      <c r="E818" s="29"/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  <c r="R818" s="29"/>
      <c r="S818" s="29"/>
      <c r="T818" s="29"/>
      <c r="U818" s="29"/>
      <c r="V818" s="29"/>
      <c r="W818" s="29"/>
      <c r="X818" s="29"/>
      <c r="Y818" s="29"/>
      <c r="Z818" s="29"/>
    </row>
    <row r="819" spans="1:26" ht="13" x14ac:dyDescent="0.15">
      <c r="A819" s="29"/>
      <c r="B819" s="29"/>
      <c r="C819" s="29"/>
      <c r="D819" s="29"/>
      <c r="E819" s="29"/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  <c r="R819" s="29"/>
      <c r="S819" s="29"/>
      <c r="T819" s="29"/>
      <c r="U819" s="29"/>
      <c r="V819" s="29"/>
      <c r="W819" s="29"/>
      <c r="X819" s="29"/>
      <c r="Y819" s="29"/>
      <c r="Z819" s="29"/>
    </row>
    <row r="820" spans="1:26" ht="13" x14ac:dyDescent="0.15">
      <c r="A820" s="29"/>
      <c r="B820" s="29"/>
      <c r="C820" s="29"/>
      <c r="D820" s="29"/>
      <c r="E820" s="29"/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  <c r="R820" s="29"/>
      <c r="S820" s="29"/>
      <c r="T820" s="29"/>
      <c r="U820" s="29"/>
      <c r="V820" s="29"/>
      <c r="W820" s="29"/>
      <c r="X820" s="29"/>
      <c r="Y820" s="29"/>
      <c r="Z820" s="29"/>
    </row>
    <row r="821" spans="1:26" ht="13" x14ac:dyDescent="0.15">
      <c r="A821" s="29"/>
      <c r="B821" s="29"/>
      <c r="C821" s="29"/>
      <c r="D821" s="29"/>
      <c r="E821" s="29"/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  <c r="R821" s="29"/>
      <c r="S821" s="29"/>
      <c r="T821" s="29"/>
      <c r="U821" s="29"/>
      <c r="V821" s="29"/>
      <c r="W821" s="29"/>
      <c r="X821" s="29"/>
      <c r="Y821" s="29"/>
      <c r="Z821" s="29"/>
    </row>
    <row r="822" spans="1:26" ht="13" x14ac:dyDescent="0.15">
      <c r="A822" s="29"/>
      <c r="B822" s="29"/>
      <c r="C822" s="29"/>
      <c r="D822" s="29"/>
      <c r="E822" s="29"/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  <c r="R822" s="29"/>
      <c r="S822" s="29"/>
      <c r="T822" s="29"/>
      <c r="U822" s="29"/>
      <c r="V822" s="29"/>
      <c r="W822" s="29"/>
      <c r="X822" s="29"/>
      <c r="Y822" s="29"/>
      <c r="Z822" s="29"/>
    </row>
    <row r="823" spans="1:26" ht="13" x14ac:dyDescent="0.15">
      <c r="A823" s="29"/>
      <c r="B823" s="29"/>
      <c r="C823" s="29"/>
      <c r="D823" s="29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  <c r="R823" s="29"/>
      <c r="S823" s="29"/>
      <c r="T823" s="29"/>
      <c r="U823" s="29"/>
      <c r="V823" s="29"/>
      <c r="W823" s="29"/>
      <c r="X823" s="29"/>
      <c r="Y823" s="29"/>
      <c r="Z823" s="29"/>
    </row>
    <row r="824" spans="1:26" ht="13" x14ac:dyDescent="0.15">
      <c r="A824" s="29"/>
      <c r="B824" s="29"/>
      <c r="C824" s="29"/>
      <c r="D824" s="29"/>
      <c r="E824" s="29"/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  <c r="R824" s="29"/>
      <c r="S824" s="29"/>
      <c r="T824" s="29"/>
      <c r="U824" s="29"/>
      <c r="V824" s="29"/>
      <c r="W824" s="29"/>
      <c r="X824" s="29"/>
      <c r="Y824" s="29"/>
      <c r="Z824" s="29"/>
    </row>
    <row r="825" spans="1:26" ht="13" x14ac:dyDescent="0.15">
      <c r="A825" s="29"/>
      <c r="B825" s="29"/>
      <c r="C825" s="29"/>
      <c r="D825" s="29"/>
      <c r="E825" s="29"/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  <c r="R825" s="29"/>
      <c r="S825" s="29"/>
      <c r="T825" s="29"/>
      <c r="U825" s="29"/>
      <c r="V825" s="29"/>
      <c r="W825" s="29"/>
      <c r="X825" s="29"/>
      <c r="Y825" s="29"/>
      <c r="Z825" s="29"/>
    </row>
    <row r="826" spans="1:26" ht="13" x14ac:dyDescent="0.15">
      <c r="A826" s="29"/>
      <c r="B826" s="29"/>
      <c r="C826" s="29"/>
      <c r="D826" s="29"/>
      <c r="E826" s="29"/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  <c r="R826" s="29"/>
      <c r="S826" s="29"/>
      <c r="T826" s="29"/>
      <c r="U826" s="29"/>
      <c r="V826" s="29"/>
      <c r="W826" s="29"/>
      <c r="X826" s="29"/>
      <c r="Y826" s="29"/>
      <c r="Z826" s="29"/>
    </row>
    <row r="827" spans="1:26" ht="13" x14ac:dyDescent="0.15">
      <c r="A827" s="29"/>
      <c r="B827" s="29"/>
      <c r="C827" s="29"/>
      <c r="D827" s="29"/>
      <c r="E827" s="29"/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  <c r="R827" s="29"/>
      <c r="S827" s="29"/>
      <c r="T827" s="29"/>
      <c r="U827" s="29"/>
      <c r="V827" s="29"/>
      <c r="W827" s="29"/>
      <c r="X827" s="29"/>
      <c r="Y827" s="29"/>
      <c r="Z827" s="29"/>
    </row>
    <row r="828" spans="1:26" ht="13" x14ac:dyDescent="0.15">
      <c r="A828" s="29"/>
      <c r="B828" s="29"/>
      <c r="C828" s="29"/>
      <c r="D828" s="29"/>
      <c r="E828" s="29"/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  <c r="R828" s="29"/>
      <c r="S828" s="29"/>
      <c r="T828" s="29"/>
      <c r="U828" s="29"/>
      <c r="V828" s="29"/>
      <c r="W828" s="29"/>
      <c r="X828" s="29"/>
      <c r="Y828" s="29"/>
      <c r="Z828" s="29"/>
    </row>
    <row r="829" spans="1:26" ht="13" x14ac:dyDescent="0.15">
      <c r="A829" s="29"/>
      <c r="B829" s="29"/>
      <c r="C829" s="29"/>
      <c r="D829" s="29"/>
      <c r="E829" s="29"/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  <c r="R829" s="29"/>
      <c r="S829" s="29"/>
      <c r="T829" s="29"/>
      <c r="U829" s="29"/>
      <c r="V829" s="29"/>
      <c r="W829" s="29"/>
      <c r="X829" s="29"/>
      <c r="Y829" s="29"/>
      <c r="Z829" s="29"/>
    </row>
    <row r="830" spans="1:26" ht="13" x14ac:dyDescent="0.15">
      <c r="A830" s="29"/>
      <c r="B830" s="29"/>
      <c r="C830" s="29"/>
      <c r="D830" s="29"/>
      <c r="E830" s="29"/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  <c r="R830" s="29"/>
      <c r="S830" s="29"/>
      <c r="T830" s="29"/>
      <c r="U830" s="29"/>
      <c r="V830" s="29"/>
      <c r="W830" s="29"/>
      <c r="X830" s="29"/>
      <c r="Y830" s="29"/>
      <c r="Z830" s="29"/>
    </row>
    <row r="831" spans="1:26" ht="13" x14ac:dyDescent="0.15">
      <c r="A831" s="29"/>
      <c r="B831" s="29"/>
      <c r="C831" s="29"/>
      <c r="D831" s="29"/>
      <c r="E831" s="29"/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  <c r="R831" s="29"/>
      <c r="S831" s="29"/>
      <c r="T831" s="29"/>
      <c r="U831" s="29"/>
      <c r="V831" s="29"/>
      <c r="W831" s="29"/>
      <c r="X831" s="29"/>
      <c r="Y831" s="29"/>
      <c r="Z831" s="29"/>
    </row>
    <row r="832" spans="1:26" ht="13" x14ac:dyDescent="0.15">
      <c r="A832" s="29"/>
      <c r="B832" s="29"/>
      <c r="C832" s="29"/>
      <c r="D832" s="29"/>
      <c r="E832" s="29"/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  <c r="R832" s="29"/>
      <c r="S832" s="29"/>
      <c r="T832" s="29"/>
      <c r="U832" s="29"/>
      <c r="V832" s="29"/>
      <c r="W832" s="29"/>
      <c r="X832" s="29"/>
      <c r="Y832" s="29"/>
      <c r="Z832" s="29"/>
    </row>
    <row r="833" spans="1:26" ht="13" x14ac:dyDescent="0.15">
      <c r="A833" s="29"/>
      <c r="B833" s="29"/>
      <c r="C833" s="29"/>
      <c r="D833" s="29"/>
      <c r="E833" s="29"/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  <c r="R833" s="29"/>
      <c r="S833" s="29"/>
      <c r="T833" s="29"/>
      <c r="U833" s="29"/>
      <c r="V833" s="29"/>
      <c r="W833" s="29"/>
      <c r="X833" s="29"/>
      <c r="Y833" s="29"/>
      <c r="Z833" s="29"/>
    </row>
    <row r="834" spans="1:26" ht="13" x14ac:dyDescent="0.15">
      <c r="A834" s="29"/>
      <c r="B834" s="29"/>
      <c r="C834" s="29"/>
      <c r="D834" s="29"/>
      <c r="E834" s="29"/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  <c r="R834" s="29"/>
      <c r="S834" s="29"/>
      <c r="T834" s="29"/>
      <c r="U834" s="29"/>
      <c r="V834" s="29"/>
      <c r="W834" s="29"/>
      <c r="X834" s="29"/>
      <c r="Y834" s="29"/>
      <c r="Z834" s="29"/>
    </row>
    <row r="835" spans="1:26" ht="13" x14ac:dyDescent="0.15">
      <c r="A835" s="29"/>
      <c r="B835" s="29"/>
      <c r="C835" s="29"/>
      <c r="D835" s="29"/>
      <c r="E835" s="29"/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  <c r="R835" s="29"/>
      <c r="S835" s="29"/>
      <c r="T835" s="29"/>
      <c r="U835" s="29"/>
      <c r="V835" s="29"/>
      <c r="W835" s="29"/>
      <c r="X835" s="29"/>
      <c r="Y835" s="29"/>
      <c r="Z835" s="29"/>
    </row>
    <row r="836" spans="1:26" ht="13" x14ac:dyDescent="0.15">
      <c r="A836" s="29"/>
      <c r="B836" s="29"/>
      <c r="C836" s="29"/>
      <c r="D836" s="29"/>
      <c r="E836" s="29"/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  <c r="R836" s="29"/>
      <c r="S836" s="29"/>
      <c r="T836" s="29"/>
      <c r="U836" s="29"/>
      <c r="V836" s="29"/>
      <c r="W836" s="29"/>
      <c r="X836" s="29"/>
      <c r="Y836" s="29"/>
      <c r="Z836" s="29"/>
    </row>
    <row r="837" spans="1:26" ht="13" x14ac:dyDescent="0.15">
      <c r="A837" s="29"/>
      <c r="B837" s="29"/>
      <c r="C837" s="29"/>
      <c r="D837" s="29"/>
      <c r="E837" s="29"/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  <c r="R837" s="29"/>
      <c r="S837" s="29"/>
      <c r="T837" s="29"/>
      <c r="U837" s="29"/>
      <c r="V837" s="29"/>
      <c r="W837" s="29"/>
      <c r="X837" s="29"/>
      <c r="Y837" s="29"/>
      <c r="Z837" s="29"/>
    </row>
    <row r="838" spans="1:26" ht="13" x14ac:dyDescent="0.15">
      <c r="A838" s="29"/>
      <c r="B838" s="29"/>
      <c r="C838" s="29"/>
      <c r="D838" s="29"/>
      <c r="E838" s="29"/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  <c r="R838" s="29"/>
      <c r="S838" s="29"/>
      <c r="T838" s="29"/>
      <c r="U838" s="29"/>
      <c r="V838" s="29"/>
      <c r="W838" s="29"/>
      <c r="X838" s="29"/>
      <c r="Y838" s="29"/>
      <c r="Z838" s="29"/>
    </row>
    <row r="839" spans="1:26" ht="13" x14ac:dyDescent="0.15">
      <c r="A839" s="29"/>
      <c r="B839" s="29"/>
      <c r="C839" s="29"/>
      <c r="D839" s="29"/>
      <c r="E839" s="29"/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  <c r="R839" s="29"/>
      <c r="S839" s="29"/>
      <c r="T839" s="29"/>
      <c r="U839" s="29"/>
      <c r="V839" s="29"/>
      <c r="W839" s="29"/>
      <c r="X839" s="29"/>
      <c r="Y839" s="29"/>
      <c r="Z839" s="29"/>
    </row>
    <row r="840" spans="1:26" ht="13" x14ac:dyDescent="0.15">
      <c r="A840" s="29"/>
      <c r="B840" s="29"/>
      <c r="C840" s="29"/>
      <c r="D840" s="29"/>
      <c r="E840" s="29"/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  <c r="R840" s="29"/>
      <c r="S840" s="29"/>
      <c r="T840" s="29"/>
      <c r="U840" s="29"/>
      <c r="V840" s="29"/>
      <c r="W840" s="29"/>
      <c r="X840" s="29"/>
      <c r="Y840" s="29"/>
      <c r="Z840" s="29"/>
    </row>
    <row r="841" spans="1:26" ht="13" x14ac:dyDescent="0.15">
      <c r="A841" s="29"/>
      <c r="B841" s="29"/>
      <c r="C841" s="29"/>
      <c r="D841" s="29"/>
      <c r="E841" s="29"/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  <c r="R841" s="29"/>
      <c r="S841" s="29"/>
      <c r="T841" s="29"/>
      <c r="U841" s="29"/>
      <c r="V841" s="29"/>
      <c r="W841" s="29"/>
      <c r="X841" s="29"/>
      <c r="Y841" s="29"/>
      <c r="Z841" s="29"/>
    </row>
    <row r="842" spans="1:26" ht="13" x14ac:dyDescent="0.15">
      <c r="A842" s="29"/>
      <c r="B842" s="29"/>
      <c r="C842" s="29"/>
      <c r="D842" s="29"/>
      <c r="E842" s="29"/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  <c r="R842" s="29"/>
      <c r="S842" s="29"/>
      <c r="T842" s="29"/>
      <c r="U842" s="29"/>
      <c r="V842" s="29"/>
      <c r="W842" s="29"/>
      <c r="X842" s="29"/>
      <c r="Y842" s="29"/>
      <c r="Z842" s="29"/>
    </row>
    <row r="843" spans="1:26" ht="13" x14ac:dyDescent="0.15">
      <c r="A843" s="29"/>
      <c r="B843" s="29"/>
      <c r="C843" s="29"/>
      <c r="D843" s="29"/>
      <c r="E843" s="29"/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  <c r="R843" s="29"/>
      <c r="S843" s="29"/>
      <c r="T843" s="29"/>
      <c r="U843" s="29"/>
      <c r="V843" s="29"/>
      <c r="W843" s="29"/>
      <c r="X843" s="29"/>
      <c r="Y843" s="29"/>
      <c r="Z843" s="29"/>
    </row>
    <row r="844" spans="1:26" ht="13" x14ac:dyDescent="0.15">
      <c r="A844" s="29"/>
      <c r="B844" s="29"/>
      <c r="C844" s="29"/>
      <c r="D844" s="29"/>
      <c r="E844" s="29"/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  <c r="R844" s="29"/>
      <c r="S844" s="29"/>
      <c r="T844" s="29"/>
      <c r="U844" s="29"/>
      <c r="V844" s="29"/>
      <c r="W844" s="29"/>
      <c r="X844" s="29"/>
      <c r="Y844" s="29"/>
      <c r="Z844" s="29"/>
    </row>
    <row r="845" spans="1:26" ht="13" x14ac:dyDescent="0.15">
      <c r="A845" s="29"/>
      <c r="B845" s="29"/>
      <c r="C845" s="29"/>
      <c r="D845" s="29"/>
      <c r="E845" s="29"/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  <c r="R845" s="29"/>
      <c r="S845" s="29"/>
      <c r="T845" s="29"/>
      <c r="U845" s="29"/>
      <c r="V845" s="29"/>
      <c r="W845" s="29"/>
      <c r="X845" s="29"/>
      <c r="Y845" s="29"/>
      <c r="Z845" s="29"/>
    </row>
    <row r="846" spans="1:26" ht="13" x14ac:dyDescent="0.15">
      <c r="A846" s="29"/>
      <c r="B846" s="29"/>
      <c r="C846" s="29"/>
      <c r="D846" s="29"/>
      <c r="E846" s="29"/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  <c r="R846" s="29"/>
      <c r="S846" s="29"/>
      <c r="T846" s="29"/>
      <c r="U846" s="29"/>
      <c r="V846" s="29"/>
      <c r="W846" s="29"/>
      <c r="X846" s="29"/>
      <c r="Y846" s="29"/>
      <c r="Z846" s="29"/>
    </row>
    <row r="847" spans="1:26" ht="13" x14ac:dyDescent="0.15">
      <c r="A847" s="29"/>
      <c r="B847" s="29"/>
      <c r="C847" s="29"/>
      <c r="D847" s="29"/>
      <c r="E847" s="29"/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  <c r="R847" s="29"/>
      <c r="S847" s="29"/>
      <c r="T847" s="29"/>
      <c r="U847" s="29"/>
      <c r="V847" s="29"/>
      <c r="W847" s="29"/>
      <c r="X847" s="29"/>
      <c r="Y847" s="29"/>
      <c r="Z847" s="29"/>
    </row>
    <row r="848" spans="1:26" ht="13" x14ac:dyDescent="0.15">
      <c r="A848" s="29"/>
      <c r="B848" s="29"/>
      <c r="C848" s="29"/>
      <c r="D848" s="29"/>
      <c r="E848" s="29"/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  <c r="R848" s="29"/>
      <c r="S848" s="29"/>
      <c r="T848" s="29"/>
      <c r="U848" s="29"/>
      <c r="V848" s="29"/>
      <c r="W848" s="29"/>
      <c r="X848" s="29"/>
      <c r="Y848" s="29"/>
      <c r="Z848" s="29"/>
    </row>
    <row r="849" spans="1:26" ht="13" x14ac:dyDescent="0.15">
      <c r="A849" s="29"/>
      <c r="B849" s="29"/>
      <c r="C849" s="29"/>
      <c r="D849" s="29"/>
      <c r="E849" s="29"/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  <c r="R849" s="29"/>
      <c r="S849" s="29"/>
      <c r="T849" s="29"/>
      <c r="U849" s="29"/>
      <c r="V849" s="29"/>
      <c r="W849" s="29"/>
      <c r="X849" s="29"/>
      <c r="Y849" s="29"/>
      <c r="Z849" s="29"/>
    </row>
    <row r="850" spans="1:26" ht="13" x14ac:dyDescent="0.15">
      <c r="A850" s="29"/>
      <c r="B850" s="29"/>
      <c r="C850" s="29"/>
      <c r="D850" s="29"/>
      <c r="E850" s="29"/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  <c r="R850" s="29"/>
      <c r="S850" s="29"/>
      <c r="T850" s="29"/>
      <c r="U850" s="29"/>
      <c r="V850" s="29"/>
      <c r="W850" s="29"/>
      <c r="X850" s="29"/>
      <c r="Y850" s="29"/>
      <c r="Z850" s="29"/>
    </row>
    <row r="851" spans="1:26" ht="13" x14ac:dyDescent="0.15">
      <c r="A851" s="29"/>
      <c r="B851" s="29"/>
      <c r="C851" s="29"/>
      <c r="D851" s="29"/>
      <c r="E851" s="29"/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  <c r="R851" s="29"/>
      <c r="S851" s="29"/>
      <c r="T851" s="29"/>
      <c r="U851" s="29"/>
      <c r="V851" s="29"/>
      <c r="W851" s="29"/>
      <c r="X851" s="29"/>
      <c r="Y851" s="29"/>
      <c r="Z851" s="29"/>
    </row>
    <row r="852" spans="1:26" ht="13" x14ac:dyDescent="0.15">
      <c r="A852" s="29"/>
      <c r="B852" s="29"/>
      <c r="C852" s="29"/>
      <c r="D852" s="29"/>
      <c r="E852" s="29"/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  <c r="R852" s="29"/>
      <c r="S852" s="29"/>
      <c r="T852" s="29"/>
      <c r="U852" s="29"/>
      <c r="V852" s="29"/>
      <c r="W852" s="29"/>
      <c r="X852" s="29"/>
      <c r="Y852" s="29"/>
      <c r="Z852" s="29"/>
    </row>
    <row r="853" spans="1:26" ht="13" x14ac:dyDescent="0.15">
      <c r="A853" s="29"/>
      <c r="B853" s="29"/>
      <c r="C853" s="29"/>
      <c r="D853" s="29"/>
      <c r="E853" s="29"/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  <c r="R853" s="29"/>
      <c r="S853" s="29"/>
      <c r="T853" s="29"/>
      <c r="U853" s="29"/>
      <c r="V853" s="29"/>
      <c r="W853" s="29"/>
      <c r="X853" s="29"/>
      <c r="Y853" s="29"/>
      <c r="Z853" s="29"/>
    </row>
    <row r="854" spans="1:26" ht="13" x14ac:dyDescent="0.15">
      <c r="A854" s="29"/>
      <c r="B854" s="29"/>
      <c r="C854" s="29"/>
      <c r="D854" s="29"/>
      <c r="E854" s="29"/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  <c r="R854" s="29"/>
      <c r="S854" s="29"/>
      <c r="T854" s="29"/>
      <c r="U854" s="29"/>
      <c r="V854" s="29"/>
      <c r="W854" s="29"/>
      <c r="X854" s="29"/>
      <c r="Y854" s="29"/>
      <c r="Z854" s="29"/>
    </row>
    <row r="855" spans="1:26" ht="13" x14ac:dyDescent="0.15">
      <c r="A855" s="29"/>
      <c r="B855" s="29"/>
      <c r="C855" s="29"/>
      <c r="D855" s="29"/>
      <c r="E855" s="29"/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  <c r="R855" s="29"/>
      <c r="S855" s="29"/>
      <c r="T855" s="29"/>
      <c r="U855" s="29"/>
      <c r="V855" s="29"/>
      <c r="W855" s="29"/>
      <c r="X855" s="29"/>
      <c r="Y855" s="29"/>
      <c r="Z855" s="29"/>
    </row>
    <row r="856" spans="1:26" ht="13" x14ac:dyDescent="0.15">
      <c r="A856" s="29"/>
      <c r="B856" s="29"/>
      <c r="C856" s="29"/>
      <c r="D856" s="29"/>
      <c r="E856" s="29"/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  <c r="R856" s="29"/>
      <c r="S856" s="29"/>
      <c r="T856" s="29"/>
      <c r="U856" s="29"/>
      <c r="V856" s="29"/>
      <c r="W856" s="29"/>
      <c r="X856" s="29"/>
      <c r="Y856" s="29"/>
      <c r="Z856" s="29"/>
    </row>
    <row r="857" spans="1:26" ht="13" x14ac:dyDescent="0.15">
      <c r="A857" s="29"/>
      <c r="B857" s="29"/>
      <c r="C857" s="29"/>
      <c r="D857" s="29"/>
      <c r="E857" s="29"/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  <c r="R857" s="29"/>
      <c r="S857" s="29"/>
      <c r="T857" s="29"/>
      <c r="U857" s="29"/>
      <c r="V857" s="29"/>
      <c r="W857" s="29"/>
      <c r="X857" s="29"/>
      <c r="Y857" s="29"/>
      <c r="Z857" s="29"/>
    </row>
    <row r="858" spans="1:26" ht="13" x14ac:dyDescent="0.15">
      <c r="A858" s="29"/>
      <c r="B858" s="29"/>
      <c r="C858" s="29"/>
      <c r="D858" s="29"/>
      <c r="E858" s="29"/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29"/>
      <c r="Z858" s="29"/>
    </row>
    <row r="859" spans="1:26" ht="13" x14ac:dyDescent="0.15">
      <c r="A859" s="29"/>
      <c r="B859" s="29"/>
      <c r="C859" s="29"/>
      <c r="D859" s="29"/>
      <c r="E859" s="29"/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  <c r="R859" s="29"/>
      <c r="S859" s="29"/>
      <c r="T859" s="29"/>
      <c r="U859" s="29"/>
      <c r="V859" s="29"/>
      <c r="W859" s="29"/>
      <c r="X859" s="29"/>
      <c r="Y859" s="29"/>
      <c r="Z859" s="29"/>
    </row>
    <row r="860" spans="1:26" ht="13" x14ac:dyDescent="0.15">
      <c r="A860" s="29"/>
      <c r="B860" s="29"/>
      <c r="C860" s="29"/>
      <c r="D860" s="29"/>
      <c r="E860" s="29"/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  <c r="R860" s="29"/>
      <c r="S860" s="29"/>
      <c r="T860" s="29"/>
      <c r="U860" s="29"/>
      <c r="V860" s="29"/>
      <c r="W860" s="29"/>
      <c r="X860" s="29"/>
      <c r="Y860" s="29"/>
      <c r="Z860" s="29"/>
    </row>
    <row r="861" spans="1:26" ht="13" x14ac:dyDescent="0.15">
      <c r="A861" s="29"/>
      <c r="B861" s="29"/>
      <c r="C861" s="29"/>
      <c r="D861" s="29"/>
      <c r="E861" s="29"/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29"/>
      <c r="Z861" s="29"/>
    </row>
    <row r="862" spans="1:26" ht="13" x14ac:dyDescent="0.15">
      <c r="A862" s="29"/>
      <c r="B862" s="29"/>
      <c r="C862" s="29"/>
      <c r="D862" s="29"/>
      <c r="E862" s="29"/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  <c r="R862" s="29"/>
      <c r="S862" s="29"/>
      <c r="T862" s="29"/>
      <c r="U862" s="29"/>
      <c r="V862" s="29"/>
      <c r="W862" s="29"/>
      <c r="X862" s="29"/>
      <c r="Y862" s="29"/>
      <c r="Z862" s="29"/>
    </row>
    <row r="863" spans="1:26" ht="13" x14ac:dyDescent="0.15">
      <c r="A863" s="29"/>
      <c r="B863" s="29"/>
      <c r="C863" s="29"/>
      <c r="D863" s="29"/>
      <c r="E863" s="29"/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  <c r="R863" s="29"/>
      <c r="S863" s="29"/>
      <c r="T863" s="29"/>
      <c r="U863" s="29"/>
      <c r="V863" s="29"/>
      <c r="W863" s="29"/>
      <c r="X863" s="29"/>
      <c r="Y863" s="29"/>
      <c r="Z863" s="29"/>
    </row>
    <row r="864" spans="1:26" ht="13" x14ac:dyDescent="0.15">
      <c r="A864" s="29"/>
      <c r="B864" s="29"/>
      <c r="C864" s="29"/>
      <c r="D864" s="29"/>
      <c r="E864" s="29"/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  <c r="R864" s="29"/>
      <c r="S864" s="29"/>
      <c r="T864" s="29"/>
      <c r="U864" s="29"/>
      <c r="V864" s="29"/>
      <c r="W864" s="29"/>
      <c r="X864" s="29"/>
      <c r="Y864" s="29"/>
      <c r="Z864" s="29"/>
    </row>
    <row r="865" spans="1:26" ht="13" x14ac:dyDescent="0.15">
      <c r="A865" s="29"/>
      <c r="B865" s="29"/>
      <c r="C865" s="29"/>
      <c r="D865" s="29"/>
      <c r="E865" s="29"/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  <c r="R865" s="29"/>
      <c r="S865" s="29"/>
      <c r="T865" s="29"/>
      <c r="U865" s="29"/>
      <c r="V865" s="29"/>
      <c r="W865" s="29"/>
      <c r="X865" s="29"/>
      <c r="Y865" s="29"/>
      <c r="Z865" s="29"/>
    </row>
    <row r="866" spans="1:26" ht="13" x14ac:dyDescent="0.15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  <c r="R866" s="29"/>
      <c r="S866" s="29"/>
      <c r="T866" s="29"/>
      <c r="U866" s="29"/>
      <c r="V866" s="29"/>
      <c r="W866" s="29"/>
      <c r="X866" s="29"/>
      <c r="Y866" s="29"/>
      <c r="Z866" s="29"/>
    </row>
    <row r="867" spans="1:26" ht="13" x14ac:dyDescent="0.15">
      <c r="A867" s="29"/>
      <c r="B867" s="29"/>
      <c r="C867" s="29"/>
      <c r="D867" s="29"/>
      <c r="E867" s="29"/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  <c r="R867" s="29"/>
      <c r="S867" s="29"/>
      <c r="T867" s="29"/>
      <c r="U867" s="29"/>
      <c r="V867" s="29"/>
      <c r="W867" s="29"/>
      <c r="X867" s="29"/>
      <c r="Y867" s="29"/>
      <c r="Z867" s="29"/>
    </row>
    <row r="868" spans="1:26" ht="13" x14ac:dyDescent="0.15">
      <c r="A868" s="29"/>
      <c r="B868" s="29"/>
      <c r="C868" s="29"/>
      <c r="D868" s="29"/>
      <c r="E868" s="29"/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  <c r="R868" s="29"/>
      <c r="S868" s="29"/>
      <c r="T868" s="29"/>
      <c r="U868" s="29"/>
      <c r="V868" s="29"/>
      <c r="W868" s="29"/>
      <c r="X868" s="29"/>
      <c r="Y868" s="29"/>
      <c r="Z868" s="29"/>
    </row>
    <row r="869" spans="1:26" ht="13" x14ac:dyDescent="0.15">
      <c r="A869" s="29"/>
      <c r="B869" s="29"/>
      <c r="C869" s="29"/>
      <c r="D869" s="29"/>
      <c r="E869" s="29"/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  <c r="R869" s="29"/>
      <c r="S869" s="29"/>
      <c r="T869" s="29"/>
      <c r="U869" s="29"/>
      <c r="V869" s="29"/>
      <c r="W869" s="29"/>
      <c r="X869" s="29"/>
      <c r="Y869" s="29"/>
      <c r="Z869" s="29"/>
    </row>
    <row r="870" spans="1:26" ht="13" x14ac:dyDescent="0.15">
      <c r="A870" s="29"/>
      <c r="B870" s="29"/>
      <c r="C870" s="29"/>
      <c r="D870" s="29"/>
      <c r="E870" s="29"/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  <c r="R870" s="29"/>
      <c r="S870" s="29"/>
      <c r="T870" s="29"/>
      <c r="U870" s="29"/>
      <c r="V870" s="29"/>
      <c r="W870" s="29"/>
      <c r="X870" s="29"/>
      <c r="Y870" s="29"/>
      <c r="Z870" s="29"/>
    </row>
    <row r="871" spans="1:26" ht="13" x14ac:dyDescent="0.15">
      <c r="A871" s="29"/>
      <c r="B871" s="29"/>
      <c r="C871" s="29"/>
      <c r="D871" s="29"/>
      <c r="E871" s="29"/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  <c r="R871" s="29"/>
      <c r="S871" s="29"/>
      <c r="T871" s="29"/>
      <c r="U871" s="29"/>
      <c r="V871" s="29"/>
      <c r="W871" s="29"/>
      <c r="X871" s="29"/>
      <c r="Y871" s="29"/>
      <c r="Z871" s="29"/>
    </row>
    <row r="872" spans="1:26" ht="13" x14ac:dyDescent="0.15">
      <c r="A872" s="29"/>
      <c r="B872" s="29"/>
      <c r="C872" s="29"/>
      <c r="D872" s="29"/>
      <c r="E872" s="29"/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  <c r="R872" s="29"/>
      <c r="S872" s="29"/>
      <c r="T872" s="29"/>
      <c r="U872" s="29"/>
      <c r="V872" s="29"/>
      <c r="W872" s="29"/>
      <c r="X872" s="29"/>
      <c r="Y872" s="29"/>
      <c r="Z872" s="29"/>
    </row>
    <row r="873" spans="1:26" ht="13" x14ac:dyDescent="0.15">
      <c r="A873" s="29"/>
      <c r="B873" s="29"/>
      <c r="C873" s="29"/>
      <c r="D873" s="29"/>
      <c r="E873" s="29"/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  <c r="R873" s="29"/>
      <c r="S873" s="29"/>
      <c r="T873" s="29"/>
      <c r="U873" s="29"/>
      <c r="V873" s="29"/>
      <c r="W873" s="29"/>
      <c r="X873" s="29"/>
      <c r="Y873" s="29"/>
      <c r="Z873" s="29"/>
    </row>
    <row r="874" spans="1:26" ht="13" x14ac:dyDescent="0.15">
      <c r="A874" s="29"/>
      <c r="B874" s="29"/>
      <c r="C874" s="29"/>
      <c r="D874" s="29"/>
      <c r="E874" s="29"/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29"/>
      <c r="Z874" s="29"/>
    </row>
    <row r="875" spans="1:26" ht="13" x14ac:dyDescent="0.15">
      <c r="A875" s="29"/>
      <c r="B875" s="29"/>
      <c r="C875" s="29"/>
      <c r="D875" s="29"/>
      <c r="E875" s="29"/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  <c r="R875" s="29"/>
      <c r="S875" s="29"/>
      <c r="T875" s="29"/>
      <c r="U875" s="29"/>
      <c r="V875" s="29"/>
      <c r="W875" s="29"/>
      <c r="X875" s="29"/>
      <c r="Y875" s="29"/>
      <c r="Z875" s="29"/>
    </row>
    <row r="876" spans="1:26" ht="13" x14ac:dyDescent="0.15">
      <c r="A876" s="29"/>
      <c r="B876" s="29"/>
      <c r="C876" s="29"/>
      <c r="D876" s="29"/>
      <c r="E876" s="29"/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  <c r="R876" s="29"/>
      <c r="S876" s="29"/>
      <c r="T876" s="29"/>
      <c r="U876" s="29"/>
      <c r="V876" s="29"/>
      <c r="W876" s="29"/>
      <c r="X876" s="29"/>
      <c r="Y876" s="29"/>
      <c r="Z876" s="29"/>
    </row>
    <row r="877" spans="1:26" ht="13" x14ac:dyDescent="0.15">
      <c r="A877" s="29"/>
      <c r="B877" s="29"/>
      <c r="C877" s="29"/>
      <c r="D877" s="29"/>
      <c r="E877" s="29"/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29"/>
      <c r="Z877" s="29"/>
    </row>
    <row r="878" spans="1:26" ht="13" x14ac:dyDescent="0.15">
      <c r="A878" s="29"/>
      <c r="B878" s="29"/>
      <c r="C878" s="29"/>
      <c r="D878" s="29"/>
      <c r="E878" s="29"/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  <c r="R878" s="29"/>
      <c r="S878" s="29"/>
      <c r="T878" s="29"/>
      <c r="U878" s="29"/>
      <c r="V878" s="29"/>
      <c r="W878" s="29"/>
      <c r="X878" s="29"/>
      <c r="Y878" s="29"/>
      <c r="Z878" s="29"/>
    </row>
    <row r="879" spans="1:26" ht="13" x14ac:dyDescent="0.15">
      <c r="A879" s="29"/>
      <c r="B879" s="29"/>
      <c r="C879" s="29"/>
      <c r="D879" s="29"/>
      <c r="E879" s="29"/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  <c r="R879" s="29"/>
      <c r="S879" s="29"/>
      <c r="T879" s="29"/>
      <c r="U879" s="29"/>
      <c r="V879" s="29"/>
      <c r="W879" s="29"/>
      <c r="X879" s="29"/>
      <c r="Y879" s="29"/>
      <c r="Z879" s="29"/>
    </row>
    <row r="880" spans="1:26" ht="13" x14ac:dyDescent="0.15">
      <c r="A880" s="29"/>
      <c r="B880" s="29"/>
      <c r="C880" s="29"/>
      <c r="D880" s="29"/>
      <c r="E880" s="29"/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  <c r="R880" s="29"/>
      <c r="S880" s="29"/>
      <c r="T880" s="29"/>
      <c r="U880" s="29"/>
      <c r="V880" s="29"/>
      <c r="W880" s="29"/>
      <c r="X880" s="29"/>
      <c r="Y880" s="29"/>
      <c r="Z880" s="29"/>
    </row>
    <row r="881" spans="1:26" ht="13" x14ac:dyDescent="0.15">
      <c r="A881" s="29"/>
      <c r="B881" s="29"/>
      <c r="C881" s="29"/>
      <c r="D881" s="29"/>
      <c r="E881" s="29"/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  <c r="R881" s="29"/>
      <c r="S881" s="29"/>
      <c r="T881" s="29"/>
      <c r="U881" s="29"/>
      <c r="V881" s="29"/>
      <c r="W881" s="29"/>
      <c r="X881" s="29"/>
      <c r="Y881" s="29"/>
      <c r="Z881" s="29"/>
    </row>
    <row r="882" spans="1:26" ht="13" x14ac:dyDescent="0.15">
      <c r="A882" s="29"/>
      <c r="B882" s="29"/>
      <c r="C882" s="29"/>
      <c r="D882" s="29"/>
      <c r="E882" s="29"/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  <c r="R882" s="29"/>
      <c r="S882" s="29"/>
      <c r="T882" s="29"/>
      <c r="U882" s="29"/>
      <c r="V882" s="29"/>
      <c r="W882" s="29"/>
      <c r="X882" s="29"/>
      <c r="Y882" s="29"/>
      <c r="Z882" s="29"/>
    </row>
    <row r="883" spans="1:26" ht="13" x14ac:dyDescent="0.15">
      <c r="A883" s="29"/>
      <c r="B883" s="29"/>
      <c r="C883" s="29"/>
      <c r="D883" s="29"/>
      <c r="E883" s="29"/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  <c r="R883" s="29"/>
      <c r="S883" s="29"/>
      <c r="T883" s="29"/>
      <c r="U883" s="29"/>
      <c r="V883" s="29"/>
      <c r="W883" s="29"/>
      <c r="X883" s="29"/>
      <c r="Y883" s="29"/>
      <c r="Z883" s="29"/>
    </row>
    <row r="884" spans="1:26" ht="13" x14ac:dyDescent="0.15">
      <c r="A884" s="29"/>
      <c r="B884" s="29"/>
      <c r="C884" s="29"/>
      <c r="D884" s="29"/>
      <c r="E884" s="29"/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  <c r="R884" s="29"/>
      <c r="S884" s="29"/>
      <c r="T884" s="29"/>
      <c r="U884" s="29"/>
      <c r="V884" s="29"/>
      <c r="W884" s="29"/>
      <c r="X884" s="29"/>
      <c r="Y884" s="29"/>
      <c r="Z884" s="29"/>
    </row>
    <row r="885" spans="1:26" ht="13" x14ac:dyDescent="0.15">
      <c r="A885" s="29"/>
      <c r="B885" s="29"/>
      <c r="C885" s="29"/>
      <c r="D885" s="29"/>
      <c r="E885" s="29"/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  <c r="R885" s="29"/>
      <c r="S885" s="29"/>
      <c r="T885" s="29"/>
      <c r="U885" s="29"/>
      <c r="V885" s="29"/>
      <c r="W885" s="29"/>
      <c r="X885" s="29"/>
      <c r="Y885" s="29"/>
      <c r="Z885" s="29"/>
    </row>
    <row r="886" spans="1:26" ht="13" x14ac:dyDescent="0.15">
      <c r="A886" s="29"/>
      <c r="B886" s="29"/>
      <c r="C886" s="29"/>
      <c r="D886" s="29"/>
      <c r="E886" s="29"/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  <c r="R886" s="29"/>
      <c r="S886" s="29"/>
      <c r="T886" s="29"/>
      <c r="U886" s="29"/>
      <c r="V886" s="29"/>
      <c r="W886" s="29"/>
      <c r="X886" s="29"/>
      <c r="Y886" s="29"/>
      <c r="Z886" s="29"/>
    </row>
    <row r="887" spans="1:26" ht="13" x14ac:dyDescent="0.15">
      <c r="A887" s="29"/>
      <c r="B887" s="29"/>
      <c r="C887" s="29"/>
      <c r="D887" s="29"/>
      <c r="E887" s="29"/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  <c r="R887" s="29"/>
      <c r="S887" s="29"/>
      <c r="T887" s="29"/>
      <c r="U887" s="29"/>
      <c r="V887" s="29"/>
      <c r="W887" s="29"/>
      <c r="X887" s="29"/>
      <c r="Y887" s="29"/>
      <c r="Z887" s="29"/>
    </row>
    <row r="888" spans="1:26" ht="13" x14ac:dyDescent="0.15">
      <c r="A888" s="29"/>
      <c r="B888" s="29"/>
      <c r="C888" s="29"/>
      <c r="D888" s="29"/>
      <c r="E888" s="29"/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  <c r="R888" s="29"/>
      <c r="S888" s="29"/>
      <c r="T888" s="29"/>
      <c r="U888" s="29"/>
      <c r="V888" s="29"/>
      <c r="W888" s="29"/>
      <c r="X888" s="29"/>
      <c r="Y888" s="29"/>
      <c r="Z888" s="29"/>
    </row>
    <row r="889" spans="1:26" ht="13" x14ac:dyDescent="0.15">
      <c r="A889" s="29"/>
      <c r="B889" s="29"/>
      <c r="C889" s="29"/>
      <c r="D889" s="29"/>
      <c r="E889" s="29"/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  <c r="R889" s="29"/>
      <c r="S889" s="29"/>
      <c r="T889" s="29"/>
      <c r="U889" s="29"/>
      <c r="V889" s="29"/>
      <c r="W889" s="29"/>
      <c r="X889" s="29"/>
      <c r="Y889" s="29"/>
      <c r="Z889" s="29"/>
    </row>
    <row r="890" spans="1:26" ht="13" x14ac:dyDescent="0.15">
      <c r="A890" s="29"/>
      <c r="B890" s="29"/>
      <c r="C890" s="29"/>
      <c r="D890" s="29"/>
      <c r="E890" s="29"/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  <c r="R890" s="29"/>
      <c r="S890" s="29"/>
      <c r="T890" s="29"/>
      <c r="U890" s="29"/>
      <c r="V890" s="29"/>
      <c r="W890" s="29"/>
      <c r="X890" s="29"/>
      <c r="Y890" s="29"/>
      <c r="Z890" s="29"/>
    </row>
    <row r="891" spans="1:26" ht="13" x14ac:dyDescent="0.15">
      <c r="A891" s="29"/>
      <c r="B891" s="29"/>
      <c r="C891" s="29"/>
      <c r="D891" s="29"/>
      <c r="E891" s="29"/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  <c r="R891" s="29"/>
      <c r="S891" s="29"/>
      <c r="T891" s="29"/>
      <c r="U891" s="29"/>
      <c r="V891" s="29"/>
      <c r="W891" s="29"/>
      <c r="X891" s="29"/>
      <c r="Y891" s="29"/>
      <c r="Z891" s="29"/>
    </row>
    <row r="892" spans="1:26" ht="13" x14ac:dyDescent="0.15">
      <c r="A892" s="29"/>
      <c r="B892" s="29"/>
      <c r="C892" s="29"/>
      <c r="D892" s="29"/>
      <c r="E892" s="29"/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  <c r="R892" s="29"/>
      <c r="S892" s="29"/>
      <c r="T892" s="29"/>
      <c r="U892" s="29"/>
      <c r="V892" s="29"/>
      <c r="W892" s="29"/>
      <c r="X892" s="29"/>
      <c r="Y892" s="29"/>
      <c r="Z892" s="29"/>
    </row>
    <row r="893" spans="1:26" ht="13" x14ac:dyDescent="0.15">
      <c r="A893" s="29"/>
      <c r="B893" s="29"/>
      <c r="C893" s="29"/>
      <c r="D893" s="29"/>
      <c r="E893" s="29"/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  <c r="R893" s="29"/>
      <c r="S893" s="29"/>
      <c r="T893" s="29"/>
      <c r="U893" s="29"/>
      <c r="V893" s="29"/>
      <c r="W893" s="29"/>
      <c r="X893" s="29"/>
      <c r="Y893" s="29"/>
      <c r="Z893" s="29"/>
    </row>
    <row r="894" spans="1:26" ht="13" x14ac:dyDescent="0.15">
      <c r="A894" s="29"/>
      <c r="B894" s="29"/>
      <c r="C894" s="29"/>
      <c r="D894" s="29"/>
      <c r="E894" s="29"/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  <c r="R894" s="29"/>
      <c r="S894" s="29"/>
      <c r="T894" s="29"/>
      <c r="U894" s="29"/>
      <c r="V894" s="29"/>
      <c r="W894" s="29"/>
      <c r="X894" s="29"/>
      <c r="Y894" s="29"/>
      <c r="Z894" s="29"/>
    </row>
    <row r="895" spans="1:26" ht="13" x14ac:dyDescent="0.15">
      <c r="A895" s="29"/>
      <c r="B895" s="29"/>
      <c r="C895" s="29"/>
      <c r="D895" s="29"/>
      <c r="E895" s="29"/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  <c r="R895" s="29"/>
      <c r="S895" s="29"/>
      <c r="T895" s="29"/>
      <c r="U895" s="29"/>
      <c r="V895" s="29"/>
      <c r="W895" s="29"/>
      <c r="X895" s="29"/>
      <c r="Y895" s="29"/>
      <c r="Z895" s="29"/>
    </row>
    <row r="896" spans="1:26" ht="13" x14ac:dyDescent="0.15">
      <c r="A896" s="29"/>
      <c r="B896" s="29"/>
      <c r="C896" s="29"/>
      <c r="D896" s="29"/>
      <c r="E896" s="29"/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  <c r="R896" s="29"/>
      <c r="S896" s="29"/>
      <c r="T896" s="29"/>
      <c r="U896" s="29"/>
      <c r="V896" s="29"/>
      <c r="W896" s="29"/>
      <c r="X896" s="29"/>
      <c r="Y896" s="29"/>
      <c r="Z896" s="29"/>
    </row>
    <row r="897" spans="1:26" ht="13" x14ac:dyDescent="0.15">
      <c r="A897" s="29"/>
      <c r="B897" s="29"/>
      <c r="C897" s="29"/>
      <c r="D897" s="29"/>
      <c r="E897" s="29"/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  <c r="R897" s="29"/>
      <c r="S897" s="29"/>
      <c r="T897" s="29"/>
      <c r="U897" s="29"/>
      <c r="V897" s="29"/>
      <c r="W897" s="29"/>
      <c r="X897" s="29"/>
      <c r="Y897" s="29"/>
      <c r="Z897" s="29"/>
    </row>
    <row r="898" spans="1:26" ht="13" x14ac:dyDescent="0.15">
      <c r="A898" s="29"/>
      <c r="B898" s="29"/>
      <c r="C898" s="29"/>
      <c r="D898" s="29"/>
      <c r="E898" s="29"/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  <c r="R898" s="29"/>
      <c r="S898" s="29"/>
      <c r="T898" s="29"/>
      <c r="U898" s="29"/>
      <c r="V898" s="29"/>
      <c r="W898" s="29"/>
      <c r="X898" s="29"/>
      <c r="Y898" s="29"/>
      <c r="Z898" s="29"/>
    </row>
    <row r="899" spans="1:26" ht="13" x14ac:dyDescent="0.15">
      <c r="A899" s="29"/>
      <c r="B899" s="29"/>
      <c r="C899" s="29"/>
      <c r="D899" s="29"/>
      <c r="E899" s="29"/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  <c r="R899" s="29"/>
      <c r="S899" s="29"/>
      <c r="T899" s="29"/>
      <c r="U899" s="29"/>
      <c r="V899" s="29"/>
      <c r="W899" s="29"/>
      <c r="X899" s="29"/>
      <c r="Y899" s="29"/>
      <c r="Z899" s="29"/>
    </row>
    <row r="900" spans="1:26" ht="13" x14ac:dyDescent="0.15">
      <c r="A900" s="29"/>
      <c r="B900" s="29"/>
      <c r="C900" s="29"/>
      <c r="D900" s="29"/>
      <c r="E900" s="29"/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  <c r="R900" s="29"/>
      <c r="S900" s="29"/>
      <c r="T900" s="29"/>
      <c r="U900" s="29"/>
      <c r="V900" s="29"/>
      <c r="W900" s="29"/>
      <c r="X900" s="29"/>
      <c r="Y900" s="29"/>
      <c r="Z900" s="29"/>
    </row>
    <row r="901" spans="1:26" ht="13" x14ac:dyDescent="0.15">
      <c r="A901" s="29"/>
      <c r="B901" s="29"/>
      <c r="C901" s="29"/>
      <c r="D901" s="29"/>
      <c r="E901" s="29"/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  <c r="R901" s="29"/>
      <c r="S901" s="29"/>
      <c r="T901" s="29"/>
      <c r="U901" s="29"/>
      <c r="V901" s="29"/>
      <c r="W901" s="29"/>
      <c r="X901" s="29"/>
      <c r="Y901" s="29"/>
      <c r="Z901" s="29"/>
    </row>
    <row r="902" spans="1:26" ht="13" x14ac:dyDescent="0.15">
      <c r="A902" s="29"/>
      <c r="B902" s="29"/>
      <c r="C902" s="29"/>
      <c r="D902" s="29"/>
      <c r="E902" s="29"/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  <c r="R902" s="29"/>
      <c r="S902" s="29"/>
      <c r="T902" s="29"/>
      <c r="U902" s="29"/>
      <c r="V902" s="29"/>
      <c r="W902" s="29"/>
      <c r="X902" s="29"/>
      <c r="Y902" s="29"/>
      <c r="Z902" s="29"/>
    </row>
    <row r="903" spans="1:26" ht="13" x14ac:dyDescent="0.15">
      <c r="A903" s="29"/>
      <c r="B903" s="29"/>
      <c r="C903" s="29"/>
      <c r="D903" s="29"/>
      <c r="E903" s="29"/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  <c r="R903" s="29"/>
      <c r="S903" s="29"/>
      <c r="T903" s="29"/>
      <c r="U903" s="29"/>
      <c r="V903" s="29"/>
      <c r="W903" s="29"/>
      <c r="X903" s="29"/>
      <c r="Y903" s="29"/>
      <c r="Z903" s="29"/>
    </row>
    <row r="904" spans="1:26" ht="13" x14ac:dyDescent="0.15">
      <c r="A904" s="29"/>
      <c r="B904" s="29"/>
      <c r="C904" s="29"/>
      <c r="D904" s="29"/>
      <c r="E904" s="29"/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  <c r="R904" s="29"/>
      <c r="S904" s="29"/>
      <c r="T904" s="29"/>
      <c r="U904" s="29"/>
      <c r="V904" s="29"/>
      <c r="W904" s="29"/>
      <c r="X904" s="29"/>
      <c r="Y904" s="29"/>
      <c r="Z904" s="29"/>
    </row>
    <row r="905" spans="1:26" ht="13" x14ac:dyDescent="0.15">
      <c r="A905" s="29"/>
      <c r="B905" s="29"/>
      <c r="C905" s="29"/>
      <c r="D905" s="29"/>
      <c r="E905" s="29"/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  <c r="R905" s="29"/>
      <c r="S905" s="29"/>
      <c r="T905" s="29"/>
      <c r="U905" s="29"/>
      <c r="V905" s="29"/>
      <c r="W905" s="29"/>
      <c r="X905" s="29"/>
      <c r="Y905" s="29"/>
      <c r="Z905" s="29"/>
    </row>
    <row r="906" spans="1:26" ht="13" x14ac:dyDescent="0.15">
      <c r="A906" s="29"/>
      <c r="B906" s="29"/>
      <c r="C906" s="29"/>
      <c r="D906" s="29"/>
      <c r="E906" s="29"/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  <c r="R906" s="29"/>
      <c r="S906" s="29"/>
      <c r="T906" s="29"/>
      <c r="U906" s="29"/>
      <c r="V906" s="29"/>
      <c r="W906" s="29"/>
      <c r="X906" s="29"/>
      <c r="Y906" s="29"/>
      <c r="Z906" s="29"/>
    </row>
    <row r="907" spans="1:26" ht="13" x14ac:dyDescent="0.15">
      <c r="A907" s="29"/>
      <c r="B907" s="29"/>
      <c r="C907" s="29"/>
      <c r="D907" s="29"/>
      <c r="E907" s="29"/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  <c r="R907" s="29"/>
      <c r="S907" s="29"/>
      <c r="T907" s="29"/>
      <c r="U907" s="29"/>
      <c r="V907" s="29"/>
      <c r="W907" s="29"/>
      <c r="X907" s="29"/>
      <c r="Y907" s="29"/>
      <c r="Z907" s="29"/>
    </row>
    <row r="908" spans="1:26" ht="13" x14ac:dyDescent="0.15">
      <c r="A908" s="29"/>
      <c r="B908" s="29"/>
      <c r="C908" s="29"/>
      <c r="D908" s="29"/>
      <c r="E908" s="29"/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  <c r="R908" s="29"/>
      <c r="S908" s="29"/>
      <c r="T908" s="29"/>
      <c r="U908" s="29"/>
      <c r="V908" s="29"/>
      <c r="W908" s="29"/>
      <c r="X908" s="29"/>
      <c r="Y908" s="29"/>
      <c r="Z908" s="29"/>
    </row>
    <row r="909" spans="1:26" ht="13" x14ac:dyDescent="0.15">
      <c r="A909" s="29"/>
      <c r="B909" s="29"/>
      <c r="C909" s="29"/>
      <c r="D909" s="29"/>
      <c r="E909" s="29"/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  <c r="R909" s="29"/>
      <c r="S909" s="29"/>
      <c r="T909" s="29"/>
      <c r="U909" s="29"/>
      <c r="V909" s="29"/>
      <c r="W909" s="29"/>
      <c r="X909" s="29"/>
      <c r="Y909" s="29"/>
      <c r="Z909" s="29"/>
    </row>
    <row r="910" spans="1:26" ht="13" x14ac:dyDescent="0.15">
      <c r="A910" s="29"/>
      <c r="B910" s="29"/>
      <c r="C910" s="29"/>
      <c r="D910" s="29"/>
      <c r="E910" s="29"/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  <c r="R910" s="29"/>
      <c r="S910" s="29"/>
      <c r="T910" s="29"/>
      <c r="U910" s="29"/>
      <c r="V910" s="29"/>
      <c r="W910" s="29"/>
      <c r="X910" s="29"/>
      <c r="Y910" s="29"/>
      <c r="Z910" s="29"/>
    </row>
    <row r="911" spans="1:26" ht="13" x14ac:dyDescent="0.15">
      <c r="A911" s="29"/>
      <c r="B911" s="29"/>
      <c r="C911" s="29"/>
      <c r="D911" s="29"/>
      <c r="E911" s="29"/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  <c r="R911" s="29"/>
      <c r="S911" s="29"/>
      <c r="T911" s="29"/>
      <c r="U911" s="29"/>
      <c r="V911" s="29"/>
      <c r="W911" s="29"/>
      <c r="X911" s="29"/>
      <c r="Y911" s="29"/>
      <c r="Z911" s="29"/>
    </row>
    <row r="912" spans="1:26" ht="13" x14ac:dyDescent="0.15">
      <c r="A912" s="29"/>
      <c r="B912" s="29"/>
      <c r="C912" s="29"/>
      <c r="D912" s="29"/>
      <c r="E912" s="29"/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  <c r="R912" s="29"/>
      <c r="S912" s="29"/>
      <c r="T912" s="29"/>
      <c r="U912" s="29"/>
      <c r="V912" s="29"/>
      <c r="W912" s="29"/>
      <c r="X912" s="29"/>
      <c r="Y912" s="29"/>
      <c r="Z912" s="29"/>
    </row>
    <row r="913" spans="1:26" ht="13" x14ac:dyDescent="0.15">
      <c r="A913" s="29"/>
      <c r="B913" s="29"/>
      <c r="C913" s="29"/>
      <c r="D913" s="29"/>
      <c r="E913" s="29"/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  <c r="R913" s="29"/>
      <c r="S913" s="29"/>
      <c r="T913" s="29"/>
      <c r="U913" s="29"/>
      <c r="V913" s="29"/>
      <c r="W913" s="29"/>
      <c r="X913" s="29"/>
      <c r="Y913" s="29"/>
      <c r="Z913" s="29"/>
    </row>
    <row r="914" spans="1:26" ht="13" x14ac:dyDescent="0.15">
      <c r="A914" s="29"/>
      <c r="B914" s="29"/>
      <c r="C914" s="29"/>
      <c r="D914" s="29"/>
      <c r="E914" s="29"/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  <c r="R914" s="29"/>
      <c r="S914" s="29"/>
      <c r="T914" s="29"/>
      <c r="U914" s="29"/>
      <c r="V914" s="29"/>
      <c r="W914" s="29"/>
      <c r="X914" s="29"/>
      <c r="Y914" s="29"/>
      <c r="Z914" s="29"/>
    </row>
    <row r="915" spans="1:26" ht="13" x14ac:dyDescent="0.15">
      <c r="A915" s="29"/>
      <c r="B915" s="29"/>
      <c r="C915" s="29"/>
      <c r="D915" s="29"/>
      <c r="E915" s="29"/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  <c r="R915" s="29"/>
      <c r="S915" s="29"/>
      <c r="T915" s="29"/>
      <c r="U915" s="29"/>
      <c r="V915" s="29"/>
      <c r="W915" s="29"/>
      <c r="X915" s="29"/>
      <c r="Y915" s="29"/>
      <c r="Z915" s="29"/>
    </row>
    <row r="916" spans="1:26" ht="13" x14ac:dyDescent="0.15">
      <c r="A916" s="29"/>
      <c r="B916" s="29"/>
      <c r="C916" s="29"/>
      <c r="D916" s="29"/>
      <c r="E916" s="29"/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  <c r="R916" s="29"/>
      <c r="S916" s="29"/>
      <c r="T916" s="29"/>
      <c r="U916" s="29"/>
      <c r="V916" s="29"/>
      <c r="W916" s="29"/>
      <c r="X916" s="29"/>
      <c r="Y916" s="29"/>
      <c r="Z916" s="29"/>
    </row>
    <row r="917" spans="1:26" ht="13" x14ac:dyDescent="0.15">
      <c r="A917" s="29"/>
      <c r="B917" s="29"/>
      <c r="C917" s="29"/>
      <c r="D917" s="29"/>
      <c r="E917" s="29"/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  <c r="R917" s="29"/>
      <c r="S917" s="29"/>
      <c r="T917" s="29"/>
      <c r="U917" s="29"/>
      <c r="V917" s="29"/>
      <c r="W917" s="29"/>
      <c r="X917" s="29"/>
      <c r="Y917" s="29"/>
      <c r="Z917" s="29"/>
    </row>
    <row r="918" spans="1:26" ht="13" x14ac:dyDescent="0.15">
      <c r="A918" s="29"/>
      <c r="B918" s="29"/>
      <c r="C918" s="29"/>
      <c r="D918" s="29"/>
      <c r="E918" s="29"/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  <c r="R918" s="29"/>
      <c r="S918" s="29"/>
      <c r="T918" s="29"/>
      <c r="U918" s="29"/>
      <c r="V918" s="29"/>
      <c r="W918" s="29"/>
      <c r="X918" s="29"/>
      <c r="Y918" s="29"/>
      <c r="Z918" s="29"/>
    </row>
    <row r="919" spans="1:26" ht="13" x14ac:dyDescent="0.15">
      <c r="A919" s="29"/>
      <c r="B919" s="29"/>
      <c r="C919" s="29"/>
      <c r="D919" s="29"/>
      <c r="E919" s="29"/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  <c r="R919" s="29"/>
      <c r="S919" s="29"/>
      <c r="T919" s="29"/>
      <c r="U919" s="29"/>
      <c r="V919" s="29"/>
      <c r="W919" s="29"/>
      <c r="X919" s="29"/>
      <c r="Y919" s="29"/>
      <c r="Z919" s="29"/>
    </row>
    <row r="920" spans="1:26" ht="13" x14ac:dyDescent="0.15">
      <c r="A920" s="29"/>
      <c r="B920" s="29"/>
      <c r="C920" s="29"/>
      <c r="D920" s="29"/>
      <c r="E920" s="29"/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  <c r="R920" s="29"/>
      <c r="S920" s="29"/>
      <c r="T920" s="29"/>
      <c r="U920" s="29"/>
      <c r="V920" s="29"/>
      <c r="W920" s="29"/>
      <c r="X920" s="29"/>
      <c r="Y920" s="29"/>
      <c r="Z920" s="29"/>
    </row>
    <row r="921" spans="1:26" ht="13" x14ac:dyDescent="0.15">
      <c r="A921" s="29"/>
      <c r="B921" s="29"/>
      <c r="C921" s="29"/>
      <c r="D921" s="29"/>
      <c r="E921" s="29"/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  <c r="R921" s="29"/>
      <c r="S921" s="29"/>
      <c r="T921" s="29"/>
      <c r="U921" s="29"/>
      <c r="V921" s="29"/>
      <c r="W921" s="29"/>
      <c r="X921" s="29"/>
      <c r="Y921" s="29"/>
      <c r="Z921" s="29"/>
    </row>
    <row r="922" spans="1:26" ht="13" x14ac:dyDescent="0.15">
      <c r="A922" s="29"/>
      <c r="B922" s="29"/>
      <c r="C922" s="29"/>
      <c r="D922" s="29"/>
      <c r="E922" s="29"/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  <c r="R922" s="29"/>
      <c r="S922" s="29"/>
      <c r="T922" s="29"/>
      <c r="U922" s="29"/>
      <c r="V922" s="29"/>
      <c r="W922" s="29"/>
      <c r="X922" s="29"/>
      <c r="Y922" s="29"/>
      <c r="Z922" s="29"/>
    </row>
    <row r="923" spans="1:26" ht="13" x14ac:dyDescent="0.15">
      <c r="A923" s="29"/>
      <c r="B923" s="29"/>
      <c r="C923" s="29"/>
      <c r="D923" s="29"/>
      <c r="E923" s="29"/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  <c r="R923" s="29"/>
      <c r="S923" s="29"/>
      <c r="T923" s="29"/>
      <c r="U923" s="29"/>
      <c r="V923" s="29"/>
      <c r="W923" s="29"/>
      <c r="X923" s="29"/>
      <c r="Y923" s="29"/>
      <c r="Z923" s="29"/>
    </row>
    <row r="924" spans="1:26" ht="13" x14ac:dyDescent="0.15">
      <c r="A924" s="29"/>
      <c r="B924" s="29"/>
      <c r="C924" s="29"/>
      <c r="D924" s="29"/>
      <c r="E924" s="29"/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  <c r="R924" s="29"/>
      <c r="S924" s="29"/>
      <c r="T924" s="29"/>
      <c r="U924" s="29"/>
      <c r="V924" s="29"/>
      <c r="W924" s="29"/>
      <c r="X924" s="29"/>
      <c r="Y924" s="29"/>
      <c r="Z924" s="29"/>
    </row>
    <row r="925" spans="1:26" ht="13" x14ac:dyDescent="0.15">
      <c r="A925" s="29"/>
      <c r="B925" s="29"/>
      <c r="C925" s="29"/>
      <c r="D925" s="29"/>
      <c r="E925" s="29"/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  <c r="R925" s="29"/>
      <c r="S925" s="29"/>
      <c r="T925" s="29"/>
      <c r="U925" s="29"/>
      <c r="V925" s="29"/>
      <c r="W925" s="29"/>
      <c r="X925" s="29"/>
      <c r="Y925" s="29"/>
      <c r="Z925" s="29"/>
    </row>
    <row r="926" spans="1:26" ht="13" x14ac:dyDescent="0.15">
      <c r="A926" s="29"/>
      <c r="B926" s="29"/>
      <c r="C926" s="29"/>
      <c r="D926" s="29"/>
      <c r="E926" s="29"/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  <c r="R926" s="29"/>
      <c r="S926" s="29"/>
      <c r="T926" s="29"/>
      <c r="U926" s="29"/>
      <c r="V926" s="29"/>
      <c r="W926" s="29"/>
      <c r="X926" s="29"/>
      <c r="Y926" s="29"/>
      <c r="Z926" s="29"/>
    </row>
    <row r="927" spans="1:26" ht="13" x14ac:dyDescent="0.15">
      <c r="A927" s="29"/>
      <c r="B927" s="29"/>
      <c r="C927" s="29"/>
      <c r="D927" s="29"/>
      <c r="E927" s="29"/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  <c r="R927" s="29"/>
      <c r="S927" s="29"/>
      <c r="T927" s="29"/>
      <c r="U927" s="29"/>
      <c r="V927" s="29"/>
      <c r="W927" s="29"/>
      <c r="X927" s="29"/>
      <c r="Y927" s="29"/>
      <c r="Z927" s="29"/>
    </row>
    <row r="928" spans="1:26" ht="13" x14ac:dyDescent="0.15">
      <c r="A928" s="29"/>
      <c r="B928" s="29"/>
      <c r="C928" s="29"/>
      <c r="D928" s="29"/>
      <c r="E928" s="29"/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  <c r="R928" s="29"/>
      <c r="S928" s="29"/>
      <c r="T928" s="29"/>
      <c r="U928" s="29"/>
      <c r="V928" s="29"/>
      <c r="W928" s="29"/>
      <c r="X928" s="29"/>
      <c r="Y928" s="29"/>
      <c r="Z928" s="29"/>
    </row>
    <row r="929" spans="1:26" ht="13" x14ac:dyDescent="0.15">
      <c r="A929" s="29"/>
      <c r="B929" s="29"/>
      <c r="C929" s="29"/>
      <c r="D929" s="29"/>
      <c r="E929" s="29"/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  <c r="R929" s="29"/>
      <c r="S929" s="29"/>
      <c r="T929" s="29"/>
      <c r="U929" s="29"/>
      <c r="V929" s="29"/>
      <c r="W929" s="29"/>
      <c r="X929" s="29"/>
      <c r="Y929" s="29"/>
      <c r="Z929" s="29"/>
    </row>
    <row r="930" spans="1:26" ht="13" x14ac:dyDescent="0.15">
      <c r="A930" s="29"/>
      <c r="B930" s="29"/>
      <c r="C930" s="29"/>
      <c r="D930" s="29"/>
      <c r="E930" s="29"/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  <c r="R930" s="29"/>
      <c r="S930" s="29"/>
      <c r="T930" s="29"/>
      <c r="U930" s="29"/>
      <c r="V930" s="29"/>
      <c r="W930" s="29"/>
      <c r="X930" s="29"/>
      <c r="Y930" s="29"/>
      <c r="Z930" s="29"/>
    </row>
    <row r="931" spans="1:26" ht="13" x14ac:dyDescent="0.15">
      <c r="A931" s="29"/>
      <c r="B931" s="29"/>
      <c r="C931" s="29"/>
      <c r="D931" s="29"/>
      <c r="E931" s="29"/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  <c r="R931" s="29"/>
      <c r="S931" s="29"/>
      <c r="T931" s="29"/>
      <c r="U931" s="29"/>
      <c r="V931" s="29"/>
      <c r="W931" s="29"/>
      <c r="X931" s="29"/>
      <c r="Y931" s="29"/>
      <c r="Z931" s="29"/>
    </row>
    <row r="932" spans="1:26" ht="13" x14ac:dyDescent="0.15">
      <c r="A932" s="29"/>
      <c r="B932" s="29"/>
      <c r="C932" s="29"/>
      <c r="D932" s="29"/>
      <c r="E932" s="29"/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  <c r="R932" s="29"/>
      <c r="S932" s="29"/>
      <c r="T932" s="29"/>
      <c r="U932" s="29"/>
      <c r="V932" s="29"/>
      <c r="W932" s="29"/>
      <c r="X932" s="29"/>
      <c r="Y932" s="29"/>
      <c r="Z932" s="29"/>
    </row>
    <row r="933" spans="1:26" ht="13" x14ac:dyDescent="0.15">
      <c r="A933" s="29"/>
      <c r="B933" s="29"/>
      <c r="C933" s="29"/>
      <c r="D933" s="29"/>
      <c r="E933" s="29"/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  <c r="R933" s="29"/>
      <c r="S933" s="29"/>
      <c r="T933" s="29"/>
      <c r="U933" s="29"/>
      <c r="V933" s="29"/>
      <c r="W933" s="29"/>
      <c r="X933" s="29"/>
      <c r="Y933" s="29"/>
      <c r="Z933" s="29"/>
    </row>
    <row r="934" spans="1:26" ht="13" x14ac:dyDescent="0.15">
      <c r="A934" s="29"/>
      <c r="B934" s="29"/>
      <c r="C934" s="29"/>
      <c r="D934" s="29"/>
      <c r="E934" s="29"/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  <c r="R934" s="29"/>
      <c r="S934" s="29"/>
      <c r="T934" s="29"/>
      <c r="U934" s="29"/>
      <c r="V934" s="29"/>
      <c r="W934" s="29"/>
      <c r="X934" s="29"/>
      <c r="Y934" s="29"/>
      <c r="Z934" s="29"/>
    </row>
    <row r="935" spans="1:26" ht="13" x14ac:dyDescent="0.15">
      <c r="A935" s="29"/>
      <c r="B935" s="29"/>
      <c r="C935" s="29"/>
      <c r="D935" s="29"/>
      <c r="E935" s="29"/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  <c r="R935" s="29"/>
      <c r="S935" s="29"/>
      <c r="T935" s="29"/>
      <c r="U935" s="29"/>
      <c r="V935" s="29"/>
      <c r="W935" s="29"/>
      <c r="X935" s="29"/>
      <c r="Y935" s="29"/>
      <c r="Z935" s="29"/>
    </row>
    <row r="936" spans="1:26" ht="13" x14ac:dyDescent="0.15">
      <c r="A936" s="29"/>
      <c r="B936" s="29"/>
      <c r="C936" s="29"/>
      <c r="D936" s="29"/>
      <c r="E936" s="29"/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  <c r="R936" s="29"/>
      <c r="S936" s="29"/>
      <c r="T936" s="29"/>
      <c r="U936" s="29"/>
      <c r="V936" s="29"/>
      <c r="W936" s="29"/>
      <c r="X936" s="29"/>
      <c r="Y936" s="29"/>
      <c r="Z936" s="29"/>
    </row>
    <row r="937" spans="1:26" ht="13" x14ac:dyDescent="0.15">
      <c r="A937" s="29"/>
      <c r="B937" s="29"/>
      <c r="C937" s="29"/>
      <c r="D937" s="29"/>
      <c r="E937" s="29"/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  <c r="R937" s="29"/>
      <c r="S937" s="29"/>
      <c r="T937" s="29"/>
      <c r="U937" s="29"/>
      <c r="V937" s="29"/>
      <c r="W937" s="29"/>
      <c r="X937" s="29"/>
      <c r="Y937" s="29"/>
      <c r="Z937" s="29"/>
    </row>
    <row r="938" spans="1:26" ht="13" x14ac:dyDescent="0.15">
      <c r="A938" s="29"/>
      <c r="B938" s="29"/>
      <c r="C938" s="29"/>
      <c r="D938" s="29"/>
      <c r="E938" s="29"/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  <c r="R938" s="29"/>
      <c r="S938" s="29"/>
      <c r="T938" s="29"/>
      <c r="U938" s="29"/>
      <c r="V938" s="29"/>
      <c r="W938" s="29"/>
      <c r="X938" s="29"/>
      <c r="Y938" s="29"/>
      <c r="Z938" s="29"/>
    </row>
    <row r="939" spans="1:26" ht="13" x14ac:dyDescent="0.15">
      <c r="A939" s="29"/>
      <c r="B939" s="29"/>
      <c r="C939" s="29"/>
      <c r="D939" s="29"/>
      <c r="E939" s="29"/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  <c r="R939" s="29"/>
      <c r="S939" s="29"/>
      <c r="T939" s="29"/>
      <c r="U939" s="29"/>
      <c r="V939" s="29"/>
      <c r="W939" s="29"/>
      <c r="X939" s="29"/>
      <c r="Y939" s="29"/>
      <c r="Z939" s="29"/>
    </row>
    <row r="940" spans="1:26" ht="13" x14ac:dyDescent="0.15">
      <c r="A940" s="29"/>
      <c r="B940" s="29"/>
      <c r="C940" s="29"/>
      <c r="D940" s="29"/>
      <c r="E940" s="29"/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  <c r="R940" s="29"/>
      <c r="S940" s="29"/>
      <c r="T940" s="29"/>
      <c r="U940" s="29"/>
      <c r="V940" s="29"/>
      <c r="W940" s="29"/>
      <c r="X940" s="29"/>
      <c r="Y940" s="29"/>
      <c r="Z940" s="29"/>
    </row>
    <row r="941" spans="1:26" ht="13" x14ac:dyDescent="0.15">
      <c r="A941" s="29"/>
      <c r="B941" s="29"/>
      <c r="C941" s="29"/>
      <c r="D941" s="29"/>
      <c r="E941" s="29"/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  <c r="R941" s="29"/>
      <c r="S941" s="29"/>
      <c r="T941" s="29"/>
      <c r="U941" s="29"/>
      <c r="V941" s="29"/>
      <c r="W941" s="29"/>
      <c r="X941" s="29"/>
      <c r="Y941" s="29"/>
      <c r="Z941" s="29"/>
    </row>
    <row r="942" spans="1:26" ht="13" x14ac:dyDescent="0.15">
      <c r="A942" s="29"/>
      <c r="B942" s="29"/>
      <c r="C942" s="29"/>
      <c r="D942" s="29"/>
      <c r="E942" s="29"/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  <c r="R942" s="29"/>
      <c r="S942" s="29"/>
      <c r="T942" s="29"/>
      <c r="U942" s="29"/>
      <c r="V942" s="29"/>
      <c r="W942" s="29"/>
      <c r="X942" s="29"/>
      <c r="Y942" s="29"/>
      <c r="Z942" s="29"/>
    </row>
    <row r="943" spans="1:26" ht="13" x14ac:dyDescent="0.15">
      <c r="A943" s="29"/>
      <c r="B943" s="29"/>
      <c r="C943" s="29"/>
      <c r="D943" s="29"/>
      <c r="E943" s="29"/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  <c r="R943" s="29"/>
      <c r="S943" s="29"/>
      <c r="T943" s="29"/>
      <c r="U943" s="29"/>
      <c r="V943" s="29"/>
      <c r="W943" s="29"/>
      <c r="X943" s="29"/>
      <c r="Y943" s="29"/>
      <c r="Z943" s="29"/>
    </row>
    <row r="944" spans="1:26" ht="13" x14ac:dyDescent="0.15">
      <c r="A944" s="29"/>
      <c r="B944" s="29"/>
      <c r="C944" s="29"/>
      <c r="D944" s="29"/>
      <c r="E944" s="29"/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  <c r="R944" s="29"/>
      <c r="S944" s="29"/>
      <c r="T944" s="29"/>
      <c r="U944" s="29"/>
      <c r="V944" s="29"/>
      <c r="W944" s="29"/>
      <c r="X944" s="29"/>
      <c r="Y944" s="29"/>
      <c r="Z944" s="29"/>
    </row>
    <row r="945" spans="1:26" ht="13" x14ac:dyDescent="0.15">
      <c r="A945" s="29"/>
      <c r="B945" s="29"/>
      <c r="C945" s="29"/>
      <c r="D945" s="29"/>
      <c r="E945" s="29"/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  <c r="R945" s="29"/>
      <c r="S945" s="29"/>
      <c r="T945" s="29"/>
      <c r="U945" s="29"/>
      <c r="V945" s="29"/>
      <c r="W945" s="29"/>
      <c r="X945" s="29"/>
      <c r="Y945" s="29"/>
      <c r="Z945" s="29"/>
    </row>
    <row r="946" spans="1:26" ht="13" x14ac:dyDescent="0.15">
      <c r="A946" s="29"/>
      <c r="B946" s="29"/>
      <c r="C946" s="29"/>
      <c r="D946" s="29"/>
      <c r="E946" s="29"/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  <c r="R946" s="29"/>
      <c r="S946" s="29"/>
      <c r="T946" s="29"/>
      <c r="U946" s="29"/>
      <c r="V946" s="29"/>
      <c r="W946" s="29"/>
      <c r="X946" s="29"/>
      <c r="Y946" s="29"/>
      <c r="Z946" s="29"/>
    </row>
    <row r="947" spans="1:26" ht="13" x14ac:dyDescent="0.15">
      <c r="A947" s="29"/>
      <c r="B947" s="29"/>
      <c r="C947" s="29"/>
      <c r="D947" s="29"/>
      <c r="E947" s="29"/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  <c r="R947" s="29"/>
      <c r="S947" s="29"/>
      <c r="T947" s="29"/>
      <c r="U947" s="29"/>
      <c r="V947" s="29"/>
      <c r="W947" s="29"/>
      <c r="X947" s="29"/>
      <c r="Y947" s="29"/>
      <c r="Z947" s="29"/>
    </row>
    <row r="948" spans="1:26" ht="13" x14ac:dyDescent="0.15">
      <c r="A948" s="29"/>
      <c r="B948" s="29"/>
      <c r="C948" s="29"/>
      <c r="D948" s="29"/>
      <c r="E948" s="29"/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  <c r="R948" s="29"/>
      <c r="S948" s="29"/>
      <c r="T948" s="29"/>
      <c r="U948" s="29"/>
      <c r="V948" s="29"/>
      <c r="W948" s="29"/>
      <c r="X948" s="29"/>
      <c r="Y948" s="29"/>
      <c r="Z948" s="29"/>
    </row>
    <row r="949" spans="1:26" ht="13" x14ac:dyDescent="0.15">
      <c r="A949" s="29"/>
      <c r="B949" s="29"/>
      <c r="C949" s="29"/>
      <c r="D949" s="29"/>
      <c r="E949" s="29"/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  <c r="R949" s="29"/>
      <c r="S949" s="29"/>
      <c r="T949" s="29"/>
      <c r="U949" s="29"/>
      <c r="V949" s="29"/>
      <c r="W949" s="29"/>
      <c r="X949" s="29"/>
      <c r="Y949" s="29"/>
      <c r="Z949" s="29"/>
    </row>
    <row r="950" spans="1:26" ht="13" x14ac:dyDescent="0.15">
      <c r="A950" s="29"/>
      <c r="B950" s="29"/>
      <c r="C950" s="29"/>
      <c r="D950" s="29"/>
      <c r="E950" s="29"/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  <c r="R950" s="29"/>
      <c r="S950" s="29"/>
      <c r="T950" s="29"/>
      <c r="U950" s="29"/>
      <c r="V950" s="29"/>
      <c r="W950" s="29"/>
      <c r="X950" s="29"/>
      <c r="Y950" s="29"/>
      <c r="Z950" s="29"/>
    </row>
    <row r="951" spans="1:26" ht="13" x14ac:dyDescent="0.15">
      <c r="A951" s="29"/>
      <c r="B951" s="29"/>
      <c r="C951" s="29"/>
      <c r="D951" s="29"/>
      <c r="E951" s="29"/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  <c r="R951" s="29"/>
      <c r="S951" s="29"/>
      <c r="T951" s="29"/>
      <c r="U951" s="29"/>
      <c r="V951" s="29"/>
      <c r="W951" s="29"/>
      <c r="X951" s="29"/>
      <c r="Y951" s="29"/>
      <c r="Z951" s="29"/>
    </row>
    <row r="952" spans="1:26" ht="13" x14ac:dyDescent="0.15">
      <c r="A952" s="29"/>
      <c r="B952" s="29"/>
      <c r="C952" s="29"/>
      <c r="D952" s="29"/>
      <c r="E952" s="29"/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  <c r="R952" s="29"/>
      <c r="S952" s="29"/>
      <c r="T952" s="29"/>
      <c r="U952" s="29"/>
      <c r="V952" s="29"/>
      <c r="W952" s="29"/>
      <c r="X952" s="29"/>
      <c r="Y952" s="29"/>
      <c r="Z952" s="29"/>
    </row>
    <row r="953" spans="1:26" ht="13" x14ac:dyDescent="0.15">
      <c r="A953" s="29"/>
      <c r="B953" s="29"/>
      <c r="C953" s="29"/>
      <c r="D953" s="29"/>
      <c r="E953" s="29"/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  <c r="R953" s="29"/>
      <c r="S953" s="29"/>
      <c r="T953" s="29"/>
      <c r="U953" s="29"/>
      <c r="V953" s="29"/>
      <c r="W953" s="29"/>
      <c r="X953" s="29"/>
      <c r="Y953" s="29"/>
      <c r="Z953" s="29"/>
    </row>
    <row r="954" spans="1:26" ht="13" x14ac:dyDescent="0.15">
      <c r="A954" s="29"/>
      <c r="B954" s="29"/>
      <c r="C954" s="29"/>
      <c r="D954" s="29"/>
      <c r="E954" s="29"/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  <c r="R954" s="29"/>
      <c r="S954" s="29"/>
      <c r="T954" s="29"/>
      <c r="U954" s="29"/>
      <c r="V954" s="29"/>
      <c r="W954" s="29"/>
      <c r="X954" s="29"/>
      <c r="Y954" s="29"/>
      <c r="Z954" s="29"/>
    </row>
    <row r="955" spans="1:26" ht="13" x14ac:dyDescent="0.15">
      <c r="A955" s="29"/>
      <c r="B955" s="29"/>
      <c r="C955" s="29"/>
      <c r="D955" s="29"/>
      <c r="E955" s="29"/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  <c r="R955" s="29"/>
      <c r="S955" s="29"/>
      <c r="T955" s="29"/>
      <c r="U955" s="29"/>
      <c r="V955" s="29"/>
      <c r="W955" s="29"/>
      <c r="X955" s="29"/>
      <c r="Y955" s="29"/>
      <c r="Z955" s="29"/>
    </row>
    <row r="956" spans="1:26" ht="13" x14ac:dyDescent="0.15">
      <c r="A956" s="29"/>
      <c r="B956" s="29"/>
      <c r="C956" s="29"/>
      <c r="D956" s="29"/>
      <c r="E956" s="29"/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  <c r="R956" s="29"/>
      <c r="S956" s="29"/>
      <c r="T956" s="29"/>
      <c r="U956" s="29"/>
      <c r="V956" s="29"/>
      <c r="W956" s="29"/>
      <c r="X956" s="29"/>
      <c r="Y956" s="29"/>
      <c r="Z956" s="29"/>
    </row>
    <row r="957" spans="1:26" ht="13" x14ac:dyDescent="0.15">
      <c r="A957" s="29"/>
      <c r="B957" s="29"/>
      <c r="C957" s="29"/>
      <c r="D957" s="29"/>
      <c r="E957" s="29"/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  <c r="R957" s="29"/>
      <c r="S957" s="29"/>
      <c r="T957" s="29"/>
      <c r="U957" s="29"/>
      <c r="V957" s="29"/>
      <c r="W957" s="29"/>
      <c r="X957" s="29"/>
      <c r="Y957" s="29"/>
      <c r="Z957" s="29"/>
    </row>
    <row r="958" spans="1:26" ht="13" x14ac:dyDescent="0.15">
      <c r="A958" s="29"/>
      <c r="B958" s="29"/>
      <c r="C958" s="29"/>
      <c r="D958" s="29"/>
      <c r="E958" s="29"/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  <c r="R958" s="29"/>
      <c r="S958" s="29"/>
      <c r="T958" s="29"/>
      <c r="U958" s="29"/>
      <c r="V958" s="29"/>
      <c r="W958" s="29"/>
      <c r="X958" s="29"/>
      <c r="Y958" s="29"/>
      <c r="Z958" s="29"/>
    </row>
    <row r="959" spans="1:26" ht="13" x14ac:dyDescent="0.15">
      <c r="A959" s="29"/>
      <c r="B959" s="29"/>
      <c r="C959" s="29"/>
      <c r="D959" s="29"/>
      <c r="E959" s="29"/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  <c r="R959" s="29"/>
      <c r="S959" s="29"/>
      <c r="T959" s="29"/>
      <c r="U959" s="29"/>
      <c r="V959" s="29"/>
      <c r="W959" s="29"/>
      <c r="X959" s="29"/>
      <c r="Y959" s="29"/>
      <c r="Z959" s="29"/>
    </row>
    <row r="960" spans="1:26" ht="13" x14ac:dyDescent="0.15">
      <c r="A960" s="29"/>
      <c r="B960" s="29"/>
      <c r="C960" s="29"/>
      <c r="D960" s="29"/>
      <c r="E960" s="29"/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  <c r="R960" s="29"/>
      <c r="S960" s="29"/>
      <c r="T960" s="29"/>
      <c r="U960" s="29"/>
      <c r="V960" s="29"/>
      <c r="W960" s="29"/>
      <c r="X960" s="29"/>
      <c r="Y960" s="29"/>
      <c r="Z960" s="29"/>
    </row>
    <row r="961" spans="1:26" ht="13" x14ac:dyDescent="0.15">
      <c r="A961" s="29"/>
      <c r="B961" s="29"/>
      <c r="C961" s="29"/>
      <c r="D961" s="29"/>
      <c r="E961" s="29"/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  <c r="R961" s="29"/>
      <c r="S961" s="29"/>
      <c r="T961" s="29"/>
      <c r="U961" s="29"/>
      <c r="V961" s="29"/>
      <c r="W961" s="29"/>
      <c r="X961" s="29"/>
      <c r="Y961" s="29"/>
      <c r="Z961" s="29"/>
    </row>
    <row r="962" spans="1:26" ht="13" x14ac:dyDescent="0.15">
      <c r="A962" s="29"/>
      <c r="B962" s="29"/>
      <c r="C962" s="29"/>
      <c r="D962" s="29"/>
      <c r="E962" s="29"/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  <c r="R962" s="29"/>
      <c r="S962" s="29"/>
      <c r="T962" s="29"/>
      <c r="U962" s="29"/>
      <c r="V962" s="29"/>
      <c r="W962" s="29"/>
      <c r="X962" s="29"/>
      <c r="Y962" s="29"/>
      <c r="Z962" s="29"/>
    </row>
    <row r="963" spans="1:26" ht="13" x14ac:dyDescent="0.15">
      <c r="A963" s="29"/>
      <c r="B963" s="29"/>
      <c r="C963" s="29"/>
      <c r="D963" s="29"/>
      <c r="E963" s="29"/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  <c r="R963" s="29"/>
      <c r="S963" s="29"/>
      <c r="T963" s="29"/>
      <c r="U963" s="29"/>
      <c r="V963" s="29"/>
      <c r="W963" s="29"/>
      <c r="X963" s="29"/>
      <c r="Y963" s="29"/>
      <c r="Z963" s="29"/>
    </row>
    <row r="964" spans="1:26" ht="13" x14ac:dyDescent="0.15">
      <c r="A964" s="29"/>
      <c r="B964" s="29"/>
      <c r="C964" s="29"/>
      <c r="D964" s="29"/>
      <c r="E964" s="29"/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  <c r="R964" s="29"/>
      <c r="S964" s="29"/>
      <c r="T964" s="29"/>
      <c r="U964" s="29"/>
      <c r="V964" s="29"/>
      <c r="W964" s="29"/>
      <c r="X964" s="29"/>
      <c r="Y964" s="29"/>
      <c r="Z964" s="29"/>
    </row>
    <row r="965" spans="1:26" ht="13" x14ac:dyDescent="0.15">
      <c r="A965" s="29"/>
      <c r="B965" s="29"/>
      <c r="C965" s="29"/>
      <c r="D965" s="29"/>
      <c r="E965" s="29"/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  <c r="R965" s="29"/>
      <c r="S965" s="29"/>
      <c r="T965" s="29"/>
      <c r="U965" s="29"/>
      <c r="V965" s="29"/>
      <c r="W965" s="29"/>
      <c r="X965" s="29"/>
      <c r="Y965" s="29"/>
      <c r="Z965" s="29"/>
    </row>
    <row r="966" spans="1:26" ht="13" x14ac:dyDescent="0.15">
      <c r="A966" s="29"/>
      <c r="B966" s="29"/>
      <c r="C966" s="29"/>
      <c r="D966" s="29"/>
      <c r="E966" s="29"/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  <c r="R966" s="29"/>
      <c r="S966" s="29"/>
      <c r="T966" s="29"/>
      <c r="U966" s="29"/>
      <c r="V966" s="29"/>
      <c r="W966" s="29"/>
      <c r="X966" s="29"/>
      <c r="Y966" s="29"/>
      <c r="Z966" s="29"/>
    </row>
    <row r="967" spans="1:26" ht="13" x14ac:dyDescent="0.15">
      <c r="A967" s="29"/>
      <c r="B967" s="29"/>
      <c r="C967" s="29"/>
      <c r="D967" s="29"/>
      <c r="E967" s="29"/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  <c r="R967" s="29"/>
      <c r="S967" s="29"/>
      <c r="T967" s="29"/>
      <c r="U967" s="29"/>
      <c r="V967" s="29"/>
      <c r="W967" s="29"/>
      <c r="X967" s="29"/>
      <c r="Y967" s="29"/>
      <c r="Z967" s="29"/>
    </row>
    <row r="968" spans="1:26" ht="13" x14ac:dyDescent="0.15">
      <c r="A968" s="29"/>
      <c r="B968" s="29"/>
      <c r="C968" s="29"/>
      <c r="D968" s="29"/>
      <c r="E968" s="29"/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  <c r="R968" s="29"/>
      <c r="S968" s="29"/>
      <c r="T968" s="29"/>
      <c r="U968" s="29"/>
      <c r="V968" s="29"/>
      <c r="W968" s="29"/>
      <c r="X968" s="29"/>
      <c r="Y968" s="29"/>
      <c r="Z968" s="29"/>
    </row>
    <row r="969" spans="1:26" ht="13" x14ac:dyDescent="0.15">
      <c r="A969" s="29"/>
      <c r="B969" s="29"/>
      <c r="C969" s="29"/>
      <c r="D969" s="29"/>
      <c r="E969" s="29"/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  <c r="R969" s="29"/>
      <c r="S969" s="29"/>
      <c r="T969" s="29"/>
      <c r="U969" s="29"/>
      <c r="V969" s="29"/>
      <c r="W969" s="29"/>
      <c r="X969" s="29"/>
      <c r="Y969" s="29"/>
      <c r="Z969" s="29"/>
    </row>
    <row r="970" spans="1:26" ht="13" x14ac:dyDescent="0.15">
      <c r="A970" s="29"/>
      <c r="B970" s="29"/>
      <c r="C970" s="29"/>
      <c r="D970" s="29"/>
      <c r="E970" s="29"/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  <c r="R970" s="29"/>
      <c r="S970" s="29"/>
      <c r="T970" s="29"/>
      <c r="U970" s="29"/>
      <c r="V970" s="29"/>
      <c r="W970" s="29"/>
      <c r="X970" s="29"/>
      <c r="Y970" s="29"/>
      <c r="Z970" s="29"/>
    </row>
    <row r="971" spans="1:26" ht="13" x14ac:dyDescent="0.15">
      <c r="A971" s="29"/>
      <c r="B971" s="29"/>
      <c r="C971" s="29"/>
      <c r="D971" s="29"/>
      <c r="E971" s="29"/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  <c r="R971" s="29"/>
      <c r="S971" s="29"/>
      <c r="T971" s="29"/>
      <c r="U971" s="29"/>
      <c r="V971" s="29"/>
      <c r="W971" s="29"/>
      <c r="X971" s="29"/>
      <c r="Y971" s="29"/>
      <c r="Z971" s="29"/>
    </row>
    <row r="972" spans="1:26" ht="13" x14ac:dyDescent="0.15">
      <c r="A972" s="29"/>
      <c r="B972" s="29"/>
      <c r="C972" s="29"/>
      <c r="D972" s="29"/>
      <c r="E972" s="29"/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  <c r="R972" s="29"/>
      <c r="S972" s="29"/>
      <c r="T972" s="29"/>
      <c r="U972" s="29"/>
      <c r="V972" s="29"/>
      <c r="W972" s="29"/>
      <c r="X972" s="29"/>
      <c r="Y972" s="29"/>
      <c r="Z972" s="29"/>
    </row>
    <row r="973" spans="1:26" ht="13" x14ac:dyDescent="0.15">
      <c r="A973" s="29"/>
      <c r="B973" s="29"/>
      <c r="C973" s="29"/>
      <c r="D973" s="29"/>
      <c r="E973" s="29"/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  <c r="R973" s="29"/>
      <c r="S973" s="29"/>
      <c r="T973" s="29"/>
      <c r="U973" s="29"/>
      <c r="V973" s="29"/>
      <c r="W973" s="29"/>
      <c r="X973" s="29"/>
      <c r="Y973" s="29"/>
      <c r="Z973" s="29"/>
    </row>
    <row r="974" spans="1:26" ht="13" x14ac:dyDescent="0.15">
      <c r="A974" s="29"/>
      <c r="B974" s="29"/>
      <c r="C974" s="29"/>
      <c r="D974" s="29"/>
      <c r="E974" s="29"/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  <c r="R974" s="29"/>
      <c r="S974" s="29"/>
      <c r="T974" s="29"/>
      <c r="U974" s="29"/>
      <c r="V974" s="29"/>
      <c r="W974" s="29"/>
      <c r="X974" s="29"/>
      <c r="Y974" s="29"/>
      <c r="Z974" s="29"/>
    </row>
    <row r="975" spans="1:26" ht="13" x14ac:dyDescent="0.15">
      <c r="A975" s="29"/>
      <c r="B975" s="29"/>
      <c r="C975" s="29"/>
      <c r="D975" s="29"/>
      <c r="E975" s="29"/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  <c r="R975" s="29"/>
      <c r="S975" s="29"/>
      <c r="T975" s="29"/>
      <c r="U975" s="29"/>
      <c r="V975" s="29"/>
      <c r="W975" s="29"/>
      <c r="X975" s="29"/>
      <c r="Y975" s="29"/>
      <c r="Z975" s="29"/>
    </row>
    <row r="976" spans="1:26" ht="13" x14ac:dyDescent="0.15">
      <c r="A976" s="29"/>
      <c r="B976" s="29"/>
      <c r="C976" s="29"/>
      <c r="D976" s="29"/>
      <c r="E976" s="29"/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  <c r="R976" s="29"/>
      <c r="S976" s="29"/>
      <c r="T976" s="29"/>
      <c r="U976" s="29"/>
      <c r="V976" s="29"/>
      <c r="W976" s="29"/>
      <c r="X976" s="29"/>
      <c r="Y976" s="29"/>
      <c r="Z976" s="29"/>
    </row>
    <row r="977" spans="1:26" ht="13" x14ac:dyDescent="0.15">
      <c r="A977" s="29"/>
      <c r="B977" s="29"/>
      <c r="C977" s="29"/>
      <c r="D977" s="29"/>
      <c r="E977" s="29"/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  <c r="R977" s="29"/>
      <c r="S977" s="29"/>
      <c r="T977" s="29"/>
      <c r="U977" s="29"/>
      <c r="V977" s="29"/>
      <c r="W977" s="29"/>
      <c r="X977" s="29"/>
      <c r="Y977" s="29"/>
      <c r="Z977" s="29"/>
    </row>
    <row r="978" spans="1:26" ht="13" x14ac:dyDescent="0.15">
      <c r="A978" s="29"/>
      <c r="B978" s="29"/>
      <c r="C978" s="29"/>
      <c r="D978" s="29"/>
      <c r="E978" s="29"/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  <c r="R978" s="29"/>
      <c r="S978" s="29"/>
      <c r="T978" s="29"/>
      <c r="U978" s="29"/>
      <c r="V978" s="29"/>
      <c r="W978" s="29"/>
      <c r="X978" s="29"/>
      <c r="Y978" s="29"/>
      <c r="Z978" s="29"/>
    </row>
    <row r="979" spans="1:26" ht="13" x14ac:dyDescent="0.15">
      <c r="A979" s="29"/>
      <c r="B979" s="29"/>
      <c r="C979" s="29"/>
      <c r="D979" s="29"/>
      <c r="E979" s="29"/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  <c r="R979" s="29"/>
      <c r="S979" s="29"/>
      <c r="T979" s="29"/>
      <c r="U979" s="29"/>
      <c r="V979" s="29"/>
      <c r="W979" s="29"/>
      <c r="X979" s="29"/>
      <c r="Y979" s="29"/>
      <c r="Z979" s="29"/>
    </row>
    <row r="980" spans="1:26" ht="13" x14ac:dyDescent="0.15">
      <c r="A980" s="29"/>
      <c r="B980" s="29"/>
      <c r="C980" s="29"/>
      <c r="D980" s="29"/>
      <c r="E980" s="29"/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  <c r="R980" s="29"/>
      <c r="S980" s="29"/>
      <c r="T980" s="29"/>
      <c r="U980" s="29"/>
      <c r="V980" s="29"/>
      <c r="W980" s="29"/>
      <c r="X980" s="29"/>
      <c r="Y980" s="29"/>
      <c r="Z980" s="29"/>
    </row>
    <row r="981" spans="1:26" ht="13" x14ac:dyDescent="0.15">
      <c r="A981" s="29"/>
      <c r="B981" s="29"/>
      <c r="C981" s="29"/>
      <c r="D981" s="29"/>
      <c r="E981" s="29"/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  <c r="R981" s="29"/>
      <c r="S981" s="29"/>
      <c r="T981" s="29"/>
      <c r="U981" s="29"/>
      <c r="V981" s="29"/>
      <c r="W981" s="29"/>
      <c r="X981" s="29"/>
      <c r="Y981" s="29"/>
      <c r="Z981" s="29"/>
    </row>
    <row r="982" spans="1:26" ht="13" x14ac:dyDescent="0.15">
      <c r="A982" s="29"/>
      <c r="B982" s="29"/>
      <c r="C982" s="29"/>
      <c r="D982" s="29"/>
      <c r="E982" s="29"/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  <c r="R982" s="29"/>
      <c r="S982" s="29"/>
      <c r="T982" s="29"/>
      <c r="U982" s="29"/>
      <c r="V982" s="29"/>
      <c r="W982" s="29"/>
      <c r="X982" s="29"/>
      <c r="Y982" s="29"/>
      <c r="Z982" s="29"/>
    </row>
    <row r="983" spans="1:26" ht="13" x14ac:dyDescent="0.15">
      <c r="A983" s="29"/>
      <c r="B983" s="29"/>
      <c r="C983" s="29"/>
      <c r="D983" s="29"/>
      <c r="E983" s="29"/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  <c r="R983" s="29"/>
      <c r="S983" s="29"/>
      <c r="T983" s="29"/>
      <c r="U983" s="29"/>
      <c r="V983" s="29"/>
      <c r="W983" s="29"/>
      <c r="X983" s="29"/>
      <c r="Y983" s="29"/>
      <c r="Z983" s="29"/>
    </row>
    <row r="984" spans="1:26" ht="13" x14ac:dyDescent="0.15">
      <c r="A984" s="29"/>
      <c r="B984" s="29"/>
      <c r="C984" s="29"/>
      <c r="D984" s="29"/>
      <c r="E984" s="29"/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  <c r="R984" s="29"/>
      <c r="S984" s="29"/>
      <c r="T984" s="29"/>
      <c r="U984" s="29"/>
      <c r="V984" s="29"/>
      <c r="W984" s="29"/>
      <c r="X984" s="29"/>
      <c r="Y984" s="29"/>
      <c r="Z984" s="29"/>
    </row>
    <row r="985" spans="1:26" ht="13" x14ac:dyDescent="0.15">
      <c r="A985" s="29"/>
      <c r="B985" s="29"/>
      <c r="C985" s="29"/>
      <c r="D985" s="29"/>
      <c r="E985" s="29"/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  <c r="R985" s="29"/>
      <c r="S985" s="29"/>
      <c r="T985" s="29"/>
      <c r="U985" s="29"/>
      <c r="V985" s="29"/>
      <c r="W985" s="29"/>
      <c r="X985" s="29"/>
      <c r="Y985" s="29"/>
      <c r="Z985" s="29"/>
    </row>
    <row r="986" spans="1:26" ht="13" x14ac:dyDescent="0.15">
      <c r="A986" s="29"/>
      <c r="B986" s="29"/>
      <c r="C986" s="29"/>
      <c r="D986" s="29"/>
      <c r="E986" s="29"/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  <c r="R986" s="29"/>
      <c r="S986" s="29"/>
      <c r="T986" s="29"/>
      <c r="U986" s="29"/>
      <c r="V986" s="29"/>
      <c r="W986" s="29"/>
      <c r="X986" s="29"/>
      <c r="Y986" s="29"/>
      <c r="Z986" s="29"/>
    </row>
    <row r="987" spans="1:26" ht="13" x14ac:dyDescent="0.15">
      <c r="A987" s="29"/>
      <c r="B987" s="29"/>
      <c r="C987" s="29"/>
      <c r="D987" s="29"/>
      <c r="E987" s="29"/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  <c r="R987" s="29"/>
      <c r="S987" s="29"/>
      <c r="T987" s="29"/>
      <c r="U987" s="29"/>
      <c r="V987" s="29"/>
      <c r="W987" s="29"/>
      <c r="X987" s="29"/>
      <c r="Y987" s="29"/>
      <c r="Z987" s="29"/>
    </row>
    <row r="988" spans="1:26" ht="13" x14ac:dyDescent="0.15">
      <c r="A988" s="29"/>
      <c r="B988" s="29"/>
      <c r="C988" s="29"/>
      <c r="D988" s="29"/>
      <c r="E988" s="29"/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  <c r="R988" s="29"/>
      <c r="S988" s="29"/>
      <c r="T988" s="29"/>
      <c r="U988" s="29"/>
      <c r="V988" s="29"/>
      <c r="W988" s="29"/>
      <c r="X988" s="29"/>
      <c r="Y988" s="29"/>
      <c r="Z988" s="29"/>
    </row>
    <row r="989" spans="1:26" ht="13" x14ac:dyDescent="0.15">
      <c r="A989" s="29"/>
      <c r="B989" s="29"/>
      <c r="C989" s="29"/>
      <c r="D989" s="29"/>
      <c r="E989" s="29"/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  <c r="R989" s="29"/>
      <c r="S989" s="29"/>
      <c r="T989" s="29"/>
      <c r="U989" s="29"/>
      <c r="V989" s="29"/>
      <c r="W989" s="29"/>
      <c r="X989" s="29"/>
      <c r="Y989" s="29"/>
      <c r="Z989" s="29"/>
    </row>
    <row r="990" spans="1:26" ht="13" x14ac:dyDescent="0.15">
      <c r="A990" s="29"/>
      <c r="B990" s="29"/>
      <c r="C990" s="29"/>
      <c r="D990" s="29"/>
      <c r="E990" s="29"/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  <c r="R990" s="29"/>
      <c r="S990" s="29"/>
      <c r="T990" s="29"/>
      <c r="U990" s="29"/>
      <c r="V990" s="29"/>
      <c r="W990" s="29"/>
      <c r="X990" s="29"/>
      <c r="Y990" s="29"/>
      <c r="Z990" s="29"/>
    </row>
    <row r="991" spans="1:26" ht="13" x14ac:dyDescent="0.15">
      <c r="A991" s="29"/>
      <c r="B991" s="29"/>
      <c r="C991" s="29"/>
      <c r="D991" s="29"/>
      <c r="E991" s="29"/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  <c r="R991" s="29"/>
      <c r="S991" s="29"/>
      <c r="T991" s="29"/>
      <c r="U991" s="29"/>
      <c r="V991" s="29"/>
      <c r="W991" s="29"/>
      <c r="X991" s="29"/>
      <c r="Y991" s="29"/>
      <c r="Z991" s="29"/>
    </row>
    <row r="992" spans="1:26" ht="13" x14ac:dyDescent="0.15">
      <c r="A992" s="29"/>
      <c r="B992" s="29"/>
      <c r="C992" s="29"/>
      <c r="D992" s="29"/>
      <c r="E992" s="29"/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  <c r="R992" s="29"/>
      <c r="S992" s="29"/>
      <c r="T992" s="29"/>
      <c r="U992" s="29"/>
      <c r="V992" s="29"/>
      <c r="W992" s="29"/>
      <c r="X992" s="29"/>
      <c r="Y992" s="29"/>
      <c r="Z992" s="29"/>
    </row>
    <row r="993" spans="1:26" ht="13" x14ac:dyDescent="0.15">
      <c r="A993" s="29"/>
      <c r="B993" s="29"/>
      <c r="C993" s="29"/>
      <c r="D993" s="29"/>
      <c r="E993" s="29"/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  <c r="R993" s="29"/>
      <c r="S993" s="29"/>
      <c r="T993" s="29"/>
      <c r="U993" s="29"/>
      <c r="V993" s="29"/>
      <c r="W993" s="29"/>
      <c r="X993" s="29"/>
      <c r="Y993" s="29"/>
      <c r="Z993" s="29"/>
    </row>
    <row r="994" spans="1:26" ht="13" x14ac:dyDescent="0.15">
      <c r="A994" s="29"/>
      <c r="B994" s="29"/>
      <c r="C994" s="29"/>
      <c r="D994" s="29"/>
      <c r="E994" s="29"/>
      <c r="F994" s="29"/>
      <c r="G994" s="29"/>
      <c r="H994" s="29"/>
      <c r="I994" s="29"/>
      <c r="J994" s="29"/>
      <c r="K994" s="29"/>
      <c r="L994" s="29"/>
      <c r="M994" s="29"/>
      <c r="N994" s="29"/>
      <c r="O994" s="29"/>
      <c r="P994" s="29"/>
      <c r="Q994" s="29"/>
      <c r="R994" s="29"/>
      <c r="S994" s="29"/>
      <c r="T994" s="29"/>
      <c r="U994" s="29"/>
      <c r="V994" s="29"/>
      <c r="W994" s="29"/>
      <c r="X994" s="29"/>
      <c r="Y994" s="29"/>
      <c r="Z994" s="29"/>
    </row>
    <row r="995" spans="1:26" ht="13" x14ac:dyDescent="0.15">
      <c r="A995" s="29"/>
      <c r="B995" s="29"/>
      <c r="C995" s="29"/>
      <c r="D995" s="29"/>
      <c r="E995" s="29"/>
      <c r="F995" s="29"/>
      <c r="G995" s="29"/>
      <c r="H995" s="29"/>
      <c r="I995" s="29"/>
      <c r="J995" s="29"/>
      <c r="K995" s="29"/>
      <c r="L995" s="29"/>
      <c r="M995" s="29"/>
      <c r="N995" s="29"/>
      <c r="O995" s="29"/>
      <c r="P995" s="29"/>
      <c r="Q995" s="29"/>
      <c r="R995" s="29"/>
      <c r="S995" s="29"/>
      <c r="T995" s="29"/>
      <c r="U995" s="29"/>
      <c r="V995" s="29"/>
      <c r="W995" s="29"/>
      <c r="X995" s="29"/>
      <c r="Y995" s="29"/>
      <c r="Z995" s="29"/>
    </row>
    <row r="996" spans="1:26" ht="13" x14ac:dyDescent="0.15">
      <c r="A996" s="29"/>
      <c r="B996" s="29"/>
      <c r="C996" s="29"/>
      <c r="D996" s="29"/>
      <c r="E996" s="29"/>
      <c r="F996" s="29"/>
      <c r="G996" s="29"/>
      <c r="H996" s="29"/>
      <c r="I996" s="29"/>
      <c r="J996" s="29"/>
      <c r="K996" s="29"/>
      <c r="L996" s="29"/>
      <c r="M996" s="29"/>
      <c r="N996" s="29"/>
      <c r="O996" s="29"/>
      <c r="P996" s="29"/>
      <c r="Q996" s="29"/>
      <c r="R996" s="29"/>
      <c r="S996" s="29"/>
      <c r="T996" s="29"/>
      <c r="U996" s="29"/>
      <c r="V996" s="29"/>
      <c r="W996" s="29"/>
      <c r="X996" s="29"/>
      <c r="Y996" s="29"/>
      <c r="Z996" s="29"/>
    </row>
    <row r="997" spans="1:26" ht="13" x14ac:dyDescent="0.15">
      <c r="A997" s="29"/>
      <c r="B997" s="29"/>
      <c r="C997" s="29"/>
      <c r="D997" s="29"/>
      <c r="E997" s="29"/>
      <c r="F997" s="29"/>
      <c r="G997" s="29"/>
      <c r="H997" s="29"/>
      <c r="I997" s="29"/>
      <c r="J997" s="29"/>
      <c r="K997" s="29"/>
      <c r="L997" s="29"/>
      <c r="M997" s="29"/>
      <c r="N997" s="29"/>
      <c r="O997" s="29"/>
      <c r="P997" s="29"/>
      <c r="Q997" s="29"/>
      <c r="R997" s="29"/>
      <c r="S997" s="29"/>
      <c r="T997" s="29"/>
      <c r="U997" s="29"/>
      <c r="V997" s="29"/>
      <c r="W997" s="29"/>
      <c r="X997" s="29"/>
      <c r="Y997" s="29"/>
      <c r="Z997" s="29"/>
    </row>
    <row r="998" spans="1:26" ht="13" x14ac:dyDescent="0.15">
      <c r="A998" s="29"/>
      <c r="B998" s="29"/>
      <c r="C998" s="29"/>
      <c r="D998" s="29"/>
      <c r="E998" s="29"/>
      <c r="F998" s="29"/>
      <c r="G998" s="29"/>
      <c r="H998" s="29"/>
      <c r="I998" s="29"/>
      <c r="J998" s="29"/>
      <c r="K998" s="29"/>
      <c r="L998" s="29"/>
      <c r="M998" s="29"/>
      <c r="N998" s="29"/>
      <c r="O998" s="29"/>
      <c r="P998" s="29"/>
      <c r="Q998" s="29"/>
      <c r="R998" s="29"/>
      <c r="S998" s="29"/>
      <c r="T998" s="29"/>
      <c r="U998" s="29"/>
      <c r="V998" s="29"/>
      <c r="W998" s="29"/>
      <c r="X998" s="29"/>
      <c r="Y998" s="29"/>
      <c r="Z998" s="29"/>
    </row>
    <row r="999" spans="1:26" ht="13" x14ac:dyDescent="0.15">
      <c r="A999" s="29"/>
      <c r="B999" s="29"/>
      <c r="C999" s="29"/>
      <c r="D999" s="29"/>
      <c r="E999" s="29"/>
      <c r="F999" s="29"/>
      <c r="G999" s="29"/>
      <c r="H999" s="29"/>
      <c r="I999" s="29"/>
      <c r="J999" s="29"/>
      <c r="K999" s="29"/>
      <c r="L999" s="29"/>
      <c r="M999" s="29"/>
      <c r="N999" s="29"/>
      <c r="O999" s="29"/>
      <c r="P999" s="29"/>
      <c r="Q999" s="29"/>
      <c r="R999" s="29"/>
      <c r="S999" s="29"/>
      <c r="T999" s="29"/>
      <c r="U999" s="29"/>
      <c r="V999" s="29"/>
      <c r="W999" s="29"/>
      <c r="X999" s="29"/>
      <c r="Y999" s="29"/>
      <c r="Z999" s="29"/>
    </row>
    <row r="1000" spans="1:26" ht="13" x14ac:dyDescent="0.15">
      <c r="A1000" s="29"/>
      <c r="B1000" s="29"/>
      <c r="C1000" s="29"/>
      <c r="D1000" s="29"/>
      <c r="E1000" s="29"/>
      <c r="F1000" s="29"/>
      <c r="G1000" s="29"/>
      <c r="H1000" s="29"/>
      <c r="I1000" s="29"/>
      <c r="J1000" s="29"/>
      <c r="K1000" s="29"/>
      <c r="L1000" s="29"/>
      <c r="M1000" s="29"/>
      <c r="N1000" s="29"/>
      <c r="O1000" s="29"/>
      <c r="P1000" s="29"/>
      <c r="Q1000" s="29"/>
      <c r="R1000" s="29"/>
      <c r="S1000" s="29"/>
      <c r="T1000" s="29"/>
      <c r="U1000" s="29"/>
      <c r="V1000" s="29"/>
      <c r="W1000" s="29"/>
      <c r="X1000" s="29"/>
      <c r="Y1000" s="29"/>
      <c r="Z1000" s="29"/>
    </row>
    <row r="1001" spans="1:26" ht="13" x14ac:dyDescent="0.15">
      <c r="A1001" s="29"/>
      <c r="B1001" s="29"/>
      <c r="C1001" s="29"/>
      <c r="D1001" s="29"/>
      <c r="E1001" s="29"/>
      <c r="F1001" s="29"/>
      <c r="G1001" s="29"/>
      <c r="H1001" s="29"/>
      <c r="I1001" s="29"/>
      <c r="J1001" s="29"/>
      <c r="K1001" s="29"/>
      <c r="L1001" s="29"/>
      <c r="M1001" s="29"/>
      <c r="N1001" s="29"/>
      <c r="O1001" s="29"/>
      <c r="P1001" s="29"/>
      <c r="Q1001" s="29"/>
      <c r="R1001" s="29"/>
      <c r="S1001" s="29"/>
      <c r="T1001" s="29"/>
      <c r="U1001" s="29"/>
      <c r="V1001" s="29"/>
      <c r="W1001" s="29"/>
      <c r="X1001" s="29"/>
      <c r="Y1001" s="29"/>
      <c r="Z1001" s="29"/>
    </row>
    <row r="1002" spans="1:26" ht="13" x14ac:dyDescent="0.15">
      <c r="A1002" s="29"/>
      <c r="B1002" s="29"/>
      <c r="C1002" s="29"/>
      <c r="D1002" s="29"/>
      <c r="E1002" s="29"/>
      <c r="F1002" s="29"/>
      <c r="G1002" s="29"/>
      <c r="H1002" s="29"/>
      <c r="I1002" s="29"/>
      <c r="J1002" s="29"/>
      <c r="K1002" s="29"/>
      <c r="L1002" s="29"/>
      <c r="M1002" s="29"/>
      <c r="N1002" s="29"/>
      <c r="O1002" s="29"/>
      <c r="P1002" s="29"/>
      <c r="Q1002" s="29"/>
      <c r="R1002" s="29"/>
      <c r="S1002" s="29"/>
      <c r="T1002" s="29"/>
      <c r="U1002" s="29"/>
      <c r="V1002" s="29"/>
      <c r="W1002" s="29"/>
      <c r="X1002" s="29"/>
      <c r="Y1002" s="29"/>
      <c r="Z1002" s="29"/>
    </row>
    <row r="1003" spans="1:26" ht="13" x14ac:dyDescent="0.15">
      <c r="A1003" s="29"/>
      <c r="B1003" s="29"/>
      <c r="C1003" s="29"/>
      <c r="D1003" s="29"/>
      <c r="E1003" s="29"/>
      <c r="F1003" s="29"/>
      <c r="G1003" s="29"/>
      <c r="H1003" s="29"/>
      <c r="I1003" s="29"/>
      <c r="J1003" s="29"/>
      <c r="K1003" s="29"/>
      <c r="L1003" s="29"/>
      <c r="M1003" s="29"/>
      <c r="N1003" s="29"/>
      <c r="O1003" s="29"/>
      <c r="P1003" s="29"/>
      <c r="Q1003" s="29"/>
      <c r="R1003" s="29"/>
      <c r="S1003" s="29"/>
      <c r="T1003" s="29"/>
      <c r="U1003" s="29"/>
      <c r="V1003" s="29"/>
      <c r="W1003" s="29"/>
      <c r="X1003" s="29"/>
      <c r="Y1003" s="29"/>
      <c r="Z1003" s="29"/>
    </row>
    <row r="1004" spans="1:26" ht="13" x14ac:dyDescent="0.15">
      <c r="A1004" s="29"/>
      <c r="B1004" s="29"/>
      <c r="C1004" s="29"/>
      <c r="D1004" s="29"/>
      <c r="E1004" s="29"/>
      <c r="F1004" s="29"/>
      <c r="G1004" s="29"/>
      <c r="H1004" s="29"/>
      <c r="I1004" s="29"/>
      <c r="J1004" s="29"/>
      <c r="K1004" s="29"/>
      <c r="L1004" s="29"/>
      <c r="M1004" s="29"/>
      <c r="N1004" s="29"/>
      <c r="O1004" s="29"/>
      <c r="P1004" s="29"/>
      <c r="Q1004" s="29"/>
      <c r="R1004" s="29"/>
      <c r="S1004" s="29"/>
      <c r="T1004" s="29"/>
      <c r="U1004" s="29"/>
      <c r="V1004" s="29"/>
      <c r="W1004" s="29"/>
      <c r="X1004" s="29"/>
      <c r="Y1004" s="29"/>
      <c r="Z1004" s="29"/>
    </row>
    <row r="1005" spans="1:26" ht="13" x14ac:dyDescent="0.15">
      <c r="A1005" s="29"/>
      <c r="B1005" s="29"/>
      <c r="C1005" s="29"/>
      <c r="D1005" s="29"/>
      <c r="E1005" s="29"/>
      <c r="F1005" s="29"/>
      <c r="G1005" s="29"/>
      <c r="H1005" s="29"/>
      <c r="I1005" s="29"/>
      <c r="J1005" s="29"/>
      <c r="K1005" s="29"/>
      <c r="L1005" s="29"/>
      <c r="M1005" s="29"/>
      <c r="N1005" s="29"/>
      <c r="O1005" s="29"/>
      <c r="P1005" s="29"/>
      <c r="Q1005" s="29"/>
      <c r="R1005" s="29"/>
      <c r="S1005" s="29"/>
      <c r="T1005" s="29"/>
      <c r="U1005" s="29"/>
      <c r="V1005" s="29"/>
      <c r="W1005" s="29"/>
      <c r="X1005" s="29"/>
      <c r="Y1005" s="29"/>
      <c r="Z1005" s="29"/>
    </row>
    <row r="1006" spans="1:26" ht="13" x14ac:dyDescent="0.15">
      <c r="A1006" s="29"/>
      <c r="B1006" s="29"/>
      <c r="C1006" s="29"/>
      <c r="D1006" s="29"/>
      <c r="E1006" s="29"/>
      <c r="F1006" s="29"/>
      <c r="G1006" s="29"/>
      <c r="H1006" s="29"/>
      <c r="I1006" s="29"/>
      <c r="J1006" s="29"/>
      <c r="K1006" s="29"/>
      <c r="L1006" s="29"/>
      <c r="M1006" s="29"/>
      <c r="N1006" s="29"/>
      <c r="O1006" s="29"/>
      <c r="P1006" s="29"/>
      <c r="Q1006" s="29"/>
      <c r="R1006" s="29"/>
      <c r="S1006" s="29"/>
      <c r="T1006" s="29"/>
      <c r="U1006" s="29"/>
      <c r="V1006" s="29"/>
      <c r="W1006" s="29"/>
      <c r="X1006" s="29"/>
      <c r="Y1006" s="29"/>
      <c r="Z1006" s="29"/>
    </row>
    <row r="1007" spans="1:26" ht="13" x14ac:dyDescent="0.15">
      <c r="A1007" s="29"/>
      <c r="B1007" s="29"/>
      <c r="C1007" s="29"/>
      <c r="D1007" s="29"/>
      <c r="E1007" s="29"/>
      <c r="F1007" s="29"/>
      <c r="G1007" s="29"/>
      <c r="H1007" s="29"/>
      <c r="I1007" s="29"/>
      <c r="J1007" s="29"/>
      <c r="K1007" s="29"/>
      <c r="L1007" s="29"/>
      <c r="M1007" s="29"/>
      <c r="N1007" s="29"/>
      <c r="O1007" s="29"/>
      <c r="P1007" s="29"/>
      <c r="Q1007" s="29"/>
      <c r="R1007" s="29"/>
      <c r="S1007" s="29"/>
      <c r="T1007" s="29"/>
      <c r="U1007" s="29"/>
      <c r="V1007" s="29"/>
      <c r="W1007" s="29"/>
      <c r="X1007" s="29"/>
      <c r="Y1007" s="29"/>
      <c r="Z1007" s="29"/>
    </row>
    <row r="1008" spans="1:26" ht="13" x14ac:dyDescent="0.15">
      <c r="A1008" s="29"/>
      <c r="B1008" s="29"/>
      <c r="C1008" s="29"/>
      <c r="D1008" s="29"/>
      <c r="E1008" s="29"/>
      <c r="F1008" s="29"/>
      <c r="G1008" s="29"/>
      <c r="H1008" s="29"/>
      <c r="I1008" s="29"/>
      <c r="J1008" s="29"/>
      <c r="K1008" s="29"/>
      <c r="L1008" s="29"/>
      <c r="M1008" s="29"/>
      <c r="N1008" s="29"/>
      <c r="O1008" s="29"/>
      <c r="P1008" s="29"/>
      <c r="Q1008" s="29"/>
      <c r="R1008" s="29"/>
      <c r="S1008" s="29"/>
      <c r="T1008" s="29"/>
      <c r="U1008" s="29"/>
      <c r="V1008" s="29"/>
      <c r="W1008" s="29"/>
      <c r="X1008" s="29"/>
      <c r="Y1008" s="29"/>
      <c r="Z1008" s="29"/>
    </row>
    <row r="1009" spans="1:26" ht="13" x14ac:dyDescent="0.15">
      <c r="A1009" s="29"/>
      <c r="B1009" s="29"/>
      <c r="C1009" s="29"/>
      <c r="D1009" s="29"/>
      <c r="E1009" s="29"/>
      <c r="F1009" s="29"/>
      <c r="G1009" s="29"/>
      <c r="H1009" s="29"/>
      <c r="I1009" s="29"/>
      <c r="J1009" s="29"/>
      <c r="K1009" s="29"/>
      <c r="L1009" s="29"/>
      <c r="M1009" s="29"/>
      <c r="N1009" s="29"/>
      <c r="O1009" s="29"/>
      <c r="P1009" s="29"/>
      <c r="Q1009" s="29"/>
      <c r="R1009" s="29"/>
      <c r="S1009" s="29"/>
      <c r="T1009" s="29"/>
      <c r="U1009" s="29"/>
      <c r="V1009" s="29"/>
      <c r="W1009" s="29"/>
      <c r="X1009" s="29"/>
      <c r="Y1009" s="29"/>
      <c r="Z1009" s="29"/>
    </row>
    <row r="1010" spans="1:26" ht="13" x14ac:dyDescent="0.15">
      <c r="A1010" s="29"/>
      <c r="B1010" s="29"/>
      <c r="C1010" s="29"/>
      <c r="D1010" s="29"/>
      <c r="E1010" s="29"/>
      <c r="F1010" s="29"/>
      <c r="G1010" s="29"/>
      <c r="H1010" s="29"/>
      <c r="I1010" s="29"/>
      <c r="J1010" s="29"/>
      <c r="K1010" s="29"/>
      <c r="L1010" s="29"/>
      <c r="M1010" s="29"/>
      <c r="N1010" s="29"/>
      <c r="O1010" s="29"/>
      <c r="P1010" s="29"/>
      <c r="Q1010" s="29"/>
      <c r="R1010" s="29"/>
      <c r="S1010" s="29"/>
      <c r="T1010" s="29"/>
      <c r="U1010" s="29"/>
      <c r="V1010" s="29"/>
      <c r="W1010" s="29"/>
      <c r="X1010" s="29"/>
      <c r="Y1010" s="29"/>
      <c r="Z1010" s="29"/>
    </row>
    <row r="1011" spans="1:26" ht="13" x14ac:dyDescent="0.15">
      <c r="A1011" s="29"/>
      <c r="B1011" s="29"/>
      <c r="C1011" s="29"/>
      <c r="D1011" s="29"/>
      <c r="E1011" s="29"/>
      <c r="F1011" s="29"/>
      <c r="G1011" s="29"/>
      <c r="H1011" s="29"/>
      <c r="I1011" s="29"/>
      <c r="J1011" s="29"/>
      <c r="K1011" s="29"/>
      <c r="L1011" s="29"/>
      <c r="M1011" s="29"/>
      <c r="N1011" s="29"/>
      <c r="O1011" s="29"/>
      <c r="P1011" s="29"/>
      <c r="Q1011" s="29"/>
      <c r="R1011" s="29"/>
      <c r="S1011" s="29"/>
      <c r="T1011" s="29"/>
      <c r="U1011" s="29"/>
      <c r="V1011" s="29"/>
      <c r="W1011" s="29"/>
      <c r="X1011" s="29"/>
      <c r="Y1011" s="29"/>
      <c r="Z1011" s="29"/>
    </row>
    <row r="1012" spans="1:26" ht="13" x14ac:dyDescent="0.15">
      <c r="A1012" s="29"/>
      <c r="B1012" s="29"/>
      <c r="C1012" s="29"/>
      <c r="D1012" s="29"/>
      <c r="E1012" s="29"/>
      <c r="F1012" s="29"/>
      <c r="G1012" s="29"/>
      <c r="H1012" s="29"/>
      <c r="I1012" s="29"/>
      <c r="J1012" s="29"/>
      <c r="K1012" s="29"/>
      <c r="L1012" s="29"/>
      <c r="M1012" s="29"/>
      <c r="N1012" s="29"/>
      <c r="O1012" s="29"/>
      <c r="P1012" s="29"/>
      <c r="Q1012" s="29"/>
      <c r="R1012" s="29"/>
      <c r="S1012" s="29"/>
      <c r="T1012" s="29"/>
      <c r="U1012" s="29"/>
      <c r="V1012" s="29"/>
      <c r="W1012" s="29"/>
      <c r="X1012" s="29"/>
      <c r="Y1012" s="29"/>
      <c r="Z1012" s="29"/>
    </row>
    <row r="1013" spans="1:26" ht="13" x14ac:dyDescent="0.15">
      <c r="A1013" s="29"/>
      <c r="B1013" s="29"/>
      <c r="C1013" s="29"/>
      <c r="D1013" s="29"/>
      <c r="E1013" s="29"/>
      <c r="F1013" s="29"/>
      <c r="G1013" s="29"/>
      <c r="H1013" s="29"/>
      <c r="I1013" s="29"/>
      <c r="J1013" s="29"/>
      <c r="K1013" s="29"/>
      <c r="L1013" s="29"/>
      <c r="M1013" s="29"/>
      <c r="N1013" s="29"/>
      <c r="O1013" s="29"/>
      <c r="P1013" s="29"/>
      <c r="Q1013" s="29"/>
      <c r="R1013" s="29"/>
      <c r="S1013" s="29"/>
      <c r="T1013" s="29"/>
      <c r="U1013" s="29"/>
      <c r="V1013" s="29"/>
      <c r="W1013" s="29"/>
      <c r="X1013" s="29"/>
      <c r="Y1013" s="29"/>
      <c r="Z1013" s="29"/>
    </row>
    <row r="1014" spans="1:26" ht="13" x14ac:dyDescent="0.15">
      <c r="A1014" s="29"/>
      <c r="B1014" s="29"/>
      <c r="C1014" s="29"/>
      <c r="D1014" s="29"/>
      <c r="E1014" s="29"/>
      <c r="F1014" s="29"/>
      <c r="G1014" s="29"/>
      <c r="H1014" s="29"/>
      <c r="I1014" s="29"/>
      <c r="J1014" s="29"/>
      <c r="K1014" s="29"/>
      <c r="L1014" s="29"/>
      <c r="M1014" s="29"/>
      <c r="N1014" s="29"/>
      <c r="O1014" s="29"/>
      <c r="P1014" s="29"/>
      <c r="Q1014" s="29"/>
      <c r="R1014" s="29"/>
      <c r="S1014" s="29"/>
      <c r="T1014" s="29"/>
      <c r="U1014" s="29"/>
      <c r="V1014" s="29"/>
      <c r="W1014" s="29"/>
      <c r="X1014" s="29"/>
      <c r="Y1014" s="29"/>
      <c r="Z1014" s="29"/>
    </row>
    <row r="1015" spans="1:26" ht="13" x14ac:dyDescent="0.15">
      <c r="A1015" s="29"/>
      <c r="B1015" s="29"/>
      <c r="C1015" s="29"/>
      <c r="D1015" s="29"/>
      <c r="E1015" s="29"/>
      <c r="F1015" s="29"/>
      <c r="G1015" s="29"/>
      <c r="H1015" s="29"/>
      <c r="I1015" s="29"/>
      <c r="J1015" s="29"/>
      <c r="K1015" s="29"/>
      <c r="L1015" s="29"/>
      <c r="M1015" s="29"/>
      <c r="N1015" s="29"/>
      <c r="O1015" s="29"/>
      <c r="P1015" s="29"/>
      <c r="Q1015" s="29"/>
      <c r="R1015" s="29"/>
      <c r="S1015" s="29"/>
      <c r="T1015" s="29"/>
      <c r="U1015" s="29"/>
      <c r="V1015" s="29"/>
      <c r="W1015" s="29"/>
      <c r="X1015" s="29"/>
      <c r="Y1015" s="29"/>
      <c r="Z1015" s="29"/>
    </row>
    <row r="1016" spans="1:26" ht="13" x14ac:dyDescent="0.15">
      <c r="A1016" s="29"/>
      <c r="B1016" s="29"/>
      <c r="C1016" s="29"/>
      <c r="D1016" s="29"/>
      <c r="E1016" s="29"/>
      <c r="F1016" s="29"/>
      <c r="G1016" s="29"/>
      <c r="H1016" s="29"/>
      <c r="I1016" s="29"/>
      <c r="J1016" s="29"/>
      <c r="K1016" s="29"/>
      <c r="L1016" s="29"/>
      <c r="M1016" s="29"/>
      <c r="N1016" s="29"/>
      <c r="O1016" s="29"/>
      <c r="P1016" s="29"/>
      <c r="Q1016" s="29"/>
      <c r="R1016" s="29"/>
      <c r="S1016" s="29"/>
      <c r="T1016" s="29"/>
      <c r="U1016" s="29"/>
      <c r="V1016" s="29"/>
      <c r="W1016" s="29"/>
      <c r="X1016" s="29"/>
      <c r="Y1016" s="29"/>
      <c r="Z1016" s="29"/>
    </row>
    <row r="1017" spans="1:26" ht="13" x14ac:dyDescent="0.15">
      <c r="A1017" s="29"/>
      <c r="B1017" s="29"/>
      <c r="C1017" s="29"/>
      <c r="D1017" s="29"/>
      <c r="E1017" s="29"/>
      <c r="F1017" s="29"/>
      <c r="G1017" s="29"/>
      <c r="H1017" s="29"/>
      <c r="I1017" s="29"/>
      <c r="J1017" s="29"/>
      <c r="K1017" s="29"/>
      <c r="L1017" s="29"/>
      <c r="M1017" s="29"/>
      <c r="N1017" s="29"/>
      <c r="O1017" s="29"/>
      <c r="P1017" s="29"/>
      <c r="Q1017" s="29"/>
      <c r="R1017" s="29"/>
      <c r="S1017" s="29"/>
      <c r="T1017" s="29"/>
      <c r="U1017" s="29"/>
      <c r="V1017" s="29"/>
      <c r="W1017" s="29"/>
      <c r="X1017" s="29"/>
      <c r="Y1017" s="29"/>
      <c r="Z1017" s="29"/>
    </row>
    <row r="1018" spans="1:26" ht="13" x14ac:dyDescent="0.15">
      <c r="A1018" s="29"/>
      <c r="B1018" s="29"/>
      <c r="C1018" s="29"/>
      <c r="D1018" s="29"/>
      <c r="E1018" s="29"/>
      <c r="F1018" s="29"/>
      <c r="G1018" s="29"/>
      <c r="H1018" s="29"/>
      <c r="I1018" s="29"/>
      <c r="J1018" s="29"/>
      <c r="K1018" s="29"/>
      <c r="L1018" s="29"/>
      <c r="M1018" s="29"/>
      <c r="N1018" s="29"/>
      <c r="O1018" s="29"/>
      <c r="P1018" s="29"/>
      <c r="Q1018" s="29"/>
      <c r="R1018" s="29"/>
      <c r="S1018" s="29"/>
      <c r="T1018" s="29"/>
      <c r="U1018" s="29"/>
      <c r="V1018" s="29"/>
      <c r="W1018" s="29"/>
      <c r="X1018" s="29"/>
      <c r="Y1018" s="29"/>
      <c r="Z1018" s="29"/>
    </row>
    <row r="1019" spans="1:26" ht="13" x14ac:dyDescent="0.15">
      <c r="A1019" s="29"/>
      <c r="B1019" s="29"/>
      <c r="C1019" s="29"/>
      <c r="D1019" s="29"/>
      <c r="E1019" s="29"/>
      <c r="F1019" s="29"/>
      <c r="G1019" s="29"/>
      <c r="H1019" s="29"/>
      <c r="I1019" s="29"/>
      <c r="J1019" s="29"/>
      <c r="K1019" s="29"/>
      <c r="L1019" s="29"/>
      <c r="M1019" s="29"/>
      <c r="N1019" s="29"/>
      <c r="O1019" s="29"/>
      <c r="P1019" s="29"/>
      <c r="Q1019" s="29"/>
      <c r="R1019" s="29"/>
      <c r="S1019" s="29"/>
      <c r="T1019" s="29"/>
      <c r="U1019" s="29"/>
      <c r="V1019" s="29"/>
      <c r="W1019" s="29"/>
      <c r="X1019" s="29"/>
      <c r="Y1019" s="29"/>
      <c r="Z1019" s="29"/>
    </row>
    <row r="1020" spans="1:26" ht="13" x14ac:dyDescent="0.15">
      <c r="A1020" s="29"/>
      <c r="B1020" s="29"/>
      <c r="C1020" s="29"/>
      <c r="D1020" s="29"/>
      <c r="E1020" s="29"/>
      <c r="F1020" s="29"/>
      <c r="G1020" s="29"/>
      <c r="H1020" s="29"/>
      <c r="I1020" s="29"/>
      <c r="J1020" s="29"/>
      <c r="K1020" s="29"/>
      <c r="L1020" s="29"/>
      <c r="M1020" s="29"/>
      <c r="N1020" s="29"/>
      <c r="O1020" s="29"/>
      <c r="P1020" s="29"/>
      <c r="Q1020" s="29"/>
      <c r="R1020" s="29"/>
      <c r="S1020" s="29"/>
      <c r="T1020" s="29"/>
      <c r="U1020" s="29"/>
      <c r="V1020" s="29"/>
      <c r="W1020" s="29"/>
      <c r="X1020" s="29"/>
      <c r="Y1020" s="29"/>
      <c r="Z1020" s="29"/>
    </row>
    <row r="1021" spans="1:26" ht="13" x14ac:dyDescent="0.15">
      <c r="A1021" s="29"/>
      <c r="B1021" s="29"/>
      <c r="C1021" s="29"/>
      <c r="D1021" s="29"/>
      <c r="E1021" s="29"/>
      <c r="F1021" s="29"/>
      <c r="G1021" s="29"/>
      <c r="H1021" s="29"/>
      <c r="I1021" s="29"/>
      <c r="J1021" s="29"/>
      <c r="K1021" s="29"/>
      <c r="L1021" s="29"/>
      <c r="M1021" s="29"/>
      <c r="N1021" s="29"/>
      <c r="O1021" s="29"/>
      <c r="P1021" s="29"/>
      <c r="Q1021" s="29"/>
      <c r="R1021" s="29"/>
      <c r="S1021" s="29"/>
      <c r="T1021" s="29"/>
      <c r="U1021" s="29"/>
      <c r="V1021" s="29"/>
      <c r="W1021" s="29"/>
      <c r="X1021" s="29"/>
      <c r="Y1021" s="29"/>
      <c r="Z1021" s="29"/>
    </row>
    <row r="1022" spans="1:26" ht="13" x14ac:dyDescent="0.15">
      <c r="A1022" s="29"/>
      <c r="B1022" s="29"/>
      <c r="C1022" s="29"/>
      <c r="D1022" s="29"/>
      <c r="E1022" s="29"/>
      <c r="F1022" s="29"/>
      <c r="G1022" s="29"/>
      <c r="H1022" s="29"/>
      <c r="I1022" s="29"/>
      <c r="J1022" s="29"/>
      <c r="K1022" s="29"/>
      <c r="L1022" s="29"/>
      <c r="M1022" s="29"/>
      <c r="N1022" s="29"/>
      <c r="O1022" s="29"/>
      <c r="P1022" s="29"/>
      <c r="Q1022" s="29"/>
      <c r="R1022" s="29"/>
      <c r="S1022" s="29"/>
      <c r="T1022" s="29"/>
      <c r="U1022" s="29"/>
      <c r="V1022" s="29"/>
      <c r="W1022" s="29"/>
      <c r="X1022" s="29"/>
      <c r="Y1022" s="29"/>
      <c r="Z1022" s="29"/>
    </row>
    <row r="1023" spans="1:26" ht="13" x14ac:dyDescent="0.15">
      <c r="A1023" s="29"/>
      <c r="B1023" s="29"/>
      <c r="C1023" s="29"/>
      <c r="D1023" s="29"/>
      <c r="E1023" s="29"/>
      <c r="F1023" s="29"/>
      <c r="G1023" s="29"/>
      <c r="H1023" s="29"/>
      <c r="I1023" s="29"/>
      <c r="J1023" s="29"/>
      <c r="K1023" s="29"/>
      <c r="L1023" s="29"/>
      <c r="M1023" s="29"/>
      <c r="N1023" s="29"/>
      <c r="O1023" s="29"/>
      <c r="P1023" s="29"/>
      <c r="Q1023" s="29"/>
      <c r="R1023" s="29"/>
      <c r="S1023" s="29"/>
      <c r="T1023" s="29"/>
      <c r="U1023" s="29"/>
      <c r="V1023" s="29"/>
      <c r="W1023" s="29"/>
      <c r="X1023" s="29"/>
      <c r="Y1023" s="29"/>
      <c r="Z1023" s="29"/>
    </row>
    <row r="1024" spans="1:26" ht="13" x14ac:dyDescent="0.15">
      <c r="A1024" s="29"/>
      <c r="B1024" s="29"/>
      <c r="C1024" s="29"/>
      <c r="D1024" s="29"/>
      <c r="E1024" s="29"/>
      <c r="F1024" s="29"/>
      <c r="G1024" s="29"/>
      <c r="H1024" s="29"/>
      <c r="I1024" s="29"/>
      <c r="J1024" s="29"/>
      <c r="K1024" s="29"/>
      <c r="L1024" s="29"/>
      <c r="M1024" s="29"/>
      <c r="N1024" s="29"/>
      <c r="O1024" s="29"/>
      <c r="P1024" s="29"/>
      <c r="Q1024" s="29"/>
      <c r="R1024" s="29"/>
      <c r="S1024" s="29"/>
      <c r="T1024" s="29"/>
      <c r="U1024" s="29"/>
      <c r="V1024" s="29"/>
      <c r="W1024" s="29"/>
      <c r="X1024" s="29"/>
      <c r="Y1024" s="29"/>
      <c r="Z1024" s="29"/>
    </row>
    <row r="1025" spans="1:26" ht="13" x14ac:dyDescent="0.15">
      <c r="A1025" s="29"/>
      <c r="B1025" s="29"/>
      <c r="C1025" s="29"/>
      <c r="D1025" s="29"/>
      <c r="E1025" s="29"/>
      <c r="F1025" s="29"/>
      <c r="G1025" s="29"/>
      <c r="H1025" s="29"/>
      <c r="I1025" s="29"/>
      <c r="J1025" s="29"/>
      <c r="K1025" s="29"/>
      <c r="L1025" s="29"/>
      <c r="M1025" s="29"/>
      <c r="N1025" s="29"/>
      <c r="O1025" s="29"/>
      <c r="P1025" s="29"/>
      <c r="Q1025" s="29"/>
      <c r="R1025" s="29"/>
      <c r="S1025" s="29"/>
      <c r="T1025" s="29"/>
      <c r="U1025" s="29"/>
      <c r="V1025" s="29"/>
      <c r="W1025" s="29"/>
      <c r="X1025" s="29"/>
      <c r="Y1025" s="29"/>
      <c r="Z1025" s="29"/>
    </row>
    <row r="1026" spans="1:26" ht="13" x14ac:dyDescent="0.15">
      <c r="A1026" s="29"/>
      <c r="B1026" s="29"/>
      <c r="C1026" s="29"/>
      <c r="D1026" s="29"/>
      <c r="E1026" s="29"/>
      <c r="F1026" s="29"/>
      <c r="G1026" s="29"/>
      <c r="H1026" s="29"/>
      <c r="I1026" s="29"/>
      <c r="J1026" s="29"/>
      <c r="K1026" s="29"/>
      <c r="L1026" s="29"/>
      <c r="M1026" s="29"/>
      <c r="N1026" s="29"/>
      <c r="O1026" s="29"/>
      <c r="P1026" s="29"/>
      <c r="Q1026" s="29"/>
      <c r="R1026" s="29"/>
      <c r="S1026" s="29"/>
      <c r="T1026" s="29"/>
      <c r="U1026" s="29"/>
      <c r="V1026" s="29"/>
      <c r="W1026" s="29"/>
      <c r="X1026" s="29"/>
      <c r="Y1026" s="29"/>
      <c r="Z1026" s="29"/>
    </row>
    <row r="1027" spans="1:26" ht="13" x14ac:dyDescent="0.15">
      <c r="A1027" s="29"/>
      <c r="B1027" s="29"/>
      <c r="C1027" s="29"/>
      <c r="D1027" s="29"/>
      <c r="E1027" s="29"/>
      <c r="F1027" s="29"/>
      <c r="G1027" s="29"/>
      <c r="H1027" s="29"/>
      <c r="I1027" s="29"/>
      <c r="J1027" s="29"/>
      <c r="K1027" s="29"/>
      <c r="L1027" s="29"/>
      <c r="M1027" s="29"/>
      <c r="N1027" s="29"/>
      <c r="O1027" s="29"/>
      <c r="P1027" s="29"/>
      <c r="Q1027" s="29"/>
      <c r="R1027" s="29"/>
      <c r="S1027" s="29"/>
      <c r="T1027" s="29"/>
      <c r="U1027" s="29"/>
      <c r="V1027" s="29"/>
      <c r="W1027" s="29"/>
      <c r="X1027" s="29"/>
      <c r="Y1027" s="29"/>
      <c r="Z1027" s="29"/>
    </row>
    <row r="1028" spans="1:26" ht="13" x14ac:dyDescent="0.15">
      <c r="A1028" s="29"/>
      <c r="B1028" s="29"/>
      <c r="C1028" s="29"/>
      <c r="D1028" s="29"/>
      <c r="E1028" s="29"/>
      <c r="F1028" s="29"/>
      <c r="G1028" s="29"/>
      <c r="H1028" s="29"/>
      <c r="I1028" s="29"/>
      <c r="J1028" s="29"/>
      <c r="K1028" s="29"/>
      <c r="L1028" s="29"/>
      <c r="M1028" s="29"/>
      <c r="N1028" s="29"/>
      <c r="O1028" s="29"/>
      <c r="P1028" s="29"/>
      <c r="Q1028" s="29"/>
      <c r="R1028" s="29"/>
      <c r="S1028" s="29"/>
      <c r="T1028" s="29"/>
      <c r="U1028" s="29"/>
      <c r="V1028" s="29"/>
      <c r="W1028" s="29"/>
      <c r="X1028" s="29"/>
      <c r="Y1028" s="29"/>
      <c r="Z1028" s="29"/>
    </row>
    <row r="1029" spans="1:26" ht="13" x14ac:dyDescent="0.15">
      <c r="A1029" s="29"/>
      <c r="B1029" s="29"/>
      <c r="C1029" s="29"/>
      <c r="D1029" s="29"/>
      <c r="E1029" s="29"/>
      <c r="F1029" s="29"/>
      <c r="G1029" s="29"/>
      <c r="H1029" s="29"/>
      <c r="I1029" s="29"/>
      <c r="J1029" s="29"/>
      <c r="K1029" s="29"/>
      <c r="L1029" s="29"/>
      <c r="M1029" s="29"/>
      <c r="N1029" s="29"/>
      <c r="O1029" s="29"/>
      <c r="P1029" s="29"/>
      <c r="Q1029" s="29"/>
      <c r="R1029" s="29"/>
      <c r="S1029" s="29"/>
      <c r="T1029" s="29"/>
      <c r="U1029" s="29"/>
      <c r="V1029" s="29"/>
      <c r="W1029" s="29"/>
      <c r="X1029" s="29"/>
      <c r="Y1029" s="29"/>
      <c r="Z1029" s="29"/>
    </row>
    <row r="1030" spans="1:26" ht="13" x14ac:dyDescent="0.15">
      <c r="A1030" s="29"/>
      <c r="B1030" s="29"/>
      <c r="C1030" s="29"/>
      <c r="D1030" s="29"/>
      <c r="E1030" s="29"/>
      <c r="F1030" s="29"/>
      <c r="G1030" s="29"/>
      <c r="H1030" s="29"/>
      <c r="I1030" s="29"/>
      <c r="J1030" s="29"/>
      <c r="K1030" s="29"/>
      <c r="L1030" s="29"/>
      <c r="M1030" s="29"/>
      <c r="N1030" s="29"/>
      <c r="O1030" s="29"/>
      <c r="P1030" s="29"/>
      <c r="Q1030" s="29"/>
      <c r="R1030" s="29"/>
      <c r="S1030" s="29"/>
      <c r="T1030" s="29"/>
      <c r="U1030" s="29"/>
      <c r="V1030" s="29"/>
      <c r="W1030" s="29"/>
      <c r="X1030" s="29"/>
      <c r="Y1030" s="29"/>
      <c r="Z1030" s="29"/>
    </row>
    <row r="1031" spans="1:26" ht="13" x14ac:dyDescent="0.15">
      <c r="A1031" s="29"/>
      <c r="B1031" s="29"/>
      <c r="C1031" s="29"/>
      <c r="D1031" s="29"/>
      <c r="E1031" s="29"/>
      <c r="F1031" s="29"/>
      <c r="G1031" s="29"/>
      <c r="H1031" s="29"/>
      <c r="I1031" s="29"/>
      <c r="J1031" s="29"/>
      <c r="K1031" s="29"/>
      <c r="L1031" s="29"/>
      <c r="M1031" s="29"/>
      <c r="N1031" s="29"/>
      <c r="O1031" s="29"/>
      <c r="P1031" s="29"/>
      <c r="Q1031" s="29"/>
      <c r="R1031" s="29"/>
      <c r="S1031" s="29"/>
      <c r="T1031" s="29"/>
      <c r="U1031" s="29"/>
      <c r="V1031" s="29"/>
      <c r="W1031" s="29"/>
      <c r="X1031" s="29"/>
      <c r="Y1031" s="29"/>
      <c r="Z1031" s="29"/>
    </row>
    <row r="1032" spans="1:26" ht="13" x14ac:dyDescent="0.15">
      <c r="A1032" s="29"/>
      <c r="B1032" s="29"/>
      <c r="C1032" s="29"/>
      <c r="D1032" s="29"/>
      <c r="E1032" s="29"/>
      <c r="F1032" s="29"/>
      <c r="G1032" s="29"/>
      <c r="H1032" s="29"/>
      <c r="I1032" s="29"/>
      <c r="J1032" s="29"/>
      <c r="K1032" s="29"/>
      <c r="L1032" s="29"/>
      <c r="M1032" s="29"/>
      <c r="N1032" s="29"/>
      <c r="O1032" s="29"/>
      <c r="P1032" s="29"/>
      <c r="Q1032" s="29"/>
      <c r="R1032" s="29"/>
      <c r="S1032" s="29"/>
      <c r="T1032" s="29"/>
      <c r="U1032" s="29"/>
      <c r="V1032" s="29"/>
      <c r="W1032" s="29"/>
      <c r="X1032" s="29"/>
      <c r="Y1032" s="29"/>
      <c r="Z1032" s="29"/>
    </row>
    <row r="1033" spans="1:26" ht="13" x14ac:dyDescent="0.15">
      <c r="A1033" s="29"/>
      <c r="B1033" s="29"/>
      <c r="C1033" s="29"/>
      <c r="D1033" s="29"/>
      <c r="E1033" s="29"/>
      <c r="F1033" s="29"/>
      <c r="G1033" s="29"/>
      <c r="H1033" s="29"/>
      <c r="I1033" s="29"/>
      <c r="J1033" s="29"/>
      <c r="K1033" s="29"/>
      <c r="L1033" s="29"/>
      <c r="M1033" s="29"/>
      <c r="N1033" s="29"/>
      <c r="O1033" s="29"/>
      <c r="P1033" s="29"/>
      <c r="Q1033" s="29"/>
      <c r="R1033" s="29"/>
      <c r="S1033" s="29"/>
      <c r="T1033" s="29"/>
      <c r="U1033" s="29"/>
      <c r="V1033" s="29"/>
      <c r="W1033" s="29"/>
      <c r="X1033" s="29"/>
      <c r="Y1033" s="29"/>
      <c r="Z1033" s="29"/>
    </row>
    <row r="1034" spans="1:26" ht="13" x14ac:dyDescent="0.15">
      <c r="A1034" s="29"/>
      <c r="B1034" s="29"/>
      <c r="C1034" s="29"/>
      <c r="D1034" s="29"/>
      <c r="E1034" s="29"/>
      <c r="F1034" s="29"/>
      <c r="G1034" s="29"/>
      <c r="H1034" s="29"/>
      <c r="I1034" s="29"/>
      <c r="J1034" s="29"/>
      <c r="K1034" s="29"/>
      <c r="L1034" s="29"/>
      <c r="M1034" s="29"/>
      <c r="N1034" s="29"/>
      <c r="O1034" s="29"/>
      <c r="P1034" s="29"/>
      <c r="Q1034" s="29"/>
      <c r="R1034" s="29"/>
      <c r="S1034" s="29"/>
      <c r="T1034" s="29"/>
      <c r="U1034" s="29"/>
      <c r="V1034" s="29"/>
      <c r="W1034" s="29"/>
      <c r="X1034" s="29"/>
      <c r="Y1034" s="29"/>
      <c r="Z1034" s="29"/>
    </row>
    <row r="1035" spans="1:26" ht="13" x14ac:dyDescent="0.15">
      <c r="A1035" s="29"/>
      <c r="B1035" s="29"/>
      <c r="C1035" s="29"/>
      <c r="D1035" s="29"/>
      <c r="E1035" s="29"/>
      <c r="F1035" s="29"/>
      <c r="G1035" s="29"/>
      <c r="H1035" s="29"/>
      <c r="I1035" s="29"/>
      <c r="J1035" s="29"/>
      <c r="K1035" s="29"/>
      <c r="L1035" s="29"/>
      <c r="M1035" s="29"/>
      <c r="N1035" s="29"/>
      <c r="O1035" s="29"/>
      <c r="P1035" s="29"/>
      <c r="Q1035" s="29"/>
      <c r="R1035" s="29"/>
      <c r="S1035" s="29"/>
      <c r="T1035" s="29"/>
      <c r="U1035" s="29"/>
      <c r="V1035" s="29"/>
      <c r="W1035" s="29"/>
      <c r="X1035" s="29"/>
      <c r="Y1035" s="29"/>
      <c r="Z1035" s="29"/>
    </row>
    <row r="1036" spans="1:26" ht="13" x14ac:dyDescent="0.15">
      <c r="A1036" s="29"/>
      <c r="B1036" s="29"/>
      <c r="C1036" s="29"/>
      <c r="D1036" s="29"/>
      <c r="E1036" s="29"/>
      <c r="F1036" s="29"/>
      <c r="G1036" s="29"/>
      <c r="H1036" s="29"/>
      <c r="I1036" s="29"/>
      <c r="J1036" s="29"/>
      <c r="K1036" s="29"/>
      <c r="L1036" s="29"/>
      <c r="M1036" s="29"/>
      <c r="N1036" s="29"/>
      <c r="O1036" s="29"/>
      <c r="P1036" s="29"/>
      <c r="Q1036" s="29"/>
      <c r="R1036" s="29"/>
      <c r="S1036" s="29"/>
      <c r="T1036" s="29"/>
      <c r="U1036" s="29"/>
      <c r="V1036" s="29"/>
      <c r="W1036" s="29"/>
      <c r="X1036" s="29"/>
      <c r="Y1036" s="29"/>
      <c r="Z1036" s="29"/>
    </row>
    <row r="1037" spans="1:26" ht="13" x14ac:dyDescent="0.15">
      <c r="A1037" s="29"/>
      <c r="B1037" s="29"/>
      <c r="C1037" s="29"/>
      <c r="D1037" s="29"/>
      <c r="E1037" s="29"/>
      <c r="F1037" s="29"/>
      <c r="G1037" s="29"/>
      <c r="H1037" s="29"/>
      <c r="I1037" s="29"/>
      <c r="J1037" s="29"/>
      <c r="K1037" s="29"/>
      <c r="L1037" s="29"/>
      <c r="M1037" s="29"/>
      <c r="N1037" s="29"/>
      <c r="O1037" s="29"/>
      <c r="P1037" s="29"/>
      <c r="Q1037" s="29"/>
      <c r="R1037" s="29"/>
      <c r="S1037" s="29"/>
      <c r="T1037" s="29"/>
      <c r="U1037" s="29"/>
      <c r="V1037" s="29"/>
      <c r="W1037" s="29"/>
      <c r="X1037" s="29"/>
      <c r="Y1037" s="29"/>
      <c r="Z1037" s="29"/>
    </row>
    <row r="1038" spans="1:26" ht="13" x14ac:dyDescent="0.15">
      <c r="A1038" s="29"/>
      <c r="B1038" s="29"/>
      <c r="C1038" s="29"/>
      <c r="D1038" s="29"/>
      <c r="E1038" s="29"/>
      <c r="F1038" s="29"/>
      <c r="G1038" s="29"/>
      <c r="H1038" s="29"/>
      <c r="I1038" s="29"/>
      <c r="J1038" s="29"/>
      <c r="K1038" s="29"/>
      <c r="L1038" s="29"/>
      <c r="M1038" s="29"/>
      <c r="N1038" s="29"/>
      <c r="O1038" s="29"/>
      <c r="P1038" s="29"/>
      <c r="Q1038" s="29"/>
      <c r="R1038" s="29"/>
      <c r="S1038" s="29"/>
      <c r="T1038" s="29"/>
      <c r="U1038" s="29"/>
      <c r="V1038" s="29"/>
      <c r="W1038" s="29"/>
      <c r="X1038" s="29"/>
      <c r="Y1038" s="29"/>
      <c r="Z1038" s="29"/>
    </row>
    <row r="1039" spans="1:26" ht="13" x14ac:dyDescent="0.15">
      <c r="A1039" s="29"/>
      <c r="B1039" s="29"/>
      <c r="C1039" s="29"/>
      <c r="D1039" s="29"/>
      <c r="E1039" s="29"/>
      <c r="F1039" s="29"/>
      <c r="G1039" s="29"/>
      <c r="H1039" s="29"/>
      <c r="I1039" s="29"/>
      <c r="J1039" s="29"/>
      <c r="K1039" s="29"/>
      <c r="L1039" s="29"/>
      <c r="M1039" s="29"/>
      <c r="N1039" s="29"/>
      <c r="O1039" s="29"/>
      <c r="P1039" s="29"/>
      <c r="Q1039" s="29"/>
      <c r="R1039" s="29"/>
      <c r="S1039" s="29"/>
      <c r="T1039" s="29"/>
      <c r="U1039" s="29"/>
      <c r="V1039" s="29"/>
      <c r="W1039" s="29"/>
      <c r="X1039" s="29"/>
      <c r="Y1039" s="29"/>
      <c r="Z1039" s="29"/>
    </row>
    <row r="1040" spans="1:26" ht="13" x14ac:dyDescent="0.15">
      <c r="A1040" s="29"/>
      <c r="B1040" s="29"/>
      <c r="C1040" s="29"/>
      <c r="D1040" s="29"/>
      <c r="E1040" s="29"/>
      <c r="F1040" s="29"/>
      <c r="G1040" s="29"/>
      <c r="H1040" s="29"/>
      <c r="I1040" s="29"/>
      <c r="J1040" s="29"/>
      <c r="K1040" s="29"/>
      <c r="L1040" s="29"/>
      <c r="M1040" s="29"/>
      <c r="N1040" s="29"/>
      <c r="O1040" s="29"/>
      <c r="P1040" s="29"/>
      <c r="Q1040" s="29"/>
      <c r="R1040" s="29"/>
      <c r="S1040" s="29"/>
      <c r="T1040" s="29"/>
      <c r="U1040" s="29"/>
      <c r="V1040" s="29"/>
      <c r="W1040" s="29"/>
      <c r="X1040" s="29"/>
      <c r="Y1040" s="29"/>
      <c r="Z1040" s="29"/>
    </row>
    <row r="1041" spans="1:26" ht="13" x14ac:dyDescent="0.15">
      <c r="A1041" s="29"/>
      <c r="B1041" s="29"/>
      <c r="C1041" s="29"/>
      <c r="D1041" s="29"/>
      <c r="E1041" s="29"/>
      <c r="F1041" s="29"/>
      <c r="G1041" s="29"/>
      <c r="H1041" s="29"/>
      <c r="I1041" s="29"/>
      <c r="J1041" s="29"/>
      <c r="K1041" s="29"/>
      <c r="L1041" s="29"/>
      <c r="M1041" s="29"/>
      <c r="N1041" s="29"/>
      <c r="O1041" s="29"/>
      <c r="P1041" s="29"/>
      <c r="Q1041" s="29"/>
      <c r="R1041" s="29"/>
      <c r="S1041" s="29"/>
      <c r="T1041" s="29"/>
      <c r="U1041" s="29"/>
      <c r="V1041" s="29"/>
      <c r="W1041" s="29"/>
      <c r="X1041" s="29"/>
      <c r="Y1041" s="29"/>
      <c r="Z1041" s="29"/>
    </row>
    <row r="1042" spans="1:26" ht="13" x14ac:dyDescent="0.15">
      <c r="A1042" s="29"/>
      <c r="B1042" s="29"/>
      <c r="C1042" s="29"/>
      <c r="D1042" s="29"/>
      <c r="E1042" s="29"/>
      <c r="F1042" s="29"/>
      <c r="G1042" s="29"/>
      <c r="H1042" s="29"/>
      <c r="I1042" s="29"/>
      <c r="J1042" s="29"/>
      <c r="K1042" s="29"/>
      <c r="L1042" s="29"/>
      <c r="M1042" s="29"/>
      <c r="N1042" s="29"/>
      <c r="O1042" s="29"/>
      <c r="P1042" s="29"/>
      <c r="Q1042" s="29"/>
      <c r="R1042" s="29"/>
      <c r="S1042" s="29"/>
      <c r="T1042" s="29"/>
      <c r="U1042" s="29"/>
      <c r="V1042" s="29"/>
      <c r="W1042" s="29"/>
      <c r="X1042" s="29"/>
      <c r="Y1042" s="29"/>
      <c r="Z1042" s="29"/>
    </row>
    <row r="1043" spans="1:26" ht="13" x14ac:dyDescent="0.15">
      <c r="A1043" s="29"/>
      <c r="B1043" s="29"/>
      <c r="C1043" s="29"/>
      <c r="D1043" s="29"/>
      <c r="E1043" s="29"/>
      <c r="F1043" s="29"/>
      <c r="G1043" s="29"/>
      <c r="H1043" s="29"/>
      <c r="I1043" s="29"/>
      <c r="J1043" s="29"/>
      <c r="K1043" s="29"/>
      <c r="L1043" s="29"/>
      <c r="M1043" s="29"/>
      <c r="N1043" s="29"/>
      <c r="O1043" s="29"/>
      <c r="P1043" s="29"/>
      <c r="Q1043" s="29"/>
      <c r="R1043" s="29"/>
      <c r="S1043" s="29"/>
      <c r="T1043" s="29"/>
      <c r="U1043" s="29"/>
      <c r="V1043" s="29"/>
      <c r="W1043" s="29"/>
      <c r="X1043" s="29"/>
      <c r="Y1043" s="29"/>
      <c r="Z1043" s="29"/>
    </row>
    <row r="1044" spans="1:26" ht="13" x14ac:dyDescent="0.15">
      <c r="A1044" s="29"/>
      <c r="B1044" s="29"/>
      <c r="C1044" s="29"/>
      <c r="D1044" s="29"/>
      <c r="E1044" s="29"/>
      <c r="F1044" s="29"/>
      <c r="G1044" s="29"/>
      <c r="H1044" s="29"/>
      <c r="I1044" s="29"/>
      <c r="J1044" s="29"/>
      <c r="K1044" s="29"/>
      <c r="L1044" s="29"/>
      <c r="M1044" s="29"/>
      <c r="N1044" s="29"/>
      <c r="O1044" s="29"/>
      <c r="P1044" s="29"/>
      <c r="Q1044" s="29"/>
      <c r="R1044" s="29"/>
      <c r="S1044" s="29"/>
      <c r="T1044" s="29"/>
      <c r="U1044" s="29"/>
      <c r="V1044" s="29"/>
      <c r="W1044" s="29"/>
      <c r="X1044" s="29"/>
      <c r="Y1044" s="29"/>
      <c r="Z1044" s="29"/>
    </row>
    <row r="1045" spans="1:26" ht="13" x14ac:dyDescent="0.15">
      <c r="A1045" s="29"/>
      <c r="B1045" s="29"/>
      <c r="C1045" s="29"/>
      <c r="D1045" s="29"/>
      <c r="E1045" s="29"/>
      <c r="F1045" s="29"/>
      <c r="G1045" s="29"/>
      <c r="H1045" s="29"/>
      <c r="I1045" s="29"/>
      <c r="J1045" s="29"/>
      <c r="K1045" s="29"/>
      <c r="L1045" s="29"/>
      <c r="M1045" s="29"/>
      <c r="N1045" s="29"/>
      <c r="O1045" s="29"/>
      <c r="P1045" s="29"/>
      <c r="Q1045" s="29"/>
      <c r="R1045" s="29"/>
      <c r="S1045" s="29"/>
      <c r="T1045" s="29"/>
      <c r="U1045" s="29"/>
      <c r="V1045" s="29"/>
      <c r="W1045" s="29"/>
      <c r="X1045" s="29"/>
      <c r="Y1045" s="29"/>
      <c r="Z1045" s="29"/>
    </row>
    <row r="1046" spans="1:26" ht="13" x14ac:dyDescent="0.15">
      <c r="A1046" s="29"/>
      <c r="B1046" s="29"/>
      <c r="C1046" s="29"/>
      <c r="D1046" s="29"/>
      <c r="E1046" s="29"/>
      <c r="F1046" s="29"/>
      <c r="G1046" s="29"/>
      <c r="H1046" s="29"/>
      <c r="I1046" s="29"/>
      <c r="J1046" s="29"/>
      <c r="K1046" s="29"/>
      <c r="L1046" s="29"/>
      <c r="M1046" s="29"/>
      <c r="N1046" s="29"/>
      <c r="O1046" s="29"/>
      <c r="P1046" s="29"/>
      <c r="Q1046" s="29"/>
      <c r="R1046" s="29"/>
      <c r="S1046" s="29"/>
      <c r="T1046" s="29"/>
      <c r="U1046" s="29"/>
      <c r="V1046" s="29"/>
      <c r="W1046" s="29"/>
      <c r="X1046" s="29"/>
      <c r="Y1046" s="29"/>
      <c r="Z1046" s="29"/>
    </row>
    <row r="1047" spans="1:26" ht="13" x14ac:dyDescent="0.15">
      <c r="A1047" s="29"/>
      <c r="B1047" s="29"/>
      <c r="C1047" s="29"/>
      <c r="D1047" s="29"/>
      <c r="E1047" s="29"/>
      <c r="F1047" s="29"/>
      <c r="G1047" s="29"/>
      <c r="H1047" s="29"/>
      <c r="I1047" s="29"/>
      <c r="J1047" s="29"/>
      <c r="K1047" s="29"/>
      <c r="L1047" s="29"/>
      <c r="M1047" s="29"/>
      <c r="N1047" s="29"/>
      <c r="O1047" s="29"/>
      <c r="P1047" s="29"/>
      <c r="Q1047" s="29"/>
      <c r="R1047" s="29"/>
      <c r="S1047" s="29"/>
      <c r="T1047" s="29"/>
      <c r="U1047" s="29"/>
      <c r="V1047" s="29"/>
      <c r="W1047" s="29"/>
      <c r="X1047" s="29"/>
      <c r="Y1047" s="29"/>
      <c r="Z1047" s="29"/>
    </row>
    <row r="1048" spans="1:26" ht="13" x14ac:dyDescent="0.15">
      <c r="A1048" s="29"/>
      <c r="B1048" s="29"/>
      <c r="C1048" s="29"/>
      <c r="D1048" s="29"/>
      <c r="E1048" s="29"/>
      <c r="F1048" s="29"/>
      <c r="G1048" s="29"/>
      <c r="H1048" s="29"/>
      <c r="I1048" s="29"/>
      <c r="J1048" s="29"/>
      <c r="K1048" s="29"/>
      <c r="L1048" s="29"/>
      <c r="M1048" s="29"/>
      <c r="N1048" s="29"/>
      <c r="O1048" s="29"/>
      <c r="P1048" s="29"/>
      <c r="Q1048" s="29"/>
      <c r="R1048" s="29"/>
      <c r="S1048" s="29"/>
      <c r="T1048" s="29"/>
      <c r="U1048" s="29"/>
      <c r="V1048" s="29"/>
      <c r="W1048" s="29"/>
      <c r="X1048" s="29"/>
      <c r="Y1048" s="29"/>
      <c r="Z1048" s="29"/>
    </row>
    <row r="1049" spans="1:26" ht="13" x14ac:dyDescent="0.15">
      <c r="A1049" s="29"/>
      <c r="B1049" s="29"/>
      <c r="C1049" s="29"/>
      <c r="D1049" s="29"/>
      <c r="E1049" s="29"/>
      <c r="F1049" s="29"/>
      <c r="G1049" s="29"/>
      <c r="H1049" s="29"/>
      <c r="I1049" s="29"/>
      <c r="J1049" s="29"/>
      <c r="K1049" s="29"/>
      <c r="L1049" s="29"/>
      <c r="M1049" s="29"/>
      <c r="N1049" s="29"/>
      <c r="O1049" s="29"/>
      <c r="P1049" s="29"/>
      <c r="Q1049" s="29"/>
      <c r="R1049" s="29"/>
      <c r="S1049" s="29"/>
      <c r="T1049" s="29"/>
      <c r="U1049" s="29"/>
      <c r="V1049" s="29"/>
      <c r="W1049" s="29"/>
      <c r="X1049" s="29"/>
      <c r="Y1049" s="29"/>
      <c r="Z1049" s="29"/>
    </row>
    <row r="1050" spans="1:26" ht="13" x14ac:dyDescent="0.15">
      <c r="A1050" s="29"/>
      <c r="B1050" s="29"/>
      <c r="C1050" s="29"/>
      <c r="D1050" s="29"/>
      <c r="E1050" s="29"/>
      <c r="F1050" s="29"/>
      <c r="G1050" s="29"/>
      <c r="H1050" s="29"/>
      <c r="I1050" s="29"/>
      <c r="J1050" s="29"/>
      <c r="K1050" s="29"/>
      <c r="L1050" s="29"/>
      <c r="M1050" s="29"/>
      <c r="N1050" s="29"/>
      <c r="O1050" s="29"/>
      <c r="P1050" s="29"/>
      <c r="Q1050" s="29"/>
      <c r="R1050" s="29"/>
      <c r="S1050" s="29"/>
      <c r="T1050" s="29"/>
      <c r="U1050" s="29"/>
      <c r="V1050" s="29"/>
      <c r="W1050" s="29"/>
      <c r="X1050" s="29"/>
      <c r="Y1050" s="29"/>
      <c r="Z1050" s="29"/>
    </row>
    <row r="1051" spans="1:26" ht="13" x14ac:dyDescent="0.15">
      <c r="A1051" s="29"/>
      <c r="B1051" s="29"/>
      <c r="C1051" s="29"/>
      <c r="D1051" s="29"/>
      <c r="E1051" s="29"/>
      <c r="F1051" s="29"/>
      <c r="G1051" s="29"/>
      <c r="H1051" s="29"/>
      <c r="I1051" s="29"/>
      <c r="J1051" s="29"/>
      <c r="K1051" s="29"/>
      <c r="L1051" s="29"/>
      <c r="M1051" s="29"/>
      <c r="N1051" s="29"/>
      <c r="O1051" s="29"/>
      <c r="P1051" s="29"/>
      <c r="Q1051" s="29"/>
      <c r="R1051" s="29"/>
      <c r="S1051" s="29"/>
      <c r="T1051" s="29"/>
      <c r="U1051" s="29"/>
      <c r="V1051" s="29"/>
      <c r="W1051" s="29"/>
      <c r="X1051" s="29"/>
      <c r="Y1051" s="29"/>
      <c r="Z1051" s="29"/>
    </row>
    <row r="1052" spans="1:26" ht="13" x14ac:dyDescent="0.15">
      <c r="A1052" s="29"/>
      <c r="B1052" s="29"/>
      <c r="C1052" s="29"/>
      <c r="D1052" s="29"/>
      <c r="E1052" s="29"/>
      <c r="F1052" s="29"/>
      <c r="G1052" s="29"/>
      <c r="H1052" s="29"/>
      <c r="I1052" s="29"/>
      <c r="J1052" s="29"/>
      <c r="K1052" s="29"/>
      <c r="L1052" s="29"/>
      <c r="M1052" s="29"/>
      <c r="N1052" s="29"/>
      <c r="O1052" s="29"/>
      <c r="P1052" s="29"/>
      <c r="Q1052" s="29"/>
      <c r="R1052" s="29"/>
      <c r="S1052" s="29"/>
      <c r="T1052" s="29"/>
      <c r="U1052" s="29"/>
      <c r="V1052" s="29"/>
      <c r="W1052" s="29"/>
      <c r="X1052" s="29"/>
      <c r="Y1052" s="29"/>
      <c r="Z1052" s="29"/>
    </row>
    <row r="1053" spans="1:26" ht="13" x14ac:dyDescent="0.15">
      <c r="A1053" s="29"/>
      <c r="B1053" s="29"/>
      <c r="C1053" s="29"/>
      <c r="D1053" s="29"/>
      <c r="E1053" s="29"/>
      <c r="F1053" s="29"/>
      <c r="G1053" s="29"/>
      <c r="H1053" s="29"/>
      <c r="I1053" s="29"/>
      <c r="J1053" s="29"/>
      <c r="K1053" s="29"/>
      <c r="L1053" s="29"/>
      <c r="M1053" s="29"/>
      <c r="N1053" s="29"/>
      <c r="O1053" s="29"/>
      <c r="P1053" s="29"/>
      <c r="Q1053" s="29"/>
      <c r="R1053" s="29"/>
      <c r="S1053" s="29"/>
      <c r="T1053" s="29"/>
      <c r="U1053" s="29"/>
      <c r="V1053" s="29"/>
      <c r="W1053" s="29"/>
      <c r="X1053" s="29"/>
      <c r="Y1053" s="29"/>
      <c r="Z1053" s="29"/>
    </row>
    <row r="1054" spans="1:26" ht="13" x14ac:dyDescent="0.15">
      <c r="A1054" s="29"/>
      <c r="B1054" s="29"/>
      <c r="C1054" s="29"/>
      <c r="D1054" s="29"/>
      <c r="E1054" s="29"/>
      <c r="F1054" s="29"/>
      <c r="G1054" s="29"/>
      <c r="H1054" s="29"/>
      <c r="I1054" s="29"/>
      <c r="J1054" s="29"/>
      <c r="K1054" s="29"/>
      <c r="L1054" s="29"/>
      <c r="M1054" s="29"/>
      <c r="N1054" s="29"/>
      <c r="O1054" s="29"/>
      <c r="P1054" s="29"/>
      <c r="Q1054" s="29"/>
      <c r="R1054" s="29"/>
      <c r="S1054" s="29"/>
      <c r="T1054" s="29"/>
      <c r="U1054" s="29"/>
      <c r="V1054" s="29"/>
      <c r="W1054" s="29"/>
      <c r="X1054" s="29"/>
      <c r="Y1054" s="29"/>
      <c r="Z1054" s="29"/>
    </row>
    <row r="1055" spans="1:26" ht="13" x14ac:dyDescent="0.15">
      <c r="A1055" s="29"/>
      <c r="B1055" s="29"/>
      <c r="C1055" s="29"/>
      <c r="D1055" s="29"/>
      <c r="E1055" s="29"/>
      <c r="F1055" s="29"/>
      <c r="G1055" s="29"/>
      <c r="H1055" s="29"/>
      <c r="I1055" s="29"/>
      <c r="J1055" s="29"/>
      <c r="K1055" s="29"/>
      <c r="L1055" s="29"/>
      <c r="M1055" s="29"/>
      <c r="N1055" s="29"/>
      <c r="O1055" s="29"/>
      <c r="P1055" s="29"/>
      <c r="Q1055" s="29"/>
      <c r="R1055" s="29"/>
      <c r="S1055" s="29"/>
      <c r="T1055" s="29"/>
      <c r="U1055" s="29"/>
      <c r="V1055" s="29"/>
      <c r="W1055" s="29"/>
      <c r="X1055" s="29"/>
      <c r="Y1055" s="29"/>
      <c r="Z1055" s="29"/>
    </row>
    <row r="1056" spans="1:26" ht="13" x14ac:dyDescent="0.15">
      <c r="A1056" s="29"/>
      <c r="B1056" s="29"/>
      <c r="C1056" s="29"/>
      <c r="D1056" s="29"/>
      <c r="E1056" s="29"/>
      <c r="F1056" s="29"/>
      <c r="G1056" s="29"/>
      <c r="H1056" s="29"/>
      <c r="I1056" s="29"/>
      <c r="J1056" s="29"/>
      <c r="K1056" s="29"/>
      <c r="L1056" s="29"/>
      <c r="M1056" s="29"/>
      <c r="N1056" s="29"/>
      <c r="O1056" s="29"/>
      <c r="P1056" s="29"/>
      <c r="Q1056" s="29"/>
      <c r="R1056" s="29"/>
      <c r="S1056" s="29"/>
      <c r="T1056" s="29"/>
      <c r="U1056" s="29"/>
      <c r="V1056" s="29"/>
      <c r="W1056" s="29"/>
      <c r="X1056" s="29"/>
      <c r="Y1056" s="29"/>
      <c r="Z1056" s="29"/>
    </row>
    <row r="1057" spans="1:26" ht="13" x14ac:dyDescent="0.15">
      <c r="A1057" s="29"/>
      <c r="B1057" s="29"/>
      <c r="C1057" s="29"/>
      <c r="D1057" s="29"/>
      <c r="E1057" s="29"/>
      <c r="F1057" s="29"/>
      <c r="G1057" s="29"/>
      <c r="H1057" s="29"/>
      <c r="I1057" s="29"/>
      <c r="J1057" s="29"/>
      <c r="K1057" s="29"/>
      <c r="L1057" s="29"/>
      <c r="M1057" s="29"/>
      <c r="N1057" s="29"/>
      <c r="O1057" s="29"/>
      <c r="P1057" s="29"/>
      <c r="Q1057" s="29"/>
      <c r="R1057" s="29"/>
      <c r="S1057" s="29"/>
      <c r="T1057" s="29"/>
      <c r="U1057" s="29"/>
      <c r="V1057" s="29"/>
      <c r="W1057" s="29"/>
      <c r="X1057" s="29"/>
      <c r="Y1057" s="29"/>
      <c r="Z1057" s="29"/>
    </row>
    <row r="1058" spans="1:26" ht="13" x14ac:dyDescent="0.15">
      <c r="A1058" s="29"/>
      <c r="B1058" s="29"/>
      <c r="C1058" s="29"/>
      <c r="D1058" s="29"/>
      <c r="E1058" s="29"/>
      <c r="F1058" s="29"/>
      <c r="G1058" s="29"/>
      <c r="H1058" s="29"/>
      <c r="I1058" s="29"/>
      <c r="J1058" s="29"/>
      <c r="K1058" s="29"/>
      <c r="L1058" s="29"/>
      <c r="M1058" s="29"/>
      <c r="N1058" s="29"/>
      <c r="O1058" s="29"/>
      <c r="P1058" s="29"/>
      <c r="Q1058" s="29"/>
      <c r="R1058" s="29"/>
      <c r="S1058" s="29"/>
      <c r="T1058" s="29"/>
      <c r="U1058" s="29"/>
      <c r="V1058" s="29"/>
      <c r="W1058" s="29"/>
      <c r="X1058" s="29"/>
      <c r="Y1058" s="29"/>
      <c r="Z1058" s="29"/>
    </row>
    <row r="1059" spans="1:26" ht="13" x14ac:dyDescent="0.15">
      <c r="A1059" s="29"/>
      <c r="B1059" s="29"/>
      <c r="C1059" s="29"/>
      <c r="D1059" s="29"/>
      <c r="E1059" s="29"/>
      <c r="F1059" s="29"/>
      <c r="G1059" s="29"/>
      <c r="H1059" s="29"/>
      <c r="I1059" s="29"/>
      <c r="J1059" s="29"/>
      <c r="K1059" s="29"/>
      <c r="L1059" s="29"/>
      <c r="M1059" s="29"/>
      <c r="N1059" s="29"/>
      <c r="O1059" s="29"/>
      <c r="P1059" s="29"/>
      <c r="Q1059" s="29"/>
      <c r="R1059" s="29"/>
      <c r="S1059" s="29"/>
      <c r="T1059" s="29"/>
      <c r="U1059" s="29"/>
      <c r="V1059" s="29"/>
      <c r="W1059" s="29"/>
      <c r="X1059" s="29"/>
      <c r="Y1059" s="29"/>
      <c r="Z1059" s="29"/>
    </row>
    <row r="1060" spans="1:26" ht="13" x14ac:dyDescent="0.15">
      <c r="A1060" s="29"/>
      <c r="B1060" s="29"/>
      <c r="C1060" s="29"/>
      <c r="D1060" s="29"/>
      <c r="E1060" s="29"/>
      <c r="F1060" s="29"/>
      <c r="G1060" s="29"/>
      <c r="H1060" s="29"/>
      <c r="I1060" s="29"/>
      <c r="J1060" s="29"/>
      <c r="K1060" s="29"/>
      <c r="L1060" s="29"/>
      <c r="M1060" s="29"/>
      <c r="N1060" s="29"/>
      <c r="O1060" s="29"/>
      <c r="P1060" s="29"/>
      <c r="Q1060" s="29"/>
      <c r="R1060" s="29"/>
      <c r="S1060" s="29"/>
      <c r="T1060" s="29"/>
      <c r="U1060" s="29"/>
      <c r="V1060" s="29"/>
      <c r="W1060" s="29"/>
      <c r="X1060" s="29"/>
      <c r="Y1060" s="29"/>
      <c r="Z1060" s="29"/>
    </row>
    <row r="1061" spans="1:26" ht="13" x14ac:dyDescent="0.15">
      <c r="A1061" s="29"/>
      <c r="B1061" s="29"/>
      <c r="C1061" s="29"/>
      <c r="D1061" s="29"/>
      <c r="E1061" s="29"/>
      <c r="F1061" s="29"/>
      <c r="G1061" s="29"/>
      <c r="H1061" s="29"/>
      <c r="I1061" s="29"/>
      <c r="J1061" s="29"/>
      <c r="K1061" s="29"/>
      <c r="L1061" s="29"/>
      <c r="M1061" s="29"/>
      <c r="N1061" s="29"/>
      <c r="O1061" s="29"/>
      <c r="P1061" s="29"/>
      <c r="Q1061" s="29"/>
      <c r="R1061" s="29"/>
      <c r="S1061" s="29"/>
      <c r="T1061" s="29"/>
      <c r="U1061" s="29"/>
      <c r="V1061" s="29"/>
      <c r="W1061" s="29"/>
      <c r="X1061" s="29"/>
      <c r="Y1061" s="29"/>
      <c r="Z1061" s="29"/>
    </row>
    <row r="1062" spans="1:26" ht="13" x14ac:dyDescent="0.15">
      <c r="A1062" s="29"/>
      <c r="B1062" s="29"/>
      <c r="C1062" s="29"/>
      <c r="D1062" s="29"/>
      <c r="E1062" s="29"/>
      <c r="F1062" s="29"/>
      <c r="G1062" s="29"/>
      <c r="H1062" s="29"/>
      <c r="I1062" s="29"/>
      <c r="J1062" s="29"/>
      <c r="K1062" s="29"/>
      <c r="L1062" s="29"/>
      <c r="M1062" s="29"/>
      <c r="N1062" s="29"/>
      <c r="O1062" s="29"/>
      <c r="P1062" s="29"/>
      <c r="Q1062" s="29"/>
      <c r="R1062" s="29"/>
      <c r="S1062" s="29"/>
      <c r="T1062" s="29"/>
      <c r="U1062" s="29"/>
      <c r="V1062" s="29"/>
      <c r="W1062" s="29"/>
      <c r="X1062" s="29"/>
      <c r="Y1062" s="29"/>
      <c r="Z1062" s="29"/>
    </row>
    <row r="1063" spans="1:26" ht="13" x14ac:dyDescent="0.15">
      <c r="A1063" s="29"/>
      <c r="B1063" s="29"/>
      <c r="C1063" s="29"/>
      <c r="D1063" s="29"/>
      <c r="E1063" s="29"/>
      <c r="F1063" s="29"/>
      <c r="G1063" s="29"/>
      <c r="H1063" s="29"/>
      <c r="I1063" s="29"/>
      <c r="J1063" s="29"/>
      <c r="K1063" s="29"/>
      <c r="L1063" s="29"/>
      <c r="M1063" s="29"/>
      <c r="N1063" s="29"/>
      <c r="O1063" s="29"/>
      <c r="P1063" s="29"/>
      <c r="Q1063" s="29"/>
      <c r="R1063" s="29"/>
      <c r="S1063" s="29"/>
      <c r="T1063" s="29"/>
      <c r="U1063" s="29"/>
      <c r="V1063" s="29"/>
      <c r="W1063" s="29"/>
      <c r="X1063" s="29"/>
      <c r="Y1063" s="29"/>
      <c r="Z1063" s="29"/>
    </row>
    <row r="1064" spans="1:26" ht="13" x14ac:dyDescent="0.15">
      <c r="A1064" s="29"/>
      <c r="B1064" s="29"/>
      <c r="C1064" s="29"/>
      <c r="D1064" s="29"/>
      <c r="E1064" s="29"/>
      <c r="F1064" s="29"/>
      <c r="G1064" s="29"/>
      <c r="H1064" s="29"/>
      <c r="I1064" s="29"/>
      <c r="J1064" s="29"/>
      <c r="K1064" s="29"/>
      <c r="L1064" s="29"/>
      <c r="M1064" s="29"/>
      <c r="N1064" s="29"/>
      <c r="O1064" s="29"/>
      <c r="P1064" s="29"/>
      <c r="Q1064" s="29"/>
      <c r="R1064" s="29"/>
      <c r="S1064" s="29"/>
      <c r="T1064" s="29"/>
      <c r="U1064" s="29"/>
      <c r="V1064" s="29"/>
      <c r="W1064" s="29"/>
      <c r="X1064" s="29"/>
      <c r="Y1064" s="29"/>
      <c r="Z1064" s="29"/>
    </row>
    <row r="1065" spans="1:26" ht="13" x14ac:dyDescent="0.15">
      <c r="A1065" s="29"/>
      <c r="B1065" s="29"/>
      <c r="C1065" s="29"/>
      <c r="D1065" s="29"/>
      <c r="E1065" s="29"/>
      <c r="F1065" s="29"/>
      <c r="G1065" s="29"/>
      <c r="H1065" s="29"/>
      <c r="I1065" s="29"/>
      <c r="J1065" s="29"/>
      <c r="K1065" s="29"/>
      <c r="L1065" s="29"/>
      <c r="M1065" s="29"/>
      <c r="N1065" s="29"/>
      <c r="O1065" s="29"/>
      <c r="P1065" s="29"/>
      <c r="Q1065" s="29"/>
      <c r="R1065" s="29"/>
      <c r="S1065" s="29"/>
      <c r="T1065" s="29"/>
      <c r="U1065" s="29"/>
      <c r="V1065" s="29"/>
      <c r="W1065" s="29"/>
      <c r="X1065" s="29"/>
      <c r="Y1065" s="29"/>
      <c r="Z1065" s="29"/>
    </row>
    <row r="1066" spans="1:26" ht="13" x14ac:dyDescent="0.15">
      <c r="A1066" s="29"/>
      <c r="B1066" s="29"/>
      <c r="C1066" s="29"/>
      <c r="D1066" s="29"/>
      <c r="E1066" s="29"/>
      <c r="F1066" s="29"/>
      <c r="G1066" s="29"/>
      <c r="H1066" s="29"/>
      <c r="I1066" s="29"/>
      <c r="J1066" s="29"/>
      <c r="K1066" s="29"/>
      <c r="L1066" s="29"/>
      <c r="M1066" s="29"/>
      <c r="N1066" s="29"/>
      <c r="O1066" s="29"/>
      <c r="P1066" s="29"/>
      <c r="Q1066" s="29"/>
      <c r="R1066" s="29"/>
      <c r="S1066" s="29"/>
      <c r="T1066" s="29"/>
      <c r="U1066" s="29"/>
      <c r="V1066" s="29"/>
      <c r="W1066" s="29"/>
      <c r="X1066" s="29"/>
      <c r="Y1066" s="29"/>
      <c r="Z1066" s="29"/>
    </row>
    <row r="1067" spans="1:26" ht="13" x14ac:dyDescent="0.15">
      <c r="A1067" s="29"/>
      <c r="B1067" s="29"/>
      <c r="C1067" s="29"/>
      <c r="D1067" s="29"/>
      <c r="E1067" s="29"/>
      <c r="F1067" s="29"/>
      <c r="G1067" s="29"/>
      <c r="H1067" s="29"/>
      <c r="I1067" s="29"/>
      <c r="J1067" s="29"/>
      <c r="K1067" s="29"/>
      <c r="L1067" s="29"/>
      <c r="M1067" s="29"/>
      <c r="N1067" s="29"/>
      <c r="O1067" s="29"/>
      <c r="P1067" s="29"/>
      <c r="Q1067" s="29"/>
      <c r="R1067" s="29"/>
      <c r="S1067" s="29"/>
      <c r="T1067" s="29"/>
      <c r="U1067" s="29"/>
      <c r="V1067" s="29"/>
      <c r="W1067" s="29"/>
      <c r="X1067" s="29"/>
      <c r="Y1067" s="29"/>
      <c r="Z1067" s="29"/>
    </row>
    <row r="1068" spans="1:26" ht="13" x14ac:dyDescent="0.15">
      <c r="A1068" s="29"/>
      <c r="B1068" s="29"/>
      <c r="C1068" s="29"/>
      <c r="D1068" s="29"/>
      <c r="E1068" s="29"/>
      <c r="F1068" s="29"/>
      <c r="G1068" s="29"/>
      <c r="H1068" s="29"/>
      <c r="I1068" s="29"/>
      <c r="J1068" s="29"/>
      <c r="K1068" s="29"/>
      <c r="L1068" s="29"/>
      <c r="M1068" s="29"/>
      <c r="N1068" s="29"/>
      <c r="O1068" s="29"/>
      <c r="P1068" s="29"/>
      <c r="Q1068" s="29"/>
      <c r="R1068" s="29"/>
      <c r="S1068" s="29"/>
      <c r="T1068" s="29"/>
      <c r="U1068" s="29"/>
      <c r="V1068" s="29"/>
      <c r="W1068" s="29"/>
      <c r="X1068" s="29"/>
      <c r="Y1068" s="29"/>
      <c r="Z1068" s="29"/>
    </row>
    <row r="1069" spans="1:26" ht="13" x14ac:dyDescent="0.15">
      <c r="A1069" s="29"/>
      <c r="B1069" s="29"/>
      <c r="C1069" s="29"/>
      <c r="D1069" s="29"/>
      <c r="E1069" s="29"/>
      <c r="F1069" s="29"/>
      <c r="G1069" s="29"/>
      <c r="H1069" s="29"/>
      <c r="I1069" s="29"/>
      <c r="J1069" s="29"/>
      <c r="K1069" s="29"/>
      <c r="L1069" s="29"/>
      <c r="M1069" s="29"/>
      <c r="N1069" s="29"/>
      <c r="O1069" s="29"/>
      <c r="P1069" s="29"/>
      <c r="Q1069" s="29"/>
      <c r="R1069" s="29"/>
      <c r="S1069" s="29"/>
      <c r="T1069" s="29"/>
      <c r="U1069" s="29"/>
      <c r="V1069" s="29"/>
      <c r="W1069" s="29"/>
      <c r="X1069" s="29"/>
      <c r="Y1069" s="29"/>
      <c r="Z1069" s="29"/>
    </row>
    <row r="1070" spans="1:26" ht="13" x14ac:dyDescent="0.15">
      <c r="A1070" s="29"/>
      <c r="B1070" s="29"/>
      <c r="C1070" s="29"/>
      <c r="D1070" s="29"/>
      <c r="E1070" s="29"/>
      <c r="F1070" s="29"/>
      <c r="G1070" s="29"/>
      <c r="H1070" s="29"/>
      <c r="I1070" s="29"/>
      <c r="J1070" s="29"/>
      <c r="K1070" s="29"/>
      <c r="L1070" s="29"/>
      <c r="M1070" s="29"/>
      <c r="N1070" s="29"/>
      <c r="O1070" s="29"/>
      <c r="P1070" s="29"/>
      <c r="Q1070" s="29"/>
      <c r="R1070" s="29"/>
      <c r="S1070" s="29"/>
      <c r="T1070" s="29"/>
      <c r="U1070" s="29"/>
      <c r="V1070" s="29"/>
      <c r="W1070" s="29"/>
      <c r="X1070" s="29"/>
      <c r="Y1070" s="29"/>
      <c r="Z1070" s="29"/>
    </row>
    <row r="1071" spans="1:26" ht="13" x14ac:dyDescent="0.15">
      <c r="A1071" s="29"/>
      <c r="B1071" s="29"/>
      <c r="C1071" s="29"/>
      <c r="D1071" s="29"/>
      <c r="E1071" s="29"/>
      <c r="F1071" s="29"/>
      <c r="G1071" s="29"/>
      <c r="H1071" s="29"/>
      <c r="I1071" s="29"/>
      <c r="J1071" s="29"/>
      <c r="K1071" s="29"/>
      <c r="L1071" s="29"/>
      <c r="M1071" s="29"/>
      <c r="N1071" s="29"/>
      <c r="O1071" s="29"/>
      <c r="P1071" s="29"/>
      <c r="Q1071" s="29"/>
      <c r="R1071" s="29"/>
      <c r="S1071" s="29"/>
      <c r="T1071" s="29"/>
      <c r="U1071" s="29"/>
      <c r="V1071" s="29"/>
      <c r="W1071" s="29"/>
      <c r="X1071" s="29"/>
      <c r="Y1071" s="29"/>
      <c r="Z1071" s="29"/>
    </row>
    <row r="1072" spans="1:26" ht="13" x14ac:dyDescent="0.15">
      <c r="A1072" s="29"/>
      <c r="B1072" s="29"/>
      <c r="C1072" s="29"/>
      <c r="D1072" s="29"/>
      <c r="E1072" s="29"/>
      <c r="F1072" s="29"/>
      <c r="G1072" s="29"/>
      <c r="H1072" s="29"/>
      <c r="I1072" s="29"/>
      <c r="J1072" s="29"/>
      <c r="K1072" s="29"/>
      <c r="L1072" s="29"/>
      <c r="M1072" s="29"/>
      <c r="N1072" s="29"/>
      <c r="O1072" s="29"/>
      <c r="P1072" s="29"/>
      <c r="Q1072" s="29"/>
      <c r="R1072" s="29"/>
      <c r="S1072" s="29"/>
      <c r="T1072" s="29"/>
      <c r="U1072" s="29"/>
      <c r="V1072" s="29"/>
      <c r="W1072" s="29"/>
      <c r="X1072" s="29"/>
      <c r="Y1072" s="29"/>
      <c r="Z1072" s="29"/>
    </row>
    <row r="1073" spans="1:26" ht="13" x14ac:dyDescent="0.15">
      <c r="A1073" s="29"/>
      <c r="B1073" s="29"/>
      <c r="C1073" s="29"/>
      <c r="D1073" s="29"/>
      <c r="E1073" s="29"/>
      <c r="F1073" s="29"/>
      <c r="G1073" s="29"/>
      <c r="H1073" s="29"/>
      <c r="I1073" s="29"/>
      <c r="J1073" s="29"/>
      <c r="K1073" s="29"/>
      <c r="L1073" s="29"/>
      <c r="M1073" s="29"/>
      <c r="N1073" s="29"/>
      <c r="O1073" s="29"/>
      <c r="P1073" s="29"/>
      <c r="Q1073" s="29"/>
      <c r="R1073" s="29"/>
      <c r="S1073" s="29"/>
      <c r="T1073" s="29"/>
      <c r="U1073" s="29"/>
      <c r="V1073" s="29"/>
      <c r="W1073" s="29"/>
      <c r="X1073" s="29"/>
      <c r="Y1073" s="29"/>
      <c r="Z1073" s="29"/>
    </row>
    <row r="1074" spans="1:26" ht="13" x14ac:dyDescent="0.15">
      <c r="A1074" s="29"/>
      <c r="B1074" s="29"/>
      <c r="C1074" s="29"/>
      <c r="D1074" s="29"/>
      <c r="E1074" s="29"/>
      <c r="F1074" s="29"/>
      <c r="G1074" s="29"/>
      <c r="H1074" s="29"/>
      <c r="I1074" s="29"/>
      <c r="J1074" s="29"/>
      <c r="K1074" s="29"/>
      <c r="L1074" s="29"/>
      <c r="M1074" s="29"/>
      <c r="N1074" s="29"/>
      <c r="O1074" s="29"/>
      <c r="P1074" s="29"/>
      <c r="Q1074" s="29"/>
      <c r="R1074" s="29"/>
      <c r="S1074" s="29"/>
      <c r="T1074" s="29"/>
      <c r="U1074" s="29"/>
      <c r="V1074" s="29"/>
      <c r="W1074" s="29"/>
      <c r="X1074" s="29"/>
      <c r="Y1074" s="29"/>
      <c r="Z1074" s="29"/>
    </row>
    <row r="1075" spans="1:26" ht="13" x14ac:dyDescent="0.15">
      <c r="A1075" s="29"/>
      <c r="B1075" s="29"/>
      <c r="C1075" s="29"/>
      <c r="D1075" s="29"/>
      <c r="E1075" s="29"/>
      <c r="F1075" s="29"/>
      <c r="G1075" s="29"/>
      <c r="H1075" s="29"/>
      <c r="I1075" s="29"/>
      <c r="J1075" s="29"/>
      <c r="K1075" s="29"/>
      <c r="L1075" s="29"/>
      <c r="M1075" s="29"/>
      <c r="N1075" s="29"/>
      <c r="O1075" s="29"/>
      <c r="P1075" s="29"/>
      <c r="Q1075" s="29"/>
      <c r="R1075" s="29"/>
      <c r="S1075" s="29"/>
      <c r="T1075" s="29"/>
      <c r="U1075" s="29"/>
      <c r="V1075" s="29"/>
      <c r="W1075" s="29"/>
      <c r="X1075" s="29"/>
      <c r="Y1075" s="29"/>
      <c r="Z1075" s="29"/>
    </row>
    <row r="1076" spans="1:26" ht="13" x14ac:dyDescent="0.15">
      <c r="A1076" s="29"/>
      <c r="B1076" s="29"/>
      <c r="C1076" s="29"/>
      <c r="D1076" s="29"/>
      <c r="E1076" s="29"/>
      <c r="F1076" s="29"/>
      <c r="G1076" s="29"/>
      <c r="H1076" s="29"/>
      <c r="I1076" s="29"/>
      <c r="J1076" s="29"/>
      <c r="K1076" s="29"/>
      <c r="L1076" s="29"/>
      <c r="M1076" s="29"/>
      <c r="N1076" s="29"/>
      <c r="O1076" s="29"/>
      <c r="P1076" s="29"/>
      <c r="Q1076" s="29"/>
      <c r="R1076" s="29"/>
      <c r="S1076" s="29"/>
      <c r="T1076" s="29"/>
      <c r="U1076" s="29"/>
      <c r="V1076" s="29"/>
      <c r="W1076" s="29"/>
      <c r="X1076" s="29"/>
      <c r="Y1076" s="29"/>
      <c r="Z1076" s="29"/>
    </row>
    <row r="1077" spans="1:26" ht="13" x14ac:dyDescent="0.15">
      <c r="A1077" s="29"/>
      <c r="B1077" s="29"/>
      <c r="C1077" s="29"/>
      <c r="D1077" s="29"/>
      <c r="E1077" s="29"/>
      <c r="F1077" s="29"/>
      <c r="G1077" s="29"/>
      <c r="H1077" s="29"/>
      <c r="I1077" s="29"/>
      <c r="J1077" s="29"/>
      <c r="K1077" s="29"/>
      <c r="L1077" s="29"/>
      <c r="M1077" s="29"/>
      <c r="N1077" s="29"/>
      <c r="O1077" s="29"/>
      <c r="P1077" s="29"/>
      <c r="Q1077" s="29"/>
      <c r="R1077" s="29"/>
      <c r="S1077" s="29"/>
      <c r="T1077" s="29"/>
      <c r="U1077" s="29"/>
      <c r="V1077" s="29"/>
      <c r="W1077" s="29"/>
      <c r="X1077" s="29"/>
      <c r="Y1077" s="29"/>
      <c r="Z1077" s="29"/>
    </row>
    <row r="1078" spans="1:26" ht="13" x14ac:dyDescent="0.15">
      <c r="A1078" s="29"/>
      <c r="B1078" s="29"/>
      <c r="C1078" s="29"/>
      <c r="D1078" s="29"/>
      <c r="E1078" s="29"/>
      <c r="F1078" s="29"/>
      <c r="G1078" s="29"/>
      <c r="H1078" s="29"/>
      <c r="I1078" s="29"/>
      <c r="J1078" s="29"/>
      <c r="K1078" s="29"/>
      <c r="L1078" s="29"/>
      <c r="M1078" s="29"/>
      <c r="N1078" s="29"/>
      <c r="O1078" s="29"/>
      <c r="P1078" s="29"/>
      <c r="Q1078" s="29"/>
      <c r="R1078" s="29"/>
      <c r="S1078" s="29"/>
      <c r="T1078" s="29"/>
      <c r="U1078" s="29"/>
      <c r="V1078" s="29"/>
      <c r="W1078" s="29"/>
      <c r="X1078" s="29"/>
      <c r="Y1078" s="29"/>
      <c r="Z1078" s="29"/>
    </row>
    <row r="1079" spans="1:26" ht="13" x14ac:dyDescent="0.15">
      <c r="A1079" s="29"/>
      <c r="B1079" s="29"/>
      <c r="C1079" s="29"/>
      <c r="D1079" s="29"/>
      <c r="E1079" s="29"/>
      <c r="F1079" s="29"/>
      <c r="G1079" s="29"/>
      <c r="H1079" s="29"/>
      <c r="I1079" s="29"/>
      <c r="J1079" s="29"/>
      <c r="K1079" s="29"/>
      <c r="L1079" s="29"/>
      <c r="M1079" s="29"/>
      <c r="N1079" s="29"/>
      <c r="O1079" s="29"/>
      <c r="P1079" s="29"/>
      <c r="Q1079" s="29"/>
      <c r="R1079" s="29"/>
      <c r="S1079" s="29"/>
      <c r="T1079" s="29"/>
      <c r="U1079" s="29"/>
      <c r="V1079" s="29"/>
      <c r="W1079" s="29"/>
      <c r="X1079" s="29"/>
      <c r="Y1079" s="29"/>
      <c r="Z1079" s="29"/>
    </row>
    <row r="1080" spans="1:26" ht="13" x14ac:dyDescent="0.15">
      <c r="A1080" s="29"/>
      <c r="B1080" s="29"/>
      <c r="C1080" s="29"/>
      <c r="D1080" s="29"/>
      <c r="E1080" s="29"/>
      <c r="F1080" s="29"/>
      <c r="G1080" s="29"/>
      <c r="H1080" s="29"/>
      <c r="I1080" s="29"/>
      <c r="J1080" s="29"/>
      <c r="K1080" s="29"/>
      <c r="L1080" s="29"/>
      <c r="M1080" s="29"/>
      <c r="N1080" s="29"/>
      <c r="O1080" s="29"/>
      <c r="P1080" s="29"/>
      <c r="Q1080" s="29"/>
      <c r="R1080" s="29"/>
      <c r="S1080" s="29"/>
      <c r="T1080" s="29"/>
      <c r="U1080" s="29"/>
      <c r="V1080" s="29"/>
      <c r="W1080" s="29"/>
      <c r="X1080" s="29"/>
      <c r="Y1080" s="29"/>
      <c r="Z1080" s="29"/>
    </row>
    <row r="1081" spans="1:26" ht="13" x14ac:dyDescent="0.15">
      <c r="A1081" s="29"/>
      <c r="B1081" s="29"/>
      <c r="C1081" s="29"/>
      <c r="D1081" s="29"/>
      <c r="E1081" s="29"/>
      <c r="F1081" s="29"/>
      <c r="G1081" s="29"/>
      <c r="H1081" s="29"/>
      <c r="I1081" s="29"/>
      <c r="J1081" s="29"/>
      <c r="K1081" s="29"/>
      <c r="L1081" s="29"/>
      <c r="M1081" s="29"/>
      <c r="N1081" s="29"/>
      <c r="O1081" s="29"/>
      <c r="P1081" s="29"/>
      <c r="Q1081" s="29"/>
      <c r="R1081" s="29"/>
      <c r="S1081" s="29"/>
      <c r="T1081" s="29"/>
      <c r="U1081" s="29"/>
      <c r="V1081" s="29"/>
      <c r="W1081" s="29"/>
      <c r="X1081" s="29"/>
      <c r="Y1081" s="29"/>
      <c r="Z1081" s="29"/>
    </row>
    <row r="1082" spans="1:26" ht="13" x14ac:dyDescent="0.15">
      <c r="A1082" s="29"/>
      <c r="B1082" s="29"/>
      <c r="C1082" s="29"/>
      <c r="D1082" s="29"/>
      <c r="E1082" s="29"/>
      <c r="F1082" s="29"/>
      <c r="G1082" s="29"/>
      <c r="H1082" s="29"/>
      <c r="I1082" s="29"/>
      <c r="J1082" s="29"/>
      <c r="K1082" s="29"/>
      <c r="L1082" s="29"/>
      <c r="M1082" s="29"/>
      <c r="N1082" s="29"/>
      <c r="O1082" s="29"/>
      <c r="P1082" s="29"/>
      <c r="Q1082" s="29"/>
      <c r="R1082" s="29"/>
      <c r="S1082" s="29"/>
      <c r="T1082" s="29"/>
      <c r="U1082" s="29"/>
      <c r="V1082" s="29"/>
      <c r="W1082" s="29"/>
      <c r="X1082" s="29"/>
      <c r="Y1082" s="29"/>
      <c r="Z1082" s="29"/>
    </row>
    <row r="1083" spans="1:26" ht="13" x14ac:dyDescent="0.15">
      <c r="A1083" s="29"/>
      <c r="B1083" s="29"/>
      <c r="C1083" s="29"/>
      <c r="D1083" s="29"/>
      <c r="E1083" s="29"/>
      <c r="F1083" s="29"/>
      <c r="G1083" s="29"/>
      <c r="H1083" s="29"/>
      <c r="I1083" s="29"/>
      <c r="J1083" s="29"/>
      <c r="K1083" s="29"/>
      <c r="L1083" s="29"/>
      <c r="M1083" s="29"/>
      <c r="N1083" s="29"/>
      <c r="O1083" s="29"/>
      <c r="P1083" s="29"/>
      <c r="Q1083" s="29"/>
      <c r="R1083" s="29"/>
      <c r="S1083" s="29"/>
      <c r="T1083" s="29"/>
      <c r="U1083" s="29"/>
      <c r="V1083" s="29"/>
      <c r="W1083" s="29"/>
      <c r="X1083" s="29"/>
      <c r="Y1083" s="29"/>
      <c r="Z1083" s="29"/>
    </row>
    <row r="1084" spans="1:26" ht="13" x14ac:dyDescent="0.15">
      <c r="A1084" s="29"/>
      <c r="B1084" s="29"/>
      <c r="C1084" s="29"/>
      <c r="D1084" s="29"/>
      <c r="E1084" s="29"/>
      <c r="F1084" s="29"/>
      <c r="G1084" s="29"/>
      <c r="H1084" s="29"/>
      <c r="I1084" s="29"/>
      <c r="J1084" s="29"/>
      <c r="K1084" s="29"/>
      <c r="L1084" s="29"/>
      <c r="M1084" s="29"/>
      <c r="N1084" s="29"/>
      <c r="O1084" s="29"/>
      <c r="P1084" s="29"/>
      <c r="Q1084" s="29"/>
      <c r="R1084" s="29"/>
      <c r="S1084" s="29"/>
      <c r="T1084" s="29"/>
      <c r="U1084" s="29"/>
      <c r="V1084" s="29"/>
      <c r="W1084" s="29"/>
      <c r="X1084" s="29"/>
      <c r="Y1084" s="29"/>
      <c r="Z1084" s="29"/>
    </row>
    <row r="1085" spans="1:26" ht="13" x14ac:dyDescent="0.15">
      <c r="A1085" s="29"/>
      <c r="B1085" s="29"/>
      <c r="C1085" s="29"/>
      <c r="D1085" s="29"/>
      <c r="E1085" s="29"/>
      <c r="F1085" s="29"/>
      <c r="G1085" s="29"/>
      <c r="H1085" s="29"/>
      <c r="I1085" s="29"/>
      <c r="J1085" s="29"/>
      <c r="K1085" s="29"/>
      <c r="L1085" s="29"/>
      <c r="M1085" s="29"/>
      <c r="N1085" s="29"/>
      <c r="O1085" s="29"/>
      <c r="P1085" s="29"/>
      <c r="Q1085" s="29"/>
      <c r="R1085" s="29"/>
      <c r="S1085" s="29"/>
      <c r="T1085" s="29"/>
      <c r="U1085" s="29"/>
      <c r="V1085" s="29"/>
      <c r="W1085" s="29"/>
      <c r="X1085" s="29"/>
      <c r="Y1085" s="29"/>
      <c r="Z1085" s="29"/>
    </row>
    <row r="1086" spans="1:26" ht="13" x14ac:dyDescent="0.15">
      <c r="A1086" s="29"/>
      <c r="B1086" s="29"/>
      <c r="C1086" s="29"/>
      <c r="D1086" s="29"/>
      <c r="E1086" s="29"/>
      <c r="F1086" s="29"/>
      <c r="G1086" s="29"/>
      <c r="H1086" s="29"/>
      <c r="I1086" s="29"/>
      <c r="J1086" s="29"/>
      <c r="K1086" s="29"/>
      <c r="L1086" s="29"/>
      <c r="M1086" s="29"/>
      <c r="N1086" s="29"/>
      <c r="O1086" s="29"/>
      <c r="P1086" s="29"/>
      <c r="Q1086" s="29"/>
      <c r="R1086" s="29"/>
      <c r="S1086" s="29"/>
      <c r="T1086" s="29"/>
      <c r="U1086" s="29"/>
      <c r="V1086" s="29"/>
      <c r="W1086" s="29"/>
      <c r="X1086" s="29"/>
      <c r="Y1086" s="29"/>
      <c r="Z1086" s="29"/>
    </row>
    <row r="1087" spans="1:26" ht="13" x14ac:dyDescent="0.15">
      <c r="A1087" s="29"/>
      <c r="B1087" s="29"/>
      <c r="C1087" s="29"/>
      <c r="D1087" s="29"/>
      <c r="E1087" s="29"/>
      <c r="F1087" s="29"/>
      <c r="G1087" s="29"/>
      <c r="H1087" s="29"/>
      <c r="I1087" s="29"/>
      <c r="J1087" s="29"/>
      <c r="K1087" s="29"/>
      <c r="L1087" s="29"/>
      <c r="M1087" s="29"/>
      <c r="N1087" s="29"/>
      <c r="O1087" s="29"/>
      <c r="P1087" s="29"/>
      <c r="Q1087" s="29"/>
      <c r="R1087" s="29"/>
      <c r="S1087" s="29"/>
      <c r="T1087" s="29"/>
      <c r="U1087" s="29"/>
      <c r="V1087" s="29"/>
      <c r="W1087" s="29"/>
      <c r="X1087" s="29"/>
      <c r="Y1087" s="29"/>
      <c r="Z1087" s="29"/>
    </row>
    <row r="1088" spans="1:26" ht="13" x14ac:dyDescent="0.15">
      <c r="A1088" s="29"/>
      <c r="B1088" s="29"/>
      <c r="C1088" s="29"/>
      <c r="D1088" s="29"/>
      <c r="E1088" s="29"/>
      <c r="F1088" s="29"/>
      <c r="G1088" s="29"/>
      <c r="H1088" s="29"/>
      <c r="I1088" s="29"/>
      <c r="J1088" s="29"/>
      <c r="K1088" s="29"/>
      <c r="L1088" s="29"/>
      <c r="M1088" s="29"/>
      <c r="N1088" s="29"/>
      <c r="O1088" s="29"/>
      <c r="P1088" s="29"/>
      <c r="Q1088" s="29"/>
      <c r="R1088" s="29"/>
      <c r="S1088" s="29"/>
      <c r="T1088" s="29"/>
      <c r="U1088" s="29"/>
      <c r="V1088" s="29"/>
      <c r="W1088" s="29"/>
      <c r="X1088" s="29"/>
      <c r="Y1088" s="29"/>
      <c r="Z1088" s="29"/>
    </row>
    <row r="1089" spans="1:26" ht="13" x14ac:dyDescent="0.15">
      <c r="A1089" s="29"/>
      <c r="B1089" s="29"/>
      <c r="C1089" s="29"/>
      <c r="D1089" s="29"/>
      <c r="E1089" s="29"/>
      <c r="F1089" s="29"/>
      <c r="G1089" s="29"/>
      <c r="H1089" s="29"/>
      <c r="I1089" s="29"/>
      <c r="J1089" s="29"/>
      <c r="K1089" s="29"/>
      <c r="L1089" s="29"/>
      <c r="M1089" s="29"/>
      <c r="N1089" s="29"/>
      <c r="O1089" s="29"/>
      <c r="P1089" s="29"/>
      <c r="Q1089" s="29"/>
      <c r="R1089" s="29"/>
      <c r="S1089" s="29"/>
      <c r="T1089" s="29"/>
      <c r="U1089" s="29"/>
      <c r="V1089" s="29"/>
      <c r="W1089" s="29"/>
      <c r="X1089" s="29"/>
      <c r="Y1089" s="29"/>
      <c r="Z1089" s="29"/>
    </row>
    <row r="1090" spans="1:26" ht="13" x14ac:dyDescent="0.15">
      <c r="A1090" s="29"/>
      <c r="B1090" s="29"/>
      <c r="C1090" s="29"/>
      <c r="D1090" s="29"/>
      <c r="E1090" s="29"/>
      <c r="F1090" s="29"/>
      <c r="G1090" s="29"/>
      <c r="H1090" s="29"/>
      <c r="I1090" s="29"/>
      <c r="J1090" s="29"/>
      <c r="K1090" s="29"/>
      <c r="L1090" s="29"/>
      <c r="M1090" s="29"/>
      <c r="N1090" s="29"/>
      <c r="O1090" s="29"/>
      <c r="P1090" s="29"/>
      <c r="Q1090" s="29"/>
      <c r="R1090" s="29"/>
      <c r="S1090" s="29"/>
      <c r="T1090" s="29"/>
      <c r="U1090" s="29"/>
      <c r="V1090" s="29"/>
      <c r="W1090" s="29"/>
      <c r="X1090" s="29"/>
      <c r="Y1090" s="29"/>
      <c r="Z1090" s="29"/>
    </row>
    <row r="1091" spans="1:26" ht="13" x14ac:dyDescent="0.15">
      <c r="A1091" s="29"/>
      <c r="B1091" s="29"/>
      <c r="C1091" s="29"/>
      <c r="D1091" s="29"/>
      <c r="E1091" s="29"/>
      <c r="F1091" s="29"/>
      <c r="G1091" s="29"/>
      <c r="H1091" s="29"/>
      <c r="I1091" s="29"/>
      <c r="J1091" s="29"/>
      <c r="K1091" s="29"/>
      <c r="L1091" s="29"/>
      <c r="M1091" s="29"/>
      <c r="N1091" s="29"/>
      <c r="O1091" s="29"/>
      <c r="P1091" s="29"/>
      <c r="Q1091" s="29"/>
      <c r="R1091" s="29"/>
      <c r="S1091" s="29"/>
      <c r="T1091" s="29"/>
      <c r="U1091" s="29"/>
      <c r="V1091" s="29"/>
      <c r="W1091" s="29"/>
      <c r="X1091" s="29"/>
      <c r="Y1091" s="29"/>
      <c r="Z1091" s="29"/>
    </row>
    <row r="1092" spans="1:26" ht="13" x14ac:dyDescent="0.15">
      <c r="A1092" s="29"/>
      <c r="B1092" s="29"/>
      <c r="C1092" s="29"/>
      <c r="D1092" s="29"/>
      <c r="E1092" s="29"/>
      <c r="F1092" s="29"/>
      <c r="G1092" s="29"/>
      <c r="H1092" s="29"/>
      <c r="I1092" s="29"/>
      <c r="J1092" s="29"/>
      <c r="K1092" s="29"/>
      <c r="L1092" s="29"/>
      <c r="M1092" s="29"/>
      <c r="N1092" s="29"/>
      <c r="O1092" s="29"/>
      <c r="P1092" s="29"/>
      <c r="Q1092" s="29"/>
      <c r="R1092" s="29"/>
      <c r="S1092" s="29"/>
      <c r="T1092" s="29"/>
      <c r="U1092" s="29"/>
      <c r="V1092" s="29"/>
      <c r="W1092" s="29"/>
      <c r="X1092" s="29"/>
      <c r="Y1092" s="29"/>
      <c r="Z1092" s="29"/>
    </row>
    <row r="1093" spans="1:26" ht="13" x14ac:dyDescent="0.15">
      <c r="A1093" s="29"/>
      <c r="B1093" s="29"/>
      <c r="C1093" s="29"/>
      <c r="D1093" s="29"/>
      <c r="E1093" s="29"/>
      <c r="F1093" s="29"/>
      <c r="G1093" s="29"/>
      <c r="H1093" s="29"/>
      <c r="I1093" s="29"/>
      <c r="J1093" s="29"/>
      <c r="K1093" s="29"/>
      <c r="L1093" s="29"/>
      <c r="M1093" s="29"/>
      <c r="N1093" s="29"/>
      <c r="O1093" s="29"/>
      <c r="P1093" s="29"/>
      <c r="Q1093" s="29"/>
      <c r="R1093" s="29"/>
      <c r="S1093" s="29"/>
      <c r="T1093" s="29"/>
      <c r="U1093" s="29"/>
      <c r="V1093" s="29"/>
      <c r="W1093" s="29"/>
      <c r="X1093" s="29"/>
      <c r="Y1093" s="29"/>
      <c r="Z1093" s="29"/>
    </row>
    <row r="1094" spans="1:26" ht="13" x14ac:dyDescent="0.15">
      <c r="A1094" s="29"/>
      <c r="B1094" s="29"/>
      <c r="C1094" s="29"/>
      <c r="D1094" s="29"/>
      <c r="E1094" s="29"/>
      <c r="F1094" s="29"/>
      <c r="G1094" s="29"/>
      <c r="H1094" s="29"/>
      <c r="I1094" s="29"/>
      <c r="J1094" s="29"/>
      <c r="K1094" s="29"/>
      <c r="L1094" s="29"/>
      <c r="M1094" s="29"/>
      <c r="N1094" s="29"/>
      <c r="O1094" s="29"/>
      <c r="P1094" s="29"/>
      <c r="Q1094" s="29"/>
      <c r="R1094" s="29"/>
      <c r="S1094" s="29"/>
      <c r="T1094" s="29"/>
      <c r="U1094" s="29"/>
      <c r="V1094" s="29"/>
      <c r="W1094" s="29"/>
      <c r="X1094" s="29"/>
      <c r="Y1094" s="29"/>
      <c r="Z1094" s="29"/>
    </row>
    <row r="1095" spans="1:26" ht="13" x14ac:dyDescent="0.15">
      <c r="A1095" s="29"/>
      <c r="B1095" s="29"/>
      <c r="C1095" s="29"/>
      <c r="D1095" s="29"/>
      <c r="E1095" s="29"/>
      <c r="F1095" s="29"/>
      <c r="G1095" s="29"/>
      <c r="H1095" s="29"/>
      <c r="I1095" s="29"/>
      <c r="J1095" s="29"/>
      <c r="K1095" s="29"/>
      <c r="L1095" s="29"/>
      <c r="M1095" s="29"/>
      <c r="N1095" s="29"/>
      <c r="O1095" s="29"/>
      <c r="P1095" s="29"/>
      <c r="Q1095" s="29"/>
      <c r="R1095" s="29"/>
      <c r="S1095" s="29"/>
      <c r="T1095" s="29"/>
      <c r="U1095" s="29"/>
      <c r="V1095" s="29"/>
      <c r="W1095" s="29"/>
      <c r="X1095" s="29"/>
      <c r="Y1095" s="29"/>
      <c r="Z1095" s="29"/>
    </row>
    <row r="1096" spans="1:26" ht="13" x14ac:dyDescent="0.15">
      <c r="A1096" s="29"/>
      <c r="B1096" s="29"/>
      <c r="C1096" s="29"/>
      <c r="D1096" s="29"/>
      <c r="E1096" s="29"/>
      <c r="F1096" s="29"/>
      <c r="G1096" s="29"/>
      <c r="H1096" s="29"/>
      <c r="I1096" s="29"/>
      <c r="J1096" s="29"/>
      <c r="K1096" s="29"/>
      <c r="L1096" s="29"/>
      <c r="M1096" s="29"/>
      <c r="N1096" s="29"/>
      <c r="O1096" s="29"/>
      <c r="P1096" s="29"/>
      <c r="Q1096" s="29"/>
      <c r="R1096" s="29"/>
      <c r="S1096" s="29"/>
      <c r="T1096" s="29"/>
      <c r="U1096" s="29"/>
      <c r="V1096" s="29"/>
      <c r="W1096" s="29"/>
      <c r="X1096" s="29"/>
      <c r="Y1096" s="29"/>
      <c r="Z1096" s="29"/>
    </row>
    <row r="1097" spans="1:26" ht="13" x14ac:dyDescent="0.15">
      <c r="A1097" s="29"/>
      <c r="B1097" s="29"/>
      <c r="C1097" s="29"/>
      <c r="D1097" s="29"/>
      <c r="E1097" s="29"/>
      <c r="F1097" s="29"/>
      <c r="G1097" s="29"/>
      <c r="H1097" s="29"/>
      <c r="I1097" s="29"/>
      <c r="J1097" s="29"/>
      <c r="K1097" s="29"/>
      <c r="L1097" s="29"/>
      <c r="M1097" s="29"/>
      <c r="N1097" s="29"/>
      <c r="O1097" s="29"/>
      <c r="P1097" s="29"/>
      <c r="Q1097" s="29"/>
      <c r="R1097" s="29"/>
      <c r="S1097" s="29"/>
      <c r="T1097" s="29"/>
      <c r="U1097" s="29"/>
      <c r="V1097" s="29"/>
      <c r="W1097" s="29"/>
      <c r="X1097" s="29"/>
      <c r="Y1097" s="29"/>
      <c r="Z1097" s="29"/>
    </row>
    <row r="1098" spans="1:26" ht="13" x14ac:dyDescent="0.15">
      <c r="A1098" s="29"/>
      <c r="B1098" s="29"/>
      <c r="C1098" s="29"/>
      <c r="D1098" s="29"/>
      <c r="E1098" s="29"/>
      <c r="F1098" s="29"/>
      <c r="G1098" s="29"/>
      <c r="H1098" s="29"/>
      <c r="I1098" s="29"/>
      <c r="J1098" s="29"/>
      <c r="K1098" s="29"/>
      <c r="L1098" s="29"/>
      <c r="M1098" s="29"/>
      <c r="N1098" s="29"/>
      <c r="O1098" s="29"/>
      <c r="P1098" s="29"/>
      <c r="Q1098" s="29"/>
      <c r="R1098" s="29"/>
      <c r="S1098" s="29"/>
      <c r="T1098" s="29"/>
      <c r="U1098" s="29"/>
      <c r="V1098" s="29"/>
      <c r="W1098" s="29"/>
      <c r="X1098" s="29"/>
      <c r="Y1098" s="29"/>
      <c r="Z1098" s="29"/>
    </row>
    <row r="1099" spans="1:26" ht="13" x14ac:dyDescent="0.15">
      <c r="A1099" s="29"/>
      <c r="B1099" s="29"/>
      <c r="C1099" s="29"/>
      <c r="D1099" s="29"/>
      <c r="E1099" s="29"/>
      <c r="F1099" s="29"/>
      <c r="G1099" s="29"/>
      <c r="H1099" s="29"/>
      <c r="I1099" s="29"/>
      <c r="J1099" s="29"/>
      <c r="K1099" s="29"/>
      <c r="L1099" s="29"/>
      <c r="M1099" s="29"/>
      <c r="N1099" s="29"/>
      <c r="O1099" s="29"/>
      <c r="P1099" s="29"/>
      <c r="Q1099" s="29"/>
      <c r="R1099" s="29"/>
      <c r="S1099" s="29"/>
      <c r="T1099" s="29"/>
      <c r="U1099" s="29"/>
      <c r="V1099" s="29"/>
      <c r="W1099" s="29"/>
      <c r="X1099" s="29"/>
      <c r="Y1099" s="29"/>
      <c r="Z1099" s="29"/>
    </row>
    <row r="1100" spans="1:26" ht="13" x14ac:dyDescent="0.15">
      <c r="A1100" s="29"/>
      <c r="B1100" s="29"/>
      <c r="C1100" s="29"/>
      <c r="D1100" s="29"/>
      <c r="E1100" s="29"/>
      <c r="F1100" s="29"/>
      <c r="G1100" s="29"/>
      <c r="H1100" s="29"/>
      <c r="I1100" s="29"/>
      <c r="J1100" s="29"/>
      <c r="K1100" s="29"/>
      <c r="L1100" s="29"/>
      <c r="M1100" s="29"/>
      <c r="N1100" s="29"/>
      <c r="O1100" s="29"/>
      <c r="P1100" s="29"/>
      <c r="Q1100" s="29"/>
      <c r="R1100" s="29"/>
      <c r="S1100" s="29"/>
      <c r="T1100" s="29"/>
      <c r="U1100" s="29"/>
      <c r="V1100" s="29"/>
      <c r="W1100" s="29"/>
      <c r="X1100" s="29"/>
      <c r="Y1100" s="29"/>
      <c r="Z1100" s="29"/>
    </row>
    <row r="1101" spans="1:26" ht="13" x14ac:dyDescent="0.15">
      <c r="A1101" s="29"/>
      <c r="B1101" s="29"/>
      <c r="C1101" s="29"/>
      <c r="D1101" s="29"/>
      <c r="E1101" s="29"/>
      <c r="F1101" s="29"/>
      <c r="G1101" s="29"/>
      <c r="H1101" s="29"/>
      <c r="I1101" s="29"/>
      <c r="J1101" s="29"/>
      <c r="K1101" s="29"/>
      <c r="L1101" s="29"/>
      <c r="M1101" s="29"/>
      <c r="N1101" s="29"/>
      <c r="O1101" s="29"/>
      <c r="P1101" s="29"/>
      <c r="Q1101" s="29"/>
      <c r="R1101" s="29"/>
      <c r="S1101" s="29"/>
      <c r="T1101" s="29"/>
      <c r="U1101" s="29"/>
      <c r="V1101" s="29"/>
      <c r="W1101" s="29"/>
      <c r="X1101" s="29"/>
      <c r="Y1101" s="29"/>
      <c r="Z1101" s="29"/>
    </row>
    <row r="1102" spans="1:26" ht="13" x14ac:dyDescent="0.15">
      <c r="A1102" s="29"/>
      <c r="B1102" s="29"/>
      <c r="C1102" s="29"/>
      <c r="D1102" s="29"/>
      <c r="E1102" s="29"/>
      <c r="F1102" s="29"/>
      <c r="G1102" s="29"/>
      <c r="H1102" s="29"/>
      <c r="I1102" s="29"/>
      <c r="J1102" s="29"/>
      <c r="K1102" s="29"/>
      <c r="L1102" s="29"/>
      <c r="M1102" s="29"/>
      <c r="N1102" s="29"/>
      <c r="O1102" s="29"/>
      <c r="P1102" s="29"/>
      <c r="Q1102" s="29"/>
      <c r="R1102" s="29"/>
      <c r="S1102" s="29"/>
      <c r="T1102" s="29"/>
      <c r="U1102" s="29"/>
      <c r="V1102" s="29"/>
      <c r="W1102" s="29"/>
      <c r="X1102" s="29"/>
      <c r="Y1102" s="29"/>
      <c r="Z1102" s="29"/>
    </row>
    <row r="1103" spans="1:26" ht="13" x14ac:dyDescent="0.15">
      <c r="A1103" s="29"/>
      <c r="B1103" s="29"/>
      <c r="C1103" s="29"/>
      <c r="D1103" s="29"/>
      <c r="E1103" s="29"/>
      <c r="F1103" s="29"/>
      <c r="G1103" s="29"/>
      <c r="H1103" s="29"/>
      <c r="I1103" s="29"/>
      <c r="J1103" s="29"/>
      <c r="K1103" s="29"/>
      <c r="L1103" s="29"/>
      <c r="M1103" s="29"/>
      <c r="N1103" s="29"/>
      <c r="O1103" s="29"/>
      <c r="P1103" s="29"/>
      <c r="Q1103" s="29"/>
      <c r="R1103" s="29"/>
      <c r="S1103" s="29"/>
      <c r="T1103" s="29"/>
      <c r="U1103" s="29"/>
      <c r="V1103" s="29"/>
      <c r="W1103" s="29"/>
      <c r="X1103" s="29"/>
      <c r="Y1103" s="29"/>
      <c r="Z1103" s="29"/>
    </row>
    <row r="1104" spans="1:26" ht="13" x14ac:dyDescent="0.15">
      <c r="A1104" s="29"/>
      <c r="B1104" s="29"/>
      <c r="C1104" s="29"/>
      <c r="D1104" s="29"/>
      <c r="E1104" s="29"/>
      <c r="F1104" s="29"/>
      <c r="G1104" s="29"/>
      <c r="H1104" s="29"/>
      <c r="I1104" s="29"/>
      <c r="J1104" s="29"/>
      <c r="K1104" s="29"/>
      <c r="L1104" s="29"/>
      <c r="M1104" s="29"/>
      <c r="N1104" s="29"/>
      <c r="O1104" s="29"/>
      <c r="P1104" s="29"/>
      <c r="Q1104" s="29"/>
      <c r="R1104" s="29"/>
      <c r="S1104" s="29"/>
      <c r="T1104" s="29"/>
      <c r="U1104" s="29"/>
      <c r="V1104" s="29"/>
      <c r="W1104" s="29"/>
      <c r="X1104" s="29"/>
      <c r="Y1104" s="29"/>
      <c r="Z1104" s="29"/>
    </row>
    <row r="1105" spans="1:26" ht="13" x14ac:dyDescent="0.15">
      <c r="A1105" s="29"/>
      <c r="B1105" s="29"/>
      <c r="C1105" s="29"/>
      <c r="D1105" s="29"/>
      <c r="E1105" s="29"/>
      <c r="F1105" s="29"/>
      <c r="G1105" s="29"/>
      <c r="H1105" s="29"/>
      <c r="I1105" s="29"/>
      <c r="J1105" s="29"/>
      <c r="K1105" s="29"/>
      <c r="L1105" s="29"/>
      <c r="M1105" s="29"/>
      <c r="N1105" s="29"/>
      <c r="O1105" s="29"/>
      <c r="P1105" s="29"/>
      <c r="Q1105" s="29"/>
      <c r="R1105" s="29"/>
      <c r="S1105" s="29"/>
      <c r="T1105" s="29"/>
      <c r="U1105" s="29"/>
      <c r="V1105" s="29"/>
      <c r="W1105" s="29"/>
      <c r="X1105" s="29"/>
      <c r="Y1105" s="29"/>
      <c r="Z1105" s="29"/>
    </row>
    <row r="1106" spans="1:26" ht="13" x14ac:dyDescent="0.15">
      <c r="A1106" s="29"/>
      <c r="B1106" s="29"/>
      <c r="C1106" s="29"/>
      <c r="D1106" s="29"/>
      <c r="E1106" s="29"/>
      <c r="F1106" s="29"/>
      <c r="G1106" s="29"/>
      <c r="H1106" s="29"/>
      <c r="I1106" s="29"/>
      <c r="J1106" s="29"/>
      <c r="K1106" s="29"/>
      <c r="L1106" s="29"/>
      <c r="M1106" s="29"/>
      <c r="N1106" s="29"/>
      <c r="O1106" s="29"/>
      <c r="P1106" s="29"/>
      <c r="Q1106" s="29"/>
      <c r="R1106" s="29"/>
      <c r="S1106" s="29"/>
      <c r="T1106" s="29"/>
      <c r="U1106" s="29"/>
      <c r="V1106" s="29"/>
      <c r="W1106" s="29"/>
      <c r="X1106" s="29"/>
      <c r="Y1106" s="29"/>
      <c r="Z1106" s="29"/>
    </row>
    <row r="1107" spans="1:26" ht="13" x14ac:dyDescent="0.15">
      <c r="A1107" s="29"/>
      <c r="B1107" s="29"/>
      <c r="C1107" s="29"/>
      <c r="D1107" s="29"/>
      <c r="E1107" s="29"/>
      <c r="F1107" s="29"/>
      <c r="G1107" s="29"/>
      <c r="H1107" s="29"/>
      <c r="I1107" s="29"/>
      <c r="J1107" s="29"/>
      <c r="K1107" s="29"/>
      <c r="L1107" s="29"/>
      <c r="M1107" s="29"/>
      <c r="N1107" s="29"/>
      <c r="O1107" s="29"/>
      <c r="P1107" s="29"/>
      <c r="Q1107" s="29"/>
      <c r="R1107" s="29"/>
      <c r="S1107" s="29"/>
      <c r="T1107" s="29"/>
      <c r="U1107" s="29"/>
      <c r="V1107" s="29"/>
      <c r="W1107" s="29"/>
      <c r="X1107" s="29"/>
      <c r="Y1107" s="29"/>
      <c r="Z1107" s="29"/>
    </row>
    <row r="1108" spans="1:26" ht="13" x14ac:dyDescent="0.15">
      <c r="A1108" s="29"/>
      <c r="B1108" s="29"/>
      <c r="C1108" s="29"/>
      <c r="D1108" s="29"/>
      <c r="E1108" s="29"/>
      <c r="F1108" s="29"/>
      <c r="G1108" s="29"/>
      <c r="H1108" s="29"/>
      <c r="I1108" s="29"/>
      <c r="J1108" s="29"/>
      <c r="K1108" s="29"/>
      <c r="L1108" s="29"/>
      <c r="M1108" s="29"/>
      <c r="N1108" s="29"/>
      <c r="O1108" s="29"/>
      <c r="P1108" s="29"/>
      <c r="Q1108" s="29"/>
      <c r="R1108" s="29"/>
      <c r="S1108" s="29"/>
      <c r="T1108" s="29"/>
      <c r="U1108" s="29"/>
      <c r="V1108" s="29"/>
      <c r="W1108" s="29"/>
      <c r="X1108" s="29"/>
      <c r="Y1108" s="29"/>
      <c r="Z1108" s="29"/>
    </row>
    <row r="1109" spans="1:26" ht="13" x14ac:dyDescent="0.15">
      <c r="A1109" s="29"/>
      <c r="B1109" s="29"/>
      <c r="C1109" s="29"/>
      <c r="D1109" s="29"/>
      <c r="E1109" s="29"/>
      <c r="F1109" s="29"/>
      <c r="G1109" s="29"/>
      <c r="H1109" s="29"/>
      <c r="I1109" s="29"/>
      <c r="J1109" s="29"/>
      <c r="K1109" s="29"/>
      <c r="L1109" s="29"/>
      <c r="M1109" s="29"/>
      <c r="N1109" s="29"/>
      <c r="O1109" s="29"/>
      <c r="P1109" s="29"/>
      <c r="Q1109" s="29"/>
      <c r="R1109" s="29"/>
      <c r="S1109" s="29"/>
      <c r="T1109" s="29"/>
      <c r="U1109" s="29"/>
      <c r="V1109" s="29"/>
      <c r="W1109" s="29"/>
      <c r="X1109" s="29"/>
      <c r="Y1109" s="29"/>
      <c r="Z1109" s="29"/>
    </row>
    <row r="1110" spans="1:26" ht="13" x14ac:dyDescent="0.15">
      <c r="A1110" s="29"/>
      <c r="B1110" s="29"/>
      <c r="C1110" s="29"/>
      <c r="D1110" s="29"/>
      <c r="E1110" s="29"/>
      <c r="F1110" s="29"/>
      <c r="G1110" s="29"/>
      <c r="H1110" s="29"/>
      <c r="I1110" s="29"/>
      <c r="J1110" s="29"/>
      <c r="K1110" s="29"/>
      <c r="L1110" s="29"/>
      <c r="M1110" s="29"/>
      <c r="N1110" s="29"/>
      <c r="O1110" s="29"/>
      <c r="P1110" s="29"/>
      <c r="Q1110" s="29"/>
      <c r="R1110" s="29"/>
      <c r="S1110" s="29"/>
      <c r="T1110" s="29"/>
      <c r="U1110" s="29"/>
      <c r="V1110" s="29"/>
      <c r="W1110" s="29"/>
      <c r="X1110" s="29"/>
      <c r="Y1110" s="29"/>
      <c r="Z1110" s="29"/>
    </row>
    <row r="1111" spans="1:26" ht="13" x14ac:dyDescent="0.15">
      <c r="A1111" s="29"/>
      <c r="B1111" s="29"/>
      <c r="C1111" s="29"/>
      <c r="D1111" s="29"/>
      <c r="E1111" s="29"/>
      <c r="F1111" s="29"/>
      <c r="G1111" s="29"/>
      <c r="H1111" s="29"/>
      <c r="I1111" s="29"/>
      <c r="J1111" s="29"/>
      <c r="K1111" s="29"/>
      <c r="L1111" s="29"/>
      <c r="M1111" s="29"/>
      <c r="N1111" s="29"/>
      <c r="O1111" s="29"/>
      <c r="P1111" s="29"/>
      <c r="Q1111" s="29"/>
      <c r="R1111" s="29"/>
      <c r="S1111" s="29"/>
      <c r="T1111" s="29"/>
      <c r="U1111" s="29"/>
      <c r="V1111" s="29"/>
      <c r="W1111" s="29"/>
      <c r="X1111" s="29"/>
      <c r="Y1111" s="29"/>
      <c r="Z1111" s="29"/>
    </row>
    <row r="1112" spans="1:26" ht="13" x14ac:dyDescent="0.15">
      <c r="A1112" s="29"/>
      <c r="B1112" s="29"/>
      <c r="C1112" s="29"/>
      <c r="D1112" s="29"/>
      <c r="E1112" s="29"/>
      <c r="F1112" s="29"/>
      <c r="G1112" s="29"/>
      <c r="H1112" s="29"/>
      <c r="I1112" s="29"/>
      <c r="J1112" s="29"/>
      <c r="K1112" s="29"/>
      <c r="L1112" s="29"/>
      <c r="M1112" s="29"/>
      <c r="N1112" s="29"/>
      <c r="O1112" s="29"/>
      <c r="P1112" s="29"/>
      <c r="Q1112" s="29"/>
      <c r="R1112" s="29"/>
      <c r="S1112" s="29"/>
      <c r="T1112" s="29"/>
      <c r="U1112" s="29"/>
      <c r="V1112" s="29"/>
      <c r="W1112" s="29"/>
      <c r="X1112" s="29"/>
      <c r="Y1112" s="29"/>
      <c r="Z1112" s="29"/>
    </row>
    <row r="1113" spans="1:26" ht="13" x14ac:dyDescent="0.15">
      <c r="A1113" s="29"/>
      <c r="B1113" s="29"/>
      <c r="C1113" s="29"/>
      <c r="D1113" s="29"/>
      <c r="E1113" s="29"/>
      <c r="F1113" s="29"/>
      <c r="G1113" s="29"/>
      <c r="H1113" s="29"/>
      <c r="I1113" s="29"/>
      <c r="J1113" s="29"/>
      <c r="K1113" s="29"/>
      <c r="L1113" s="29"/>
      <c r="M1113" s="29"/>
      <c r="N1113" s="29"/>
      <c r="O1113" s="29"/>
      <c r="P1113" s="29"/>
      <c r="Q1113" s="29"/>
      <c r="R1113" s="29"/>
      <c r="S1113" s="29"/>
      <c r="T1113" s="29"/>
      <c r="U1113" s="29"/>
      <c r="V1113" s="29"/>
      <c r="W1113" s="29"/>
      <c r="X1113" s="29"/>
      <c r="Y1113" s="29"/>
      <c r="Z1113" s="29"/>
    </row>
    <row r="1114" spans="1:26" ht="13" x14ac:dyDescent="0.15">
      <c r="A1114" s="29"/>
      <c r="B1114" s="29"/>
      <c r="C1114" s="29"/>
      <c r="D1114" s="29"/>
      <c r="E1114" s="29"/>
      <c r="F1114" s="29"/>
      <c r="G1114" s="29"/>
      <c r="H1114" s="29"/>
      <c r="I1114" s="29"/>
      <c r="J1114" s="29"/>
      <c r="K1114" s="29"/>
      <c r="L1114" s="29"/>
      <c r="M1114" s="29"/>
      <c r="N1114" s="29"/>
      <c r="O1114" s="29"/>
      <c r="P1114" s="29"/>
      <c r="Q1114" s="29"/>
      <c r="R1114" s="29"/>
      <c r="S1114" s="29"/>
      <c r="T1114" s="29"/>
      <c r="U1114" s="29"/>
      <c r="V1114" s="29"/>
      <c r="W1114" s="29"/>
      <c r="X1114" s="29"/>
      <c r="Y1114" s="29"/>
      <c r="Z1114" s="29"/>
    </row>
    <row r="1115" spans="1:26" ht="13" x14ac:dyDescent="0.15">
      <c r="A1115" s="29"/>
      <c r="B1115" s="29"/>
      <c r="C1115" s="29"/>
      <c r="D1115" s="29"/>
      <c r="E1115" s="29"/>
      <c r="F1115" s="29"/>
      <c r="G1115" s="29"/>
      <c r="H1115" s="29"/>
      <c r="I1115" s="29"/>
      <c r="J1115" s="29"/>
      <c r="K1115" s="29"/>
      <c r="L1115" s="29"/>
      <c r="M1115" s="29"/>
      <c r="N1115" s="29"/>
      <c r="O1115" s="29"/>
      <c r="P1115" s="29"/>
      <c r="Q1115" s="29"/>
      <c r="R1115" s="29"/>
      <c r="S1115" s="29"/>
      <c r="T1115" s="29"/>
      <c r="U1115" s="29"/>
      <c r="V1115" s="29"/>
      <c r="W1115" s="29"/>
      <c r="X1115" s="29"/>
      <c r="Y1115" s="29"/>
      <c r="Z1115" s="29"/>
    </row>
    <row r="1116" spans="1:26" ht="13" x14ac:dyDescent="0.15">
      <c r="A1116" s="29"/>
      <c r="B1116" s="29"/>
      <c r="C1116" s="29"/>
      <c r="D1116" s="29"/>
      <c r="E1116" s="29"/>
      <c r="F1116" s="29"/>
      <c r="G1116" s="29"/>
      <c r="H1116" s="29"/>
      <c r="I1116" s="29"/>
      <c r="J1116" s="29"/>
      <c r="K1116" s="29"/>
      <c r="L1116" s="29"/>
      <c r="M1116" s="29"/>
      <c r="N1116" s="29"/>
      <c r="O1116" s="29"/>
      <c r="P1116" s="29"/>
      <c r="Q1116" s="29"/>
      <c r="R1116" s="29"/>
      <c r="S1116" s="29"/>
      <c r="T1116" s="29"/>
      <c r="U1116" s="29"/>
      <c r="V1116" s="29"/>
      <c r="W1116" s="29"/>
      <c r="X1116" s="29"/>
      <c r="Y1116" s="29"/>
      <c r="Z1116" s="29"/>
    </row>
    <row r="1117" spans="1:26" ht="13" x14ac:dyDescent="0.15">
      <c r="A1117" s="29"/>
      <c r="B1117" s="29"/>
      <c r="C1117" s="29"/>
      <c r="D1117" s="29"/>
      <c r="E1117" s="29"/>
      <c r="F1117" s="29"/>
      <c r="G1117" s="29"/>
      <c r="H1117" s="29"/>
      <c r="I1117" s="29"/>
      <c r="J1117" s="29"/>
      <c r="K1117" s="29"/>
      <c r="L1117" s="29"/>
      <c r="M1117" s="29"/>
      <c r="N1117" s="29"/>
      <c r="O1117" s="29"/>
      <c r="P1117" s="29"/>
      <c r="Q1117" s="29"/>
      <c r="R1117" s="29"/>
      <c r="S1117" s="29"/>
      <c r="T1117" s="29"/>
      <c r="U1117" s="29"/>
      <c r="V1117" s="29"/>
      <c r="W1117" s="29"/>
      <c r="X1117" s="29"/>
      <c r="Y1117" s="29"/>
      <c r="Z1117" s="29"/>
    </row>
    <row r="1118" spans="1:26" ht="13" x14ac:dyDescent="0.15">
      <c r="A1118" s="29"/>
      <c r="B1118" s="29"/>
      <c r="C1118" s="29"/>
      <c r="D1118" s="29"/>
      <c r="E1118" s="29"/>
      <c r="F1118" s="29"/>
      <c r="G1118" s="29"/>
      <c r="H1118" s="29"/>
      <c r="I1118" s="29"/>
      <c r="J1118" s="29"/>
      <c r="K1118" s="29"/>
      <c r="L1118" s="29"/>
      <c r="M1118" s="29"/>
      <c r="N1118" s="29"/>
      <c r="O1118" s="29"/>
      <c r="P1118" s="29"/>
      <c r="Q1118" s="29"/>
      <c r="R1118" s="29"/>
      <c r="S1118" s="29"/>
      <c r="T1118" s="29"/>
      <c r="U1118" s="29"/>
      <c r="V1118" s="29"/>
      <c r="W1118" s="29"/>
      <c r="X1118" s="29"/>
      <c r="Y1118" s="29"/>
      <c r="Z1118" s="29"/>
    </row>
    <row r="1119" spans="1:26" ht="13" x14ac:dyDescent="0.15">
      <c r="A1119" s="29"/>
      <c r="B1119" s="29"/>
      <c r="C1119" s="29"/>
      <c r="D1119" s="29"/>
      <c r="E1119" s="29"/>
      <c r="F1119" s="29"/>
      <c r="G1119" s="29"/>
      <c r="H1119" s="29"/>
      <c r="I1119" s="29"/>
      <c r="J1119" s="29"/>
      <c r="K1119" s="29"/>
      <c r="L1119" s="29"/>
      <c r="M1119" s="29"/>
      <c r="N1119" s="29"/>
      <c r="O1119" s="29"/>
      <c r="P1119" s="29"/>
      <c r="Q1119" s="29"/>
      <c r="R1119" s="29"/>
      <c r="S1119" s="29"/>
      <c r="T1119" s="29"/>
      <c r="U1119" s="29"/>
      <c r="V1119" s="29"/>
      <c r="W1119" s="29"/>
      <c r="X1119" s="29"/>
      <c r="Y1119" s="29"/>
      <c r="Z1119" s="29"/>
    </row>
    <row r="1120" spans="1:26" ht="13" x14ac:dyDescent="0.15">
      <c r="A1120" s="29"/>
      <c r="B1120" s="29"/>
      <c r="C1120" s="29"/>
      <c r="D1120" s="29"/>
      <c r="E1120" s="29"/>
      <c r="F1120" s="29"/>
      <c r="G1120" s="29"/>
      <c r="H1120" s="29"/>
      <c r="I1120" s="29"/>
      <c r="J1120" s="29"/>
      <c r="K1120" s="29"/>
      <c r="L1120" s="29"/>
      <c r="M1120" s="29"/>
      <c r="N1120" s="29"/>
      <c r="O1120" s="29"/>
      <c r="P1120" s="29"/>
      <c r="Q1120" s="29"/>
      <c r="R1120" s="29"/>
      <c r="S1120" s="29"/>
      <c r="T1120" s="29"/>
      <c r="U1120" s="29"/>
      <c r="V1120" s="29"/>
      <c r="W1120" s="29"/>
      <c r="X1120" s="29"/>
      <c r="Y1120" s="29"/>
      <c r="Z1120" s="29"/>
    </row>
    <row r="1121" spans="1:26" ht="13" x14ac:dyDescent="0.15">
      <c r="A1121" s="29"/>
      <c r="B1121" s="29"/>
      <c r="C1121" s="29"/>
      <c r="D1121" s="29"/>
      <c r="E1121" s="29"/>
      <c r="F1121" s="29"/>
      <c r="G1121" s="29"/>
      <c r="H1121" s="29"/>
      <c r="I1121" s="29"/>
      <c r="J1121" s="29"/>
      <c r="K1121" s="29"/>
      <c r="L1121" s="29"/>
      <c r="M1121" s="29"/>
      <c r="N1121" s="29"/>
      <c r="O1121" s="29"/>
      <c r="P1121" s="29"/>
      <c r="Q1121" s="29"/>
      <c r="R1121" s="29"/>
      <c r="S1121" s="29"/>
      <c r="T1121" s="29"/>
      <c r="U1121" s="29"/>
      <c r="V1121" s="29"/>
      <c r="W1121" s="29"/>
      <c r="X1121" s="29"/>
      <c r="Y1121" s="29"/>
      <c r="Z1121" s="29"/>
    </row>
    <row r="1122" spans="1:26" ht="13" x14ac:dyDescent="0.15">
      <c r="A1122" s="29"/>
      <c r="B1122" s="29"/>
      <c r="C1122" s="29"/>
      <c r="D1122" s="29"/>
      <c r="E1122" s="29"/>
      <c r="F1122" s="29"/>
      <c r="G1122" s="29"/>
      <c r="H1122" s="29"/>
      <c r="I1122" s="29"/>
      <c r="J1122" s="29"/>
      <c r="K1122" s="29"/>
      <c r="L1122" s="29"/>
      <c r="M1122" s="29"/>
      <c r="N1122" s="29"/>
      <c r="O1122" s="29"/>
      <c r="P1122" s="29"/>
      <c r="Q1122" s="29"/>
      <c r="R1122" s="29"/>
      <c r="S1122" s="29"/>
      <c r="T1122" s="29"/>
      <c r="U1122" s="29"/>
      <c r="V1122" s="29"/>
      <c r="W1122" s="29"/>
      <c r="X1122" s="29"/>
      <c r="Y1122" s="29"/>
      <c r="Z1122" s="29"/>
    </row>
    <row r="1123" spans="1:26" ht="13" x14ac:dyDescent="0.15">
      <c r="A1123" s="29"/>
      <c r="B1123" s="29"/>
      <c r="C1123" s="29"/>
      <c r="D1123" s="29"/>
      <c r="E1123" s="29"/>
      <c r="F1123" s="29"/>
      <c r="G1123" s="29"/>
      <c r="H1123" s="29"/>
      <c r="I1123" s="29"/>
      <c r="J1123" s="29"/>
      <c r="K1123" s="29"/>
      <c r="L1123" s="29"/>
      <c r="M1123" s="29"/>
      <c r="N1123" s="29"/>
      <c r="O1123" s="29"/>
      <c r="P1123" s="29"/>
      <c r="Q1123" s="29"/>
      <c r="R1123" s="29"/>
      <c r="S1123" s="29"/>
      <c r="T1123" s="29"/>
      <c r="U1123" s="29"/>
      <c r="V1123" s="29"/>
      <c r="W1123" s="29"/>
      <c r="X1123" s="29"/>
      <c r="Y1123" s="29"/>
      <c r="Z1123" s="29"/>
    </row>
    <row r="1124" spans="1:26" ht="13" x14ac:dyDescent="0.15">
      <c r="A1124" s="29"/>
      <c r="B1124" s="29"/>
      <c r="C1124" s="29"/>
      <c r="D1124" s="29"/>
      <c r="E1124" s="29"/>
      <c r="F1124" s="29"/>
      <c r="G1124" s="29"/>
      <c r="H1124" s="29"/>
      <c r="I1124" s="29"/>
      <c r="J1124" s="29"/>
      <c r="K1124" s="29"/>
      <c r="L1124" s="29"/>
      <c r="M1124" s="29"/>
      <c r="N1124" s="29"/>
      <c r="O1124" s="29"/>
      <c r="P1124" s="29"/>
      <c r="Q1124" s="29"/>
      <c r="R1124" s="29"/>
      <c r="S1124" s="29"/>
      <c r="T1124" s="29"/>
      <c r="U1124" s="29"/>
      <c r="V1124" s="29"/>
      <c r="W1124" s="29"/>
      <c r="X1124" s="29"/>
      <c r="Y1124" s="29"/>
      <c r="Z1124" s="29"/>
    </row>
    <row r="1125" spans="1:26" ht="13" x14ac:dyDescent="0.15">
      <c r="A1125" s="29"/>
      <c r="B1125" s="29"/>
      <c r="C1125" s="29"/>
      <c r="D1125" s="29"/>
      <c r="E1125" s="29"/>
      <c r="F1125" s="29"/>
      <c r="G1125" s="29"/>
      <c r="H1125" s="29"/>
      <c r="I1125" s="29"/>
      <c r="J1125" s="29"/>
      <c r="K1125" s="29"/>
      <c r="L1125" s="29"/>
      <c r="M1125" s="29"/>
      <c r="N1125" s="29"/>
      <c r="O1125" s="29"/>
      <c r="P1125" s="29"/>
      <c r="Q1125" s="29"/>
      <c r="R1125" s="29"/>
      <c r="S1125" s="29"/>
      <c r="T1125" s="29"/>
      <c r="U1125" s="29"/>
      <c r="V1125" s="29"/>
      <c r="W1125" s="29"/>
      <c r="X1125" s="29"/>
      <c r="Y1125" s="29"/>
      <c r="Z1125" s="29"/>
    </row>
    <row r="1126" spans="1:26" ht="13" x14ac:dyDescent="0.15">
      <c r="A1126" s="29"/>
      <c r="B1126" s="29"/>
      <c r="C1126" s="29"/>
      <c r="D1126" s="29"/>
      <c r="E1126" s="29"/>
      <c r="F1126" s="29"/>
      <c r="G1126" s="29"/>
      <c r="H1126" s="29"/>
      <c r="I1126" s="29"/>
      <c r="J1126" s="29"/>
      <c r="K1126" s="29"/>
      <c r="L1126" s="29"/>
      <c r="M1126" s="29"/>
      <c r="N1126" s="29"/>
      <c r="O1126" s="29"/>
      <c r="P1126" s="29"/>
      <c r="Q1126" s="29"/>
      <c r="R1126" s="29"/>
      <c r="S1126" s="29"/>
      <c r="T1126" s="29"/>
      <c r="U1126" s="29"/>
      <c r="V1126" s="29"/>
      <c r="W1126" s="29"/>
      <c r="X1126" s="29"/>
      <c r="Y1126" s="29"/>
      <c r="Z1126" s="29"/>
    </row>
    <row r="1127" spans="1:26" ht="13" x14ac:dyDescent="0.15">
      <c r="A1127" s="29"/>
      <c r="B1127" s="29"/>
      <c r="C1127" s="29"/>
      <c r="D1127" s="29"/>
      <c r="E1127" s="29"/>
      <c r="F1127" s="29"/>
      <c r="G1127" s="29"/>
      <c r="H1127" s="29"/>
      <c r="I1127" s="29"/>
      <c r="J1127" s="29"/>
      <c r="K1127" s="29"/>
      <c r="L1127" s="29"/>
      <c r="M1127" s="29"/>
      <c r="N1127" s="29"/>
      <c r="O1127" s="29"/>
      <c r="P1127" s="29"/>
      <c r="Q1127" s="29"/>
      <c r="R1127" s="29"/>
      <c r="S1127" s="29"/>
      <c r="T1127" s="29"/>
      <c r="U1127" s="29"/>
      <c r="V1127" s="29"/>
      <c r="W1127" s="29"/>
      <c r="X1127" s="29"/>
      <c r="Y1127" s="29"/>
      <c r="Z1127" s="29"/>
    </row>
    <row r="1128" spans="1:26" ht="13" x14ac:dyDescent="0.15">
      <c r="A1128" s="29"/>
      <c r="B1128" s="29"/>
      <c r="C1128" s="29"/>
      <c r="D1128" s="29"/>
      <c r="E1128" s="29"/>
      <c r="F1128" s="29"/>
      <c r="G1128" s="29"/>
      <c r="H1128" s="29"/>
      <c r="I1128" s="29"/>
      <c r="J1128" s="29"/>
      <c r="K1128" s="29"/>
      <c r="L1128" s="29"/>
      <c r="M1128" s="29"/>
      <c r="N1128" s="29"/>
      <c r="O1128" s="29"/>
      <c r="P1128" s="29"/>
      <c r="Q1128" s="29"/>
      <c r="R1128" s="29"/>
      <c r="S1128" s="29"/>
      <c r="T1128" s="29"/>
      <c r="U1128" s="29"/>
      <c r="V1128" s="29"/>
      <c r="W1128" s="29"/>
      <c r="X1128" s="29"/>
      <c r="Y1128" s="29"/>
      <c r="Z1128" s="29"/>
    </row>
    <row r="1129" spans="1:26" ht="13" x14ac:dyDescent="0.15">
      <c r="A1129" s="29"/>
      <c r="B1129" s="29"/>
      <c r="C1129" s="29"/>
      <c r="D1129" s="29"/>
      <c r="E1129" s="29"/>
      <c r="F1129" s="29"/>
      <c r="G1129" s="29"/>
      <c r="H1129" s="29"/>
      <c r="I1129" s="29"/>
      <c r="J1129" s="29"/>
      <c r="K1129" s="29"/>
      <c r="L1129" s="29"/>
      <c r="M1129" s="29"/>
      <c r="N1129" s="29"/>
      <c r="O1129" s="29"/>
      <c r="P1129" s="29"/>
      <c r="Q1129" s="29"/>
      <c r="R1129" s="29"/>
      <c r="S1129" s="29"/>
      <c r="T1129" s="29"/>
      <c r="U1129" s="29"/>
      <c r="V1129" s="29"/>
      <c r="W1129" s="29"/>
      <c r="X1129" s="29"/>
      <c r="Y1129" s="29"/>
      <c r="Z1129" s="29"/>
    </row>
    <row r="1130" spans="1:26" ht="13" x14ac:dyDescent="0.15">
      <c r="A1130" s="29"/>
      <c r="B1130" s="29"/>
      <c r="C1130" s="29"/>
      <c r="D1130" s="29"/>
      <c r="E1130" s="29"/>
      <c r="F1130" s="29"/>
      <c r="G1130" s="29"/>
      <c r="H1130" s="29"/>
      <c r="I1130" s="29"/>
      <c r="J1130" s="29"/>
      <c r="K1130" s="29"/>
      <c r="L1130" s="29"/>
      <c r="M1130" s="29"/>
      <c r="N1130" s="29"/>
      <c r="O1130" s="29"/>
      <c r="P1130" s="29"/>
      <c r="Q1130" s="29"/>
      <c r="R1130" s="29"/>
      <c r="S1130" s="29"/>
      <c r="T1130" s="29"/>
      <c r="U1130" s="29"/>
      <c r="V1130" s="29"/>
      <c r="W1130" s="29"/>
      <c r="X1130" s="29"/>
      <c r="Y1130" s="29"/>
      <c r="Z1130" s="29"/>
    </row>
    <row r="1131" spans="1:26" ht="13" x14ac:dyDescent="0.15">
      <c r="A1131" s="29"/>
      <c r="B1131" s="29"/>
      <c r="C1131" s="29"/>
      <c r="D1131" s="29"/>
      <c r="E1131" s="29"/>
      <c r="F1131" s="29"/>
      <c r="G1131" s="29"/>
      <c r="H1131" s="29"/>
      <c r="I1131" s="29"/>
      <c r="J1131" s="29"/>
      <c r="K1131" s="29"/>
      <c r="L1131" s="29"/>
      <c r="M1131" s="29"/>
      <c r="N1131" s="29"/>
      <c r="O1131" s="29"/>
      <c r="P1131" s="29"/>
      <c r="Q1131" s="29"/>
      <c r="R1131" s="29"/>
      <c r="S1131" s="29"/>
      <c r="T1131" s="29"/>
      <c r="U1131" s="29"/>
      <c r="V1131" s="29"/>
      <c r="W1131" s="29"/>
      <c r="X1131" s="29"/>
      <c r="Y1131" s="29"/>
      <c r="Z1131" s="29"/>
    </row>
    <row r="1132" spans="1:26" ht="13" x14ac:dyDescent="0.15">
      <c r="A1132" s="29"/>
      <c r="B1132" s="29"/>
      <c r="C1132" s="29"/>
      <c r="D1132" s="29"/>
      <c r="E1132" s="29"/>
      <c r="F1132" s="29"/>
      <c r="G1132" s="29"/>
      <c r="H1132" s="29"/>
      <c r="I1132" s="29"/>
      <c r="J1132" s="29"/>
      <c r="K1132" s="29"/>
      <c r="L1132" s="29"/>
      <c r="M1132" s="29"/>
      <c r="N1132" s="29"/>
      <c r="O1132" s="29"/>
      <c r="P1132" s="29"/>
      <c r="Q1132" s="29"/>
      <c r="R1132" s="29"/>
      <c r="S1132" s="29"/>
      <c r="T1132" s="29"/>
      <c r="U1132" s="29"/>
      <c r="V1132" s="29"/>
      <c r="W1132" s="29"/>
      <c r="X1132" s="29"/>
      <c r="Y1132" s="29"/>
      <c r="Z1132" s="29"/>
    </row>
    <row r="1133" spans="1:26" ht="13" x14ac:dyDescent="0.15">
      <c r="A1133" s="29"/>
      <c r="B1133" s="29"/>
      <c r="C1133" s="29"/>
      <c r="D1133" s="29"/>
      <c r="E1133" s="29"/>
      <c r="F1133" s="29"/>
      <c r="G1133" s="29"/>
      <c r="H1133" s="29"/>
      <c r="I1133" s="29"/>
      <c r="J1133" s="29"/>
      <c r="K1133" s="29"/>
      <c r="L1133" s="29"/>
      <c r="M1133" s="29"/>
      <c r="N1133" s="29"/>
      <c r="O1133" s="29"/>
      <c r="P1133" s="29"/>
      <c r="Q1133" s="29"/>
      <c r="R1133" s="29"/>
      <c r="S1133" s="29"/>
      <c r="T1133" s="29"/>
      <c r="U1133" s="29"/>
      <c r="V1133" s="29"/>
      <c r="W1133" s="29"/>
      <c r="X1133" s="29"/>
      <c r="Y1133" s="29"/>
      <c r="Z1133" s="29"/>
    </row>
    <row r="1134" spans="1:26" ht="13" x14ac:dyDescent="0.15">
      <c r="A1134" s="29"/>
      <c r="B1134" s="29"/>
      <c r="C1134" s="29"/>
      <c r="D1134" s="29"/>
      <c r="E1134" s="29"/>
      <c r="F1134" s="29"/>
      <c r="G1134" s="29"/>
      <c r="H1134" s="29"/>
      <c r="I1134" s="29"/>
      <c r="J1134" s="29"/>
      <c r="K1134" s="29"/>
      <c r="L1134" s="29"/>
      <c r="M1134" s="29"/>
      <c r="N1134" s="29"/>
      <c r="O1134" s="29"/>
      <c r="P1134" s="29"/>
      <c r="Q1134" s="29"/>
      <c r="R1134" s="29"/>
      <c r="S1134" s="29"/>
      <c r="T1134" s="29"/>
      <c r="U1134" s="29"/>
      <c r="V1134" s="29"/>
      <c r="W1134" s="29"/>
      <c r="X1134" s="29"/>
      <c r="Y1134" s="29"/>
      <c r="Z1134" s="29"/>
    </row>
    <row r="1135" spans="1:26" ht="13" x14ac:dyDescent="0.15">
      <c r="A1135" s="29"/>
      <c r="B1135" s="29"/>
      <c r="C1135" s="29"/>
      <c r="D1135" s="29"/>
      <c r="E1135" s="29"/>
      <c r="F1135" s="29"/>
      <c r="G1135" s="29"/>
      <c r="H1135" s="29"/>
      <c r="I1135" s="29"/>
      <c r="J1135" s="29"/>
      <c r="K1135" s="29"/>
      <c r="L1135" s="29"/>
      <c r="M1135" s="29"/>
      <c r="N1135" s="29"/>
      <c r="O1135" s="29"/>
      <c r="P1135" s="29"/>
      <c r="Q1135" s="29"/>
      <c r="R1135" s="29"/>
      <c r="S1135" s="29"/>
      <c r="T1135" s="29"/>
      <c r="U1135" s="29"/>
      <c r="V1135" s="29"/>
      <c r="W1135" s="29"/>
      <c r="X1135" s="29"/>
      <c r="Y1135" s="29"/>
      <c r="Z1135" s="29"/>
    </row>
    <row r="1136" spans="1:26" ht="13" x14ac:dyDescent="0.15">
      <c r="A1136" s="29"/>
      <c r="B1136" s="29"/>
      <c r="C1136" s="29"/>
      <c r="D1136" s="29"/>
      <c r="E1136" s="29"/>
      <c r="F1136" s="29"/>
      <c r="G1136" s="29"/>
      <c r="H1136" s="29"/>
      <c r="I1136" s="29"/>
      <c r="J1136" s="29"/>
      <c r="K1136" s="29"/>
      <c r="L1136" s="29"/>
      <c r="M1136" s="29"/>
      <c r="N1136" s="29"/>
      <c r="O1136" s="29"/>
      <c r="P1136" s="29"/>
      <c r="Q1136" s="29"/>
      <c r="R1136" s="29"/>
      <c r="S1136" s="29"/>
      <c r="T1136" s="29"/>
      <c r="U1136" s="29"/>
      <c r="V1136" s="29"/>
      <c r="W1136" s="29"/>
      <c r="X1136" s="29"/>
      <c r="Y1136" s="29"/>
      <c r="Z1136" s="29"/>
    </row>
    <row r="1137" spans="1:26" ht="13" x14ac:dyDescent="0.15">
      <c r="A1137" s="29"/>
      <c r="B1137" s="29"/>
      <c r="C1137" s="29"/>
      <c r="D1137" s="29"/>
      <c r="E1137" s="29"/>
      <c r="F1137" s="29"/>
      <c r="G1137" s="29"/>
      <c r="H1137" s="29"/>
      <c r="I1137" s="29"/>
      <c r="J1137" s="29"/>
      <c r="K1137" s="29"/>
      <c r="L1137" s="29"/>
      <c r="M1137" s="29"/>
      <c r="N1137" s="29"/>
      <c r="O1137" s="29"/>
      <c r="P1137" s="29"/>
      <c r="Q1137" s="29"/>
      <c r="R1137" s="29"/>
      <c r="S1137" s="29"/>
      <c r="T1137" s="29"/>
      <c r="U1137" s="29"/>
      <c r="V1137" s="29"/>
      <c r="W1137" s="29"/>
      <c r="X1137" s="29"/>
      <c r="Y1137" s="29"/>
      <c r="Z1137" s="29"/>
    </row>
    <row r="1138" spans="1:26" ht="13" x14ac:dyDescent="0.15">
      <c r="A1138" s="29"/>
      <c r="B1138" s="29"/>
      <c r="C1138" s="29"/>
      <c r="D1138" s="29"/>
      <c r="E1138" s="29"/>
      <c r="F1138" s="29"/>
      <c r="G1138" s="29"/>
      <c r="H1138" s="29"/>
      <c r="I1138" s="29"/>
      <c r="J1138" s="29"/>
      <c r="K1138" s="29"/>
      <c r="L1138" s="29"/>
      <c r="M1138" s="29"/>
      <c r="N1138" s="29"/>
      <c r="O1138" s="29"/>
      <c r="P1138" s="29"/>
      <c r="Q1138" s="29"/>
      <c r="R1138" s="29"/>
      <c r="S1138" s="29"/>
      <c r="T1138" s="29"/>
      <c r="U1138" s="29"/>
      <c r="V1138" s="29"/>
      <c r="W1138" s="29"/>
      <c r="X1138" s="29"/>
      <c r="Y1138" s="29"/>
      <c r="Z1138" s="29"/>
    </row>
    <row r="1139" spans="1:26" ht="13" x14ac:dyDescent="0.15">
      <c r="A1139" s="29"/>
      <c r="B1139" s="29"/>
      <c r="C1139" s="29"/>
      <c r="D1139" s="29"/>
      <c r="E1139" s="29"/>
      <c r="F1139" s="29"/>
      <c r="G1139" s="29"/>
      <c r="H1139" s="29"/>
      <c r="I1139" s="29"/>
      <c r="J1139" s="29"/>
      <c r="K1139" s="29"/>
      <c r="L1139" s="29"/>
      <c r="M1139" s="29"/>
      <c r="N1139" s="29"/>
      <c r="O1139" s="29"/>
      <c r="P1139" s="29"/>
      <c r="Q1139" s="29"/>
      <c r="R1139" s="29"/>
      <c r="S1139" s="29"/>
      <c r="T1139" s="29"/>
      <c r="U1139" s="29"/>
      <c r="V1139" s="29"/>
      <c r="W1139" s="29"/>
      <c r="X1139" s="29"/>
      <c r="Y1139" s="29"/>
      <c r="Z1139" s="29"/>
    </row>
    <row r="1140" spans="1:26" ht="13" x14ac:dyDescent="0.15">
      <c r="A1140" s="29"/>
      <c r="B1140" s="29"/>
      <c r="C1140" s="29"/>
      <c r="D1140" s="29"/>
      <c r="E1140" s="29"/>
      <c r="F1140" s="29"/>
      <c r="G1140" s="29"/>
      <c r="H1140" s="29"/>
      <c r="I1140" s="29"/>
      <c r="J1140" s="29"/>
      <c r="K1140" s="29"/>
      <c r="L1140" s="29"/>
      <c r="M1140" s="29"/>
      <c r="N1140" s="29"/>
      <c r="O1140" s="29"/>
      <c r="P1140" s="29"/>
      <c r="Q1140" s="29"/>
      <c r="R1140" s="29"/>
      <c r="S1140" s="29"/>
      <c r="T1140" s="29"/>
      <c r="U1140" s="29"/>
      <c r="V1140" s="29"/>
      <c r="W1140" s="29"/>
      <c r="X1140" s="29"/>
      <c r="Y1140" s="29"/>
      <c r="Z1140" s="29"/>
    </row>
    <row r="1141" spans="1:26" ht="13" x14ac:dyDescent="0.15">
      <c r="A1141" s="29"/>
      <c r="B1141" s="29"/>
      <c r="C1141" s="29"/>
      <c r="D1141" s="29"/>
      <c r="E1141" s="29"/>
      <c r="F1141" s="29"/>
      <c r="G1141" s="29"/>
      <c r="H1141" s="29"/>
      <c r="I1141" s="29"/>
      <c r="J1141" s="29"/>
      <c r="K1141" s="29"/>
      <c r="L1141" s="29"/>
      <c r="M1141" s="29"/>
      <c r="N1141" s="29"/>
      <c r="O1141" s="29"/>
      <c r="P1141" s="29"/>
      <c r="Q1141" s="29"/>
      <c r="R1141" s="29"/>
      <c r="S1141" s="29"/>
      <c r="T1141" s="29"/>
      <c r="U1141" s="29"/>
      <c r="V1141" s="29"/>
      <c r="W1141" s="29"/>
      <c r="X1141" s="29"/>
      <c r="Y1141" s="29"/>
      <c r="Z1141" s="29"/>
    </row>
    <row r="1142" spans="1:26" ht="13" x14ac:dyDescent="0.15">
      <c r="A1142" s="29"/>
      <c r="B1142" s="29"/>
      <c r="C1142" s="29"/>
      <c r="D1142" s="29"/>
      <c r="E1142" s="29"/>
      <c r="F1142" s="29"/>
      <c r="G1142" s="29"/>
      <c r="H1142" s="29"/>
      <c r="I1142" s="29"/>
      <c r="J1142" s="29"/>
      <c r="K1142" s="29"/>
      <c r="L1142" s="29"/>
      <c r="M1142" s="29"/>
      <c r="N1142" s="29"/>
      <c r="O1142" s="29"/>
      <c r="P1142" s="29"/>
      <c r="Q1142" s="29"/>
      <c r="R1142" s="29"/>
      <c r="S1142" s="29"/>
      <c r="T1142" s="29"/>
      <c r="U1142" s="29"/>
      <c r="V1142" s="29"/>
      <c r="W1142" s="29"/>
      <c r="X1142" s="29"/>
      <c r="Y1142" s="29"/>
      <c r="Z1142" s="29"/>
    </row>
    <row r="1143" spans="1:26" ht="13" x14ac:dyDescent="0.15">
      <c r="A1143" s="29"/>
      <c r="B1143" s="29"/>
      <c r="C1143" s="29"/>
      <c r="D1143" s="29"/>
      <c r="E1143" s="29"/>
      <c r="F1143" s="29"/>
      <c r="G1143" s="29"/>
      <c r="H1143" s="29"/>
      <c r="I1143" s="29"/>
      <c r="J1143" s="29"/>
      <c r="K1143" s="29"/>
      <c r="L1143" s="29"/>
      <c r="M1143" s="29"/>
      <c r="N1143" s="29"/>
      <c r="O1143" s="29"/>
      <c r="P1143" s="29"/>
      <c r="Q1143" s="29"/>
      <c r="R1143" s="29"/>
      <c r="S1143" s="29"/>
      <c r="T1143" s="29"/>
      <c r="U1143" s="29"/>
      <c r="V1143" s="29"/>
      <c r="W1143" s="29"/>
      <c r="X1143" s="29"/>
      <c r="Y1143" s="29"/>
      <c r="Z1143" s="29"/>
    </row>
    <row r="1144" spans="1:26" ht="13" x14ac:dyDescent="0.15">
      <c r="A1144" s="29"/>
      <c r="B1144" s="29"/>
      <c r="C1144" s="29"/>
      <c r="D1144" s="29"/>
      <c r="E1144" s="29"/>
      <c r="F1144" s="29"/>
      <c r="G1144" s="29"/>
      <c r="H1144" s="29"/>
      <c r="I1144" s="29"/>
      <c r="J1144" s="29"/>
      <c r="K1144" s="29"/>
      <c r="L1144" s="29"/>
      <c r="M1144" s="29"/>
      <c r="N1144" s="29"/>
      <c r="O1144" s="29"/>
      <c r="P1144" s="29"/>
      <c r="Q1144" s="29"/>
      <c r="R1144" s="29"/>
      <c r="S1144" s="29"/>
      <c r="T1144" s="29"/>
      <c r="U1144" s="29"/>
      <c r="V1144" s="29"/>
      <c r="W1144" s="29"/>
      <c r="X1144" s="29"/>
      <c r="Y1144" s="29"/>
      <c r="Z1144" s="29"/>
    </row>
    <row r="1145" spans="1:26" ht="13" x14ac:dyDescent="0.15">
      <c r="A1145" s="29"/>
      <c r="B1145" s="29"/>
      <c r="C1145" s="29"/>
      <c r="D1145" s="29"/>
      <c r="E1145" s="29"/>
      <c r="F1145" s="29"/>
      <c r="G1145" s="29"/>
      <c r="H1145" s="29"/>
      <c r="I1145" s="29"/>
      <c r="J1145" s="29"/>
      <c r="K1145" s="29"/>
      <c r="L1145" s="29"/>
      <c r="M1145" s="29"/>
      <c r="N1145" s="29"/>
      <c r="O1145" s="29"/>
      <c r="P1145" s="29"/>
      <c r="Q1145" s="29"/>
      <c r="R1145" s="29"/>
      <c r="S1145" s="29"/>
      <c r="T1145" s="29"/>
      <c r="U1145" s="29"/>
      <c r="V1145" s="29"/>
      <c r="W1145" s="29"/>
      <c r="X1145" s="29"/>
      <c r="Y1145" s="29"/>
      <c r="Z1145" s="29"/>
    </row>
    <row r="1146" spans="1:26" ht="13" x14ac:dyDescent="0.15">
      <c r="A1146" s="29"/>
      <c r="B1146" s="29"/>
      <c r="C1146" s="29"/>
      <c r="D1146" s="29"/>
      <c r="E1146" s="29"/>
      <c r="F1146" s="29"/>
      <c r="G1146" s="29"/>
      <c r="H1146" s="29"/>
      <c r="I1146" s="29"/>
      <c r="J1146" s="29"/>
      <c r="K1146" s="29"/>
      <c r="L1146" s="29"/>
      <c r="M1146" s="29"/>
      <c r="N1146" s="29"/>
      <c r="O1146" s="29"/>
      <c r="P1146" s="29"/>
      <c r="Q1146" s="29"/>
      <c r="R1146" s="29"/>
      <c r="S1146" s="29"/>
      <c r="T1146" s="29"/>
      <c r="U1146" s="29"/>
      <c r="V1146" s="29"/>
      <c r="W1146" s="29"/>
      <c r="X1146" s="29"/>
      <c r="Y1146" s="29"/>
      <c r="Z1146" s="29"/>
    </row>
    <row r="1147" spans="1:26" ht="13" x14ac:dyDescent="0.15">
      <c r="A1147" s="29"/>
      <c r="B1147" s="29"/>
      <c r="C1147" s="29"/>
      <c r="D1147" s="29"/>
      <c r="E1147" s="29"/>
      <c r="F1147" s="29"/>
      <c r="G1147" s="29"/>
      <c r="H1147" s="29"/>
      <c r="I1147" s="29"/>
      <c r="J1147" s="29"/>
      <c r="K1147" s="29"/>
      <c r="L1147" s="29"/>
      <c r="M1147" s="29"/>
      <c r="N1147" s="29"/>
      <c r="O1147" s="29"/>
      <c r="P1147" s="29"/>
      <c r="Q1147" s="29"/>
      <c r="R1147" s="29"/>
      <c r="S1147" s="29"/>
      <c r="T1147" s="29"/>
      <c r="U1147" s="29"/>
      <c r="V1147" s="29"/>
      <c r="W1147" s="29"/>
      <c r="X1147" s="29"/>
      <c r="Y1147" s="29"/>
      <c r="Z1147" s="29"/>
    </row>
    <row r="1148" spans="1:26" ht="13" x14ac:dyDescent="0.15">
      <c r="A1148" s="29"/>
      <c r="B1148" s="29"/>
      <c r="C1148" s="29"/>
      <c r="D1148" s="29"/>
      <c r="E1148" s="29"/>
      <c r="F1148" s="29"/>
      <c r="G1148" s="29"/>
      <c r="H1148" s="29"/>
      <c r="I1148" s="29"/>
      <c r="J1148" s="29"/>
      <c r="K1148" s="29"/>
      <c r="L1148" s="29"/>
      <c r="M1148" s="29"/>
      <c r="N1148" s="29"/>
      <c r="O1148" s="29"/>
      <c r="P1148" s="29"/>
      <c r="Q1148" s="29"/>
      <c r="R1148" s="29"/>
      <c r="S1148" s="29"/>
      <c r="T1148" s="29"/>
      <c r="U1148" s="29"/>
      <c r="V1148" s="29"/>
      <c r="W1148" s="29"/>
      <c r="X1148" s="29"/>
      <c r="Y1148" s="29"/>
      <c r="Z1148" s="29"/>
    </row>
    <row r="1149" spans="1:26" ht="13" x14ac:dyDescent="0.15">
      <c r="A1149" s="29"/>
      <c r="B1149" s="29"/>
      <c r="C1149" s="29"/>
      <c r="D1149" s="29"/>
      <c r="E1149" s="29"/>
      <c r="F1149" s="29"/>
      <c r="G1149" s="29"/>
      <c r="H1149" s="29"/>
      <c r="I1149" s="29"/>
      <c r="J1149" s="29"/>
      <c r="K1149" s="29"/>
      <c r="L1149" s="29"/>
      <c r="M1149" s="29"/>
      <c r="N1149" s="29"/>
      <c r="O1149" s="29"/>
      <c r="P1149" s="29"/>
      <c r="Q1149" s="29"/>
      <c r="R1149" s="29"/>
      <c r="S1149" s="29"/>
      <c r="T1149" s="29"/>
      <c r="U1149" s="29"/>
      <c r="V1149" s="29"/>
      <c r="W1149" s="29"/>
      <c r="X1149" s="29"/>
      <c r="Y1149" s="29"/>
      <c r="Z1149" s="29"/>
    </row>
    <row r="1150" spans="1:26" ht="13" x14ac:dyDescent="0.15">
      <c r="A1150" s="29"/>
      <c r="B1150" s="29"/>
      <c r="C1150" s="29"/>
      <c r="D1150" s="29"/>
      <c r="E1150" s="29"/>
      <c r="F1150" s="29"/>
      <c r="G1150" s="29"/>
      <c r="H1150" s="29"/>
      <c r="I1150" s="29"/>
      <c r="J1150" s="29"/>
      <c r="K1150" s="29"/>
      <c r="L1150" s="29"/>
      <c r="M1150" s="29"/>
      <c r="N1150" s="29"/>
      <c r="O1150" s="29"/>
      <c r="P1150" s="29"/>
      <c r="Q1150" s="29"/>
      <c r="R1150" s="29"/>
      <c r="S1150" s="29"/>
      <c r="T1150" s="29"/>
      <c r="U1150" s="29"/>
      <c r="V1150" s="29"/>
      <c r="W1150" s="29"/>
      <c r="X1150" s="29"/>
      <c r="Y1150" s="29"/>
      <c r="Z1150" s="29"/>
    </row>
    <row r="1151" spans="1:26" ht="13" x14ac:dyDescent="0.15">
      <c r="A1151" s="29"/>
      <c r="B1151" s="29"/>
      <c r="C1151" s="29"/>
      <c r="D1151" s="29"/>
      <c r="E1151" s="29"/>
      <c r="F1151" s="29"/>
      <c r="G1151" s="29"/>
      <c r="H1151" s="29"/>
      <c r="I1151" s="29"/>
      <c r="J1151" s="29"/>
      <c r="K1151" s="29"/>
      <c r="L1151" s="29"/>
      <c r="M1151" s="29"/>
      <c r="N1151" s="29"/>
      <c r="O1151" s="29"/>
      <c r="P1151" s="29"/>
      <c r="Q1151" s="29"/>
      <c r="R1151" s="29"/>
      <c r="S1151" s="29"/>
      <c r="T1151" s="29"/>
      <c r="U1151" s="29"/>
      <c r="V1151" s="29"/>
      <c r="W1151" s="29"/>
      <c r="X1151" s="29"/>
      <c r="Y1151" s="29"/>
      <c r="Z1151" s="29"/>
    </row>
    <row r="1152" spans="1:26" ht="13" x14ac:dyDescent="0.15">
      <c r="A1152" s="29"/>
      <c r="B1152" s="29"/>
      <c r="C1152" s="29"/>
      <c r="D1152" s="29"/>
      <c r="E1152" s="29"/>
      <c r="F1152" s="29"/>
      <c r="G1152" s="29"/>
      <c r="H1152" s="29"/>
      <c r="I1152" s="29"/>
      <c r="J1152" s="29"/>
      <c r="K1152" s="29"/>
      <c r="L1152" s="29"/>
      <c r="M1152" s="29"/>
      <c r="N1152" s="29"/>
      <c r="O1152" s="29"/>
      <c r="P1152" s="29"/>
      <c r="Q1152" s="29"/>
      <c r="R1152" s="29"/>
      <c r="S1152" s="29"/>
      <c r="T1152" s="29"/>
      <c r="U1152" s="29"/>
      <c r="V1152" s="29"/>
      <c r="W1152" s="29"/>
      <c r="X1152" s="29"/>
      <c r="Y1152" s="29"/>
      <c r="Z1152" s="29"/>
    </row>
    <row r="1153" spans="1:26" ht="13" x14ac:dyDescent="0.15">
      <c r="A1153" s="29"/>
      <c r="B1153" s="29"/>
      <c r="C1153" s="29"/>
      <c r="D1153" s="29"/>
      <c r="E1153" s="29"/>
      <c r="F1153" s="29"/>
      <c r="G1153" s="29"/>
      <c r="H1153" s="29"/>
      <c r="I1153" s="29"/>
      <c r="J1153" s="29"/>
      <c r="K1153" s="29"/>
      <c r="L1153" s="29"/>
      <c r="M1153" s="29"/>
      <c r="N1153" s="29"/>
      <c r="O1153" s="29"/>
      <c r="P1153" s="29"/>
      <c r="Q1153" s="29"/>
      <c r="R1153" s="29"/>
      <c r="S1153" s="29"/>
      <c r="T1153" s="29"/>
      <c r="U1153" s="29"/>
      <c r="V1153" s="29"/>
      <c r="W1153" s="29"/>
      <c r="X1153" s="29"/>
      <c r="Y1153" s="29"/>
      <c r="Z1153" s="29"/>
    </row>
    <row r="1154" spans="1:26" ht="13" x14ac:dyDescent="0.15">
      <c r="A1154" s="29"/>
      <c r="B1154" s="29"/>
      <c r="C1154" s="29"/>
      <c r="D1154" s="29"/>
      <c r="E1154" s="29"/>
      <c r="F1154" s="29"/>
      <c r="G1154" s="29"/>
      <c r="H1154" s="29"/>
      <c r="I1154" s="29"/>
      <c r="J1154" s="29"/>
      <c r="K1154" s="29"/>
      <c r="L1154" s="29"/>
      <c r="M1154" s="29"/>
      <c r="N1154" s="29"/>
      <c r="O1154" s="29"/>
      <c r="P1154" s="29"/>
      <c r="Q1154" s="29"/>
      <c r="R1154" s="29"/>
      <c r="S1154" s="29"/>
      <c r="T1154" s="29"/>
      <c r="U1154" s="29"/>
      <c r="V1154" s="29"/>
      <c r="W1154" s="29"/>
      <c r="X1154" s="29"/>
      <c r="Y1154" s="29"/>
      <c r="Z1154" s="29"/>
    </row>
    <row r="1155" spans="1:26" ht="13" x14ac:dyDescent="0.15">
      <c r="A1155" s="29"/>
      <c r="B1155" s="29"/>
      <c r="C1155" s="29"/>
      <c r="D1155" s="29"/>
      <c r="E1155" s="29"/>
      <c r="F1155" s="29"/>
      <c r="G1155" s="29"/>
      <c r="H1155" s="29"/>
      <c r="I1155" s="29"/>
      <c r="J1155" s="29"/>
      <c r="K1155" s="29"/>
      <c r="L1155" s="29"/>
      <c r="M1155" s="29"/>
      <c r="N1155" s="29"/>
      <c r="O1155" s="29"/>
      <c r="P1155" s="29"/>
      <c r="Q1155" s="29"/>
      <c r="R1155" s="29"/>
      <c r="S1155" s="29"/>
      <c r="T1155" s="29"/>
      <c r="U1155" s="29"/>
      <c r="V1155" s="29"/>
      <c r="W1155" s="29"/>
      <c r="X1155" s="29"/>
      <c r="Y1155" s="29"/>
      <c r="Z1155" s="29"/>
    </row>
    <row r="1156" spans="1:26" ht="13" x14ac:dyDescent="0.15">
      <c r="A1156" s="29"/>
      <c r="B1156" s="29"/>
      <c r="C1156" s="29"/>
      <c r="D1156" s="29"/>
      <c r="E1156" s="29"/>
      <c r="F1156" s="29"/>
      <c r="G1156" s="29"/>
      <c r="H1156" s="29"/>
      <c r="I1156" s="29"/>
      <c r="J1156" s="29"/>
      <c r="K1156" s="29"/>
      <c r="L1156" s="29"/>
      <c r="M1156" s="29"/>
      <c r="N1156" s="29"/>
      <c r="O1156" s="29"/>
      <c r="P1156" s="29"/>
      <c r="Q1156" s="29"/>
      <c r="R1156" s="29"/>
      <c r="S1156" s="29"/>
      <c r="T1156" s="29"/>
      <c r="U1156" s="29"/>
      <c r="V1156" s="29"/>
      <c r="W1156" s="29"/>
      <c r="X1156" s="29"/>
      <c r="Y1156" s="29"/>
      <c r="Z1156" s="29"/>
    </row>
    <row r="1157" spans="1:26" ht="13" x14ac:dyDescent="0.15">
      <c r="A1157" s="29"/>
      <c r="B1157" s="29"/>
      <c r="C1157" s="29"/>
      <c r="D1157" s="29"/>
      <c r="E1157" s="29"/>
      <c r="F1157" s="29"/>
      <c r="G1157" s="29"/>
      <c r="H1157" s="29"/>
      <c r="I1157" s="29"/>
      <c r="J1157" s="29"/>
      <c r="K1157" s="29"/>
      <c r="L1157" s="29"/>
      <c r="M1157" s="29"/>
      <c r="N1157" s="29"/>
      <c r="O1157" s="29"/>
      <c r="P1157" s="29"/>
      <c r="Q1157" s="29"/>
      <c r="R1157" s="29"/>
      <c r="S1157" s="29"/>
      <c r="T1157" s="29"/>
      <c r="U1157" s="29"/>
      <c r="V1157" s="29"/>
      <c r="W1157" s="29"/>
      <c r="X1157" s="29"/>
      <c r="Y1157" s="29"/>
      <c r="Z1157" s="29"/>
    </row>
    <row r="1158" spans="1:26" ht="13" x14ac:dyDescent="0.15">
      <c r="A1158" s="29"/>
      <c r="B1158" s="29"/>
      <c r="C1158" s="29"/>
      <c r="D1158" s="29"/>
      <c r="E1158" s="29"/>
      <c r="F1158" s="29"/>
      <c r="G1158" s="29"/>
      <c r="H1158" s="29"/>
      <c r="I1158" s="29"/>
      <c r="J1158" s="29"/>
      <c r="K1158" s="29"/>
      <c r="L1158" s="29"/>
      <c r="M1158" s="29"/>
      <c r="N1158" s="29"/>
      <c r="O1158" s="29"/>
      <c r="P1158" s="29"/>
      <c r="Q1158" s="29"/>
      <c r="R1158" s="29"/>
      <c r="S1158" s="29"/>
      <c r="T1158" s="29"/>
      <c r="U1158" s="29"/>
      <c r="V1158" s="29"/>
      <c r="W1158" s="29"/>
      <c r="X1158" s="29"/>
      <c r="Y1158" s="29"/>
      <c r="Z1158" s="29"/>
    </row>
    <row r="1159" spans="1:26" ht="13" x14ac:dyDescent="0.15">
      <c r="A1159" s="29"/>
      <c r="B1159" s="29"/>
      <c r="C1159" s="29"/>
      <c r="D1159" s="29"/>
      <c r="E1159" s="29"/>
      <c r="F1159" s="29"/>
      <c r="G1159" s="29"/>
      <c r="H1159" s="29"/>
      <c r="I1159" s="29"/>
      <c r="J1159" s="29"/>
      <c r="K1159" s="29"/>
      <c r="L1159" s="29"/>
      <c r="M1159" s="29"/>
      <c r="N1159" s="29"/>
      <c r="O1159" s="29"/>
      <c r="P1159" s="29"/>
      <c r="Q1159" s="29"/>
      <c r="R1159" s="29"/>
      <c r="S1159" s="29"/>
      <c r="T1159" s="29"/>
      <c r="U1159" s="29"/>
      <c r="V1159" s="29"/>
      <c r="W1159" s="29"/>
      <c r="X1159" s="29"/>
      <c r="Y1159" s="29"/>
      <c r="Z1159" s="29"/>
    </row>
    <row r="1160" spans="1:26" ht="13" x14ac:dyDescent="0.15">
      <c r="A1160" s="29"/>
      <c r="B1160" s="29"/>
      <c r="C1160" s="29"/>
      <c r="D1160" s="29"/>
      <c r="E1160" s="29"/>
      <c r="F1160" s="29"/>
      <c r="G1160" s="29"/>
      <c r="H1160" s="29"/>
      <c r="I1160" s="29"/>
      <c r="J1160" s="29"/>
      <c r="K1160" s="29"/>
      <c r="L1160" s="29"/>
      <c r="M1160" s="29"/>
      <c r="N1160" s="29"/>
      <c r="O1160" s="29"/>
      <c r="P1160" s="29"/>
      <c r="Q1160" s="29"/>
      <c r="R1160" s="29"/>
      <c r="S1160" s="29"/>
      <c r="T1160" s="29"/>
      <c r="U1160" s="29"/>
      <c r="V1160" s="29"/>
      <c r="W1160" s="29"/>
      <c r="X1160" s="29"/>
      <c r="Y1160" s="29"/>
      <c r="Z1160" s="29"/>
    </row>
    <row r="1161" spans="1:26" ht="13" x14ac:dyDescent="0.15">
      <c r="A1161" s="29"/>
      <c r="B1161" s="29"/>
      <c r="C1161" s="29"/>
      <c r="D1161" s="29"/>
      <c r="E1161" s="29"/>
      <c r="F1161" s="29"/>
      <c r="G1161" s="29"/>
      <c r="H1161" s="29"/>
      <c r="I1161" s="29"/>
      <c r="J1161" s="29"/>
      <c r="K1161" s="29"/>
      <c r="L1161" s="29"/>
      <c r="M1161" s="29"/>
      <c r="N1161" s="29"/>
      <c r="O1161" s="29"/>
      <c r="P1161" s="29"/>
      <c r="Q1161" s="29"/>
      <c r="R1161" s="29"/>
      <c r="S1161" s="29"/>
      <c r="T1161" s="29"/>
      <c r="U1161" s="29"/>
      <c r="V1161" s="29"/>
      <c r="W1161" s="29"/>
      <c r="X1161" s="29"/>
      <c r="Y1161" s="29"/>
      <c r="Z1161" s="29"/>
    </row>
    <row r="1162" spans="1:26" ht="13" x14ac:dyDescent="0.15">
      <c r="A1162" s="29"/>
      <c r="B1162" s="29"/>
      <c r="C1162" s="29"/>
      <c r="D1162" s="29"/>
      <c r="E1162" s="29"/>
      <c r="F1162" s="29"/>
      <c r="G1162" s="29"/>
      <c r="H1162" s="29"/>
      <c r="I1162" s="29"/>
      <c r="J1162" s="29"/>
      <c r="K1162" s="29"/>
      <c r="L1162" s="29"/>
      <c r="M1162" s="29"/>
      <c r="N1162" s="29"/>
      <c r="O1162" s="29"/>
      <c r="P1162" s="29"/>
      <c r="Q1162" s="29"/>
      <c r="R1162" s="29"/>
      <c r="S1162" s="29"/>
      <c r="T1162" s="29"/>
      <c r="U1162" s="29"/>
      <c r="V1162" s="29"/>
      <c r="W1162" s="29"/>
      <c r="X1162" s="29"/>
      <c r="Y1162" s="29"/>
      <c r="Z1162" s="29"/>
    </row>
    <row r="1163" spans="1:26" ht="13" x14ac:dyDescent="0.15">
      <c r="A1163" s="29"/>
      <c r="B1163" s="29"/>
      <c r="C1163" s="29"/>
      <c r="D1163" s="29"/>
      <c r="E1163" s="29"/>
      <c r="F1163" s="29"/>
      <c r="G1163" s="29"/>
      <c r="H1163" s="29"/>
      <c r="I1163" s="29"/>
      <c r="J1163" s="29"/>
      <c r="K1163" s="29"/>
      <c r="L1163" s="29"/>
      <c r="M1163" s="29"/>
      <c r="N1163" s="29"/>
      <c r="O1163" s="29"/>
      <c r="P1163" s="29"/>
      <c r="Q1163" s="29"/>
      <c r="R1163" s="29"/>
      <c r="S1163" s="29"/>
      <c r="T1163" s="29"/>
      <c r="U1163" s="29"/>
      <c r="V1163" s="29"/>
      <c r="W1163" s="29"/>
      <c r="X1163" s="29"/>
      <c r="Y1163" s="29"/>
      <c r="Z1163" s="29"/>
    </row>
    <row r="1164" spans="1:26" ht="13" x14ac:dyDescent="0.15">
      <c r="A1164" s="29"/>
      <c r="B1164" s="29"/>
      <c r="C1164" s="29"/>
      <c r="D1164" s="29"/>
      <c r="E1164" s="29"/>
      <c r="F1164" s="29"/>
      <c r="G1164" s="29"/>
      <c r="H1164" s="29"/>
      <c r="I1164" s="29"/>
      <c r="J1164" s="29"/>
      <c r="K1164" s="29"/>
      <c r="L1164" s="29"/>
      <c r="M1164" s="29"/>
      <c r="N1164" s="29"/>
      <c r="O1164" s="29"/>
      <c r="P1164" s="29"/>
      <c r="Q1164" s="29"/>
      <c r="R1164" s="29"/>
      <c r="S1164" s="29"/>
      <c r="T1164" s="29"/>
      <c r="U1164" s="29"/>
      <c r="V1164" s="29"/>
      <c r="W1164" s="29"/>
      <c r="X1164" s="29"/>
      <c r="Y1164" s="29"/>
      <c r="Z1164" s="29"/>
    </row>
    <row r="1165" spans="1:26" ht="13" x14ac:dyDescent="0.15">
      <c r="A1165" s="29"/>
      <c r="B1165" s="29"/>
      <c r="C1165" s="29"/>
      <c r="D1165" s="29"/>
      <c r="E1165" s="29"/>
      <c r="F1165" s="29"/>
      <c r="G1165" s="29"/>
      <c r="H1165" s="29"/>
      <c r="I1165" s="29"/>
      <c r="J1165" s="29"/>
      <c r="K1165" s="29"/>
      <c r="L1165" s="29"/>
      <c r="M1165" s="29"/>
      <c r="N1165" s="29"/>
      <c r="O1165" s="29"/>
      <c r="P1165" s="29"/>
      <c r="Q1165" s="29"/>
      <c r="R1165" s="29"/>
      <c r="S1165" s="29"/>
      <c r="T1165" s="29"/>
      <c r="U1165" s="29"/>
      <c r="V1165" s="29"/>
      <c r="W1165" s="29"/>
      <c r="X1165" s="29"/>
      <c r="Y1165" s="29"/>
      <c r="Z1165" s="29"/>
    </row>
    <row r="1166" spans="1:26" ht="13" x14ac:dyDescent="0.15">
      <c r="G1166" s="29"/>
      <c r="H1166" s="29"/>
      <c r="I1166" s="29"/>
      <c r="J1166" s="29"/>
      <c r="K1166" s="29"/>
      <c r="L1166" s="29"/>
      <c r="M1166" s="29"/>
      <c r="N1166" s="29"/>
      <c r="O1166" s="29"/>
      <c r="P1166" s="29"/>
      <c r="Q1166" s="29"/>
      <c r="R1166" s="29"/>
      <c r="S1166" s="29"/>
      <c r="T1166" s="29"/>
      <c r="U1166" s="29"/>
      <c r="V1166" s="29"/>
      <c r="W1166" s="29"/>
      <c r="X1166" s="29"/>
      <c r="Y1166" s="29"/>
      <c r="Z1166" s="29"/>
    </row>
    <row r="1167" spans="1:26" ht="13" x14ac:dyDescent="0.15">
      <c r="G1167" s="29"/>
      <c r="H1167" s="29"/>
      <c r="I1167" s="29"/>
      <c r="J1167" s="29"/>
      <c r="K1167" s="29"/>
      <c r="L1167" s="29"/>
      <c r="M1167" s="29"/>
      <c r="N1167" s="29"/>
      <c r="O1167" s="29"/>
      <c r="P1167" s="29"/>
      <c r="Q1167" s="29"/>
      <c r="R1167" s="29"/>
      <c r="S1167" s="29"/>
      <c r="T1167" s="29"/>
      <c r="U1167" s="29"/>
      <c r="V1167" s="29"/>
      <c r="W1167" s="29"/>
      <c r="X1167" s="29"/>
      <c r="Y1167" s="29"/>
      <c r="Z1167" s="29"/>
    </row>
    <row r="1168" spans="1:26" ht="13" x14ac:dyDescent="0.15">
      <c r="G1168" s="29"/>
      <c r="H1168" s="29"/>
      <c r="I1168" s="29"/>
      <c r="J1168" s="29"/>
      <c r="K1168" s="29"/>
      <c r="L1168" s="29"/>
      <c r="M1168" s="29"/>
      <c r="N1168" s="29"/>
      <c r="O1168" s="29"/>
      <c r="P1168" s="29"/>
      <c r="Q1168" s="29"/>
      <c r="R1168" s="29"/>
      <c r="S1168" s="29"/>
      <c r="T1168" s="29"/>
      <c r="U1168" s="29"/>
      <c r="V1168" s="29"/>
      <c r="W1168" s="29"/>
      <c r="X1168" s="29"/>
      <c r="Y1168" s="29"/>
      <c r="Z1168" s="29"/>
    </row>
    <row r="1169" spans="7:26" ht="13" x14ac:dyDescent="0.15">
      <c r="G1169" s="29"/>
      <c r="H1169" s="29"/>
      <c r="I1169" s="29"/>
      <c r="J1169" s="29"/>
      <c r="K1169" s="29"/>
      <c r="L1169" s="29"/>
      <c r="M1169" s="29"/>
      <c r="N1169" s="29"/>
      <c r="O1169" s="29"/>
      <c r="P1169" s="29"/>
      <c r="Q1169" s="29"/>
      <c r="R1169" s="29"/>
      <c r="S1169" s="29"/>
      <c r="T1169" s="29"/>
      <c r="U1169" s="29"/>
      <c r="V1169" s="29"/>
      <c r="W1169" s="29"/>
      <c r="X1169" s="29"/>
      <c r="Y1169" s="29"/>
      <c r="Z1169" s="29"/>
    </row>
    <row r="1170" spans="7:26" ht="13" x14ac:dyDescent="0.15">
      <c r="G1170" s="29"/>
      <c r="H1170" s="29"/>
      <c r="I1170" s="29"/>
      <c r="J1170" s="29"/>
      <c r="K1170" s="29"/>
      <c r="L1170" s="29"/>
      <c r="M1170" s="29"/>
      <c r="N1170" s="29"/>
      <c r="O1170" s="29"/>
      <c r="P1170" s="29"/>
      <c r="Q1170" s="29"/>
      <c r="R1170" s="29"/>
      <c r="S1170" s="29"/>
      <c r="T1170" s="29"/>
      <c r="U1170" s="29"/>
      <c r="V1170" s="29"/>
      <c r="W1170" s="29"/>
      <c r="X1170" s="29"/>
      <c r="Y1170" s="29"/>
      <c r="Z1170" s="29"/>
    </row>
    <row r="1171" spans="7:26" ht="13" x14ac:dyDescent="0.15">
      <c r="G1171" s="29"/>
      <c r="H1171" s="29"/>
      <c r="I1171" s="29"/>
      <c r="J1171" s="29"/>
      <c r="K1171" s="29"/>
      <c r="L1171" s="29"/>
      <c r="M1171" s="29"/>
      <c r="N1171" s="29"/>
      <c r="O1171" s="29"/>
      <c r="P1171" s="29"/>
      <c r="Q1171" s="29"/>
      <c r="R1171" s="29"/>
      <c r="S1171" s="29"/>
      <c r="T1171" s="29"/>
      <c r="U1171" s="29"/>
      <c r="V1171" s="29"/>
      <c r="W1171" s="29"/>
      <c r="X1171" s="29"/>
      <c r="Y1171" s="29"/>
      <c r="Z1171" s="29"/>
    </row>
    <row r="1172" spans="7:26" ht="13" x14ac:dyDescent="0.15">
      <c r="G1172" s="29"/>
      <c r="H1172" s="29"/>
      <c r="I1172" s="29"/>
      <c r="J1172" s="29"/>
      <c r="K1172" s="29"/>
      <c r="L1172" s="29"/>
      <c r="M1172" s="29"/>
      <c r="N1172" s="29"/>
      <c r="O1172" s="29"/>
      <c r="P1172" s="29"/>
      <c r="Q1172" s="29"/>
      <c r="R1172" s="29"/>
      <c r="S1172" s="29"/>
      <c r="T1172" s="29"/>
      <c r="U1172" s="29"/>
      <c r="V1172" s="29"/>
      <c r="W1172" s="29"/>
      <c r="X1172" s="29"/>
      <c r="Y1172" s="29"/>
      <c r="Z1172" s="29"/>
    </row>
    <row r="1173" spans="7:26" ht="13" x14ac:dyDescent="0.15">
      <c r="G1173" s="29"/>
      <c r="H1173" s="29"/>
      <c r="I1173" s="29"/>
      <c r="J1173" s="29"/>
      <c r="K1173" s="29"/>
      <c r="L1173" s="29"/>
      <c r="M1173" s="29"/>
      <c r="N1173" s="29"/>
      <c r="O1173" s="29"/>
      <c r="P1173" s="29"/>
      <c r="Q1173" s="29"/>
      <c r="R1173" s="29"/>
      <c r="S1173" s="29"/>
      <c r="T1173" s="29"/>
      <c r="U1173" s="29"/>
      <c r="V1173" s="29"/>
      <c r="W1173" s="29"/>
      <c r="X1173" s="29"/>
      <c r="Y1173" s="29"/>
      <c r="Z1173" s="29"/>
    </row>
    <row r="1174" spans="7:26" ht="13" x14ac:dyDescent="0.15">
      <c r="G1174" s="29"/>
      <c r="H1174" s="29"/>
      <c r="I1174" s="29"/>
      <c r="J1174" s="29"/>
      <c r="K1174" s="29"/>
      <c r="L1174" s="29"/>
      <c r="M1174" s="29"/>
      <c r="N1174" s="29"/>
      <c r="O1174" s="29"/>
      <c r="P1174" s="29"/>
      <c r="Q1174" s="29"/>
      <c r="R1174" s="29"/>
      <c r="S1174" s="29"/>
      <c r="T1174" s="29"/>
      <c r="U1174" s="29"/>
      <c r="V1174" s="29"/>
      <c r="W1174" s="29"/>
      <c r="X1174" s="29"/>
      <c r="Y1174" s="29"/>
      <c r="Z1174" s="29"/>
    </row>
    <row r="1175" spans="7:26" ht="13" x14ac:dyDescent="0.15">
      <c r="G1175" s="29"/>
      <c r="H1175" s="29"/>
      <c r="I1175" s="29"/>
      <c r="J1175" s="29"/>
      <c r="K1175" s="29"/>
      <c r="L1175" s="29"/>
      <c r="M1175" s="29"/>
      <c r="N1175" s="29"/>
      <c r="O1175" s="29"/>
      <c r="P1175" s="29"/>
      <c r="Q1175" s="29"/>
      <c r="R1175" s="29"/>
      <c r="S1175" s="29"/>
      <c r="T1175" s="29"/>
      <c r="U1175" s="29"/>
      <c r="V1175" s="29"/>
      <c r="W1175" s="29"/>
      <c r="X1175" s="29"/>
      <c r="Y1175" s="29"/>
      <c r="Z1175" s="29"/>
    </row>
    <row r="1176" spans="7:26" ht="13" x14ac:dyDescent="0.15">
      <c r="G1176" s="29"/>
      <c r="H1176" s="29"/>
      <c r="I1176" s="29"/>
      <c r="J1176" s="29"/>
      <c r="K1176" s="29"/>
      <c r="L1176" s="29"/>
      <c r="M1176" s="29"/>
      <c r="N1176" s="29"/>
      <c r="O1176" s="29"/>
      <c r="P1176" s="29"/>
      <c r="Q1176" s="29"/>
      <c r="R1176" s="29"/>
      <c r="S1176" s="29"/>
      <c r="T1176" s="29"/>
      <c r="U1176" s="29"/>
      <c r="V1176" s="29"/>
      <c r="W1176" s="29"/>
      <c r="X1176" s="29"/>
      <c r="Y1176" s="29"/>
      <c r="Z1176" s="29"/>
    </row>
    <row r="1177" spans="7:26" ht="13" x14ac:dyDescent="0.15">
      <c r="G1177" s="29"/>
      <c r="H1177" s="29"/>
      <c r="I1177" s="29"/>
      <c r="J1177" s="29"/>
      <c r="K1177" s="29"/>
      <c r="L1177" s="29"/>
      <c r="M1177" s="29"/>
      <c r="N1177" s="29"/>
      <c r="O1177" s="29"/>
      <c r="P1177" s="29"/>
      <c r="Q1177" s="29"/>
      <c r="R1177" s="29"/>
      <c r="S1177" s="29"/>
      <c r="T1177" s="29"/>
      <c r="U1177" s="29"/>
      <c r="V1177" s="29"/>
      <c r="W1177" s="29"/>
      <c r="X1177" s="29"/>
      <c r="Y1177" s="29"/>
      <c r="Z1177" s="29"/>
    </row>
    <row r="1178" spans="7:26" ht="13" x14ac:dyDescent="0.15">
      <c r="G1178" s="29"/>
      <c r="H1178" s="29"/>
      <c r="I1178" s="29"/>
      <c r="J1178" s="29"/>
      <c r="K1178" s="29"/>
      <c r="L1178" s="29"/>
      <c r="M1178" s="29"/>
      <c r="N1178" s="29"/>
      <c r="O1178" s="29"/>
      <c r="P1178" s="29"/>
      <c r="Q1178" s="29"/>
      <c r="R1178" s="29"/>
      <c r="S1178" s="29"/>
      <c r="T1178" s="29"/>
      <c r="U1178" s="29"/>
      <c r="V1178" s="29"/>
      <c r="W1178" s="29"/>
      <c r="X1178" s="29"/>
      <c r="Y1178" s="29"/>
      <c r="Z1178" s="29"/>
    </row>
    <row r="1179" spans="7:26" ht="13" x14ac:dyDescent="0.15">
      <c r="G1179" s="29"/>
      <c r="H1179" s="29"/>
      <c r="I1179" s="29"/>
      <c r="J1179" s="29"/>
      <c r="K1179" s="29"/>
      <c r="L1179" s="29"/>
      <c r="M1179" s="29"/>
      <c r="N1179" s="29"/>
      <c r="O1179" s="29"/>
      <c r="P1179" s="29"/>
      <c r="Q1179" s="29"/>
      <c r="R1179" s="29"/>
      <c r="S1179" s="29"/>
      <c r="T1179" s="29"/>
      <c r="U1179" s="29"/>
      <c r="V1179" s="29"/>
      <c r="W1179" s="29"/>
      <c r="X1179" s="29"/>
      <c r="Y1179" s="29"/>
      <c r="Z1179" s="29"/>
    </row>
    <row r="1180" spans="7:26" ht="13" x14ac:dyDescent="0.15">
      <c r="G1180" s="29"/>
      <c r="H1180" s="29"/>
      <c r="I1180" s="29"/>
      <c r="J1180" s="29"/>
      <c r="K1180" s="29"/>
      <c r="L1180" s="29"/>
      <c r="M1180" s="29"/>
      <c r="N1180" s="29"/>
      <c r="O1180" s="29"/>
      <c r="P1180" s="29"/>
      <c r="Q1180" s="29"/>
      <c r="R1180" s="29"/>
      <c r="S1180" s="29"/>
      <c r="T1180" s="29"/>
      <c r="U1180" s="29"/>
      <c r="V1180" s="29"/>
      <c r="W1180" s="29"/>
      <c r="X1180" s="29"/>
      <c r="Y1180" s="29"/>
      <c r="Z1180" s="29"/>
    </row>
    <row r="1181" spans="7:26" ht="13" x14ac:dyDescent="0.15">
      <c r="G1181" s="29"/>
      <c r="H1181" s="29"/>
      <c r="I1181" s="29"/>
      <c r="J1181" s="29"/>
      <c r="K1181" s="29"/>
      <c r="L1181" s="29"/>
      <c r="M1181" s="29"/>
      <c r="N1181" s="29"/>
      <c r="O1181" s="29"/>
      <c r="P1181" s="29"/>
      <c r="Q1181" s="29"/>
      <c r="R1181" s="29"/>
      <c r="S1181" s="29"/>
      <c r="T1181" s="29"/>
      <c r="U1181" s="29"/>
      <c r="V1181" s="29"/>
      <c r="W1181" s="29"/>
      <c r="X1181" s="29"/>
      <c r="Y1181" s="29"/>
      <c r="Z1181" s="29"/>
    </row>
    <row r="1182" spans="7:26" ht="13" x14ac:dyDescent="0.15">
      <c r="G1182" s="29"/>
      <c r="H1182" s="29"/>
      <c r="I1182" s="29"/>
      <c r="J1182" s="29"/>
      <c r="K1182" s="29"/>
      <c r="L1182" s="29"/>
      <c r="M1182" s="29"/>
      <c r="N1182" s="29"/>
      <c r="O1182" s="29"/>
      <c r="P1182" s="29"/>
      <c r="Q1182" s="29"/>
      <c r="R1182" s="29"/>
      <c r="S1182" s="29"/>
      <c r="T1182" s="29"/>
      <c r="U1182" s="29"/>
      <c r="V1182" s="29"/>
      <c r="W1182" s="29"/>
      <c r="X1182" s="29"/>
      <c r="Y1182" s="29"/>
      <c r="Z1182" s="29"/>
    </row>
    <row r="1183" spans="7:26" ht="13" x14ac:dyDescent="0.15">
      <c r="G1183" s="29"/>
      <c r="H1183" s="29"/>
      <c r="I1183" s="29"/>
      <c r="J1183" s="29"/>
      <c r="K1183" s="29"/>
      <c r="L1183" s="29"/>
      <c r="M1183" s="29"/>
      <c r="N1183" s="29"/>
      <c r="O1183" s="29"/>
      <c r="P1183" s="29"/>
      <c r="Q1183" s="29"/>
      <c r="R1183" s="29"/>
      <c r="S1183" s="29"/>
      <c r="T1183" s="29"/>
      <c r="U1183" s="29"/>
      <c r="V1183" s="29"/>
      <c r="W1183" s="29"/>
      <c r="X1183" s="29"/>
      <c r="Y1183" s="29"/>
      <c r="Z1183" s="29"/>
    </row>
    <row r="1184" spans="7:26" ht="13" x14ac:dyDescent="0.15">
      <c r="G1184" s="29"/>
      <c r="H1184" s="29"/>
      <c r="I1184" s="29"/>
      <c r="J1184" s="29"/>
      <c r="K1184" s="29"/>
      <c r="L1184" s="29"/>
      <c r="M1184" s="29"/>
      <c r="N1184" s="29"/>
      <c r="O1184" s="29"/>
      <c r="P1184" s="29"/>
      <c r="Q1184" s="29"/>
      <c r="R1184" s="29"/>
      <c r="S1184" s="29"/>
      <c r="T1184" s="29"/>
      <c r="U1184" s="29"/>
      <c r="V1184" s="29"/>
      <c r="W1184" s="29"/>
      <c r="X1184" s="29"/>
      <c r="Y1184" s="29"/>
      <c r="Z1184" s="29"/>
    </row>
    <row r="1185" spans="7:26" ht="13" x14ac:dyDescent="0.15">
      <c r="G1185" s="29"/>
      <c r="H1185" s="29"/>
      <c r="I1185" s="29"/>
      <c r="J1185" s="29"/>
      <c r="K1185" s="29"/>
      <c r="L1185" s="29"/>
      <c r="M1185" s="29"/>
      <c r="N1185" s="29"/>
      <c r="O1185" s="29"/>
      <c r="P1185" s="29"/>
      <c r="Q1185" s="29"/>
      <c r="R1185" s="29"/>
      <c r="S1185" s="29"/>
      <c r="T1185" s="29"/>
      <c r="U1185" s="29"/>
      <c r="V1185" s="29"/>
      <c r="W1185" s="29"/>
      <c r="X1185" s="29"/>
      <c r="Y1185" s="29"/>
      <c r="Z1185" s="29"/>
    </row>
    <row r="1186" spans="7:26" ht="13" x14ac:dyDescent="0.15">
      <c r="G1186" s="29"/>
      <c r="H1186" s="29"/>
      <c r="I1186" s="29"/>
      <c r="J1186" s="29"/>
      <c r="K1186" s="29"/>
      <c r="L1186" s="29"/>
      <c r="M1186" s="29"/>
      <c r="N1186" s="29"/>
      <c r="O1186" s="29"/>
      <c r="P1186" s="29"/>
      <c r="Q1186" s="29"/>
      <c r="R1186" s="29"/>
      <c r="S1186" s="29"/>
      <c r="T1186" s="29"/>
      <c r="U1186" s="29"/>
      <c r="V1186" s="29"/>
      <c r="W1186" s="29"/>
      <c r="X1186" s="29"/>
      <c r="Y1186" s="29"/>
      <c r="Z1186" s="29"/>
    </row>
    <row r="1187" spans="7:26" ht="13" x14ac:dyDescent="0.15">
      <c r="G1187" s="29"/>
      <c r="H1187" s="29"/>
      <c r="I1187" s="29"/>
      <c r="J1187" s="29"/>
      <c r="K1187" s="29"/>
      <c r="L1187" s="29"/>
      <c r="M1187" s="29"/>
      <c r="N1187" s="29"/>
      <c r="O1187" s="29"/>
      <c r="P1187" s="29"/>
      <c r="Q1187" s="29"/>
      <c r="R1187" s="29"/>
      <c r="S1187" s="29"/>
      <c r="T1187" s="29"/>
      <c r="U1187" s="29"/>
      <c r="V1187" s="29"/>
      <c r="W1187" s="29"/>
      <c r="X1187" s="29"/>
      <c r="Y1187" s="29"/>
      <c r="Z1187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1000"/>
  <sheetViews>
    <sheetView workbookViewId="0">
      <selection activeCell="F3" sqref="F3"/>
    </sheetView>
  </sheetViews>
  <sheetFormatPr baseColWidth="10" defaultColWidth="14.5" defaultRowHeight="15.75" customHeight="1" x14ac:dyDescent="0.15"/>
  <cols>
    <col min="1" max="1" width="30.6640625" customWidth="1"/>
    <col min="2" max="2" width="13.83203125" customWidth="1"/>
    <col min="3" max="3" width="10.33203125" customWidth="1"/>
    <col min="4" max="4" width="10.5" customWidth="1"/>
    <col min="5" max="5" width="24.5" customWidth="1"/>
    <col min="6" max="6" width="54.83203125" customWidth="1"/>
    <col min="7" max="7" width="24.33203125" customWidth="1"/>
  </cols>
  <sheetData>
    <row r="1" spans="1:26" ht="15.75" customHeight="1" x14ac:dyDescent="0.15">
      <c r="A1" s="2" t="s">
        <v>1</v>
      </c>
      <c r="B1" s="2" t="s">
        <v>4</v>
      </c>
      <c r="C1" s="2" t="s">
        <v>5</v>
      </c>
      <c r="D1" s="2" t="s">
        <v>6</v>
      </c>
      <c r="E1" s="2" t="s">
        <v>7</v>
      </c>
      <c r="F1" s="7" t="s">
        <v>8</v>
      </c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.75" customHeight="1" x14ac:dyDescent="0.15">
      <c r="A2" s="11" t="s">
        <v>16</v>
      </c>
      <c r="B2" s="74">
        <v>7.0000000000000007E-2</v>
      </c>
      <c r="C2" s="74">
        <v>0.05</v>
      </c>
      <c r="D2" s="74">
        <v>0.13</v>
      </c>
      <c r="E2" s="75" t="s">
        <v>28</v>
      </c>
      <c r="F2" s="20" t="s">
        <v>123</v>
      </c>
      <c r="G2" s="22" t="s">
        <v>30</v>
      </c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5.75" customHeight="1" x14ac:dyDescent="0.15">
      <c r="A3" s="11" t="s">
        <v>33</v>
      </c>
      <c r="B3" s="18">
        <v>1</v>
      </c>
      <c r="C3" s="18">
        <v>0.5</v>
      </c>
      <c r="D3" s="18">
        <v>1.5</v>
      </c>
      <c r="E3" s="11" t="s">
        <v>36</v>
      </c>
      <c r="F3" s="20" t="s">
        <v>39</v>
      </c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6" ht="15.75" customHeight="1" x14ac:dyDescent="0.15">
      <c r="A4" s="11" t="s">
        <v>41</v>
      </c>
      <c r="B4" s="18">
        <v>3</v>
      </c>
      <c r="C4" s="18">
        <v>2</v>
      </c>
      <c r="D4" s="18">
        <v>4</v>
      </c>
      <c r="E4" s="11" t="s">
        <v>42</v>
      </c>
      <c r="F4" s="20" t="s">
        <v>39</v>
      </c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26" ht="15.75" customHeight="1" x14ac:dyDescent="0.15">
      <c r="A5" s="11" t="s">
        <v>43</v>
      </c>
      <c r="B5" s="18">
        <v>300</v>
      </c>
      <c r="C5" s="18">
        <v>100</v>
      </c>
      <c r="D5" s="18">
        <v>1000</v>
      </c>
      <c r="E5" s="11" t="s">
        <v>44</v>
      </c>
      <c r="F5" s="20" t="s">
        <v>39</v>
      </c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26" ht="15.75" customHeight="1" x14ac:dyDescent="0.15">
      <c r="A6" s="11" t="s">
        <v>45</v>
      </c>
      <c r="B6" s="18">
        <f>33*1.4</f>
        <v>46.199999999999996</v>
      </c>
      <c r="C6" s="18">
        <f>B6*0.5</f>
        <v>23.099999999999998</v>
      </c>
      <c r="D6" s="18">
        <f>B6*1.5</f>
        <v>69.3</v>
      </c>
      <c r="E6" s="11" t="s">
        <v>56</v>
      </c>
      <c r="F6" s="35" t="s">
        <v>57</v>
      </c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15.75" customHeight="1" x14ac:dyDescent="0.15">
      <c r="A7" s="11" t="s">
        <v>66</v>
      </c>
      <c r="B7" s="18">
        <v>0</v>
      </c>
      <c r="C7" s="18">
        <v>0</v>
      </c>
      <c r="D7" s="18">
        <v>0</v>
      </c>
      <c r="E7" s="11" t="s">
        <v>67</v>
      </c>
      <c r="F7" s="20" t="s">
        <v>68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spans="1:26" ht="15.75" customHeight="1" x14ac:dyDescent="0.15">
      <c r="A8" s="11" t="s">
        <v>72</v>
      </c>
      <c r="B8" s="18">
        <v>0</v>
      </c>
      <c r="C8" s="18">
        <v>0</v>
      </c>
      <c r="D8" s="18">
        <v>0</v>
      </c>
      <c r="E8" s="11" t="s">
        <v>73</v>
      </c>
      <c r="F8" s="35" t="s">
        <v>74</v>
      </c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1:26" ht="15.75" customHeight="1" x14ac:dyDescent="0.15">
      <c r="A9" s="11" t="s">
        <v>75</v>
      </c>
      <c r="B9" s="18">
        <v>15</v>
      </c>
      <c r="C9" s="18">
        <v>15</v>
      </c>
      <c r="D9" s="18">
        <v>39</v>
      </c>
      <c r="E9" s="11" t="s">
        <v>77</v>
      </c>
      <c r="F9" s="35" t="s">
        <v>78</v>
      </c>
      <c r="G9" s="20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ht="15.75" customHeight="1" x14ac:dyDescent="0.15">
      <c r="A10" s="11" t="s">
        <v>79</v>
      </c>
      <c r="B10" s="18">
        <v>7</v>
      </c>
      <c r="C10" s="18">
        <v>7</v>
      </c>
      <c r="D10" s="18">
        <v>7</v>
      </c>
      <c r="E10" s="11" t="s">
        <v>81</v>
      </c>
      <c r="F10" s="20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6" ht="15.75" customHeight="1" x14ac:dyDescent="0.15">
      <c r="A11" s="11" t="s">
        <v>83</v>
      </c>
      <c r="B11" s="18">
        <v>0</v>
      </c>
      <c r="C11" s="18">
        <v>0</v>
      </c>
      <c r="D11" s="18">
        <v>0</v>
      </c>
      <c r="E11" s="11" t="s">
        <v>84</v>
      </c>
      <c r="F11" s="20" t="s">
        <v>85</v>
      </c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15.75" customHeight="1" x14ac:dyDescent="0.15">
      <c r="A12" s="11" t="s">
        <v>87</v>
      </c>
      <c r="B12" s="18">
        <v>0</v>
      </c>
      <c r="C12" s="18">
        <v>0</v>
      </c>
      <c r="D12" s="18">
        <v>0</v>
      </c>
      <c r="E12" s="11" t="s">
        <v>88</v>
      </c>
      <c r="F12" s="20" t="s">
        <v>85</v>
      </c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15.75" customHeight="1" x14ac:dyDescent="0.15">
      <c r="A13" s="11" t="s">
        <v>89</v>
      </c>
      <c r="B13" s="18">
        <f>8760*0.5</f>
        <v>4380</v>
      </c>
      <c r="C13" s="18">
        <f>8760*0.2</f>
        <v>1752</v>
      </c>
      <c r="D13" s="18">
        <f>8760*0.8</f>
        <v>7008</v>
      </c>
      <c r="E13" s="11" t="s">
        <v>90</v>
      </c>
      <c r="F13" s="20" t="s">
        <v>91</v>
      </c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15.75" customHeight="1" x14ac:dyDescent="0.1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6" ht="15.75" customHeight="1" x14ac:dyDescent="0.1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15.75" customHeight="1" x14ac:dyDescent="0.1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15.75" customHeight="1" x14ac:dyDescent="0.1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15.75" customHeight="1" x14ac:dyDescent="0.1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 ht="15.75" customHeight="1" x14ac:dyDescent="0.15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15.75" customHeight="1" x14ac:dyDescent="0.15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15.75" customHeight="1" x14ac:dyDescent="0.15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spans="1:26" ht="15.75" customHeight="1" x14ac:dyDescent="0.15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spans="1:26" ht="15.75" customHeight="1" x14ac:dyDescent="0.1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spans="1:26" ht="15.75" customHeight="1" x14ac:dyDescent="0.1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spans="1:26" ht="15.75" customHeight="1" x14ac:dyDescent="0.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6" ht="15.75" customHeight="1" x14ac:dyDescent="0.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spans="1:26" ht="15.75" customHeight="1" x14ac:dyDescent="0.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spans="1:26" ht="15.75" customHeight="1" x14ac:dyDescent="0.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spans="1:26" ht="15.75" customHeight="1" x14ac:dyDescent="0.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spans="1:26" ht="15.75" customHeight="1" x14ac:dyDescent="0.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spans="1:26" ht="15.75" customHeight="1" x14ac:dyDescent="0.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spans="1:26" ht="15.75" customHeight="1" x14ac:dyDescent="0.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spans="1:26" ht="15.75" customHeight="1" x14ac:dyDescent="0.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15.75" customHeight="1" x14ac:dyDescent="0.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spans="1:26" ht="15.75" customHeight="1" x14ac:dyDescent="0.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spans="1:26" ht="15.75" customHeight="1" x14ac:dyDescent="0.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spans="1:26" ht="15.75" customHeight="1" x14ac:dyDescent="0.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spans="1:26" ht="15.75" customHeight="1" x14ac:dyDescent="0.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spans="1:26" ht="15.75" customHeight="1" x14ac:dyDescent="0.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spans="1:26" ht="15.75" customHeight="1" x14ac:dyDescent="0.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spans="1:26" ht="15.75" customHeight="1" x14ac:dyDescent="0.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spans="1:26" ht="15.75" customHeight="1" x14ac:dyDescent="0.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spans="1:26" ht="15.75" customHeight="1" x14ac:dyDescent="0.1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spans="1:26" ht="15.75" customHeight="1" x14ac:dyDescent="0.1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spans="1:26" ht="15.75" customHeight="1" x14ac:dyDescent="0.1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spans="1:26" ht="15.75" customHeight="1" x14ac:dyDescent="0.1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spans="1:26" ht="15.75" customHeight="1" x14ac:dyDescent="0.15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15.75" customHeight="1" x14ac:dyDescent="0.15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spans="1:26" ht="15.75" customHeight="1" x14ac:dyDescent="0.15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spans="1:26" ht="15.75" customHeight="1" x14ac:dyDescent="0.1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15.75" customHeight="1" x14ac:dyDescent="0.1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spans="1:26" ht="13" x14ac:dyDescent="0.1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spans="1:26" ht="13" x14ac:dyDescent="0.1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13" x14ac:dyDescent="0.1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spans="1:26" ht="13" x14ac:dyDescent="0.1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13" x14ac:dyDescent="0.1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13" x14ac:dyDescent="0.1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13" x14ac:dyDescent="0.1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13" x14ac:dyDescent="0.1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13" x14ac:dyDescent="0.1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13" x14ac:dyDescent="0.15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spans="1:26" ht="13" x14ac:dyDescent="0.15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13" x14ac:dyDescent="0.15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spans="1:26" ht="13" x14ac:dyDescent="0.15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13" x14ac:dyDescent="0.15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13" x14ac:dyDescent="0.15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13" x14ac:dyDescent="0.15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13" x14ac:dyDescent="0.15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spans="1:26" ht="13" x14ac:dyDescent="0.15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13" x14ac:dyDescent="0.1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13" x14ac:dyDescent="0.1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13" x14ac:dyDescent="0.1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spans="1:26" ht="13" x14ac:dyDescent="0.1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13" x14ac:dyDescent="0.1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13" x14ac:dyDescent="0.1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13" x14ac:dyDescent="0.1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13" x14ac:dyDescent="0.1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13" x14ac:dyDescent="0.1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13" x14ac:dyDescent="0.15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13" x14ac:dyDescent="0.15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13" x14ac:dyDescent="0.15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13" x14ac:dyDescent="0.15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spans="1:26" ht="13" x14ac:dyDescent="0.1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spans="1:26" ht="13" x14ac:dyDescent="0.15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spans="1:26" ht="13" x14ac:dyDescent="0.15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spans="1:26" ht="13" x14ac:dyDescent="0.15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spans="1:26" ht="13" x14ac:dyDescent="0.15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1:26" ht="13" x14ac:dyDescent="0.15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spans="1:26" ht="13" x14ac:dyDescent="0.15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spans="1:26" ht="13" x14ac:dyDescent="0.15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spans="1:26" ht="13" x14ac:dyDescent="0.15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spans="1:26" ht="13" x14ac:dyDescent="0.15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spans="1:26" ht="13" x14ac:dyDescent="0.1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spans="1:26" ht="13" x14ac:dyDescent="0.1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spans="1:26" ht="13" x14ac:dyDescent="0.1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spans="1:26" ht="13" x14ac:dyDescent="0.15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spans="1:26" ht="13" x14ac:dyDescent="0.15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spans="1:26" ht="13" x14ac:dyDescent="0.1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spans="1:26" ht="13" x14ac:dyDescent="0.15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spans="1:26" ht="13" x14ac:dyDescent="0.1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spans="1:26" ht="13" x14ac:dyDescent="0.1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spans="1:26" ht="13" x14ac:dyDescent="0.1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spans="1:26" ht="13" x14ac:dyDescent="0.1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spans="1:26" ht="13" x14ac:dyDescent="0.15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spans="1:26" ht="13" x14ac:dyDescent="0.15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spans="1:26" ht="13" x14ac:dyDescent="0.15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spans="1:26" ht="13" x14ac:dyDescent="0.15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spans="1:26" ht="13" x14ac:dyDescent="0.15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spans="1:26" ht="13" x14ac:dyDescent="0.15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spans="1:26" ht="13" x14ac:dyDescent="0.15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spans="1:26" ht="13" x14ac:dyDescent="0.15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spans="1:26" ht="13" x14ac:dyDescent="0.15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spans="1:26" ht="13" x14ac:dyDescent="0.15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spans="1:26" ht="13" x14ac:dyDescent="0.1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spans="1:26" ht="13" x14ac:dyDescent="0.15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spans="1:26" ht="13" x14ac:dyDescent="0.15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spans="1:26" ht="13" x14ac:dyDescent="0.15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spans="1:26" ht="13" x14ac:dyDescent="0.15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spans="1:26" ht="13" x14ac:dyDescent="0.15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spans="1:26" ht="13" x14ac:dyDescent="0.15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spans="1:26" ht="13" x14ac:dyDescent="0.15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spans="1:26" ht="13" x14ac:dyDescent="0.15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spans="1:26" ht="13" x14ac:dyDescent="0.15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spans="1:26" ht="13" x14ac:dyDescent="0.15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spans="1:26" ht="13" x14ac:dyDescent="0.15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spans="1:26" ht="13" x14ac:dyDescent="0.15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  <row r="127" spans="1:26" ht="13" x14ac:dyDescent="0.15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</row>
    <row r="128" spans="1:26" ht="13" x14ac:dyDescent="0.15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  <row r="129" spans="1:26" ht="13" x14ac:dyDescent="0.15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</row>
    <row r="130" spans="1:26" ht="13" x14ac:dyDescent="0.15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</row>
    <row r="131" spans="1:26" ht="13" x14ac:dyDescent="0.15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</row>
    <row r="132" spans="1:26" ht="13" x14ac:dyDescent="0.15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</row>
    <row r="133" spans="1:26" ht="13" x14ac:dyDescent="0.15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</row>
    <row r="134" spans="1:26" ht="13" x14ac:dyDescent="0.15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</row>
    <row r="135" spans="1:26" ht="13" x14ac:dyDescent="0.15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spans="1:26" ht="13" x14ac:dyDescent="0.15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</row>
    <row r="137" spans="1:26" ht="13" x14ac:dyDescent="0.15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</row>
    <row r="138" spans="1:26" ht="13" x14ac:dyDescent="0.15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</row>
    <row r="139" spans="1:26" ht="13" x14ac:dyDescent="0.15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</row>
    <row r="140" spans="1:26" ht="13" x14ac:dyDescent="0.15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</row>
    <row r="141" spans="1:26" ht="13" x14ac:dyDescent="0.15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</row>
    <row r="142" spans="1:26" ht="13" x14ac:dyDescent="0.15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spans="1:26" ht="13" x14ac:dyDescent="0.15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</row>
    <row r="144" spans="1:26" ht="13" x14ac:dyDescent="0.15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</row>
    <row r="145" spans="1:26" ht="13" x14ac:dyDescent="0.15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</row>
    <row r="146" spans="1:26" ht="13" x14ac:dyDescent="0.15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</row>
    <row r="147" spans="1:26" ht="13" x14ac:dyDescent="0.15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8" spans="1:26" ht="13" x14ac:dyDescent="0.15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</row>
    <row r="149" spans="1:26" ht="13" x14ac:dyDescent="0.15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spans="1:26" ht="13" x14ac:dyDescent="0.15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spans="1:26" ht="13" x14ac:dyDescent="0.15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spans="1:26" ht="13" x14ac:dyDescent="0.15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spans="1:26" ht="13" x14ac:dyDescent="0.15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spans="1:26" ht="13" x14ac:dyDescent="0.15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spans="1:26" ht="13" x14ac:dyDescent="0.15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spans="1:26" ht="13" x14ac:dyDescent="0.15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spans="1:26" ht="13" x14ac:dyDescent="0.15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</row>
    <row r="158" spans="1:26" ht="13" x14ac:dyDescent="0.15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spans="1:26" ht="13" x14ac:dyDescent="0.15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</row>
    <row r="160" spans="1:26" ht="13" x14ac:dyDescent="0.15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</row>
    <row r="161" spans="1:26" ht="13" x14ac:dyDescent="0.15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</row>
    <row r="162" spans="1:26" ht="13" x14ac:dyDescent="0.15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</row>
    <row r="163" spans="1:26" ht="13" x14ac:dyDescent="0.15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</row>
    <row r="164" spans="1:26" ht="13" x14ac:dyDescent="0.15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</row>
    <row r="165" spans="1:26" ht="13" x14ac:dyDescent="0.15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</row>
    <row r="166" spans="1:26" ht="13" x14ac:dyDescent="0.15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</row>
    <row r="167" spans="1:26" ht="13" x14ac:dyDescent="0.15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</row>
    <row r="168" spans="1:26" ht="13" x14ac:dyDescent="0.15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</row>
    <row r="169" spans="1:26" ht="13" x14ac:dyDescent="0.15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</row>
    <row r="170" spans="1:26" ht="13" x14ac:dyDescent="0.15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</row>
    <row r="171" spans="1:26" ht="13" x14ac:dyDescent="0.15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</row>
    <row r="172" spans="1:26" ht="13" x14ac:dyDescent="0.15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</row>
    <row r="173" spans="1:26" ht="13" x14ac:dyDescent="0.15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</row>
    <row r="174" spans="1:26" ht="13" x14ac:dyDescent="0.15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</row>
    <row r="175" spans="1:26" ht="13" x14ac:dyDescent="0.15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spans="1:26" ht="13" x14ac:dyDescent="0.15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</row>
    <row r="177" spans="1:26" ht="13" x14ac:dyDescent="0.15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spans="1:26" ht="13" x14ac:dyDescent="0.15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</row>
    <row r="179" spans="1:26" ht="13" x14ac:dyDescent="0.15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</row>
    <row r="180" spans="1:26" ht="13" x14ac:dyDescent="0.15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</row>
    <row r="181" spans="1:26" ht="13" x14ac:dyDescent="0.15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</row>
    <row r="182" spans="1:26" ht="13" x14ac:dyDescent="0.15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</row>
    <row r="183" spans="1:26" ht="13" x14ac:dyDescent="0.15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</row>
    <row r="184" spans="1:26" ht="13" x14ac:dyDescent="0.15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</row>
    <row r="185" spans="1:26" ht="13" x14ac:dyDescent="0.15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</row>
    <row r="186" spans="1:26" ht="13" x14ac:dyDescent="0.15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</row>
    <row r="187" spans="1:26" ht="13" x14ac:dyDescent="0.15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</row>
    <row r="188" spans="1:26" ht="13" x14ac:dyDescent="0.15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</row>
    <row r="189" spans="1:26" ht="13" x14ac:dyDescent="0.15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</row>
    <row r="190" spans="1:26" ht="13" x14ac:dyDescent="0.15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</row>
    <row r="191" spans="1:26" ht="13" x14ac:dyDescent="0.15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</row>
    <row r="192" spans="1:26" ht="13" x14ac:dyDescent="0.15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</row>
    <row r="193" spans="1:26" ht="13" x14ac:dyDescent="0.15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</row>
    <row r="194" spans="1:26" ht="13" x14ac:dyDescent="0.15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</row>
    <row r="195" spans="1:26" ht="13" x14ac:dyDescent="0.15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</row>
    <row r="196" spans="1:26" ht="13" x14ac:dyDescent="0.15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</row>
    <row r="197" spans="1:26" ht="13" x14ac:dyDescent="0.15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</row>
    <row r="198" spans="1:26" ht="13" x14ac:dyDescent="0.15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</row>
    <row r="199" spans="1:26" ht="13" x14ac:dyDescent="0.15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spans="1:26" ht="13" x14ac:dyDescent="0.15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</row>
    <row r="201" spans="1:26" ht="13" x14ac:dyDescent="0.15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</row>
    <row r="202" spans="1:26" ht="13" x14ac:dyDescent="0.15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</row>
    <row r="203" spans="1:26" ht="13" x14ac:dyDescent="0.15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</row>
    <row r="204" spans="1:26" ht="13" x14ac:dyDescent="0.15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</row>
    <row r="205" spans="1:26" ht="13" x14ac:dyDescent="0.15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</row>
    <row r="206" spans="1:26" ht="13" x14ac:dyDescent="0.15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</row>
    <row r="207" spans="1:26" ht="13" x14ac:dyDescent="0.15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</row>
    <row r="208" spans="1:26" ht="13" x14ac:dyDescent="0.15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</row>
    <row r="209" spans="1:26" ht="13" x14ac:dyDescent="0.15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</row>
    <row r="210" spans="1:26" ht="13" x14ac:dyDescent="0.15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</row>
    <row r="211" spans="1:26" ht="13" x14ac:dyDescent="0.15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</row>
    <row r="212" spans="1:26" ht="13" x14ac:dyDescent="0.15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</row>
    <row r="213" spans="1:26" ht="13" x14ac:dyDescent="0.15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</row>
    <row r="214" spans="1:26" ht="13" x14ac:dyDescent="0.15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</row>
    <row r="215" spans="1:26" ht="13" x14ac:dyDescent="0.15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</row>
    <row r="216" spans="1:26" ht="13" x14ac:dyDescent="0.15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</row>
    <row r="217" spans="1:26" ht="13" x14ac:dyDescent="0.15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</row>
    <row r="218" spans="1:26" ht="13" x14ac:dyDescent="0.15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</row>
    <row r="219" spans="1:26" ht="13" x14ac:dyDescent="0.15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</row>
    <row r="220" spans="1:26" ht="13" x14ac:dyDescent="0.15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</row>
    <row r="221" spans="1:26" ht="13" x14ac:dyDescent="0.15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</row>
    <row r="222" spans="1:26" ht="13" x14ac:dyDescent="0.15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</row>
    <row r="223" spans="1:26" ht="13" x14ac:dyDescent="0.15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</row>
    <row r="224" spans="1:26" ht="13" x14ac:dyDescent="0.15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</row>
    <row r="225" spans="1:26" ht="13" x14ac:dyDescent="0.15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</row>
    <row r="226" spans="1:26" ht="13" x14ac:dyDescent="0.15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</row>
    <row r="227" spans="1:26" ht="13" x14ac:dyDescent="0.15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</row>
    <row r="228" spans="1:26" ht="13" x14ac:dyDescent="0.15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</row>
    <row r="229" spans="1:26" ht="13" x14ac:dyDescent="0.15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</row>
    <row r="230" spans="1:26" ht="13" x14ac:dyDescent="0.15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</row>
    <row r="231" spans="1:26" ht="13" x14ac:dyDescent="0.15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</row>
    <row r="232" spans="1:26" ht="13" x14ac:dyDescent="0.15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</row>
    <row r="233" spans="1:26" ht="13" x14ac:dyDescent="0.15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</row>
    <row r="234" spans="1:26" ht="13" x14ac:dyDescent="0.15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</row>
    <row r="235" spans="1:26" ht="13" x14ac:dyDescent="0.15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</row>
    <row r="236" spans="1:26" ht="13" x14ac:dyDescent="0.15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</row>
    <row r="237" spans="1:26" ht="13" x14ac:dyDescent="0.15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</row>
    <row r="238" spans="1:26" ht="13" x14ac:dyDescent="0.15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</row>
    <row r="239" spans="1:26" ht="13" x14ac:dyDescent="0.15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</row>
    <row r="240" spans="1:26" ht="13" x14ac:dyDescent="0.15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</row>
    <row r="241" spans="1:26" ht="13" x14ac:dyDescent="0.15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</row>
    <row r="242" spans="1:26" ht="13" x14ac:dyDescent="0.15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</row>
    <row r="243" spans="1:26" ht="13" x14ac:dyDescent="0.15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</row>
    <row r="244" spans="1:26" ht="13" x14ac:dyDescent="0.15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</row>
    <row r="245" spans="1:26" ht="13" x14ac:dyDescent="0.15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</row>
    <row r="246" spans="1:26" ht="13" x14ac:dyDescent="0.15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</row>
    <row r="247" spans="1:26" ht="13" x14ac:dyDescent="0.15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</row>
    <row r="248" spans="1:26" ht="13" x14ac:dyDescent="0.15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</row>
    <row r="249" spans="1:26" ht="13" x14ac:dyDescent="0.15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</row>
    <row r="250" spans="1:26" ht="13" x14ac:dyDescent="0.15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</row>
    <row r="251" spans="1:26" ht="13" x14ac:dyDescent="0.15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</row>
    <row r="252" spans="1:26" ht="13" x14ac:dyDescent="0.15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</row>
    <row r="253" spans="1:26" ht="13" x14ac:dyDescent="0.15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</row>
    <row r="254" spans="1:26" ht="13" x14ac:dyDescent="0.15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</row>
    <row r="255" spans="1:26" ht="13" x14ac:dyDescent="0.15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</row>
    <row r="256" spans="1:26" ht="13" x14ac:dyDescent="0.15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</row>
    <row r="257" spans="1:26" ht="13" x14ac:dyDescent="0.15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</row>
    <row r="258" spans="1:26" ht="13" x14ac:dyDescent="0.15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</row>
    <row r="259" spans="1:26" ht="13" x14ac:dyDescent="0.15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</row>
    <row r="260" spans="1:26" ht="13" x14ac:dyDescent="0.15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</row>
    <row r="261" spans="1:26" ht="13" x14ac:dyDescent="0.15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</row>
    <row r="262" spans="1:26" ht="13" x14ac:dyDescent="0.15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</row>
    <row r="263" spans="1:26" ht="13" x14ac:dyDescent="0.15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</row>
    <row r="264" spans="1:26" ht="13" x14ac:dyDescent="0.15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</row>
    <row r="265" spans="1:26" ht="13" x14ac:dyDescent="0.15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</row>
    <row r="266" spans="1:26" ht="13" x14ac:dyDescent="0.15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</row>
    <row r="267" spans="1:26" ht="13" x14ac:dyDescent="0.15">
      <c r="A267" s="24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</row>
    <row r="268" spans="1:26" ht="13" x14ac:dyDescent="0.15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</row>
    <row r="269" spans="1:26" ht="13" x14ac:dyDescent="0.15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</row>
    <row r="270" spans="1:26" ht="13" x14ac:dyDescent="0.15">
      <c r="A270" s="24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</row>
    <row r="271" spans="1:26" ht="13" x14ac:dyDescent="0.15">
      <c r="A271" s="24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</row>
    <row r="272" spans="1:26" ht="13" x14ac:dyDescent="0.15">
      <c r="A272" s="24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</row>
    <row r="273" spans="1:26" ht="13" x14ac:dyDescent="0.15">
      <c r="A273" s="24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</row>
    <row r="274" spans="1:26" ht="13" x14ac:dyDescent="0.15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</row>
    <row r="275" spans="1:26" ht="13" x14ac:dyDescent="0.15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</row>
    <row r="276" spans="1:26" ht="13" x14ac:dyDescent="0.15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</row>
    <row r="277" spans="1:26" ht="13" x14ac:dyDescent="0.15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</row>
    <row r="278" spans="1:26" ht="13" x14ac:dyDescent="0.15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</row>
    <row r="279" spans="1:26" ht="13" x14ac:dyDescent="0.15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</row>
    <row r="280" spans="1:26" ht="13" x14ac:dyDescent="0.15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</row>
    <row r="281" spans="1:26" ht="13" x14ac:dyDescent="0.15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</row>
    <row r="282" spans="1:26" ht="13" x14ac:dyDescent="0.15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</row>
    <row r="283" spans="1:26" ht="13" x14ac:dyDescent="0.15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</row>
    <row r="284" spans="1:26" ht="13" x14ac:dyDescent="0.15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</row>
    <row r="285" spans="1:26" ht="13" x14ac:dyDescent="0.15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</row>
    <row r="286" spans="1:26" ht="13" x14ac:dyDescent="0.15">
      <c r="A286" s="24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</row>
    <row r="287" spans="1:26" ht="13" x14ac:dyDescent="0.15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</row>
    <row r="288" spans="1:26" ht="13" x14ac:dyDescent="0.15">
      <c r="A288" s="24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</row>
    <row r="289" spans="1:26" ht="13" x14ac:dyDescent="0.15">
      <c r="A289" s="24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</row>
    <row r="290" spans="1:26" ht="13" x14ac:dyDescent="0.15">
      <c r="A290" s="24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</row>
    <row r="291" spans="1:26" ht="13" x14ac:dyDescent="0.15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</row>
    <row r="292" spans="1:26" ht="13" x14ac:dyDescent="0.15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</row>
    <row r="293" spans="1:26" ht="13" x14ac:dyDescent="0.15">
      <c r="A293" s="24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</row>
    <row r="294" spans="1:26" ht="13" x14ac:dyDescent="0.15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</row>
    <row r="295" spans="1:26" ht="13" x14ac:dyDescent="0.15">
      <c r="A295" s="24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</row>
    <row r="296" spans="1:26" ht="13" x14ac:dyDescent="0.15">
      <c r="A296" s="24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</row>
    <row r="297" spans="1:26" ht="13" x14ac:dyDescent="0.15">
      <c r="A297" s="24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</row>
    <row r="298" spans="1:26" ht="13" x14ac:dyDescent="0.15">
      <c r="A298" s="24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</row>
    <row r="299" spans="1:26" ht="13" x14ac:dyDescent="0.15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</row>
    <row r="300" spans="1:26" ht="13" x14ac:dyDescent="0.15">
      <c r="A300" s="24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</row>
    <row r="301" spans="1:26" ht="13" x14ac:dyDescent="0.15">
      <c r="A301" s="24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</row>
    <row r="302" spans="1:26" ht="13" x14ac:dyDescent="0.15">
      <c r="A302" s="24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</row>
    <row r="303" spans="1:26" ht="13" x14ac:dyDescent="0.15">
      <c r="A303" s="24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</row>
    <row r="304" spans="1:26" ht="13" x14ac:dyDescent="0.15">
      <c r="A304" s="24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</row>
    <row r="305" spans="1:26" ht="13" x14ac:dyDescent="0.15">
      <c r="A305" s="24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</row>
    <row r="306" spans="1:26" ht="13" x14ac:dyDescent="0.15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</row>
    <row r="307" spans="1:26" ht="13" x14ac:dyDescent="0.15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</row>
    <row r="308" spans="1:26" ht="13" x14ac:dyDescent="0.15">
      <c r="A308" s="24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</row>
    <row r="309" spans="1:26" ht="13" x14ac:dyDescent="0.15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</row>
    <row r="310" spans="1:26" ht="13" x14ac:dyDescent="0.15">
      <c r="A310" s="24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</row>
    <row r="311" spans="1:26" ht="13" x14ac:dyDescent="0.15">
      <c r="A311" s="24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</row>
    <row r="312" spans="1:26" ht="13" x14ac:dyDescent="0.15">
      <c r="A312" s="24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</row>
    <row r="313" spans="1:26" ht="13" x14ac:dyDescent="0.15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</row>
    <row r="314" spans="1:26" ht="13" x14ac:dyDescent="0.15">
      <c r="A314" s="24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</row>
    <row r="315" spans="1:26" ht="13" x14ac:dyDescent="0.15">
      <c r="A315" s="24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</row>
    <row r="316" spans="1:26" ht="13" x14ac:dyDescent="0.15">
      <c r="A316" s="24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</row>
    <row r="317" spans="1:26" ht="13" x14ac:dyDescent="0.15">
      <c r="A317" s="24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</row>
    <row r="318" spans="1:26" ht="13" x14ac:dyDescent="0.15">
      <c r="A318" s="24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</row>
    <row r="319" spans="1:26" ht="13" x14ac:dyDescent="0.15">
      <c r="A319" s="24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</row>
    <row r="320" spans="1:26" ht="13" x14ac:dyDescent="0.15">
      <c r="A320" s="24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</row>
    <row r="321" spans="1:26" ht="13" x14ac:dyDescent="0.15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</row>
    <row r="322" spans="1:26" ht="13" x14ac:dyDescent="0.15">
      <c r="A322" s="24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</row>
    <row r="323" spans="1:26" ht="13" x14ac:dyDescent="0.15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</row>
    <row r="324" spans="1:26" ht="13" x14ac:dyDescent="0.15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</row>
    <row r="325" spans="1:26" ht="13" x14ac:dyDescent="0.15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</row>
    <row r="326" spans="1:26" ht="13" x14ac:dyDescent="0.15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</row>
    <row r="327" spans="1:26" ht="13" x14ac:dyDescent="0.15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</row>
    <row r="328" spans="1:26" ht="13" x14ac:dyDescent="0.15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</row>
    <row r="329" spans="1:26" ht="13" x14ac:dyDescent="0.15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</row>
    <row r="330" spans="1:26" ht="13" x14ac:dyDescent="0.15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</row>
    <row r="331" spans="1:26" ht="13" x14ac:dyDescent="0.15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</row>
    <row r="332" spans="1:26" ht="13" x14ac:dyDescent="0.15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</row>
    <row r="333" spans="1:26" ht="13" x14ac:dyDescent="0.15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</row>
    <row r="334" spans="1:26" ht="13" x14ac:dyDescent="0.15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</row>
    <row r="335" spans="1:26" ht="13" x14ac:dyDescent="0.15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</row>
    <row r="336" spans="1:26" ht="13" x14ac:dyDescent="0.15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</row>
    <row r="337" spans="1:26" ht="13" x14ac:dyDescent="0.15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</row>
    <row r="338" spans="1:26" ht="13" x14ac:dyDescent="0.15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</row>
    <row r="339" spans="1:26" ht="13" x14ac:dyDescent="0.15">
      <c r="A339" s="24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</row>
    <row r="340" spans="1:26" ht="13" x14ac:dyDescent="0.15">
      <c r="A340" s="24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</row>
    <row r="341" spans="1:26" ht="13" x14ac:dyDescent="0.15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</row>
    <row r="342" spans="1:26" ht="13" x14ac:dyDescent="0.15">
      <c r="A342" s="24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</row>
    <row r="343" spans="1:26" ht="13" x14ac:dyDescent="0.15">
      <c r="A343" s="24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</row>
    <row r="344" spans="1:26" ht="13" x14ac:dyDescent="0.15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</row>
    <row r="345" spans="1:26" ht="13" x14ac:dyDescent="0.15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</row>
    <row r="346" spans="1:26" ht="13" x14ac:dyDescent="0.15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</row>
    <row r="347" spans="1:26" ht="13" x14ac:dyDescent="0.15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</row>
    <row r="348" spans="1:26" ht="13" x14ac:dyDescent="0.15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</row>
    <row r="349" spans="1:26" ht="13" x14ac:dyDescent="0.15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</row>
    <row r="350" spans="1:26" ht="13" x14ac:dyDescent="0.15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</row>
    <row r="351" spans="1:26" ht="13" x14ac:dyDescent="0.15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</row>
    <row r="352" spans="1:26" ht="13" x14ac:dyDescent="0.15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</row>
    <row r="353" spans="1:26" ht="13" x14ac:dyDescent="0.15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</row>
    <row r="354" spans="1:26" ht="13" x14ac:dyDescent="0.15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</row>
    <row r="355" spans="1:26" ht="13" x14ac:dyDescent="0.15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</row>
    <row r="356" spans="1:26" ht="13" x14ac:dyDescent="0.15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</row>
    <row r="357" spans="1:26" ht="13" x14ac:dyDescent="0.15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</row>
    <row r="358" spans="1:26" ht="13" x14ac:dyDescent="0.15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</row>
    <row r="359" spans="1:26" ht="13" x14ac:dyDescent="0.15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</row>
    <row r="360" spans="1:26" ht="13" x14ac:dyDescent="0.15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</row>
    <row r="361" spans="1:26" ht="13" x14ac:dyDescent="0.15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</row>
    <row r="362" spans="1:26" ht="13" x14ac:dyDescent="0.15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</row>
    <row r="363" spans="1:26" ht="13" x14ac:dyDescent="0.15">
      <c r="A363" s="24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</row>
    <row r="364" spans="1:26" ht="13" x14ac:dyDescent="0.15">
      <c r="A364" s="24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</row>
    <row r="365" spans="1:26" ht="13" x14ac:dyDescent="0.15">
      <c r="A365" s="24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</row>
    <row r="366" spans="1:26" ht="13" x14ac:dyDescent="0.15">
      <c r="A366" s="24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</row>
    <row r="367" spans="1:26" ht="13" x14ac:dyDescent="0.15">
      <c r="A367" s="24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</row>
    <row r="368" spans="1:26" ht="13" x14ac:dyDescent="0.15">
      <c r="A368" s="24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</row>
    <row r="369" spans="1:26" ht="13" x14ac:dyDescent="0.15">
      <c r="A369" s="24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</row>
    <row r="370" spans="1:26" ht="13" x14ac:dyDescent="0.15">
      <c r="A370" s="24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</row>
    <row r="371" spans="1:26" ht="13" x14ac:dyDescent="0.15">
      <c r="A371" s="24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</row>
    <row r="372" spans="1:26" ht="13" x14ac:dyDescent="0.15">
      <c r="A372" s="24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</row>
    <row r="373" spans="1:26" ht="13" x14ac:dyDescent="0.15">
      <c r="A373" s="24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</row>
    <row r="374" spans="1:26" ht="13" x14ac:dyDescent="0.15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</row>
    <row r="375" spans="1:26" ht="13" x14ac:dyDescent="0.15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</row>
    <row r="376" spans="1:26" ht="13" x14ac:dyDescent="0.15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</row>
    <row r="377" spans="1:26" ht="13" x14ac:dyDescent="0.15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</row>
    <row r="378" spans="1:26" ht="13" x14ac:dyDescent="0.15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</row>
    <row r="379" spans="1:26" ht="13" x14ac:dyDescent="0.15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</row>
    <row r="380" spans="1:26" ht="13" x14ac:dyDescent="0.15">
      <c r="A380" s="24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</row>
    <row r="381" spans="1:26" ht="13" x14ac:dyDescent="0.15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</row>
    <row r="382" spans="1:26" ht="13" x14ac:dyDescent="0.15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</row>
    <row r="383" spans="1:26" ht="13" x14ac:dyDescent="0.15">
      <c r="A383" s="24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</row>
    <row r="384" spans="1:26" ht="13" x14ac:dyDescent="0.15">
      <c r="A384" s="24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</row>
    <row r="385" spans="1:26" ht="13" x14ac:dyDescent="0.15">
      <c r="A385" s="24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</row>
    <row r="386" spans="1:26" ht="13" x14ac:dyDescent="0.15">
      <c r="A386" s="24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</row>
    <row r="387" spans="1:26" ht="13" x14ac:dyDescent="0.15">
      <c r="A387" s="24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</row>
    <row r="388" spans="1:26" ht="13" x14ac:dyDescent="0.15">
      <c r="A388" s="24"/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</row>
    <row r="389" spans="1:26" ht="13" x14ac:dyDescent="0.15">
      <c r="A389" s="24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</row>
    <row r="390" spans="1:26" ht="13" x14ac:dyDescent="0.15">
      <c r="A390" s="24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</row>
    <row r="391" spans="1:26" ht="13" x14ac:dyDescent="0.15">
      <c r="A391" s="24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</row>
    <row r="392" spans="1:26" ht="13" x14ac:dyDescent="0.15">
      <c r="A392" s="24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</row>
    <row r="393" spans="1:26" ht="13" x14ac:dyDescent="0.15">
      <c r="A393" s="24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</row>
    <row r="394" spans="1:26" ht="13" x14ac:dyDescent="0.15">
      <c r="A394" s="24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</row>
    <row r="395" spans="1:26" ht="13" x14ac:dyDescent="0.15">
      <c r="A395" s="24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</row>
    <row r="396" spans="1:26" ht="13" x14ac:dyDescent="0.15">
      <c r="A396" s="24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</row>
    <row r="397" spans="1:26" ht="13" x14ac:dyDescent="0.15">
      <c r="A397" s="24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</row>
    <row r="398" spans="1:26" ht="13" x14ac:dyDescent="0.15">
      <c r="A398" s="24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</row>
    <row r="399" spans="1:26" ht="13" x14ac:dyDescent="0.15">
      <c r="A399" s="24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</row>
    <row r="400" spans="1:26" ht="13" x14ac:dyDescent="0.15">
      <c r="A400" s="24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</row>
    <row r="401" spans="1:26" ht="13" x14ac:dyDescent="0.15">
      <c r="A401" s="24"/>
      <c r="B401" s="24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</row>
    <row r="402" spans="1:26" ht="13" x14ac:dyDescent="0.15">
      <c r="A402" s="24"/>
      <c r="B402" s="24"/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</row>
    <row r="403" spans="1:26" ht="13" x14ac:dyDescent="0.15">
      <c r="A403" s="24"/>
      <c r="B403" s="24"/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</row>
    <row r="404" spans="1:26" ht="13" x14ac:dyDescent="0.15">
      <c r="A404" s="24"/>
      <c r="B404" s="24"/>
      <c r="C404" s="24"/>
      <c r="D404" s="24"/>
      <c r="E404" s="24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</row>
    <row r="405" spans="1:26" ht="13" x14ac:dyDescent="0.15">
      <c r="A405" s="24"/>
      <c r="B405" s="24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</row>
    <row r="406" spans="1:26" ht="13" x14ac:dyDescent="0.15">
      <c r="A406" s="24"/>
      <c r="B406" s="24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</row>
    <row r="407" spans="1:26" ht="13" x14ac:dyDescent="0.15">
      <c r="A407" s="24"/>
      <c r="B407" s="24"/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</row>
    <row r="408" spans="1:26" ht="13" x14ac:dyDescent="0.15">
      <c r="A408" s="24"/>
      <c r="B408" s="24"/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</row>
    <row r="409" spans="1:26" ht="13" x14ac:dyDescent="0.15">
      <c r="A409" s="24"/>
      <c r="B409" s="24"/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</row>
    <row r="410" spans="1:26" ht="13" x14ac:dyDescent="0.15">
      <c r="A410" s="24"/>
      <c r="B410" s="24"/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</row>
    <row r="411" spans="1:26" ht="13" x14ac:dyDescent="0.15">
      <c r="A411" s="24"/>
      <c r="B411" s="24"/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</row>
    <row r="412" spans="1:26" ht="13" x14ac:dyDescent="0.15">
      <c r="A412" s="24"/>
      <c r="B412" s="24"/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</row>
    <row r="413" spans="1:26" ht="13" x14ac:dyDescent="0.15">
      <c r="A413" s="24"/>
      <c r="B413" s="24"/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</row>
    <row r="414" spans="1:26" ht="13" x14ac:dyDescent="0.15">
      <c r="A414" s="24"/>
      <c r="B414" s="24"/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</row>
    <row r="415" spans="1:26" ht="13" x14ac:dyDescent="0.15">
      <c r="A415" s="24"/>
      <c r="B415" s="24"/>
      <c r="C415" s="24"/>
      <c r="D415" s="24"/>
      <c r="E415" s="24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</row>
    <row r="416" spans="1:26" ht="13" x14ac:dyDescent="0.15">
      <c r="A416" s="24"/>
      <c r="B416" s="24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</row>
    <row r="417" spans="1:26" ht="13" x14ac:dyDescent="0.15">
      <c r="A417" s="24"/>
      <c r="B417" s="24"/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</row>
    <row r="418" spans="1:26" ht="13" x14ac:dyDescent="0.15">
      <c r="A418" s="24"/>
      <c r="B418" s="24"/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</row>
    <row r="419" spans="1:26" ht="13" x14ac:dyDescent="0.15">
      <c r="A419" s="24"/>
      <c r="B419" s="24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</row>
    <row r="420" spans="1:26" ht="13" x14ac:dyDescent="0.15">
      <c r="A420" s="24"/>
      <c r="B420" s="24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</row>
    <row r="421" spans="1:26" ht="13" x14ac:dyDescent="0.15">
      <c r="A421" s="24"/>
      <c r="B421" s="24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</row>
    <row r="422" spans="1:26" ht="13" x14ac:dyDescent="0.15">
      <c r="A422" s="24"/>
      <c r="B422" s="24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</row>
    <row r="423" spans="1:26" ht="13" x14ac:dyDescent="0.15">
      <c r="A423" s="24"/>
      <c r="B423" s="24"/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</row>
    <row r="424" spans="1:26" ht="13" x14ac:dyDescent="0.15">
      <c r="A424" s="24"/>
      <c r="B424" s="24"/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</row>
    <row r="425" spans="1:26" ht="13" x14ac:dyDescent="0.15">
      <c r="A425" s="24"/>
      <c r="B425" s="24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</row>
    <row r="426" spans="1:26" ht="13" x14ac:dyDescent="0.15">
      <c r="A426" s="24"/>
      <c r="B426" s="24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</row>
    <row r="427" spans="1:26" ht="13" x14ac:dyDescent="0.15">
      <c r="A427" s="24"/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</row>
    <row r="428" spans="1:26" ht="13" x14ac:dyDescent="0.15">
      <c r="A428" s="24"/>
      <c r="B428" s="24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</row>
    <row r="429" spans="1:26" ht="13" x14ac:dyDescent="0.15">
      <c r="A429" s="24"/>
      <c r="B429" s="24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</row>
    <row r="430" spans="1:26" ht="13" x14ac:dyDescent="0.15">
      <c r="A430" s="24"/>
      <c r="B430" s="24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</row>
    <row r="431" spans="1:26" ht="13" x14ac:dyDescent="0.15">
      <c r="A431" s="24"/>
      <c r="B431" s="24"/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</row>
    <row r="432" spans="1:26" ht="13" x14ac:dyDescent="0.15">
      <c r="A432" s="24"/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</row>
    <row r="433" spans="1:26" ht="13" x14ac:dyDescent="0.15">
      <c r="A433" s="24"/>
      <c r="B433" s="24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</row>
    <row r="434" spans="1:26" ht="13" x14ac:dyDescent="0.15">
      <c r="A434" s="24"/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</row>
    <row r="435" spans="1:26" ht="13" x14ac:dyDescent="0.15">
      <c r="A435" s="24"/>
      <c r="B435" s="24"/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</row>
    <row r="436" spans="1:26" ht="13" x14ac:dyDescent="0.15">
      <c r="A436" s="24"/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</row>
    <row r="437" spans="1:26" ht="13" x14ac:dyDescent="0.15">
      <c r="A437" s="24"/>
      <c r="B437" s="24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</row>
    <row r="438" spans="1:26" ht="13" x14ac:dyDescent="0.15">
      <c r="A438" s="24"/>
      <c r="B438" s="24"/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</row>
    <row r="439" spans="1:26" ht="13" x14ac:dyDescent="0.15">
      <c r="A439" s="24"/>
      <c r="B439" s="24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</row>
    <row r="440" spans="1:26" ht="13" x14ac:dyDescent="0.15">
      <c r="A440" s="24"/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</row>
    <row r="441" spans="1:26" ht="13" x14ac:dyDescent="0.15">
      <c r="A441" s="24"/>
      <c r="B441" s="24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</row>
    <row r="442" spans="1:26" ht="13" x14ac:dyDescent="0.15">
      <c r="A442" s="24"/>
      <c r="B442" s="24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</row>
    <row r="443" spans="1:26" ht="13" x14ac:dyDescent="0.15">
      <c r="A443" s="24"/>
      <c r="B443" s="24"/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</row>
    <row r="444" spans="1:26" ht="13" x14ac:dyDescent="0.15">
      <c r="A444" s="24"/>
      <c r="B444" s="24"/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</row>
    <row r="445" spans="1:26" ht="13" x14ac:dyDescent="0.15">
      <c r="A445" s="24"/>
      <c r="B445" s="24"/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</row>
    <row r="446" spans="1:26" ht="13" x14ac:dyDescent="0.15">
      <c r="A446" s="24"/>
      <c r="B446" s="24"/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</row>
    <row r="447" spans="1:26" ht="13" x14ac:dyDescent="0.15">
      <c r="A447" s="24"/>
      <c r="B447" s="24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</row>
    <row r="448" spans="1:26" ht="13" x14ac:dyDescent="0.15">
      <c r="A448" s="24"/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</row>
    <row r="449" spans="1:26" ht="13" x14ac:dyDescent="0.15">
      <c r="A449" s="24"/>
      <c r="B449" s="24"/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</row>
    <row r="450" spans="1:26" ht="13" x14ac:dyDescent="0.15">
      <c r="A450" s="24"/>
      <c r="B450" s="24"/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</row>
    <row r="451" spans="1:26" ht="13" x14ac:dyDescent="0.15">
      <c r="A451" s="24"/>
      <c r="B451" s="24"/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</row>
    <row r="452" spans="1:26" ht="13" x14ac:dyDescent="0.15">
      <c r="A452" s="24"/>
      <c r="B452" s="24"/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</row>
    <row r="453" spans="1:26" ht="13" x14ac:dyDescent="0.15">
      <c r="A453" s="24"/>
      <c r="B453" s="24"/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</row>
    <row r="454" spans="1:26" ht="13" x14ac:dyDescent="0.15">
      <c r="A454" s="24"/>
      <c r="B454" s="24"/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</row>
    <row r="455" spans="1:26" ht="13" x14ac:dyDescent="0.15">
      <c r="A455" s="24"/>
      <c r="B455" s="24"/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</row>
    <row r="456" spans="1:26" ht="13" x14ac:dyDescent="0.15">
      <c r="A456" s="24"/>
      <c r="B456" s="24"/>
      <c r="C456" s="24"/>
      <c r="D456" s="24"/>
      <c r="E456" s="24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</row>
    <row r="457" spans="1:26" ht="13" x14ac:dyDescent="0.15">
      <c r="A457" s="24"/>
      <c r="B457" s="24"/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</row>
    <row r="458" spans="1:26" ht="13" x14ac:dyDescent="0.15">
      <c r="A458" s="24"/>
      <c r="B458" s="24"/>
      <c r="C458" s="24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</row>
    <row r="459" spans="1:26" ht="13" x14ac:dyDescent="0.15">
      <c r="A459" s="24"/>
      <c r="B459" s="24"/>
      <c r="C459" s="24"/>
      <c r="D459" s="24"/>
      <c r="E459" s="24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</row>
    <row r="460" spans="1:26" ht="13" x14ac:dyDescent="0.15">
      <c r="A460" s="24"/>
      <c r="B460" s="24"/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</row>
    <row r="461" spans="1:26" ht="13" x14ac:dyDescent="0.15">
      <c r="A461" s="24"/>
      <c r="B461" s="24"/>
      <c r="C461" s="24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</row>
    <row r="462" spans="1:26" ht="13" x14ac:dyDescent="0.15">
      <c r="A462" s="24"/>
      <c r="B462" s="24"/>
      <c r="C462" s="24"/>
      <c r="D462" s="24"/>
      <c r="E462" s="24"/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</row>
    <row r="463" spans="1:26" ht="13" x14ac:dyDescent="0.15">
      <c r="A463" s="24"/>
      <c r="B463" s="24"/>
      <c r="C463" s="24"/>
      <c r="D463" s="24"/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</row>
    <row r="464" spans="1:26" ht="13" x14ac:dyDescent="0.15">
      <c r="A464" s="24"/>
      <c r="B464" s="24"/>
      <c r="C464" s="24"/>
      <c r="D464" s="24"/>
      <c r="E464" s="24"/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</row>
    <row r="465" spans="1:26" ht="13" x14ac:dyDescent="0.15">
      <c r="A465" s="24"/>
      <c r="B465" s="24"/>
      <c r="C465" s="24"/>
      <c r="D465" s="24"/>
      <c r="E465" s="24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</row>
    <row r="466" spans="1:26" ht="13" x14ac:dyDescent="0.15">
      <c r="A466" s="24"/>
      <c r="B466" s="24"/>
      <c r="C466" s="24"/>
      <c r="D466" s="24"/>
      <c r="E466" s="24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</row>
    <row r="467" spans="1:26" ht="13" x14ac:dyDescent="0.15">
      <c r="A467" s="24"/>
      <c r="B467" s="24"/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</row>
    <row r="468" spans="1:26" ht="13" x14ac:dyDescent="0.15">
      <c r="A468" s="24"/>
      <c r="B468" s="24"/>
      <c r="C468" s="24"/>
      <c r="D468" s="24"/>
      <c r="E468" s="24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</row>
    <row r="469" spans="1:26" ht="13" x14ac:dyDescent="0.15">
      <c r="A469" s="24"/>
      <c r="B469" s="24"/>
      <c r="C469" s="24"/>
      <c r="D469" s="24"/>
      <c r="E469" s="24"/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</row>
    <row r="470" spans="1:26" ht="13" x14ac:dyDescent="0.15">
      <c r="A470" s="24"/>
      <c r="B470" s="24"/>
      <c r="C470" s="24"/>
      <c r="D470" s="24"/>
      <c r="E470" s="24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</row>
    <row r="471" spans="1:26" ht="13" x14ac:dyDescent="0.15">
      <c r="A471" s="24"/>
      <c r="B471" s="24"/>
      <c r="C471" s="24"/>
      <c r="D471" s="24"/>
      <c r="E471" s="24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</row>
    <row r="472" spans="1:26" ht="13" x14ac:dyDescent="0.15">
      <c r="A472" s="24"/>
      <c r="B472" s="24"/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</row>
    <row r="473" spans="1:26" ht="13" x14ac:dyDescent="0.15">
      <c r="A473" s="24"/>
      <c r="B473" s="24"/>
      <c r="C473" s="24"/>
      <c r="D473" s="24"/>
      <c r="E473" s="24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</row>
    <row r="474" spans="1:26" ht="13" x14ac:dyDescent="0.15">
      <c r="A474" s="24"/>
      <c r="B474" s="24"/>
      <c r="C474" s="24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</row>
    <row r="475" spans="1:26" ht="13" x14ac:dyDescent="0.15">
      <c r="A475" s="24"/>
      <c r="B475" s="24"/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</row>
    <row r="476" spans="1:26" ht="13" x14ac:dyDescent="0.15">
      <c r="A476" s="24"/>
      <c r="B476" s="24"/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</row>
    <row r="477" spans="1:26" ht="13" x14ac:dyDescent="0.15">
      <c r="A477" s="24"/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</row>
    <row r="478" spans="1:26" ht="13" x14ac:dyDescent="0.15">
      <c r="A478" s="24"/>
      <c r="B478" s="24"/>
      <c r="C478" s="24"/>
      <c r="D478" s="24"/>
      <c r="E478" s="24"/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</row>
    <row r="479" spans="1:26" ht="13" x14ac:dyDescent="0.15">
      <c r="A479" s="24"/>
      <c r="B479" s="24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</row>
    <row r="480" spans="1:26" ht="13" x14ac:dyDescent="0.15">
      <c r="A480" s="24"/>
      <c r="B480" s="24"/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</row>
    <row r="481" spans="1:26" ht="13" x14ac:dyDescent="0.15">
      <c r="A481" s="24"/>
      <c r="B481" s="24"/>
      <c r="C481" s="24"/>
      <c r="D481" s="24"/>
      <c r="E481" s="24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</row>
    <row r="482" spans="1:26" ht="13" x14ac:dyDescent="0.15">
      <c r="A482" s="24"/>
      <c r="B482" s="24"/>
      <c r="C482" s="24"/>
      <c r="D482" s="24"/>
      <c r="E482" s="24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</row>
    <row r="483" spans="1:26" ht="13" x14ac:dyDescent="0.15">
      <c r="A483" s="24"/>
      <c r="B483" s="24"/>
      <c r="C483" s="24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</row>
    <row r="484" spans="1:26" ht="13" x14ac:dyDescent="0.15">
      <c r="A484" s="24"/>
      <c r="B484" s="24"/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</row>
    <row r="485" spans="1:26" ht="13" x14ac:dyDescent="0.15">
      <c r="A485" s="24"/>
      <c r="B485" s="24"/>
      <c r="C485" s="24"/>
      <c r="D485" s="24"/>
      <c r="E485" s="24"/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</row>
    <row r="486" spans="1:26" ht="13" x14ac:dyDescent="0.15">
      <c r="A486" s="24"/>
      <c r="B486" s="24"/>
      <c r="C486" s="24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</row>
    <row r="487" spans="1:26" ht="13" x14ac:dyDescent="0.15">
      <c r="A487" s="24"/>
      <c r="B487" s="24"/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</row>
    <row r="488" spans="1:26" ht="13" x14ac:dyDescent="0.15">
      <c r="A488" s="24"/>
      <c r="B488" s="24"/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</row>
    <row r="489" spans="1:26" ht="13" x14ac:dyDescent="0.15">
      <c r="A489" s="24"/>
      <c r="B489" s="24"/>
      <c r="C489" s="24"/>
      <c r="D489" s="24"/>
      <c r="E489" s="24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</row>
    <row r="490" spans="1:26" ht="13" x14ac:dyDescent="0.15">
      <c r="A490" s="24"/>
      <c r="B490" s="24"/>
      <c r="C490" s="24"/>
      <c r="D490" s="24"/>
      <c r="E490" s="24"/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</row>
    <row r="491" spans="1:26" ht="13" x14ac:dyDescent="0.15">
      <c r="A491" s="24"/>
      <c r="B491" s="24"/>
      <c r="C491" s="24"/>
      <c r="D491" s="24"/>
      <c r="E491" s="24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</row>
    <row r="492" spans="1:26" ht="13" x14ac:dyDescent="0.15">
      <c r="A492" s="24"/>
      <c r="B492" s="24"/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</row>
    <row r="493" spans="1:26" ht="13" x14ac:dyDescent="0.15">
      <c r="A493" s="24"/>
      <c r="B493" s="24"/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</row>
    <row r="494" spans="1:26" ht="13" x14ac:dyDescent="0.15">
      <c r="A494" s="24"/>
      <c r="B494" s="24"/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</row>
    <row r="495" spans="1:26" ht="13" x14ac:dyDescent="0.15">
      <c r="A495" s="24"/>
      <c r="B495" s="24"/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</row>
    <row r="496" spans="1:26" ht="13" x14ac:dyDescent="0.15">
      <c r="A496" s="24"/>
      <c r="B496" s="24"/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</row>
    <row r="497" spans="1:26" ht="13" x14ac:dyDescent="0.15">
      <c r="A497" s="24"/>
      <c r="B497" s="24"/>
      <c r="C497" s="24"/>
      <c r="D497" s="24"/>
      <c r="E497" s="24"/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</row>
    <row r="498" spans="1:26" ht="13" x14ac:dyDescent="0.15">
      <c r="A498" s="24"/>
      <c r="B498" s="24"/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</row>
    <row r="499" spans="1:26" ht="13" x14ac:dyDescent="0.15">
      <c r="A499" s="24"/>
      <c r="B499" s="24"/>
      <c r="C499" s="24"/>
      <c r="D499" s="24"/>
      <c r="E499" s="24"/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</row>
    <row r="500" spans="1:26" ht="13" x14ac:dyDescent="0.15">
      <c r="A500" s="24"/>
      <c r="B500" s="24"/>
      <c r="C500" s="24"/>
      <c r="D500" s="24"/>
      <c r="E500" s="24"/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</row>
    <row r="501" spans="1:26" ht="13" x14ac:dyDescent="0.15">
      <c r="A501" s="24"/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</row>
    <row r="502" spans="1:26" ht="13" x14ac:dyDescent="0.15">
      <c r="A502" s="24"/>
      <c r="B502" s="24"/>
      <c r="C502" s="24"/>
      <c r="D502" s="24"/>
      <c r="E502" s="24"/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</row>
    <row r="503" spans="1:26" ht="13" x14ac:dyDescent="0.15">
      <c r="A503" s="24"/>
      <c r="B503" s="24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</row>
    <row r="504" spans="1:26" ht="13" x14ac:dyDescent="0.15">
      <c r="A504" s="24"/>
      <c r="B504" s="24"/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</row>
    <row r="505" spans="1:26" ht="13" x14ac:dyDescent="0.15">
      <c r="A505" s="24"/>
      <c r="B505" s="24"/>
      <c r="C505" s="24"/>
      <c r="D505" s="24"/>
      <c r="E505" s="24"/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</row>
    <row r="506" spans="1:26" ht="13" x14ac:dyDescent="0.15">
      <c r="A506" s="24"/>
      <c r="B506" s="24"/>
      <c r="C506" s="24"/>
      <c r="D506" s="24"/>
      <c r="E506" s="24"/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</row>
    <row r="507" spans="1:26" ht="13" x14ac:dyDescent="0.15">
      <c r="A507" s="24"/>
      <c r="B507" s="24"/>
      <c r="C507" s="24"/>
      <c r="D507" s="24"/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</row>
    <row r="508" spans="1:26" ht="13" x14ac:dyDescent="0.15">
      <c r="A508" s="24"/>
      <c r="B508" s="24"/>
      <c r="C508" s="24"/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</row>
    <row r="509" spans="1:26" ht="13" x14ac:dyDescent="0.15">
      <c r="A509" s="24"/>
      <c r="B509" s="24"/>
      <c r="C509" s="24"/>
      <c r="D509" s="24"/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</row>
    <row r="510" spans="1:26" ht="13" x14ac:dyDescent="0.15">
      <c r="A510" s="24"/>
      <c r="B510" s="24"/>
      <c r="C510" s="24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</row>
    <row r="511" spans="1:26" ht="13" x14ac:dyDescent="0.15">
      <c r="A511" s="24"/>
      <c r="B511" s="24"/>
      <c r="C511" s="24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</row>
    <row r="512" spans="1:26" ht="13" x14ac:dyDescent="0.15">
      <c r="A512" s="24"/>
      <c r="B512" s="24"/>
      <c r="C512" s="24"/>
      <c r="D512" s="24"/>
      <c r="E512" s="24"/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</row>
    <row r="513" spans="1:26" ht="13" x14ac:dyDescent="0.15">
      <c r="A513" s="24"/>
      <c r="B513" s="24"/>
      <c r="C513" s="24"/>
      <c r="D513" s="24"/>
      <c r="E513" s="24"/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</row>
    <row r="514" spans="1:26" ht="13" x14ac:dyDescent="0.15">
      <c r="A514" s="24"/>
      <c r="B514" s="24"/>
      <c r="C514" s="24"/>
      <c r="D514" s="24"/>
      <c r="E514" s="24"/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</row>
    <row r="515" spans="1:26" ht="13" x14ac:dyDescent="0.15">
      <c r="A515" s="24"/>
      <c r="B515" s="24"/>
      <c r="C515" s="24"/>
      <c r="D515" s="24"/>
      <c r="E515" s="24"/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</row>
    <row r="516" spans="1:26" ht="13" x14ac:dyDescent="0.15">
      <c r="A516" s="24"/>
      <c r="B516" s="24"/>
      <c r="C516" s="24"/>
      <c r="D516" s="24"/>
      <c r="E516" s="24"/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</row>
    <row r="517" spans="1:26" ht="13" x14ac:dyDescent="0.15">
      <c r="A517" s="24"/>
      <c r="B517" s="24"/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</row>
    <row r="518" spans="1:26" ht="13" x14ac:dyDescent="0.15">
      <c r="A518" s="24"/>
      <c r="B518" s="24"/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</row>
    <row r="519" spans="1:26" ht="13" x14ac:dyDescent="0.15">
      <c r="A519" s="24"/>
      <c r="B519" s="24"/>
      <c r="C519" s="24"/>
      <c r="D519" s="24"/>
      <c r="E519" s="24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</row>
    <row r="520" spans="1:26" ht="13" x14ac:dyDescent="0.15">
      <c r="A520" s="24"/>
      <c r="B520" s="24"/>
      <c r="C520" s="24"/>
      <c r="D520" s="24"/>
      <c r="E520" s="24"/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</row>
    <row r="521" spans="1:26" ht="13" x14ac:dyDescent="0.15">
      <c r="A521" s="24"/>
      <c r="B521" s="24"/>
      <c r="C521" s="24"/>
      <c r="D521" s="24"/>
      <c r="E521" s="24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</row>
    <row r="522" spans="1:26" ht="13" x14ac:dyDescent="0.15">
      <c r="A522" s="24"/>
      <c r="B522" s="24"/>
      <c r="C522" s="24"/>
      <c r="D522" s="24"/>
      <c r="E522" s="24"/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</row>
    <row r="523" spans="1:26" ht="13" x14ac:dyDescent="0.15">
      <c r="A523" s="24"/>
      <c r="B523" s="24"/>
      <c r="C523" s="24"/>
      <c r="D523" s="24"/>
      <c r="E523" s="24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</row>
    <row r="524" spans="1:26" ht="13" x14ac:dyDescent="0.15">
      <c r="A524" s="24"/>
      <c r="B524" s="24"/>
      <c r="C524" s="24"/>
      <c r="D524" s="24"/>
      <c r="E524" s="24"/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</row>
    <row r="525" spans="1:26" ht="13" x14ac:dyDescent="0.15">
      <c r="A525" s="24"/>
      <c r="B525" s="24"/>
      <c r="C525" s="24"/>
      <c r="D525" s="24"/>
      <c r="E525" s="24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</row>
    <row r="526" spans="1:26" ht="13" x14ac:dyDescent="0.15">
      <c r="A526" s="24"/>
      <c r="B526" s="24"/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</row>
    <row r="527" spans="1:26" ht="13" x14ac:dyDescent="0.15">
      <c r="A527" s="24"/>
      <c r="B527" s="24"/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</row>
    <row r="528" spans="1:26" ht="13" x14ac:dyDescent="0.15">
      <c r="A528" s="24"/>
      <c r="B528" s="24"/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</row>
    <row r="529" spans="1:26" ht="13" x14ac:dyDescent="0.15">
      <c r="A529" s="24"/>
      <c r="B529" s="24"/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</row>
    <row r="530" spans="1:26" ht="13" x14ac:dyDescent="0.15">
      <c r="A530" s="24"/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</row>
    <row r="531" spans="1:26" ht="13" x14ac:dyDescent="0.15">
      <c r="A531" s="24"/>
      <c r="B531" s="24"/>
      <c r="C531" s="24"/>
      <c r="D531" s="24"/>
      <c r="E531" s="24"/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</row>
    <row r="532" spans="1:26" ht="13" x14ac:dyDescent="0.15">
      <c r="A532" s="24"/>
      <c r="B532" s="24"/>
      <c r="C532" s="24"/>
      <c r="D532" s="24"/>
      <c r="E532" s="24"/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</row>
    <row r="533" spans="1:26" ht="13" x14ac:dyDescent="0.15">
      <c r="A533" s="24"/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</row>
    <row r="534" spans="1:26" ht="13" x14ac:dyDescent="0.15">
      <c r="A534" s="24"/>
      <c r="B534" s="24"/>
      <c r="C534" s="24"/>
      <c r="D534" s="24"/>
      <c r="E534" s="24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</row>
    <row r="535" spans="1:26" ht="13" x14ac:dyDescent="0.15">
      <c r="A535" s="24"/>
      <c r="B535" s="24"/>
      <c r="C535" s="24"/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</row>
    <row r="536" spans="1:26" ht="13" x14ac:dyDescent="0.15">
      <c r="A536" s="24"/>
      <c r="B536" s="24"/>
      <c r="C536" s="24"/>
      <c r="D536" s="24"/>
      <c r="E536" s="24"/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</row>
    <row r="537" spans="1:26" ht="13" x14ac:dyDescent="0.15">
      <c r="A537" s="24"/>
      <c r="B537" s="24"/>
      <c r="C537" s="24"/>
      <c r="D537" s="24"/>
      <c r="E537" s="24"/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</row>
    <row r="538" spans="1:26" ht="13" x14ac:dyDescent="0.15">
      <c r="A538" s="24"/>
      <c r="B538" s="24"/>
      <c r="C538" s="24"/>
      <c r="D538" s="24"/>
      <c r="E538" s="24"/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</row>
    <row r="539" spans="1:26" ht="13" x14ac:dyDescent="0.15">
      <c r="A539" s="24"/>
      <c r="B539" s="24"/>
      <c r="C539" s="24"/>
      <c r="D539" s="24"/>
      <c r="E539" s="24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</row>
    <row r="540" spans="1:26" ht="13" x14ac:dyDescent="0.15">
      <c r="A540" s="24"/>
      <c r="B540" s="24"/>
      <c r="C540" s="24"/>
      <c r="D540" s="24"/>
      <c r="E540" s="24"/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</row>
    <row r="541" spans="1:26" ht="13" x14ac:dyDescent="0.15">
      <c r="A541" s="24"/>
      <c r="B541" s="24"/>
      <c r="C541" s="24"/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</row>
    <row r="542" spans="1:26" ht="13" x14ac:dyDescent="0.15">
      <c r="A542" s="24"/>
      <c r="B542" s="24"/>
      <c r="C542" s="24"/>
      <c r="D542" s="24"/>
      <c r="E542" s="24"/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</row>
    <row r="543" spans="1:26" ht="13" x14ac:dyDescent="0.15">
      <c r="A543" s="24"/>
      <c r="B543" s="24"/>
      <c r="C543" s="24"/>
      <c r="D543" s="24"/>
      <c r="E543" s="24"/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</row>
    <row r="544" spans="1:26" ht="13" x14ac:dyDescent="0.15">
      <c r="A544" s="24"/>
      <c r="B544" s="24"/>
      <c r="C544" s="24"/>
      <c r="D544" s="24"/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</row>
    <row r="545" spans="1:26" ht="13" x14ac:dyDescent="0.15">
      <c r="A545" s="24"/>
      <c r="B545" s="24"/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</row>
    <row r="546" spans="1:26" ht="13" x14ac:dyDescent="0.15">
      <c r="A546" s="24"/>
      <c r="B546" s="24"/>
      <c r="C546" s="24"/>
      <c r="D546" s="24"/>
      <c r="E546" s="24"/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</row>
    <row r="547" spans="1:26" ht="13" x14ac:dyDescent="0.15">
      <c r="A547" s="24"/>
      <c r="B547" s="24"/>
      <c r="C547" s="24"/>
      <c r="D547" s="24"/>
      <c r="E547" s="24"/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</row>
    <row r="548" spans="1:26" ht="13" x14ac:dyDescent="0.15">
      <c r="A548" s="24"/>
      <c r="B548" s="24"/>
      <c r="C548" s="24"/>
      <c r="D548" s="24"/>
      <c r="E548" s="24"/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</row>
    <row r="549" spans="1:26" ht="13" x14ac:dyDescent="0.15">
      <c r="A549" s="24"/>
      <c r="B549" s="24"/>
      <c r="C549" s="24"/>
      <c r="D549" s="24"/>
      <c r="E549" s="24"/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</row>
    <row r="550" spans="1:26" ht="13" x14ac:dyDescent="0.15">
      <c r="A550" s="24"/>
      <c r="B550" s="24"/>
      <c r="C550" s="24"/>
      <c r="D550" s="24"/>
      <c r="E550" s="24"/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</row>
    <row r="551" spans="1:26" ht="13" x14ac:dyDescent="0.15">
      <c r="A551" s="24"/>
      <c r="B551" s="24"/>
      <c r="C551" s="24"/>
      <c r="D551" s="24"/>
      <c r="E551" s="24"/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</row>
    <row r="552" spans="1:26" ht="13" x14ac:dyDescent="0.15">
      <c r="A552" s="24"/>
      <c r="B552" s="24"/>
      <c r="C552" s="24"/>
      <c r="D552" s="24"/>
      <c r="E552" s="24"/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</row>
    <row r="553" spans="1:26" ht="13" x14ac:dyDescent="0.15">
      <c r="A553" s="24"/>
      <c r="B553" s="24"/>
      <c r="C553" s="24"/>
      <c r="D553" s="24"/>
      <c r="E553" s="24"/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</row>
    <row r="554" spans="1:26" ht="13" x14ac:dyDescent="0.15">
      <c r="A554" s="24"/>
      <c r="B554" s="24"/>
      <c r="C554" s="24"/>
      <c r="D554" s="24"/>
      <c r="E554" s="24"/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</row>
    <row r="555" spans="1:26" ht="13" x14ac:dyDescent="0.15">
      <c r="A555" s="24"/>
      <c r="B555" s="24"/>
      <c r="C555" s="24"/>
      <c r="D555" s="24"/>
      <c r="E555" s="24"/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</row>
    <row r="556" spans="1:26" ht="13" x14ac:dyDescent="0.15">
      <c r="A556" s="24"/>
      <c r="B556" s="24"/>
      <c r="C556" s="24"/>
      <c r="D556" s="24"/>
      <c r="E556" s="24"/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</row>
    <row r="557" spans="1:26" ht="13" x14ac:dyDescent="0.15">
      <c r="A557" s="24"/>
      <c r="B557" s="24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</row>
    <row r="558" spans="1:26" ht="13" x14ac:dyDescent="0.15">
      <c r="A558" s="24"/>
      <c r="B558" s="24"/>
      <c r="C558" s="24"/>
      <c r="D558" s="24"/>
      <c r="E558" s="24"/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</row>
    <row r="559" spans="1:26" ht="13" x14ac:dyDescent="0.15">
      <c r="A559" s="24"/>
      <c r="B559" s="24"/>
      <c r="C559" s="24"/>
      <c r="D559" s="24"/>
      <c r="E559" s="24"/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</row>
    <row r="560" spans="1:26" ht="13" x14ac:dyDescent="0.15">
      <c r="A560" s="24"/>
      <c r="B560" s="24"/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</row>
    <row r="561" spans="1:26" ht="13" x14ac:dyDescent="0.15">
      <c r="A561" s="24"/>
      <c r="B561" s="24"/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</row>
    <row r="562" spans="1:26" ht="13" x14ac:dyDescent="0.15">
      <c r="A562" s="24"/>
      <c r="B562" s="24"/>
      <c r="C562" s="24"/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</row>
    <row r="563" spans="1:26" ht="13" x14ac:dyDescent="0.15">
      <c r="A563" s="24"/>
      <c r="B563" s="24"/>
      <c r="C563" s="24"/>
      <c r="D563" s="24"/>
      <c r="E563" s="24"/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</row>
    <row r="564" spans="1:26" ht="13" x14ac:dyDescent="0.15">
      <c r="A564" s="24"/>
      <c r="B564" s="24"/>
      <c r="C564" s="24"/>
      <c r="D564" s="24"/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</row>
    <row r="565" spans="1:26" ht="13" x14ac:dyDescent="0.15">
      <c r="A565" s="24"/>
      <c r="B565" s="24"/>
      <c r="C565" s="24"/>
      <c r="D565" s="24"/>
      <c r="E565" s="24"/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</row>
    <row r="566" spans="1:26" ht="13" x14ac:dyDescent="0.15">
      <c r="A566" s="24"/>
      <c r="B566" s="24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</row>
    <row r="567" spans="1:26" ht="13" x14ac:dyDescent="0.15">
      <c r="A567" s="24"/>
      <c r="B567" s="24"/>
      <c r="C567" s="24"/>
      <c r="D567" s="24"/>
      <c r="E567" s="24"/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</row>
    <row r="568" spans="1:26" ht="13" x14ac:dyDescent="0.15">
      <c r="A568" s="24"/>
      <c r="B568" s="24"/>
      <c r="C568" s="24"/>
      <c r="D568" s="24"/>
      <c r="E568" s="24"/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</row>
    <row r="569" spans="1:26" ht="13" x14ac:dyDescent="0.15">
      <c r="A569" s="24"/>
      <c r="B569" s="24"/>
      <c r="C569" s="24"/>
      <c r="D569" s="24"/>
      <c r="E569" s="24"/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</row>
    <row r="570" spans="1:26" ht="13" x14ac:dyDescent="0.15">
      <c r="A570" s="24"/>
      <c r="B570" s="24"/>
      <c r="C570" s="24"/>
      <c r="D570" s="24"/>
      <c r="E570" s="24"/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</row>
    <row r="571" spans="1:26" ht="13" x14ac:dyDescent="0.15">
      <c r="A571" s="24"/>
      <c r="B571" s="24"/>
      <c r="C571" s="24"/>
      <c r="D571" s="24"/>
      <c r="E571" s="24"/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</row>
    <row r="572" spans="1:26" ht="13" x14ac:dyDescent="0.15">
      <c r="A572" s="24"/>
      <c r="B572" s="24"/>
      <c r="C572" s="24"/>
      <c r="D572" s="24"/>
      <c r="E572" s="24"/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</row>
    <row r="573" spans="1:26" ht="13" x14ac:dyDescent="0.15">
      <c r="A573" s="24"/>
      <c r="B573" s="24"/>
      <c r="C573" s="24"/>
      <c r="D573" s="24"/>
      <c r="E573" s="24"/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</row>
    <row r="574" spans="1:26" ht="13" x14ac:dyDescent="0.15">
      <c r="A574" s="24"/>
      <c r="B574" s="24"/>
      <c r="C574" s="24"/>
      <c r="D574" s="24"/>
      <c r="E574" s="24"/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</row>
    <row r="575" spans="1:26" ht="13" x14ac:dyDescent="0.15">
      <c r="A575" s="24"/>
      <c r="B575" s="24"/>
      <c r="C575" s="24"/>
      <c r="D575" s="24"/>
      <c r="E575" s="24"/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</row>
    <row r="576" spans="1:26" ht="13" x14ac:dyDescent="0.15">
      <c r="A576" s="24"/>
      <c r="B576" s="24"/>
      <c r="C576" s="24"/>
      <c r="D576" s="24"/>
      <c r="E576" s="24"/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</row>
    <row r="577" spans="1:26" ht="13" x14ac:dyDescent="0.15">
      <c r="A577" s="24"/>
      <c r="B577" s="24"/>
      <c r="C577" s="24"/>
      <c r="D577" s="24"/>
      <c r="E577" s="24"/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</row>
    <row r="578" spans="1:26" ht="13" x14ac:dyDescent="0.15">
      <c r="A578" s="24"/>
      <c r="B578" s="24"/>
      <c r="C578" s="24"/>
      <c r="D578" s="24"/>
      <c r="E578" s="24"/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</row>
    <row r="579" spans="1:26" ht="13" x14ac:dyDescent="0.15">
      <c r="A579" s="24"/>
      <c r="B579" s="24"/>
      <c r="C579" s="24"/>
      <c r="D579" s="24"/>
      <c r="E579" s="24"/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</row>
    <row r="580" spans="1:26" ht="13" x14ac:dyDescent="0.15">
      <c r="A580" s="24"/>
      <c r="B580" s="24"/>
      <c r="C580" s="24"/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</row>
    <row r="581" spans="1:26" ht="13" x14ac:dyDescent="0.15">
      <c r="A581" s="24"/>
      <c r="B581" s="24"/>
      <c r="C581" s="24"/>
      <c r="D581" s="24"/>
      <c r="E581" s="24"/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</row>
    <row r="582" spans="1:26" ht="13" x14ac:dyDescent="0.15">
      <c r="A582" s="24"/>
      <c r="B582" s="24"/>
      <c r="C582" s="24"/>
      <c r="D582" s="24"/>
      <c r="E582" s="24"/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</row>
    <row r="583" spans="1:26" ht="13" x14ac:dyDescent="0.15">
      <c r="A583" s="24"/>
      <c r="B583" s="24"/>
      <c r="C583" s="24"/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</row>
    <row r="584" spans="1:26" ht="13" x14ac:dyDescent="0.15">
      <c r="A584" s="24"/>
      <c r="B584" s="24"/>
      <c r="C584" s="24"/>
      <c r="D584" s="24"/>
      <c r="E584" s="24"/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</row>
    <row r="585" spans="1:26" ht="13" x14ac:dyDescent="0.15">
      <c r="A585" s="24"/>
      <c r="B585" s="24"/>
      <c r="C585" s="24"/>
      <c r="D585" s="24"/>
      <c r="E585" s="24"/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</row>
    <row r="586" spans="1:26" ht="13" x14ac:dyDescent="0.15">
      <c r="A586" s="24"/>
      <c r="B586" s="24"/>
      <c r="C586" s="24"/>
      <c r="D586" s="24"/>
      <c r="E586" s="24"/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</row>
    <row r="587" spans="1:26" ht="13" x14ac:dyDescent="0.15">
      <c r="A587" s="24"/>
      <c r="B587" s="24"/>
      <c r="C587" s="24"/>
      <c r="D587" s="24"/>
      <c r="E587" s="24"/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</row>
    <row r="588" spans="1:26" ht="13" x14ac:dyDescent="0.15">
      <c r="A588" s="24"/>
      <c r="B588" s="24"/>
      <c r="C588" s="24"/>
      <c r="D588" s="24"/>
      <c r="E588" s="24"/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</row>
    <row r="589" spans="1:26" ht="13" x14ac:dyDescent="0.15">
      <c r="A589" s="24"/>
      <c r="B589" s="24"/>
      <c r="C589" s="24"/>
      <c r="D589" s="24"/>
      <c r="E589" s="24"/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</row>
    <row r="590" spans="1:26" ht="13" x14ac:dyDescent="0.15">
      <c r="A590" s="24"/>
      <c r="B590" s="24"/>
      <c r="C590" s="24"/>
      <c r="D590" s="24"/>
      <c r="E590" s="24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</row>
    <row r="591" spans="1:26" ht="13" x14ac:dyDescent="0.15">
      <c r="A591" s="24"/>
      <c r="B591" s="24"/>
      <c r="C591" s="24"/>
      <c r="D591" s="24"/>
      <c r="E591" s="24"/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</row>
    <row r="592" spans="1:26" ht="13" x14ac:dyDescent="0.15">
      <c r="A592" s="24"/>
      <c r="B592" s="24"/>
      <c r="C592" s="24"/>
      <c r="D592" s="24"/>
      <c r="E592" s="24"/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</row>
    <row r="593" spans="1:26" ht="13" x14ac:dyDescent="0.15">
      <c r="A593" s="24"/>
      <c r="B593" s="24"/>
      <c r="C593" s="24"/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</row>
    <row r="594" spans="1:26" ht="13" x14ac:dyDescent="0.15">
      <c r="A594" s="24"/>
      <c r="B594" s="24"/>
      <c r="C594" s="24"/>
      <c r="D594" s="24"/>
      <c r="E594" s="24"/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</row>
    <row r="595" spans="1:26" ht="13" x14ac:dyDescent="0.15">
      <c r="A595" s="24"/>
      <c r="B595" s="24"/>
      <c r="C595" s="24"/>
      <c r="D595" s="24"/>
      <c r="E595" s="24"/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</row>
    <row r="596" spans="1:26" ht="13" x14ac:dyDescent="0.15">
      <c r="A596" s="24"/>
      <c r="B596" s="24"/>
      <c r="C596" s="24"/>
      <c r="D596" s="24"/>
      <c r="E596" s="24"/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</row>
    <row r="597" spans="1:26" ht="13" x14ac:dyDescent="0.15">
      <c r="A597" s="24"/>
      <c r="B597" s="24"/>
      <c r="C597" s="24"/>
      <c r="D597" s="24"/>
      <c r="E597" s="24"/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</row>
    <row r="598" spans="1:26" ht="13" x14ac:dyDescent="0.15">
      <c r="A598" s="24"/>
      <c r="B598" s="24"/>
      <c r="C598" s="24"/>
      <c r="D598" s="24"/>
      <c r="E598" s="24"/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</row>
    <row r="599" spans="1:26" ht="13" x14ac:dyDescent="0.15">
      <c r="A599" s="24"/>
      <c r="B599" s="24"/>
      <c r="C599" s="24"/>
      <c r="D599" s="24"/>
      <c r="E599" s="24"/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</row>
    <row r="600" spans="1:26" ht="13" x14ac:dyDescent="0.15">
      <c r="A600" s="24"/>
      <c r="B600" s="24"/>
      <c r="C600" s="24"/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</row>
    <row r="601" spans="1:26" ht="13" x14ac:dyDescent="0.15">
      <c r="A601" s="24"/>
      <c r="B601" s="24"/>
      <c r="C601" s="24"/>
      <c r="D601" s="24"/>
      <c r="E601" s="24"/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</row>
    <row r="602" spans="1:26" ht="13" x14ac:dyDescent="0.15">
      <c r="A602" s="24"/>
      <c r="B602" s="24"/>
      <c r="C602" s="24"/>
      <c r="D602" s="24"/>
      <c r="E602" s="24"/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</row>
    <row r="603" spans="1:26" ht="13" x14ac:dyDescent="0.15">
      <c r="A603" s="24"/>
      <c r="B603" s="24"/>
      <c r="C603" s="24"/>
      <c r="D603" s="24"/>
      <c r="E603" s="24"/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</row>
    <row r="604" spans="1:26" ht="13" x14ac:dyDescent="0.15">
      <c r="A604" s="24"/>
      <c r="B604" s="24"/>
      <c r="C604" s="24"/>
      <c r="D604" s="24"/>
      <c r="E604" s="24"/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</row>
    <row r="605" spans="1:26" ht="13" x14ac:dyDescent="0.15">
      <c r="A605" s="24"/>
      <c r="B605" s="24"/>
      <c r="C605" s="24"/>
      <c r="D605" s="24"/>
      <c r="E605" s="24"/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</row>
    <row r="606" spans="1:26" ht="13" x14ac:dyDescent="0.15">
      <c r="A606" s="24"/>
      <c r="B606" s="24"/>
      <c r="C606" s="24"/>
      <c r="D606" s="24"/>
      <c r="E606" s="24"/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</row>
    <row r="607" spans="1:26" ht="13" x14ac:dyDescent="0.15">
      <c r="A607" s="24"/>
      <c r="B607" s="24"/>
      <c r="C607" s="24"/>
      <c r="D607" s="24"/>
      <c r="E607" s="24"/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</row>
    <row r="608" spans="1:26" ht="13" x14ac:dyDescent="0.15">
      <c r="A608" s="24"/>
      <c r="B608" s="24"/>
      <c r="C608" s="24"/>
      <c r="D608" s="24"/>
      <c r="E608" s="24"/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</row>
    <row r="609" spans="1:26" ht="13" x14ac:dyDescent="0.15">
      <c r="A609" s="24"/>
      <c r="B609" s="24"/>
      <c r="C609" s="24"/>
      <c r="D609" s="24"/>
      <c r="E609" s="24"/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</row>
    <row r="610" spans="1:26" ht="13" x14ac:dyDescent="0.15">
      <c r="A610" s="24"/>
      <c r="B610" s="24"/>
      <c r="C610" s="24"/>
      <c r="D610" s="24"/>
      <c r="E610" s="24"/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</row>
    <row r="611" spans="1:26" ht="13" x14ac:dyDescent="0.15">
      <c r="A611" s="24"/>
      <c r="B611" s="24"/>
      <c r="C611" s="24"/>
      <c r="D611" s="24"/>
      <c r="E611" s="24"/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</row>
    <row r="612" spans="1:26" ht="13" x14ac:dyDescent="0.15">
      <c r="A612" s="24"/>
      <c r="B612" s="24"/>
      <c r="C612" s="24"/>
      <c r="D612" s="24"/>
      <c r="E612" s="24"/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</row>
    <row r="613" spans="1:26" ht="13" x14ac:dyDescent="0.15">
      <c r="A613" s="24"/>
      <c r="B613" s="24"/>
      <c r="C613" s="24"/>
      <c r="D613" s="24"/>
      <c r="E613" s="24"/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</row>
    <row r="614" spans="1:26" ht="13" x14ac:dyDescent="0.15">
      <c r="A614" s="24"/>
      <c r="B614" s="24"/>
      <c r="C614" s="24"/>
      <c r="D614" s="24"/>
      <c r="E614" s="24"/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</row>
    <row r="615" spans="1:26" ht="13" x14ac:dyDescent="0.15">
      <c r="A615" s="24"/>
      <c r="B615" s="24"/>
      <c r="C615" s="24"/>
      <c r="D615" s="24"/>
      <c r="E615" s="24"/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</row>
    <row r="616" spans="1:26" ht="13" x14ac:dyDescent="0.15">
      <c r="A616" s="24"/>
      <c r="B616" s="24"/>
      <c r="C616" s="24"/>
      <c r="D616" s="24"/>
      <c r="E616" s="24"/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</row>
    <row r="617" spans="1:26" ht="13" x14ac:dyDescent="0.15">
      <c r="A617" s="24"/>
      <c r="B617" s="24"/>
      <c r="C617" s="24"/>
      <c r="D617" s="24"/>
      <c r="E617" s="24"/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</row>
    <row r="618" spans="1:26" ht="13" x14ac:dyDescent="0.15">
      <c r="A618" s="24"/>
      <c r="B618" s="24"/>
      <c r="C618" s="24"/>
      <c r="D618" s="24"/>
      <c r="E618" s="24"/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</row>
    <row r="619" spans="1:26" ht="13" x14ac:dyDescent="0.15">
      <c r="A619" s="24"/>
      <c r="B619" s="24"/>
      <c r="C619" s="24"/>
      <c r="D619" s="24"/>
      <c r="E619" s="24"/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</row>
    <row r="620" spans="1:26" ht="13" x14ac:dyDescent="0.15">
      <c r="A620" s="24"/>
      <c r="B620" s="24"/>
      <c r="C620" s="24"/>
      <c r="D620" s="24"/>
      <c r="E620" s="24"/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</row>
    <row r="621" spans="1:26" ht="13" x14ac:dyDescent="0.15">
      <c r="A621" s="24"/>
      <c r="B621" s="24"/>
      <c r="C621" s="24"/>
      <c r="D621" s="24"/>
      <c r="E621" s="24"/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</row>
    <row r="622" spans="1:26" ht="13" x14ac:dyDescent="0.15">
      <c r="A622" s="24"/>
      <c r="B622" s="24"/>
      <c r="C622" s="24"/>
      <c r="D622" s="24"/>
      <c r="E622" s="24"/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</row>
    <row r="623" spans="1:26" ht="13" x14ac:dyDescent="0.15">
      <c r="A623" s="24"/>
      <c r="B623" s="24"/>
      <c r="C623" s="24"/>
      <c r="D623" s="24"/>
      <c r="E623" s="24"/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</row>
    <row r="624" spans="1:26" ht="13" x14ac:dyDescent="0.15">
      <c r="A624" s="24"/>
      <c r="B624" s="24"/>
      <c r="C624" s="24"/>
      <c r="D624" s="24"/>
      <c r="E624" s="24"/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</row>
    <row r="625" spans="1:26" ht="13" x14ac:dyDescent="0.15">
      <c r="A625" s="24"/>
      <c r="B625" s="24"/>
      <c r="C625" s="24"/>
      <c r="D625" s="24"/>
      <c r="E625" s="24"/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</row>
    <row r="626" spans="1:26" ht="13" x14ac:dyDescent="0.15">
      <c r="A626" s="24"/>
      <c r="B626" s="24"/>
      <c r="C626" s="24"/>
      <c r="D626" s="24"/>
      <c r="E626" s="24"/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</row>
    <row r="627" spans="1:26" ht="13" x14ac:dyDescent="0.15">
      <c r="A627" s="24"/>
      <c r="B627" s="24"/>
      <c r="C627" s="24"/>
      <c r="D627" s="24"/>
      <c r="E627" s="24"/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</row>
    <row r="628" spans="1:26" ht="13" x14ac:dyDescent="0.15">
      <c r="A628" s="24"/>
      <c r="B628" s="24"/>
      <c r="C628" s="24"/>
      <c r="D628" s="24"/>
      <c r="E628" s="24"/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</row>
    <row r="629" spans="1:26" ht="13" x14ac:dyDescent="0.15">
      <c r="A629" s="24"/>
      <c r="B629" s="24"/>
      <c r="C629" s="24"/>
      <c r="D629" s="24"/>
      <c r="E629" s="24"/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</row>
    <row r="630" spans="1:26" ht="13" x14ac:dyDescent="0.15">
      <c r="A630" s="24"/>
      <c r="B630" s="24"/>
      <c r="C630" s="24"/>
      <c r="D630" s="24"/>
      <c r="E630" s="24"/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</row>
    <row r="631" spans="1:26" ht="13" x14ac:dyDescent="0.15">
      <c r="A631" s="24"/>
      <c r="B631" s="24"/>
      <c r="C631" s="24"/>
      <c r="D631" s="24"/>
      <c r="E631" s="24"/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</row>
    <row r="632" spans="1:26" ht="13" x14ac:dyDescent="0.15">
      <c r="A632" s="24"/>
      <c r="B632" s="24"/>
      <c r="C632" s="24"/>
      <c r="D632" s="24"/>
      <c r="E632" s="24"/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</row>
    <row r="633" spans="1:26" ht="13" x14ac:dyDescent="0.15">
      <c r="A633" s="24"/>
      <c r="B633" s="24"/>
      <c r="C633" s="24"/>
      <c r="D633" s="24"/>
      <c r="E633" s="24"/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</row>
    <row r="634" spans="1:26" ht="13" x14ac:dyDescent="0.15">
      <c r="A634" s="24"/>
      <c r="B634" s="24"/>
      <c r="C634" s="24"/>
      <c r="D634" s="24"/>
      <c r="E634" s="24"/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</row>
    <row r="635" spans="1:26" ht="13" x14ac:dyDescent="0.15">
      <c r="A635" s="24"/>
      <c r="B635" s="24"/>
      <c r="C635" s="24"/>
      <c r="D635" s="24"/>
      <c r="E635" s="24"/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</row>
    <row r="636" spans="1:26" ht="13" x14ac:dyDescent="0.15">
      <c r="A636" s="24"/>
      <c r="B636" s="24"/>
      <c r="C636" s="24"/>
      <c r="D636" s="24"/>
      <c r="E636" s="24"/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</row>
    <row r="637" spans="1:26" ht="13" x14ac:dyDescent="0.15">
      <c r="A637" s="24"/>
      <c r="B637" s="24"/>
      <c r="C637" s="24"/>
      <c r="D637" s="24"/>
      <c r="E637" s="24"/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</row>
    <row r="638" spans="1:26" ht="13" x14ac:dyDescent="0.15">
      <c r="A638" s="24"/>
      <c r="B638" s="24"/>
      <c r="C638" s="24"/>
      <c r="D638" s="24"/>
      <c r="E638" s="24"/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</row>
    <row r="639" spans="1:26" ht="13" x14ac:dyDescent="0.15">
      <c r="A639" s="24"/>
      <c r="B639" s="24"/>
      <c r="C639" s="24"/>
      <c r="D639" s="24"/>
      <c r="E639" s="24"/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</row>
    <row r="640" spans="1:26" ht="13" x14ac:dyDescent="0.15">
      <c r="A640" s="24"/>
      <c r="B640" s="24"/>
      <c r="C640" s="24"/>
      <c r="D640" s="24"/>
      <c r="E640" s="24"/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</row>
    <row r="641" spans="1:26" ht="13" x14ac:dyDescent="0.15">
      <c r="A641" s="24"/>
      <c r="B641" s="24"/>
      <c r="C641" s="24"/>
      <c r="D641" s="24"/>
      <c r="E641" s="24"/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</row>
    <row r="642" spans="1:26" ht="13" x14ac:dyDescent="0.15">
      <c r="A642" s="24"/>
      <c r="B642" s="24"/>
      <c r="C642" s="24"/>
      <c r="D642" s="24"/>
      <c r="E642" s="24"/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</row>
    <row r="643" spans="1:26" ht="13" x14ac:dyDescent="0.15">
      <c r="A643" s="24"/>
      <c r="B643" s="24"/>
      <c r="C643" s="24"/>
      <c r="D643" s="24"/>
      <c r="E643" s="24"/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</row>
    <row r="644" spans="1:26" ht="13" x14ac:dyDescent="0.15">
      <c r="A644" s="24"/>
      <c r="B644" s="24"/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</row>
    <row r="645" spans="1:26" ht="13" x14ac:dyDescent="0.15">
      <c r="A645" s="24"/>
      <c r="B645" s="24"/>
      <c r="C645" s="24"/>
      <c r="D645" s="24"/>
      <c r="E645" s="24"/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</row>
    <row r="646" spans="1:26" ht="13" x14ac:dyDescent="0.15">
      <c r="A646" s="24"/>
      <c r="B646" s="24"/>
      <c r="C646" s="24"/>
      <c r="D646" s="24"/>
      <c r="E646" s="24"/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</row>
    <row r="647" spans="1:26" ht="13" x14ac:dyDescent="0.15">
      <c r="A647" s="24"/>
      <c r="B647" s="24"/>
      <c r="C647" s="24"/>
      <c r="D647" s="24"/>
      <c r="E647" s="24"/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</row>
    <row r="648" spans="1:26" ht="13" x14ac:dyDescent="0.15">
      <c r="A648" s="24"/>
      <c r="B648" s="24"/>
      <c r="C648" s="24"/>
      <c r="D648" s="24"/>
      <c r="E648" s="24"/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</row>
    <row r="649" spans="1:26" ht="13" x14ac:dyDescent="0.15">
      <c r="A649" s="24"/>
      <c r="B649" s="24"/>
      <c r="C649" s="24"/>
      <c r="D649" s="24"/>
      <c r="E649" s="24"/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</row>
    <row r="650" spans="1:26" ht="13" x14ac:dyDescent="0.15">
      <c r="A650" s="24"/>
      <c r="B650" s="24"/>
      <c r="C650" s="24"/>
      <c r="D650" s="24"/>
      <c r="E650" s="24"/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</row>
    <row r="651" spans="1:26" ht="13" x14ac:dyDescent="0.15">
      <c r="A651" s="24"/>
      <c r="B651" s="24"/>
      <c r="C651" s="24"/>
      <c r="D651" s="24"/>
      <c r="E651" s="24"/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</row>
    <row r="652" spans="1:26" ht="13" x14ac:dyDescent="0.15">
      <c r="A652" s="24"/>
      <c r="B652" s="24"/>
      <c r="C652" s="24"/>
      <c r="D652" s="24"/>
      <c r="E652" s="24"/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</row>
    <row r="653" spans="1:26" ht="13" x14ac:dyDescent="0.15">
      <c r="A653" s="24"/>
      <c r="B653" s="24"/>
      <c r="C653" s="24"/>
      <c r="D653" s="24"/>
      <c r="E653" s="24"/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</row>
    <row r="654" spans="1:26" ht="13" x14ac:dyDescent="0.15">
      <c r="A654" s="24"/>
      <c r="B654" s="24"/>
      <c r="C654" s="24"/>
      <c r="D654" s="24"/>
      <c r="E654" s="24"/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</row>
    <row r="655" spans="1:26" ht="13" x14ac:dyDescent="0.15">
      <c r="A655" s="24"/>
      <c r="B655" s="24"/>
      <c r="C655" s="24"/>
      <c r="D655" s="24"/>
      <c r="E655" s="24"/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</row>
    <row r="656" spans="1:26" ht="13" x14ac:dyDescent="0.15">
      <c r="A656" s="24"/>
      <c r="B656" s="24"/>
      <c r="C656" s="24"/>
      <c r="D656" s="24"/>
      <c r="E656" s="24"/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</row>
    <row r="657" spans="1:26" ht="13" x14ac:dyDescent="0.15">
      <c r="A657" s="24"/>
      <c r="B657" s="24"/>
      <c r="C657" s="24"/>
      <c r="D657" s="24"/>
      <c r="E657" s="24"/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</row>
    <row r="658" spans="1:26" ht="13" x14ac:dyDescent="0.15">
      <c r="A658" s="24"/>
      <c r="B658" s="24"/>
      <c r="C658" s="24"/>
      <c r="D658" s="24"/>
      <c r="E658" s="24"/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</row>
    <row r="659" spans="1:26" ht="13" x14ac:dyDescent="0.15">
      <c r="A659" s="24"/>
      <c r="B659" s="24"/>
      <c r="C659" s="24"/>
      <c r="D659" s="24"/>
      <c r="E659" s="24"/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</row>
    <row r="660" spans="1:26" ht="13" x14ac:dyDescent="0.15">
      <c r="A660" s="24"/>
      <c r="B660" s="24"/>
      <c r="C660" s="24"/>
      <c r="D660" s="24"/>
      <c r="E660" s="24"/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</row>
    <row r="661" spans="1:26" ht="13" x14ac:dyDescent="0.15">
      <c r="A661" s="24"/>
      <c r="B661" s="24"/>
      <c r="C661" s="24"/>
      <c r="D661" s="24"/>
      <c r="E661" s="24"/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</row>
    <row r="662" spans="1:26" ht="13" x14ac:dyDescent="0.15">
      <c r="A662" s="24"/>
      <c r="B662" s="24"/>
      <c r="C662" s="24"/>
      <c r="D662" s="24"/>
      <c r="E662" s="24"/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</row>
    <row r="663" spans="1:26" ht="13" x14ac:dyDescent="0.15">
      <c r="A663" s="24"/>
      <c r="B663" s="24"/>
      <c r="C663" s="24"/>
      <c r="D663" s="24"/>
      <c r="E663" s="24"/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</row>
    <row r="664" spans="1:26" ht="13" x14ac:dyDescent="0.15">
      <c r="A664" s="24"/>
      <c r="B664" s="24"/>
      <c r="C664" s="24"/>
      <c r="D664" s="24"/>
      <c r="E664" s="24"/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</row>
    <row r="665" spans="1:26" ht="13" x14ac:dyDescent="0.15">
      <c r="A665" s="24"/>
      <c r="B665" s="24"/>
      <c r="C665" s="24"/>
      <c r="D665" s="24"/>
      <c r="E665" s="24"/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</row>
    <row r="666" spans="1:26" ht="13" x14ac:dyDescent="0.15">
      <c r="A666" s="24"/>
      <c r="B666" s="24"/>
      <c r="C666" s="24"/>
      <c r="D666" s="24"/>
      <c r="E666" s="24"/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</row>
    <row r="667" spans="1:26" ht="13" x14ac:dyDescent="0.15">
      <c r="A667" s="24"/>
      <c r="B667" s="24"/>
      <c r="C667" s="24"/>
      <c r="D667" s="24"/>
      <c r="E667" s="24"/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</row>
    <row r="668" spans="1:26" ht="13" x14ac:dyDescent="0.15">
      <c r="A668" s="24"/>
      <c r="B668" s="24"/>
      <c r="C668" s="24"/>
      <c r="D668" s="24"/>
      <c r="E668" s="24"/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</row>
    <row r="669" spans="1:26" ht="13" x14ac:dyDescent="0.15">
      <c r="A669" s="24"/>
      <c r="B669" s="24"/>
      <c r="C669" s="24"/>
      <c r="D669" s="24"/>
      <c r="E669" s="24"/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</row>
    <row r="670" spans="1:26" ht="13" x14ac:dyDescent="0.15">
      <c r="A670" s="24"/>
      <c r="B670" s="24"/>
      <c r="C670" s="24"/>
      <c r="D670" s="24"/>
      <c r="E670" s="24"/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</row>
    <row r="671" spans="1:26" ht="13" x14ac:dyDescent="0.15">
      <c r="A671" s="24"/>
      <c r="B671" s="24"/>
      <c r="C671" s="24"/>
      <c r="D671" s="24"/>
      <c r="E671" s="24"/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</row>
    <row r="672" spans="1:26" ht="13" x14ac:dyDescent="0.15">
      <c r="A672" s="24"/>
      <c r="B672" s="24"/>
      <c r="C672" s="24"/>
      <c r="D672" s="24"/>
      <c r="E672" s="24"/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</row>
    <row r="673" spans="1:26" ht="13" x14ac:dyDescent="0.15">
      <c r="A673" s="24"/>
      <c r="B673" s="24"/>
      <c r="C673" s="24"/>
      <c r="D673" s="24"/>
      <c r="E673" s="24"/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</row>
    <row r="674" spans="1:26" ht="13" x14ac:dyDescent="0.15">
      <c r="A674" s="24"/>
      <c r="B674" s="24"/>
      <c r="C674" s="24"/>
      <c r="D674" s="24"/>
      <c r="E674" s="24"/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</row>
    <row r="675" spans="1:26" ht="13" x14ac:dyDescent="0.15">
      <c r="A675" s="24"/>
      <c r="B675" s="24"/>
      <c r="C675" s="24"/>
      <c r="D675" s="24"/>
      <c r="E675" s="24"/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</row>
    <row r="676" spans="1:26" ht="13" x14ac:dyDescent="0.15">
      <c r="A676" s="24"/>
      <c r="B676" s="24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</row>
    <row r="677" spans="1:26" ht="13" x14ac:dyDescent="0.15">
      <c r="A677" s="24"/>
      <c r="B677" s="24"/>
      <c r="C677" s="24"/>
      <c r="D677" s="24"/>
      <c r="E677" s="24"/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</row>
    <row r="678" spans="1:26" ht="13" x14ac:dyDescent="0.15">
      <c r="A678" s="24"/>
      <c r="B678" s="24"/>
      <c r="C678" s="24"/>
      <c r="D678" s="24"/>
      <c r="E678" s="24"/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</row>
    <row r="679" spans="1:26" ht="13" x14ac:dyDescent="0.15">
      <c r="A679" s="24"/>
      <c r="B679" s="24"/>
      <c r="C679" s="24"/>
      <c r="D679" s="24"/>
      <c r="E679" s="24"/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</row>
    <row r="680" spans="1:26" ht="13" x14ac:dyDescent="0.15">
      <c r="A680" s="24"/>
      <c r="B680" s="24"/>
      <c r="C680" s="24"/>
      <c r="D680" s="24"/>
      <c r="E680" s="24"/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</row>
    <row r="681" spans="1:26" ht="13" x14ac:dyDescent="0.15">
      <c r="A681" s="24"/>
      <c r="B681" s="24"/>
      <c r="C681" s="24"/>
      <c r="D681" s="24"/>
      <c r="E681" s="24"/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</row>
    <row r="682" spans="1:26" ht="13" x14ac:dyDescent="0.15">
      <c r="A682" s="24"/>
      <c r="B682" s="24"/>
      <c r="C682" s="24"/>
      <c r="D682" s="24"/>
      <c r="E682" s="24"/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</row>
    <row r="683" spans="1:26" ht="13" x14ac:dyDescent="0.15">
      <c r="A683" s="24"/>
      <c r="B683" s="24"/>
      <c r="C683" s="24"/>
      <c r="D683" s="24"/>
      <c r="E683" s="24"/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</row>
    <row r="684" spans="1:26" ht="13" x14ac:dyDescent="0.15">
      <c r="A684" s="24"/>
      <c r="B684" s="24"/>
      <c r="C684" s="24"/>
      <c r="D684" s="24"/>
      <c r="E684" s="24"/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</row>
    <row r="685" spans="1:26" ht="13" x14ac:dyDescent="0.15">
      <c r="A685" s="24"/>
      <c r="B685" s="24"/>
      <c r="C685" s="24"/>
      <c r="D685" s="24"/>
      <c r="E685" s="24"/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</row>
    <row r="686" spans="1:26" ht="13" x14ac:dyDescent="0.15">
      <c r="A686" s="24"/>
      <c r="B686" s="24"/>
      <c r="C686" s="24"/>
      <c r="D686" s="24"/>
      <c r="E686" s="24"/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</row>
    <row r="687" spans="1:26" ht="13" x14ac:dyDescent="0.15">
      <c r="A687" s="24"/>
      <c r="B687" s="24"/>
      <c r="C687" s="24"/>
      <c r="D687" s="24"/>
      <c r="E687" s="24"/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</row>
    <row r="688" spans="1:26" ht="13" x14ac:dyDescent="0.15">
      <c r="A688" s="24"/>
      <c r="B688" s="24"/>
      <c r="C688" s="24"/>
      <c r="D688" s="24"/>
      <c r="E688" s="24"/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</row>
    <row r="689" spans="1:26" ht="13" x14ac:dyDescent="0.15">
      <c r="A689" s="24"/>
      <c r="B689" s="24"/>
      <c r="C689" s="24"/>
      <c r="D689" s="24"/>
      <c r="E689" s="24"/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</row>
    <row r="690" spans="1:26" ht="13" x14ac:dyDescent="0.15">
      <c r="A690" s="24"/>
      <c r="B690" s="24"/>
      <c r="C690" s="24"/>
      <c r="D690" s="24"/>
      <c r="E690" s="24"/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</row>
    <row r="691" spans="1:26" ht="13" x14ac:dyDescent="0.15">
      <c r="A691" s="24"/>
      <c r="B691" s="24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</row>
    <row r="692" spans="1:26" ht="13" x14ac:dyDescent="0.15">
      <c r="A692" s="24"/>
      <c r="B692" s="24"/>
      <c r="C692" s="24"/>
      <c r="D692" s="24"/>
      <c r="E692" s="24"/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</row>
    <row r="693" spans="1:26" ht="13" x14ac:dyDescent="0.15">
      <c r="A693" s="24"/>
      <c r="B693" s="24"/>
      <c r="C693" s="24"/>
      <c r="D693" s="24"/>
      <c r="E693" s="24"/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</row>
    <row r="694" spans="1:26" ht="13" x14ac:dyDescent="0.15">
      <c r="A694" s="24"/>
      <c r="B694" s="24"/>
      <c r="C694" s="24"/>
      <c r="D694" s="24"/>
      <c r="E694" s="24"/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</row>
    <row r="695" spans="1:26" ht="13" x14ac:dyDescent="0.15">
      <c r="A695" s="24"/>
      <c r="B695" s="24"/>
      <c r="C695" s="24"/>
      <c r="D695" s="24"/>
      <c r="E695" s="24"/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</row>
    <row r="696" spans="1:26" ht="13" x14ac:dyDescent="0.15">
      <c r="A696" s="24"/>
      <c r="B696" s="24"/>
      <c r="C696" s="24"/>
      <c r="D696" s="24"/>
      <c r="E696" s="24"/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</row>
    <row r="697" spans="1:26" ht="13" x14ac:dyDescent="0.15">
      <c r="A697" s="24"/>
      <c r="B697" s="24"/>
      <c r="C697" s="24"/>
      <c r="D697" s="24"/>
      <c r="E697" s="24"/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</row>
    <row r="698" spans="1:26" ht="13" x14ac:dyDescent="0.15">
      <c r="A698" s="24"/>
      <c r="B698" s="24"/>
      <c r="C698" s="24"/>
      <c r="D698" s="24"/>
      <c r="E698" s="24"/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</row>
    <row r="699" spans="1:26" ht="13" x14ac:dyDescent="0.15">
      <c r="A699" s="24"/>
      <c r="B699" s="24"/>
      <c r="C699" s="24"/>
      <c r="D699" s="24"/>
      <c r="E699" s="24"/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</row>
    <row r="700" spans="1:26" ht="13" x14ac:dyDescent="0.15">
      <c r="A700" s="24"/>
      <c r="B700" s="24"/>
      <c r="C700" s="24"/>
      <c r="D700" s="24"/>
      <c r="E700" s="24"/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</row>
    <row r="701" spans="1:26" ht="13" x14ac:dyDescent="0.15">
      <c r="A701" s="24"/>
      <c r="B701" s="24"/>
      <c r="C701" s="24"/>
      <c r="D701" s="24"/>
      <c r="E701" s="24"/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</row>
    <row r="702" spans="1:26" ht="13" x14ac:dyDescent="0.15">
      <c r="A702" s="24"/>
      <c r="B702" s="24"/>
      <c r="C702" s="24"/>
      <c r="D702" s="24"/>
      <c r="E702" s="24"/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</row>
    <row r="703" spans="1:26" ht="13" x14ac:dyDescent="0.15">
      <c r="A703" s="24"/>
      <c r="B703" s="24"/>
      <c r="C703" s="24"/>
      <c r="D703" s="24"/>
      <c r="E703" s="24"/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</row>
    <row r="704" spans="1:26" ht="13" x14ac:dyDescent="0.15">
      <c r="A704" s="24"/>
      <c r="B704" s="24"/>
      <c r="C704" s="24"/>
      <c r="D704" s="24"/>
      <c r="E704" s="24"/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</row>
    <row r="705" spans="1:26" ht="13" x14ac:dyDescent="0.15">
      <c r="A705" s="24"/>
      <c r="B705" s="24"/>
      <c r="C705" s="24"/>
      <c r="D705" s="24"/>
      <c r="E705" s="24"/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</row>
    <row r="706" spans="1:26" ht="13" x14ac:dyDescent="0.15">
      <c r="A706" s="24"/>
      <c r="B706" s="24"/>
      <c r="C706" s="24"/>
      <c r="D706" s="24"/>
      <c r="E706" s="24"/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</row>
    <row r="707" spans="1:26" ht="13" x14ac:dyDescent="0.15">
      <c r="A707" s="24"/>
      <c r="B707" s="24"/>
      <c r="C707" s="24"/>
      <c r="D707" s="24"/>
      <c r="E707" s="24"/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</row>
    <row r="708" spans="1:26" ht="13" x14ac:dyDescent="0.15">
      <c r="A708" s="24"/>
      <c r="B708" s="24"/>
      <c r="C708" s="24"/>
      <c r="D708" s="24"/>
      <c r="E708" s="24"/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</row>
    <row r="709" spans="1:26" ht="13" x14ac:dyDescent="0.15">
      <c r="A709" s="24"/>
      <c r="B709" s="24"/>
      <c r="C709" s="24"/>
      <c r="D709" s="24"/>
      <c r="E709" s="24"/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</row>
    <row r="710" spans="1:26" ht="13" x14ac:dyDescent="0.15">
      <c r="A710" s="24"/>
      <c r="B710" s="24"/>
      <c r="C710" s="24"/>
      <c r="D710" s="24"/>
      <c r="E710" s="24"/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</row>
    <row r="711" spans="1:26" ht="13" x14ac:dyDescent="0.15">
      <c r="A711" s="24"/>
      <c r="B711" s="24"/>
      <c r="C711" s="24"/>
      <c r="D711" s="24"/>
      <c r="E711" s="24"/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</row>
    <row r="712" spans="1:26" ht="13" x14ac:dyDescent="0.15">
      <c r="A712" s="24"/>
      <c r="B712" s="24"/>
      <c r="C712" s="24"/>
      <c r="D712" s="24"/>
      <c r="E712" s="24"/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</row>
    <row r="713" spans="1:26" ht="13" x14ac:dyDescent="0.15">
      <c r="A713" s="24"/>
      <c r="B713" s="24"/>
      <c r="C713" s="24"/>
      <c r="D713" s="24"/>
      <c r="E713" s="24"/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</row>
    <row r="714" spans="1:26" ht="13" x14ac:dyDescent="0.15">
      <c r="A714" s="24"/>
      <c r="B714" s="24"/>
      <c r="C714" s="24"/>
      <c r="D714" s="24"/>
      <c r="E714" s="24"/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</row>
    <row r="715" spans="1:26" ht="13" x14ac:dyDescent="0.15">
      <c r="A715" s="24"/>
      <c r="B715" s="24"/>
      <c r="C715" s="24"/>
      <c r="D715" s="24"/>
      <c r="E715" s="24"/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</row>
    <row r="716" spans="1:26" ht="13" x14ac:dyDescent="0.15">
      <c r="A716" s="24"/>
      <c r="B716" s="24"/>
      <c r="C716" s="24"/>
      <c r="D716" s="24"/>
      <c r="E716" s="24"/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</row>
    <row r="717" spans="1:26" ht="13" x14ac:dyDescent="0.15">
      <c r="A717" s="24"/>
      <c r="B717" s="24"/>
      <c r="C717" s="24"/>
      <c r="D717" s="24"/>
      <c r="E717" s="24"/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</row>
    <row r="718" spans="1:26" ht="13" x14ac:dyDescent="0.15">
      <c r="A718" s="24"/>
      <c r="B718" s="24"/>
      <c r="C718" s="24"/>
      <c r="D718" s="24"/>
      <c r="E718" s="24"/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</row>
    <row r="719" spans="1:26" ht="13" x14ac:dyDescent="0.15">
      <c r="A719" s="24"/>
      <c r="B719" s="24"/>
      <c r="C719" s="24"/>
      <c r="D719" s="24"/>
      <c r="E719" s="24"/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</row>
    <row r="720" spans="1:26" ht="13" x14ac:dyDescent="0.15">
      <c r="A720" s="24"/>
      <c r="B720" s="24"/>
      <c r="C720" s="24"/>
      <c r="D720" s="24"/>
      <c r="E720" s="24"/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</row>
    <row r="721" spans="1:26" ht="13" x14ac:dyDescent="0.15">
      <c r="A721" s="24"/>
      <c r="B721" s="24"/>
      <c r="C721" s="24"/>
      <c r="D721" s="24"/>
      <c r="E721" s="24"/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</row>
    <row r="722" spans="1:26" ht="13" x14ac:dyDescent="0.15">
      <c r="A722" s="24"/>
      <c r="B722" s="24"/>
      <c r="C722" s="24"/>
      <c r="D722" s="24"/>
      <c r="E722" s="24"/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</row>
    <row r="723" spans="1:26" ht="13" x14ac:dyDescent="0.15">
      <c r="A723" s="24"/>
      <c r="B723" s="24"/>
      <c r="C723" s="24"/>
      <c r="D723" s="24"/>
      <c r="E723" s="24"/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</row>
    <row r="724" spans="1:26" ht="13" x14ac:dyDescent="0.15">
      <c r="A724" s="24"/>
      <c r="B724" s="24"/>
      <c r="C724" s="24"/>
      <c r="D724" s="24"/>
      <c r="E724" s="24"/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</row>
    <row r="725" spans="1:26" ht="13" x14ac:dyDescent="0.15">
      <c r="A725" s="24"/>
      <c r="B725" s="24"/>
      <c r="C725" s="24"/>
      <c r="D725" s="24"/>
      <c r="E725" s="24"/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</row>
    <row r="726" spans="1:26" ht="13" x14ac:dyDescent="0.15">
      <c r="A726" s="24"/>
      <c r="B726" s="24"/>
      <c r="C726" s="24"/>
      <c r="D726" s="24"/>
      <c r="E726" s="24"/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</row>
    <row r="727" spans="1:26" ht="13" x14ac:dyDescent="0.15">
      <c r="A727" s="24"/>
      <c r="B727" s="24"/>
      <c r="C727" s="24"/>
      <c r="D727" s="24"/>
      <c r="E727" s="24"/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</row>
    <row r="728" spans="1:26" ht="13" x14ac:dyDescent="0.15">
      <c r="A728" s="24"/>
      <c r="B728" s="24"/>
      <c r="C728" s="24"/>
      <c r="D728" s="24"/>
      <c r="E728" s="24"/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</row>
    <row r="729" spans="1:26" ht="13" x14ac:dyDescent="0.15">
      <c r="A729" s="24"/>
      <c r="B729" s="24"/>
      <c r="C729" s="24"/>
      <c r="D729" s="24"/>
      <c r="E729" s="24"/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</row>
    <row r="730" spans="1:26" ht="13" x14ac:dyDescent="0.15">
      <c r="A730" s="24"/>
      <c r="B730" s="24"/>
      <c r="C730" s="24"/>
      <c r="D730" s="24"/>
      <c r="E730" s="24"/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</row>
    <row r="731" spans="1:26" ht="13" x14ac:dyDescent="0.15">
      <c r="A731" s="24"/>
      <c r="B731" s="24"/>
      <c r="C731" s="24"/>
      <c r="D731" s="24"/>
      <c r="E731" s="24"/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</row>
    <row r="732" spans="1:26" ht="13" x14ac:dyDescent="0.15">
      <c r="A732" s="24"/>
      <c r="B732" s="24"/>
      <c r="C732" s="24"/>
      <c r="D732" s="24"/>
      <c r="E732" s="24"/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</row>
    <row r="733" spans="1:26" ht="13" x14ac:dyDescent="0.15">
      <c r="A733" s="24"/>
      <c r="B733" s="24"/>
      <c r="C733" s="24"/>
      <c r="D733" s="24"/>
      <c r="E733" s="24"/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</row>
    <row r="734" spans="1:26" ht="13" x14ac:dyDescent="0.15">
      <c r="A734" s="24"/>
      <c r="B734" s="24"/>
      <c r="C734" s="24"/>
      <c r="D734" s="24"/>
      <c r="E734" s="24"/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</row>
    <row r="735" spans="1:26" ht="13" x14ac:dyDescent="0.15">
      <c r="A735" s="24"/>
      <c r="B735" s="24"/>
      <c r="C735" s="24"/>
      <c r="D735" s="24"/>
      <c r="E735" s="24"/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</row>
    <row r="736" spans="1:26" ht="13" x14ac:dyDescent="0.15">
      <c r="A736" s="24"/>
      <c r="B736" s="24"/>
      <c r="C736" s="24"/>
      <c r="D736" s="24"/>
      <c r="E736" s="24"/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</row>
    <row r="737" spans="1:26" ht="13" x14ac:dyDescent="0.15">
      <c r="A737" s="24"/>
      <c r="B737" s="24"/>
      <c r="C737" s="24"/>
      <c r="D737" s="24"/>
      <c r="E737" s="24"/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</row>
    <row r="738" spans="1:26" ht="13" x14ac:dyDescent="0.15">
      <c r="A738" s="24"/>
      <c r="B738" s="24"/>
      <c r="C738" s="24"/>
      <c r="D738" s="24"/>
      <c r="E738" s="24"/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</row>
    <row r="739" spans="1:26" ht="13" x14ac:dyDescent="0.15">
      <c r="A739" s="24"/>
      <c r="B739" s="24"/>
      <c r="C739" s="24"/>
      <c r="D739" s="24"/>
      <c r="E739" s="24"/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</row>
    <row r="740" spans="1:26" ht="13" x14ac:dyDescent="0.15">
      <c r="A740" s="24"/>
      <c r="B740" s="24"/>
      <c r="C740" s="24"/>
      <c r="D740" s="24"/>
      <c r="E740" s="24"/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</row>
    <row r="741" spans="1:26" ht="13" x14ac:dyDescent="0.15">
      <c r="A741" s="24"/>
      <c r="B741" s="24"/>
      <c r="C741" s="24"/>
      <c r="D741" s="24"/>
      <c r="E741" s="24"/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</row>
    <row r="742" spans="1:26" ht="13" x14ac:dyDescent="0.15">
      <c r="A742" s="24"/>
      <c r="B742" s="24"/>
      <c r="C742" s="24"/>
      <c r="D742" s="24"/>
      <c r="E742" s="24"/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</row>
    <row r="743" spans="1:26" ht="13" x14ac:dyDescent="0.15">
      <c r="A743" s="24"/>
      <c r="B743" s="24"/>
      <c r="C743" s="24"/>
      <c r="D743" s="24"/>
      <c r="E743" s="24"/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</row>
    <row r="744" spans="1:26" ht="13" x14ac:dyDescent="0.15">
      <c r="A744" s="24"/>
      <c r="B744" s="24"/>
      <c r="C744" s="24"/>
      <c r="D744" s="24"/>
      <c r="E744" s="24"/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</row>
    <row r="745" spans="1:26" ht="13" x14ac:dyDescent="0.15">
      <c r="A745" s="24"/>
      <c r="B745" s="24"/>
      <c r="C745" s="24"/>
      <c r="D745" s="24"/>
      <c r="E745" s="24"/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</row>
    <row r="746" spans="1:26" ht="13" x14ac:dyDescent="0.15">
      <c r="A746" s="24"/>
      <c r="B746" s="24"/>
      <c r="C746" s="24"/>
      <c r="D746" s="24"/>
      <c r="E746" s="24"/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</row>
    <row r="747" spans="1:26" ht="13" x14ac:dyDescent="0.15">
      <c r="A747" s="24"/>
      <c r="B747" s="24"/>
      <c r="C747" s="24"/>
      <c r="D747" s="24"/>
      <c r="E747" s="24"/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</row>
    <row r="748" spans="1:26" ht="13" x14ac:dyDescent="0.15">
      <c r="A748" s="24"/>
      <c r="B748" s="24"/>
      <c r="C748" s="24"/>
      <c r="D748" s="24"/>
      <c r="E748" s="24"/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</row>
    <row r="749" spans="1:26" ht="13" x14ac:dyDescent="0.15">
      <c r="A749" s="24"/>
      <c r="B749" s="24"/>
      <c r="C749" s="24"/>
      <c r="D749" s="24"/>
      <c r="E749" s="24"/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</row>
    <row r="750" spans="1:26" ht="13" x14ac:dyDescent="0.15">
      <c r="A750" s="24"/>
      <c r="B750" s="24"/>
      <c r="C750" s="24"/>
      <c r="D750" s="24"/>
      <c r="E750" s="24"/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</row>
    <row r="751" spans="1:26" ht="13" x14ac:dyDescent="0.15">
      <c r="A751" s="24"/>
      <c r="B751" s="24"/>
      <c r="C751" s="24"/>
      <c r="D751" s="24"/>
      <c r="E751" s="24"/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</row>
    <row r="752" spans="1:26" ht="13" x14ac:dyDescent="0.15">
      <c r="A752" s="24"/>
      <c r="B752" s="24"/>
      <c r="C752" s="24"/>
      <c r="D752" s="24"/>
      <c r="E752" s="24"/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</row>
    <row r="753" spans="1:26" ht="13" x14ac:dyDescent="0.15">
      <c r="A753" s="24"/>
      <c r="B753" s="24"/>
      <c r="C753" s="24"/>
      <c r="D753" s="24"/>
      <c r="E753" s="24"/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</row>
    <row r="754" spans="1:26" ht="13" x14ac:dyDescent="0.15">
      <c r="A754" s="24"/>
      <c r="B754" s="24"/>
      <c r="C754" s="24"/>
      <c r="D754" s="24"/>
      <c r="E754" s="24"/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</row>
    <row r="755" spans="1:26" ht="13" x14ac:dyDescent="0.15">
      <c r="A755" s="24"/>
      <c r="B755" s="24"/>
      <c r="C755" s="24"/>
      <c r="D755" s="24"/>
      <c r="E755" s="24"/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</row>
    <row r="756" spans="1:26" ht="13" x14ac:dyDescent="0.15">
      <c r="A756" s="24"/>
      <c r="B756" s="24"/>
      <c r="C756" s="24"/>
      <c r="D756" s="24"/>
      <c r="E756" s="24"/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</row>
    <row r="757" spans="1:26" ht="13" x14ac:dyDescent="0.15">
      <c r="A757" s="24"/>
      <c r="B757" s="24"/>
      <c r="C757" s="24"/>
      <c r="D757" s="24"/>
      <c r="E757" s="24"/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</row>
    <row r="758" spans="1:26" ht="13" x14ac:dyDescent="0.15">
      <c r="A758" s="24"/>
      <c r="B758" s="24"/>
      <c r="C758" s="24"/>
      <c r="D758" s="24"/>
      <c r="E758" s="24"/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</row>
    <row r="759" spans="1:26" ht="13" x14ac:dyDescent="0.15">
      <c r="A759" s="24"/>
      <c r="B759" s="24"/>
      <c r="C759" s="24"/>
      <c r="D759" s="24"/>
      <c r="E759" s="24"/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</row>
    <row r="760" spans="1:26" ht="13" x14ac:dyDescent="0.15">
      <c r="A760" s="24"/>
      <c r="B760" s="24"/>
      <c r="C760" s="24"/>
      <c r="D760" s="24"/>
      <c r="E760" s="24"/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</row>
    <row r="761" spans="1:26" ht="13" x14ac:dyDescent="0.15">
      <c r="A761" s="24"/>
      <c r="B761" s="24"/>
      <c r="C761" s="24"/>
      <c r="D761" s="24"/>
      <c r="E761" s="24"/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</row>
    <row r="762" spans="1:26" ht="13" x14ac:dyDescent="0.15">
      <c r="A762" s="24"/>
      <c r="B762" s="24"/>
      <c r="C762" s="24"/>
      <c r="D762" s="24"/>
      <c r="E762" s="24"/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</row>
    <row r="763" spans="1:26" ht="13" x14ac:dyDescent="0.15">
      <c r="A763" s="24"/>
      <c r="B763" s="24"/>
      <c r="C763" s="24"/>
      <c r="D763" s="24"/>
      <c r="E763" s="24"/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</row>
    <row r="764" spans="1:26" ht="13" x14ac:dyDescent="0.15">
      <c r="A764" s="24"/>
      <c r="B764" s="24"/>
      <c r="C764" s="24"/>
      <c r="D764" s="24"/>
      <c r="E764" s="24"/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</row>
    <row r="765" spans="1:26" ht="13" x14ac:dyDescent="0.15">
      <c r="A765" s="24"/>
      <c r="B765" s="24"/>
      <c r="C765" s="24"/>
      <c r="D765" s="24"/>
      <c r="E765" s="24"/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</row>
    <row r="766" spans="1:26" ht="13" x14ac:dyDescent="0.15">
      <c r="A766" s="24"/>
      <c r="B766" s="24"/>
      <c r="C766" s="24"/>
      <c r="D766" s="24"/>
      <c r="E766" s="24"/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</row>
    <row r="767" spans="1:26" ht="13" x14ac:dyDescent="0.15">
      <c r="A767" s="24"/>
      <c r="B767" s="24"/>
      <c r="C767" s="24"/>
      <c r="D767" s="24"/>
      <c r="E767" s="24"/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</row>
    <row r="768" spans="1:26" ht="13" x14ac:dyDescent="0.15">
      <c r="A768" s="24"/>
      <c r="B768" s="24"/>
      <c r="C768" s="24"/>
      <c r="D768" s="24"/>
      <c r="E768" s="24"/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</row>
    <row r="769" spans="1:26" ht="13" x14ac:dyDescent="0.15">
      <c r="A769" s="24"/>
      <c r="B769" s="24"/>
      <c r="C769" s="24"/>
      <c r="D769" s="24"/>
      <c r="E769" s="24"/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</row>
    <row r="770" spans="1:26" ht="13" x14ac:dyDescent="0.15">
      <c r="A770" s="24"/>
      <c r="B770" s="24"/>
      <c r="C770" s="24"/>
      <c r="D770" s="24"/>
      <c r="E770" s="24"/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</row>
    <row r="771" spans="1:26" ht="13" x14ac:dyDescent="0.15">
      <c r="A771" s="24"/>
      <c r="B771" s="24"/>
      <c r="C771" s="24"/>
      <c r="D771" s="24"/>
      <c r="E771" s="24"/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</row>
    <row r="772" spans="1:26" ht="13" x14ac:dyDescent="0.15">
      <c r="A772" s="24"/>
      <c r="B772" s="24"/>
      <c r="C772" s="24"/>
      <c r="D772" s="24"/>
      <c r="E772" s="24"/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</row>
    <row r="773" spans="1:26" ht="13" x14ac:dyDescent="0.15">
      <c r="A773" s="24"/>
      <c r="B773" s="24"/>
      <c r="C773" s="24"/>
      <c r="D773" s="24"/>
      <c r="E773" s="24"/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</row>
    <row r="774" spans="1:26" ht="13" x14ac:dyDescent="0.15">
      <c r="A774" s="24"/>
      <c r="B774" s="24"/>
      <c r="C774" s="24"/>
      <c r="D774" s="24"/>
      <c r="E774" s="24"/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</row>
    <row r="775" spans="1:26" ht="13" x14ac:dyDescent="0.15">
      <c r="A775" s="24"/>
      <c r="B775" s="24"/>
      <c r="C775" s="24"/>
      <c r="D775" s="24"/>
      <c r="E775" s="24"/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</row>
    <row r="776" spans="1:26" ht="13" x14ac:dyDescent="0.15">
      <c r="A776" s="24"/>
      <c r="B776" s="24"/>
      <c r="C776" s="24"/>
      <c r="D776" s="24"/>
      <c r="E776" s="24"/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</row>
    <row r="777" spans="1:26" ht="13" x14ac:dyDescent="0.15">
      <c r="A777" s="24"/>
      <c r="B777" s="24"/>
      <c r="C777" s="24"/>
      <c r="D777" s="24"/>
      <c r="E777" s="24"/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</row>
    <row r="778" spans="1:26" ht="13" x14ac:dyDescent="0.15">
      <c r="A778" s="24"/>
      <c r="B778" s="24"/>
      <c r="C778" s="24"/>
      <c r="D778" s="24"/>
      <c r="E778" s="24"/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</row>
    <row r="779" spans="1:26" ht="13" x14ac:dyDescent="0.15">
      <c r="A779" s="24"/>
      <c r="B779" s="24"/>
      <c r="C779" s="24"/>
      <c r="D779" s="24"/>
      <c r="E779" s="24"/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</row>
    <row r="780" spans="1:26" ht="13" x14ac:dyDescent="0.15">
      <c r="A780" s="24"/>
      <c r="B780" s="24"/>
      <c r="C780" s="24"/>
      <c r="D780" s="24"/>
      <c r="E780" s="24"/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</row>
    <row r="781" spans="1:26" ht="13" x14ac:dyDescent="0.15">
      <c r="A781" s="24"/>
      <c r="B781" s="24"/>
      <c r="C781" s="24"/>
      <c r="D781" s="24"/>
      <c r="E781" s="24"/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</row>
    <row r="782" spans="1:26" ht="13" x14ac:dyDescent="0.15">
      <c r="A782" s="24"/>
      <c r="B782" s="24"/>
      <c r="C782" s="24"/>
      <c r="D782" s="24"/>
      <c r="E782" s="24"/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</row>
    <row r="783" spans="1:26" ht="13" x14ac:dyDescent="0.15">
      <c r="A783" s="24"/>
      <c r="B783" s="24"/>
      <c r="C783" s="24"/>
      <c r="D783" s="24"/>
      <c r="E783" s="24"/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</row>
    <row r="784" spans="1:26" ht="13" x14ac:dyDescent="0.15">
      <c r="A784" s="24"/>
      <c r="B784" s="24"/>
      <c r="C784" s="24"/>
      <c r="D784" s="24"/>
      <c r="E784" s="24"/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</row>
    <row r="785" spans="1:26" ht="13" x14ac:dyDescent="0.15">
      <c r="A785" s="24"/>
      <c r="B785" s="24"/>
      <c r="C785" s="24"/>
      <c r="D785" s="24"/>
      <c r="E785" s="24"/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</row>
    <row r="786" spans="1:26" ht="13" x14ac:dyDescent="0.15">
      <c r="A786" s="24"/>
      <c r="B786" s="24"/>
      <c r="C786" s="24"/>
      <c r="D786" s="24"/>
      <c r="E786" s="24"/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</row>
    <row r="787" spans="1:26" ht="13" x14ac:dyDescent="0.15">
      <c r="A787" s="24"/>
      <c r="B787" s="24"/>
      <c r="C787" s="24"/>
      <c r="D787" s="24"/>
      <c r="E787" s="24"/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</row>
    <row r="788" spans="1:26" ht="13" x14ac:dyDescent="0.15">
      <c r="A788" s="24"/>
      <c r="B788" s="24"/>
      <c r="C788" s="24"/>
      <c r="D788" s="24"/>
      <c r="E788" s="24"/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</row>
    <row r="789" spans="1:26" ht="13" x14ac:dyDescent="0.15">
      <c r="A789" s="24"/>
      <c r="B789" s="24"/>
      <c r="C789" s="24"/>
      <c r="D789" s="24"/>
      <c r="E789" s="24"/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</row>
    <row r="790" spans="1:26" ht="13" x14ac:dyDescent="0.15">
      <c r="A790" s="24"/>
      <c r="B790" s="24"/>
      <c r="C790" s="24"/>
      <c r="D790" s="24"/>
      <c r="E790" s="24"/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</row>
    <row r="791" spans="1:26" ht="13" x14ac:dyDescent="0.15">
      <c r="A791" s="24"/>
      <c r="B791" s="24"/>
      <c r="C791" s="24"/>
      <c r="D791" s="24"/>
      <c r="E791" s="24"/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</row>
    <row r="792" spans="1:26" ht="13" x14ac:dyDescent="0.15">
      <c r="A792" s="24"/>
      <c r="B792" s="24"/>
      <c r="C792" s="24"/>
      <c r="D792" s="24"/>
      <c r="E792" s="24"/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</row>
    <row r="793" spans="1:26" ht="13" x14ac:dyDescent="0.15">
      <c r="A793" s="24"/>
      <c r="B793" s="24"/>
      <c r="C793" s="24"/>
      <c r="D793" s="24"/>
      <c r="E793" s="24"/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</row>
    <row r="794" spans="1:26" ht="13" x14ac:dyDescent="0.15">
      <c r="A794" s="24"/>
      <c r="B794" s="24"/>
      <c r="C794" s="24"/>
      <c r="D794" s="24"/>
      <c r="E794" s="24"/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</row>
    <row r="795" spans="1:26" ht="13" x14ac:dyDescent="0.15">
      <c r="A795" s="24"/>
      <c r="B795" s="24"/>
      <c r="C795" s="24"/>
      <c r="D795" s="24"/>
      <c r="E795" s="24"/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</row>
    <row r="796" spans="1:26" ht="13" x14ac:dyDescent="0.15">
      <c r="A796" s="24"/>
      <c r="B796" s="24"/>
      <c r="C796" s="24"/>
      <c r="D796" s="24"/>
      <c r="E796" s="24"/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</row>
    <row r="797" spans="1:26" ht="13" x14ac:dyDescent="0.15">
      <c r="A797" s="24"/>
      <c r="B797" s="24"/>
      <c r="C797" s="24"/>
      <c r="D797" s="24"/>
      <c r="E797" s="24"/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</row>
    <row r="798" spans="1:26" ht="13" x14ac:dyDescent="0.15">
      <c r="A798" s="24"/>
      <c r="B798" s="24"/>
      <c r="C798" s="24"/>
      <c r="D798" s="24"/>
      <c r="E798" s="24"/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</row>
    <row r="799" spans="1:26" ht="13" x14ac:dyDescent="0.15">
      <c r="A799" s="24"/>
      <c r="B799" s="24"/>
      <c r="C799" s="24"/>
      <c r="D799" s="24"/>
      <c r="E799" s="24"/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</row>
    <row r="800" spans="1:26" ht="13" x14ac:dyDescent="0.15">
      <c r="A800" s="24"/>
      <c r="B800" s="24"/>
      <c r="C800" s="24"/>
      <c r="D800" s="24"/>
      <c r="E800" s="24"/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</row>
    <row r="801" spans="1:26" ht="13" x14ac:dyDescent="0.15">
      <c r="A801" s="24"/>
      <c r="B801" s="24"/>
      <c r="C801" s="24"/>
      <c r="D801" s="24"/>
      <c r="E801" s="24"/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</row>
    <row r="802" spans="1:26" ht="13" x14ac:dyDescent="0.15">
      <c r="A802" s="24"/>
      <c r="B802" s="24"/>
      <c r="C802" s="24"/>
      <c r="D802" s="24"/>
      <c r="E802" s="24"/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</row>
    <row r="803" spans="1:26" ht="13" x14ac:dyDescent="0.15">
      <c r="A803" s="24"/>
      <c r="B803" s="24"/>
      <c r="C803" s="24"/>
      <c r="D803" s="24"/>
      <c r="E803" s="24"/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</row>
    <row r="804" spans="1:26" ht="13" x14ac:dyDescent="0.15">
      <c r="A804" s="24"/>
      <c r="B804" s="24"/>
      <c r="C804" s="24"/>
      <c r="D804" s="24"/>
      <c r="E804" s="24"/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</row>
    <row r="805" spans="1:26" ht="13" x14ac:dyDescent="0.15">
      <c r="A805" s="24"/>
      <c r="B805" s="24"/>
      <c r="C805" s="24"/>
      <c r="D805" s="24"/>
      <c r="E805" s="24"/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</row>
    <row r="806" spans="1:26" ht="13" x14ac:dyDescent="0.15">
      <c r="A806" s="24"/>
      <c r="B806" s="24"/>
      <c r="C806" s="24"/>
      <c r="D806" s="24"/>
      <c r="E806" s="24"/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</row>
    <row r="807" spans="1:26" ht="13" x14ac:dyDescent="0.15">
      <c r="A807" s="24"/>
      <c r="B807" s="24"/>
      <c r="C807" s="24"/>
      <c r="D807" s="24"/>
      <c r="E807" s="24"/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</row>
    <row r="808" spans="1:26" ht="13" x14ac:dyDescent="0.15">
      <c r="A808" s="24"/>
      <c r="B808" s="24"/>
      <c r="C808" s="24"/>
      <c r="D808" s="24"/>
      <c r="E808" s="24"/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</row>
    <row r="809" spans="1:26" ht="13" x14ac:dyDescent="0.15">
      <c r="A809" s="24"/>
      <c r="B809" s="24"/>
      <c r="C809" s="24"/>
      <c r="D809" s="24"/>
      <c r="E809" s="24"/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</row>
    <row r="810" spans="1:26" ht="13" x14ac:dyDescent="0.15">
      <c r="A810" s="24"/>
      <c r="B810" s="24"/>
      <c r="C810" s="24"/>
      <c r="D810" s="24"/>
      <c r="E810" s="24"/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</row>
    <row r="811" spans="1:26" ht="13" x14ac:dyDescent="0.15">
      <c r="A811" s="24"/>
      <c r="B811" s="24"/>
      <c r="C811" s="24"/>
      <c r="D811" s="24"/>
      <c r="E811" s="24"/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</row>
    <row r="812" spans="1:26" ht="13" x14ac:dyDescent="0.15">
      <c r="A812" s="24"/>
      <c r="B812" s="24"/>
      <c r="C812" s="24"/>
      <c r="D812" s="24"/>
      <c r="E812" s="24"/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</row>
    <row r="813" spans="1:26" ht="13" x14ac:dyDescent="0.15">
      <c r="A813" s="24"/>
      <c r="B813" s="24"/>
      <c r="C813" s="24"/>
      <c r="D813" s="24"/>
      <c r="E813" s="24"/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</row>
    <row r="814" spans="1:26" ht="13" x14ac:dyDescent="0.15">
      <c r="A814" s="24"/>
      <c r="B814" s="24"/>
      <c r="C814" s="24"/>
      <c r="D814" s="24"/>
      <c r="E814" s="24"/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</row>
    <row r="815" spans="1:26" ht="13" x14ac:dyDescent="0.15">
      <c r="A815" s="24"/>
      <c r="B815" s="24"/>
      <c r="C815" s="24"/>
      <c r="D815" s="24"/>
      <c r="E815" s="24"/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</row>
    <row r="816" spans="1:26" ht="13" x14ac:dyDescent="0.15">
      <c r="A816" s="24"/>
      <c r="B816" s="24"/>
      <c r="C816" s="24"/>
      <c r="D816" s="24"/>
      <c r="E816" s="24"/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</row>
    <row r="817" spans="1:26" ht="13" x14ac:dyDescent="0.15">
      <c r="A817" s="24"/>
      <c r="B817" s="24"/>
      <c r="C817" s="24"/>
      <c r="D817" s="24"/>
      <c r="E817" s="24"/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</row>
    <row r="818" spans="1:26" ht="13" x14ac:dyDescent="0.15">
      <c r="A818" s="24"/>
      <c r="B818" s="24"/>
      <c r="C818" s="24"/>
      <c r="D818" s="24"/>
      <c r="E818" s="24"/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</row>
    <row r="819" spans="1:26" ht="13" x14ac:dyDescent="0.15">
      <c r="A819" s="24"/>
      <c r="B819" s="24"/>
      <c r="C819" s="24"/>
      <c r="D819" s="24"/>
      <c r="E819" s="24"/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</row>
    <row r="820" spans="1:26" ht="13" x14ac:dyDescent="0.15">
      <c r="A820" s="24"/>
      <c r="B820" s="24"/>
      <c r="C820" s="24"/>
      <c r="D820" s="24"/>
      <c r="E820" s="24"/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</row>
    <row r="821" spans="1:26" ht="13" x14ac:dyDescent="0.15">
      <c r="A821" s="24"/>
      <c r="B821" s="24"/>
      <c r="C821" s="24"/>
      <c r="D821" s="24"/>
      <c r="E821" s="24"/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</row>
    <row r="822" spans="1:26" ht="13" x14ac:dyDescent="0.15">
      <c r="A822" s="24"/>
      <c r="B822" s="24"/>
      <c r="C822" s="24"/>
      <c r="D822" s="24"/>
      <c r="E822" s="24"/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</row>
    <row r="823" spans="1:26" ht="13" x14ac:dyDescent="0.15">
      <c r="A823" s="24"/>
      <c r="B823" s="24"/>
      <c r="C823" s="24"/>
      <c r="D823" s="24"/>
      <c r="E823" s="24"/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</row>
    <row r="824" spans="1:26" ht="13" x14ac:dyDescent="0.15">
      <c r="A824" s="24"/>
      <c r="B824" s="24"/>
      <c r="C824" s="24"/>
      <c r="D824" s="24"/>
      <c r="E824" s="24"/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</row>
    <row r="825" spans="1:26" ht="13" x14ac:dyDescent="0.15">
      <c r="A825" s="24"/>
      <c r="B825" s="24"/>
      <c r="C825" s="24"/>
      <c r="D825" s="24"/>
      <c r="E825" s="24"/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</row>
    <row r="826" spans="1:26" ht="13" x14ac:dyDescent="0.15">
      <c r="A826" s="24"/>
      <c r="B826" s="24"/>
      <c r="C826" s="24"/>
      <c r="D826" s="24"/>
      <c r="E826" s="24"/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</row>
    <row r="827" spans="1:26" ht="13" x14ac:dyDescent="0.15">
      <c r="A827" s="24"/>
      <c r="B827" s="24"/>
      <c r="C827" s="24"/>
      <c r="D827" s="24"/>
      <c r="E827" s="24"/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</row>
    <row r="828" spans="1:26" ht="13" x14ac:dyDescent="0.15">
      <c r="A828" s="24"/>
      <c r="B828" s="24"/>
      <c r="C828" s="24"/>
      <c r="D828" s="24"/>
      <c r="E828" s="24"/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</row>
    <row r="829" spans="1:26" ht="13" x14ac:dyDescent="0.15">
      <c r="A829" s="24"/>
      <c r="B829" s="24"/>
      <c r="C829" s="24"/>
      <c r="D829" s="24"/>
      <c r="E829" s="24"/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</row>
    <row r="830" spans="1:26" ht="13" x14ac:dyDescent="0.15">
      <c r="A830" s="24"/>
      <c r="B830" s="24"/>
      <c r="C830" s="24"/>
      <c r="D830" s="24"/>
      <c r="E830" s="24"/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4"/>
    </row>
    <row r="831" spans="1:26" ht="13" x14ac:dyDescent="0.15">
      <c r="A831" s="24"/>
      <c r="B831" s="24"/>
      <c r="C831" s="24"/>
      <c r="D831" s="24"/>
      <c r="E831" s="24"/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4"/>
    </row>
    <row r="832" spans="1:26" ht="13" x14ac:dyDescent="0.15">
      <c r="A832" s="24"/>
      <c r="B832" s="24"/>
      <c r="C832" s="24"/>
      <c r="D832" s="24"/>
      <c r="E832" s="24"/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4"/>
    </row>
    <row r="833" spans="1:26" ht="13" x14ac:dyDescent="0.15">
      <c r="A833" s="24"/>
      <c r="B833" s="24"/>
      <c r="C833" s="24"/>
      <c r="D833" s="24"/>
      <c r="E833" s="24"/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4"/>
    </row>
    <row r="834" spans="1:26" ht="13" x14ac:dyDescent="0.15">
      <c r="A834" s="24"/>
      <c r="B834" s="24"/>
      <c r="C834" s="24"/>
      <c r="D834" s="24"/>
      <c r="E834" s="24"/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4"/>
    </row>
    <row r="835" spans="1:26" ht="13" x14ac:dyDescent="0.15">
      <c r="A835" s="24"/>
      <c r="B835" s="24"/>
      <c r="C835" s="24"/>
      <c r="D835" s="24"/>
      <c r="E835" s="24"/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4"/>
    </row>
    <row r="836" spans="1:26" ht="13" x14ac:dyDescent="0.15">
      <c r="A836" s="24"/>
      <c r="B836" s="24"/>
      <c r="C836" s="24"/>
      <c r="D836" s="24"/>
      <c r="E836" s="24"/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</row>
    <row r="837" spans="1:26" ht="13" x14ac:dyDescent="0.15">
      <c r="A837" s="24"/>
      <c r="B837" s="24"/>
      <c r="C837" s="24"/>
      <c r="D837" s="24"/>
      <c r="E837" s="24"/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</row>
    <row r="838" spans="1:26" ht="13" x14ac:dyDescent="0.15">
      <c r="A838" s="24"/>
      <c r="B838" s="24"/>
      <c r="C838" s="24"/>
      <c r="D838" s="24"/>
      <c r="E838" s="24"/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4"/>
    </row>
    <row r="839" spans="1:26" ht="13" x14ac:dyDescent="0.15">
      <c r="A839" s="24"/>
      <c r="B839" s="24"/>
      <c r="C839" s="24"/>
      <c r="D839" s="24"/>
      <c r="E839" s="24"/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</row>
    <row r="840" spans="1:26" ht="13" x14ac:dyDescent="0.15">
      <c r="A840" s="24"/>
      <c r="B840" s="24"/>
      <c r="C840" s="24"/>
      <c r="D840" s="24"/>
      <c r="E840" s="24"/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</row>
    <row r="841" spans="1:26" ht="13" x14ac:dyDescent="0.15">
      <c r="A841" s="24"/>
      <c r="B841" s="24"/>
      <c r="C841" s="24"/>
      <c r="D841" s="24"/>
      <c r="E841" s="24"/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</row>
    <row r="842" spans="1:26" ht="13" x14ac:dyDescent="0.15">
      <c r="A842" s="24"/>
      <c r="B842" s="24"/>
      <c r="C842" s="24"/>
      <c r="D842" s="24"/>
      <c r="E842" s="24"/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</row>
    <row r="843" spans="1:26" ht="13" x14ac:dyDescent="0.15">
      <c r="A843" s="24"/>
      <c r="B843" s="24"/>
      <c r="C843" s="24"/>
      <c r="D843" s="24"/>
      <c r="E843" s="24"/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</row>
    <row r="844" spans="1:26" ht="13" x14ac:dyDescent="0.15">
      <c r="A844" s="24"/>
      <c r="B844" s="24"/>
      <c r="C844" s="24"/>
      <c r="D844" s="24"/>
      <c r="E844" s="24"/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</row>
    <row r="845" spans="1:26" ht="13" x14ac:dyDescent="0.15">
      <c r="A845" s="24"/>
      <c r="B845" s="24"/>
      <c r="C845" s="24"/>
      <c r="D845" s="24"/>
      <c r="E845" s="24"/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</row>
    <row r="846" spans="1:26" ht="13" x14ac:dyDescent="0.15">
      <c r="A846" s="24"/>
      <c r="B846" s="24"/>
      <c r="C846" s="24"/>
      <c r="D846" s="24"/>
      <c r="E846" s="24"/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</row>
    <row r="847" spans="1:26" ht="13" x14ac:dyDescent="0.15">
      <c r="A847" s="24"/>
      <c r="B847" s="24"/>
      <c r="C847" s="24"/>
      <c r="D847" s="24"/>
      <c r="E847" s="24"/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</row>
    <row r="848" spans="1:26" ht="13" x14ac:dyDescent="0.15">
      <c r="A848" s="24"/>
      <c r="B848" s="24"/>
      <c r="C848" s="24"/>
      <c r="D848" s="24"/>
      <c r="E848" s="24"/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</row>
    <row r="849" spans="1:26" ht="13" x14ac:dyDescent="0.15">
      <c r="A849" s="24"/>
      <c r="B849" s="24"/>
      <c r="C849" s="24"/>
      <c r="D849" s="24"/>
      <c r="E849" s="24"/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</row>
    <row r="850" spans="1:26" ht="13" x14ac:dyDescent="0.15">
      <c r="A850" s="24"/>
      <c r="B850" s="24"/>
      <c r="C850" s="24"/>
      <c r="D850" s="24"/>
      <c r="E850" s="24"/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</row>
    <row r="851" spans="1:26" ht="13" x14ac:dyDescent="0.15">
      <c r="A851" s="24"/>
      <c r="B851" s="24"/>
      <c r="C851" s="24"/>
      <c r="D851" s="24"/>
      <c r="E851" s="24"/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</row>
    <row r="852" spans="1:26" ht="13" x14ac:dyDescent="0.15">
      <c r="A852" s="24"/>
      <c r="B852" s="24"/>
      <c r="C852" s="24"/>
      <c r="D852" s="24"/>
      <c r="E852" s="24"/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</row>
    <row r="853" spans="1:26" ht="13" x14ac:dyDescent="0.15">
      <c r="A853" s="24"/>
      <c r="B853" s="24"/>
      <c r="C853" s="24"/>
      <c r="D853" s="24"/>
      <c r="E853" s="24"/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</row>
    <row r="854" spans="1:26" ht="13" x14ac:dyDescent="0.15">
      <c r="A854" s="24"/>
      <c r="B854" s="24"/>
      <c r="C854" s="24"/>
      <c r="D854" s="24"/>
      <c r="E854" s="24"/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</row>
    <row r="855" spans="1:26" ht="13" x14ac:dyDescent="0.15">
      <c r="A855" s="24"/>
      <c r="B855" s="24"/>
      <c r="C855" s="24"/>
      <c r="D855" s="24"/>
      <c r="E855" s="24"/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</row>
    <row r="856" spans="1:26" ht="13" x14ac:dyDescent="0.15">
      <c r="A856" s="24"/>
      <c r="B856" s="24"/>
      <c r="C856" s="24"/>
      <c r="D856" s="24"/>
      <c r="E856" s="24"/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</row>
    <row r="857" spans="1:26" ht="13" x14ac:dyDescent="0.15">
      <c r="A857" s="24"/>
      <c r="B857" s="24"/>
      <c r="C857" s="24"/>
      <c r="D857" s="24"/>
      <c r="E857" s="24"/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</row>
    <row r="858" spans="1:26" ht="13" x14ac:dyDescent="0.15">
      <c r="A858" s="24"/>
      <c r="B858" s="24"/>
      <c r="C858" s="24"/>
      <c r="D858" s="24"/>
      <c r="E858" s="24"/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4"/>
    </row>
    <row r="859" spans="1:26" ht="13" x14ac:dyDescent="0.15">
      <c r="A859" s="24"/>
      <c r="B859" s="24"/>
      <c r="C859" s="24"/>
      <c r="D859" s="24"/>
      <c r="E859" s="24"/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4"/>
    </row>
    <row r="860" spans="1:26" ht="13" x14ac:dyDescent="0.15">
      <c r="A860" s="24"/>
      <c r="B860" s="24"/>
      <c r="C860" s="24"/>
      <c r="D860" s="24"/>
      <c r="E860" s="24"/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4"/>
    </row>
    <row r="861" spans="1:26" ht="13" x14ac:dyDescent="0.15">
      <c r="A861" s="24"/>
      <c r="B861" s="24"/>
      <c r="C861" s="24"/>
      <c r="D861" s="24"/>
      <c r="E861" s="24"/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4"/>
    </row>
    <row r="862" spans="1:26" ht="13" x14ac:dyDescent="0.15">
      <c r="A862" s="24"/>
      <c r="B862" s="24"/>
      <c r="C862" s="24"/>
      <c r="D862" s="24"/>
      <c r="E862" s="24"/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4"/>
    </row>
    <row r="863" spans="1:26" ht="13" x14ac:dyDescent="0.15">
      <c r="A863" s="24"/>
      <c r="B863" s="24"/>
      <c r="C863" s="24"/>
      <c r="D863" s="24"/>
      <c r="E863" s="24"/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4"/>
    </row>
    <row r="864" spans="1:26" ht="13" x14ac:dyDescent="0.15">
      <c r="A864" s="24"/>
      <c r="B864" s="24"/>
      <c r="C864" s="24"/>
      <c r="D864" s="24"/>
      <c r="E864" s="24"/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4"/>
    </row>
    <row r="865" spans="1:26" ht="13" x14ac:dyDescent="0.15">
      <c r="A865" s="24"/>
      <c r="B865" s="24"/>
      <c r="C865" s="24"/>
      <c r="D865" s="24"/>
      <c r="E865" s="24"/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4"/>
    </row>
    <row r="866" spans="1:26" ht="13" x14ac:dyDescent="0.15">
      <c r="A866" s="24"/>
      <c r="B866" s="24"/>
      <c r="C866" s="24"/>
      <c r="D866" s="24"/>
      <c r="E866" s="24"/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</row>
    <row r="867" spans="1:26" ht="13" x14ac:dyDescent="0.15">
      <c r="A867" s="24"/>
      <c r="B867" s="24"/>
      <c r="C867" s="24"/>
      <c r="D867" s="24"/>
      <c r="E867" s="24"/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4"/>
    </row>
    <row r="868" spans="1:26" ht="13" x14ac:dyDescent="0.15">
      <c r="A868" s="24"/>
      <c r="B868" s="24"/>
      <c r="C868" s="24"/>
      <c r="D868" s="24"/>
      <c r="E868" s="24"/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</row>
    <row r="869" spans="1:26" ht="13" x14ac:dyDescent="0.15">
      <c r="A869" s="24"/>
      <c r="B869" s="24"/>
      <c r="C869" s="24"/>
      <c r="D869" s="24"/>
      <c r="E869" s="24"/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</row>
    <row r="870" spans="1:26" ht="13" x14ac:dyDescent="0.15">
      <c r="A870" s="24"/>
      <c r="B870" s="24"/>
      <c r="C870" s="24"/>
      <c r="D870" s="24"/>
      <c r="E870" s="24"/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</row>
    <row r="871" spans="1:26" ht="13" x14ac:dyDescent="0.15">
      <c r="A871" s="24"/>
      <c r="B871" s="24"/>
      <c r="C871" s="24"/>
      <c r="D871" s="24"/>
      <c r="E871" s="24"/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</row>
    <row r="872" spans="1:26" ht="13" x14ac:dyDescent="0.15">
      <c r="A872" s="24"/>
      <c r="B872" s="24"/>
      <c r="C872" s="24"/>
      <c r="D872" s="24"/>
      <c r="E872" s="24"/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</row>
    <row r="873" spans="1:26" ht="13" x14ac:dyDescent="0.15">
      <c r="A873" s="24"/>
      <c r="B873" s="24"/>
      <c r="C873" s="24"/>
      <c r="D873" s="24"/>
      <c r="E873" s="24"/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</row>
    <row r="874" spans="1:26" ht="13" x14ac:dyDescent="0.15">
      <c r="A874" s="24"/>
      <c r="B874" s="24"/>
      <c r="C874" s="24"/>
      <c r="D874" s="24"/>
      <c r="E874" s="24"/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</row>
    <row r="875" spans="1:26" ht="13" x14ac:dyDescent="0.15">
      <c r="A875" s="24"/>
      <c r="B875" s="24"/>
      <c r="C875" s="24"/>
      <c r="D875" s="24"/>
      <c r="E875" s="24"/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</row>
    <row r="876" spans="1:26" ht="13" x14ac:dyDescent="0.15">
      <c r="A876" s="24"/>
      <c r="B876" s="24"/>
      <c r="C876" s="24"/>
      <c r="D876" s="24"/>
      <c r="E876" s="24"/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</row>
    <row r="877" spans="1:26" ht="13" x14ac:dyDescent="0.15">
      <c r="A877" s="24"/>
      <c r="B877" s="24"/>
      <c r="C877" s="24"/>
      <c r="D877" s="24"/>
      <c r="E877" s="24"/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</row>
    <row r="878" spans="1:26" ht="13" x14ac:dyDescent="0.15">
      <c r="A878" s="24"/>
      <c r="B878" s="24"/>
      <c r="C878" s="24"/>
      <c r="D878" s="24"/>
      <c r="E878" s="24"/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</row>
    <row r="879" spans="1:26" ht="13" x14ac:dyDescent="0.15">
      <c r="A879" s="24"/>
      <c r="B879" s="24"/>
      <c r="C879" s="24"/>
      <c r="D879" s="24"/>
      <c r="E879" s="24"/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</row>
    <row r="880" spans="1:26" ht="13" x14ac:dyDescent="0.15">
      <c r="A880" s="24"/>
      <c r="B880" s="24"/>
      <c r="C880" s="24"/>
      <c r="D880" s="24"/>
      <c r="E880" s="24"/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4"/>
    </row>
    <row r="881" spans="1:26" ht="13" x14ac:dyDescent="0.15">
      <c r="A881" s="24"/>
      <c r="B881" s="24"/>
      <c r="C881" s="24"/>
      <c r="D881" s="24"/>
      <c r="E881" s="24"/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  <c r="Z881" s="24"/>
    </row>
    <row r="882" spans="1:26" ht="13" x14ac:dyDescent="0.15">
      <c r="A882" s="24"/>
      <c r="B882" s="24"/>
      <c r="C882" s="24"/>
      <c r="D882" s="24"/>
      <c r="E882" s="24"/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  <c r="Z882" s="24"/>
    </row>
    <row r="883" spans="1:26" ht="13" x14ac:dyDescent="0.15">
      <c r="A883" s="24"/>
      <c r="B883" s="24"/>
      <c r="C883" s="24"/>
      <c r="D883" s="24"/>
      <c r="E883" s="24"/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  <c r="Z883" s="24"/>
    </row>
    <row r="884" spans="1:26" ht="13" x14ac:dyDescent="0.15">
      <c r="A884" s="24"/>
      <c r="B884" s="24"/>
      <c r="C884" s="24"/>
      <c r="D884" s="24"/>
      <c r="E884" s="24"/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  <c r="Z884" s="24"/>
    </row>
    <row r="885" spans="1:26" ht="13" x14ac:dyDescent="0.15">
      <c r="A885" s="24"/>
      <c r="B885" s="24"/>
      <c r="C885" s="24"/>
      <c r="D885" s="24"/>
      <c r="E885" s="24"/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24"/>
      <c r="Y885" s="24"/>
      <c r="Z885" s="24"/>
    </row>
    <row r="886" spans="1:26" ht="13" x14ac:dyDescent="0.15">
      <c r="A886" s="24"/>
      <c r="B886" s="24"/>
      <c r="C886" s="24"/>
      <c r="D886" s="24"/>
      <c r="E886" s="24"/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  <c r="R886" s="24"/>
      <c r="S886" s="24"/>
      <c r="T886" s="24"/>
      <c r="U886" s="24"/>
      <c r="V886" s="24"/>
      <c r="W886" s="24"/>
      <c r="X886" s="24"/>
      <c r="Y886" s="24"/>
      <c r="Z886" s="24"/>
    </row>
    <row r="887" spans="1:26" ht="13" x14ac:dyDescent="0.15">
      <c r="A887" s="24"/>
      <c r="B887" s="24"/>
      <c r="C887" s="24"/>
      <c r="D887" s="24"/>
      <c r="E887" s="24"/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  <c r="R887" s="24"/>
      <c r="S887" s="24"/>
      <c r="T887" s="24"/>
      <c r="U887" s="24"/>
      <c r="V887" s="24"/>
      <c r="W887" s="24"/>
      <c r="X887" s="24"/>
      <c r="Y887" s="24"/>
      <c r="Z887" s="24"/>
    </row>
    <row r="888" spans="1:26" ht="13" x14ac:dyDescent="0.15">
      <c r="A888" s="24"/>
      <c r="B888" s="24"/>
      <c r="C888" s="24"/>
      <c r="D888" s="24"/>
      <c r="E888" s="24"/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  <c r="R888" s="24"/>
      <c r="S888" s="24"/>
      <c r="T888" s="24"/>
      <c r="U888" s="24"/>
      <c r="V888" s="24"/>
      <c r="W888" s="24"/>
      <c r="X888" s="24"/>
      <c r="Y888" s="24"/>
      <c r="Z888" s="24"/>
    </row>
    <row r="889" spans="1:26" ht="13" x14ac:dyDescent="0.15">
      <c r="A889" s="24"/>
      <c r="B889" s="24"/>
      <c r="C889" s="24"/>
      <c r="D889" s="24"/>
      <c r="E889" s="24"/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  <c r="R889" s="24"/>
      <c r="S889" s="24"/>
      <c r="T889" s="24"/>
      <c r="U889" s="24"/>
      <c r="V889" s="24"/>
      <c r="W889" s="24"/>
      <c r="X889" s="24"/>
      <c r="Y889" s="24"/>
      <c r="Z889" s="24"/>
    </row>
    <row r="890" spans="1:26" ht="13" x14ac:dyDescent="0.15">
      <c r="A890" s="24"/>
      <c r="B890" s="24"/>
      <c r="C890" s="24"/>
      <c r="D890" s="24"/>
      <c r="E890" s="24"/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  <c r="R890" s="24"/>
      <c r="S890" s="24"/>
      <c r="T890" s="24"/>
      <c r="U890" s="24"/>
      <c r="V890" s="24"/>
      <c r="W890" s="24"/>
      <c r="X890" s="24"/>
      <c r="Y890" s="24"/>
      <c r="Z890" s="24"/>
    </row>
    <row r="891" spans="1:26" ht="13" x14ac:dyDescent="0.15">
      <c r="A891" s="24"/>
      <c r="B891" s="24"/>
      <c r="C891" s="24"/>
      <c r="D891" s="24"/>
      <c r="E891" s="24"/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  <c r="R891" s="24"/>
      <c r="S891" s="24"/>
      <c r="T891" s="24"/>
      <c r="U891" s="24"/>
      <c r="V891" s="24"/>
      <c r="W891" s="24"/>
      <c r="X891" s="24"/>
      <c r="Y891" s="24"/>
      <c r="Z891" s="24"/>
    </row>
    <row r="892" spans="1:26" ht="13" x14ac:dyDescent="0.15">
      <c r="A892" s="24"/>
      <c r="B892" s="24"/>
      <c r="C892" s="24"/>
      <c r="D892" s="24"/>
      <c r="E892" s="24"/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  <c r="R892" s="24"/>
      <c r="S892" s="24"/>
      <c r="T892" s="24"/>
      <c r="U892" s="24"/>
      <c r="V892" s="24"/>
      <c r="W892" s="24"/>
      <c r="X892" s="24"/>
      <c r="Y892" s="24"/>
      <c r="Z892" s="24"/>
    </row>
    <row r="893" spans="1:26" ht="13" x14ac:dyDescent="0.15">
      <c r="A893" s="24"/>
      <c r="B893" s="24"/>
      <c r="C893" s="24"/>
      <c r="D893" s="24"/>
      <c r="E893" s="24"/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  <c r="R893" s="24"/>
      <c r="S893" s="24"/>
      <c r="T893" s="24"/>
      <c r="U893" s="24"/>
      <c r="V893" s="24"/>
      <c r="W893" s="24"/>
      <c r="X893" s="24"/>
      <c r="Y893" s="24"/>
      <c r="Z893" s="24"/>
    </row>
    <row r="894" spans="1:26" ht="13" x14ac:dyDescent="0.15">
      <c r="A894" s="24"/>
      <c r="B894" s="24"/>
      <c r="C894" s="24"/>
      <c r="D894" s="24"/>
      <c r="E894" s="24"/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  <c r="R894" s="24"/>
      <c r="S894" s="24"/>
      <c r="T894" s="24"/>
      <c r="U894" s="24"/>
      <c r="V894" s="24"/>
      <c r="W894" s="24"/>
      <c r="X894" s="24"/>
      <c r="Y894" s="24"/>
      <c r="Z894" s="24"/>
    </row>
    <row r="895" spans="1:26" ht="13" x14ac:dyDescent="0.15">
      <c r="A895" s="24"/>
      <c r="B895" s="24"/>
      <c r="C895" s="24"/>
      <c r="D895" s="24"/>
      <c r="E895" s="24"/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  <c r="R895" s="24"/>
      <c r="S895" s="24"/>
      <c r="T895" s="24"/>
      <c r="U895" s="24"/>
      <c r="V895" s="24"/>
      <c r="W895" s="24"/>
      <c r="X895" s="24"/>
      <c r="Y895" s="24"/>
      <c r="Z895" s="24"/>
    </row>
    <row r="896" spans="1:26" ht="13" x14ac:dyDescent="0.15">
      <c r="A896" s="24"/>
      <c r="B896" s="24"/>
      <c r="C896" s="24"/>
      <c r="D896" s="24"/>
      <c r="E896" s="24"/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  <c r="R896" s="24"/>
      <c r="S896" s="24"/>
      <c r="T896" s="24"/>
      <c r="U896" s="24"/>
      <c r="V896" s="24"/>
      <c r="W896" s="24"/>
      <c r="X896" s="24"/>
      <c r="Y896" s="24"/>
      <c r="Z896" s="24"/>
    </row>
    <row r="897" spans="1:26" ht="13" x14ac:dyDescent="0.15">
      <c r="A897" s="24"/>
      <c r="B897" s="24"/>
      <c r="C897" s="24"/>
      <c r="D897" s="24"/>
      <c r="E897" s="24"/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  <c r="R897" s="24"/>
      <c r="S897" s="24"/>
      <c r="T897" s="24"/>
      <c r="U897" s="24"/>
      <c r="V897" s="24"/>
      <c r="W897" s="24"/>
      <c r="X897" s="24"/>
      <c r="Y897" s="24"/>
      <c r="Z897" s="24"/>
    </row>
    <row r="898" spans="1:26" ht="13" x14ac:dyDescent="0.15">
      <c r="A898" s="24"/>
      <c r="B898" s="24"/>
      <c r="C898" s="24"/>
      <c r="D898" s="24"/>
      <c r="E898" s="24"/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  <c r="R898" s="24"/>
      <c r="S898" s="24"/>
      <c r="T898" s="24"/>
      <c r="U898" s="24"/>
      <c r="V898" s="24"/>
      <c r="W898" s="24"/>
      <c r="X898" s="24"/>
      <c r="Y898" s="24"/>
      <c r="Z898" s="24"/>
    </row>
    <row r="899" spans="1:26" ht="13" x14ac:dyDescent="0.15">
      <c r="A899" s="24"/>
      <c r="B899" s="24"/>
      <c r="C899" s="24"/>
      <c r="D899" s="24"/>
      <c r="E899" s="24"/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  <c r="R899" s="24"/>
      <c r="S899" s="24"/>
      <c r="T899" s="24"/>
      <c r="U899" s="24"/>
      <c r="V899" s="24"/>
      <c r="W899" s="24"/>
      <c r="X899" s="24"/>
      <c r="Y899" s="24"/>
      <c r="Z899" s="24"/>
    </row>
    <row r="900" spans="1:26" ht="13" x14ac:dyDescent="0.15">
      <c r="A900" s="24"/>
      <c r="B900" s="24"/>
      <c r="C900" s="24"/>
      <c r="D900" s="24"/>
      <c r="E900" s="24"/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  <c r="R900" s="24"/>
      <c r="S900" s="24"/>
      <c r="T900" s="24"/>
      <c r="U900" s="24"/>
      <c r="V900" s="24"/>
      <c r="W900" s="24"/>
      <c r="X900" s="24"/>
      <c r="Y900" s="24"/>
      <c r="Z900" s="24"/>
    </row>
    <row r="901" spans="1:26" ht="13" x14ac:dyDescent="0.15">
      <c r="A901" s="24"/>
      <c r="B901" s="24"/>
      <c r="C901" s="24"/>
      <c r="D901" s="24"/>
      <c r="E901" s="24"/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  <c r="R901" s="24"/>
      <c r="S901" s="24"/>
      <c r="T901" s="24"/>
      <c r="U901" s="24"/>
      <c r="V901" s="24"/>
      <c r="W901" s="24"/>
      <c r="X901" s="24"/>
      <c r="Y901" s="24"/>
      <c r="Z901" s="24"/>
    </row>
    <row r="902" spans="1:26" ht="13" x14ac:dyDescent="0.15">
      <c r="A902" s="24"/>
      <c r="B902" s="24"/>
      <c r="C902" s="24"/>
      <c r="D902" s="24"/>
      <c r="E902" s="24"/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  <c r="R902" s="24"/>
      <c r="S902" s="24"/>
      <c r="T902" s="24"/>
      <c r="U902" s="24"/>
      <c r="V902" s="24"/>
      <c r="W902" s="24"/>
      <c r="X902" s="24"/>
      <c r="Y902" s="24"/>
      <c r="Z902" s="24"/>
    </row>
    <row r="903" spans="1:26" ht="13" x14ac:dyDescent="0.15">
      <c r="A903" s="24"/>
      <c r="B903" s="24"/>
      <c r="C903" s="24"/>
      <c r="D903" s="24"/>
      <c r="E903" s="24"/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  <c r="R903" s="24"/>
      <c r="S903" s="24"/>
      <c r="T903" s="24"/>
      <c r="U903" s="24"/>
      <c r="V903" s="24"/>
      <c r="W903" s="24"/>
      <c r="X903" s="24"/>
      <c r="Y903" s="24"/>
      <c r="Z903" s="24"/>
    </row>
    <row r="904" spans="1:26" ht="13" x14ac:dyDescent="0.15">
      <c r="A904" s="24"/>
      <c r="B904" s="24"/>
      <c r="C904" s="24"/>
      <c r="D904" s="24"/>
      <c r="E904" s="24"/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  <c r="R904" s="24"/>
      <c r="S904" s="24"/>
      <c r="T904" s="24"/>
      <c r="U904" s="24"/>
      <c r="V904" s="24"/>
      <c r="W904" s="24"/>
      <c r="X904" s="24"/>
      <c r="Y904" s="24"/>
      <c r="Z904" s="24"/>
    </row>
    <row r="905" spans="1:26" ht="13" x14ac:dyDescent="0.15">
      <c r="A905" s="24"/>
      <c r="B905" s="24"/>
      <c r="C905" s="24"/>
      <c r="D905" s="24"/>
      <c r="E905" s="24"/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  <c r="R905" s="24"/>
      <c r="S905" s="24"/>
      <c r="T905" s="24"/>
      <c r="U905" s="24"/>
      <c r="V905" s="24"/>
      <c r="W905" s="24"/>
      <c r="X905" s="24"/>
      <c r="Y905" s="24"/>
      <c r="Z905" s="24"/>
    </row>
    <row r="906" spans="1:26" ht="13" x14ac:dyDescent="0.15">
      <c r="A906" s="24"/>
      <c r="B906" s="24"/>
      <c r="C906" s="24"/>
      <c r="D906" s="24"/>
      <c r="E906" s="24"/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  <c r="R906" s="24"/>
      <c r="S906" s="24"/>
      <c r="T906" s="24"/>
      <c r="U906" s="24"/>
      <c r="V906" s="24"/>
      <c r="W906" s="24"/>
      <c r="X906" s="24"/>
      <c r="Y906" s="24"/>
      <c r="Z906" s="24"/>
    </row>
    <row r="907" spans="1:26" ht="13" x14ac:dyDescent="0.15">
      <c r="A907" s="24"/>
      <c r="B907" s="24"/>
      <c r="C907" s="24"/>
      <c r="D907" s="24"/>
      <c r="E907" s="24"/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  <c r="R907" s="24"/>
      <c r="S907" s="24"/>
      <c r="T907" s="24"/>
      <c r="U907" s="24"/>
      <c r="V907" s="24"/>
      <c r="W907" s="24"/>
      <c r="X907" s="24"/>
      <c r="Y907" s="24"/>
      <c r="Z907" s="24"/>
    </row>
    <row r="908" spans="1:26" ht="13" x14ac:dyDescent="0.15">
      <c r="A908" s="24"/>
      <c r="B908" s="24"/>
      <c r="C908" s="24"/>
      <c r="D908" s="24"/>
      <c r="E908" s="24"/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  <c r="R908" s="24"/>
      <c r="S908" s="24"/>
      <c r="T908" s="24"/>
      <c r="U908" s="24"/>
      <c r="V908" s="24"/>
      <c r="W908" s="24"/>
      <c r="X908" s="24"/>
      <c r="Y908" s="24"/>
      <c r="Z908" s="24"/>
    </row>
    <row r="909" spans="1:26" ht="13" x14ac:dyDescent="0.15">
      <c r="A909" s="24"/>
      <c r="B909" s="24"/>
      <c r="C909" s="24"/>
      <c r="D909" s="24"/>
      <c r="E909" s="24"/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  <c r="R909" s="24"/>
      <c r="S909" s="24"/>
      <c r="T909" s="24"/>
      <c r="U909" s="24"/>
      <c r="V909" s="24"/>
      <c r="W909" s="24"/>
      <c r="X909" s="24"/>
      <c r="Y909" s="24"/>
      <c r="Z909" s="24"/>
    </row>
    <row r="910" spans="1:26" ht="13" x14ac:dyDescent="0.15">
      <c r="A910" s="24"/>
      <c r="B910" s="24"/>
      <c r="C910" s="24"/>
      <c r="D910" s="24"/>
      <c r="E910" s="24"/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  <c r="R910" s="24"/>
      <c r="S910" s="24"/>
      <c r="T910" s="24"/>
      <c r="U910" s="24"/>
      <c r="V910" s="24"/>
      <c r="W910" s="24"/>
      <c r="X910" s="24"/>
      <c r="Y910" s="24"/>
      <c r="Z910" s="24"/>
    </row>
    <row r="911" spans="1:26" ht="13" x14ac:dyDescent="0.15">
      <c r="A911" s="24"/>
      <c r="B911" s="24"/>
      <c r="C911" s="24"/>
      <c r="D911" s="24"/>
      <c r="E911" s="24"/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  <c r="R911" s="24"/>
      <c r="S911" s="24"/>
      <c r="T911" s="24"/>
      <c r="U911" s="24"/>
      <c r="V911" s="24"/>
      <c r="W911" s="24"/>
      <c r="X911" s="24"/>
      <c r="Y911" s="24"/>
      <c r="Z911" s="24"/>
    </row>
    <row r="912" spans="1:26" ht="13" x14ac:dyDescent="0.15">
      <c r="A912" s="24"/>
      <c r="B912" s="24"/>
      <c r="C912" s="24"/>
      <c r="D912" s="24"/>
      <c r="E912" s="24"/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  <c r="R912" s="24"/>
      <c r="S912" s="24"/>
      <c r="T912" s="24"/>
      <c r="U912" s="24"/>
      <c r="V912" s="24"/>
      <c r="W912" s="24"/>
      <c r="X912" s="24"/>
      <c r="Y912" s="24"/>
      <c r="Z912" s="24"/>
    </row>
    <row r="913" spans="1:26" ht="13" x14ac:dyDescent="0.15">
      <c r="A913" s="24"/>
      <c r="B913" s="24"/>
      <c r="C913" s="24"/>
      <c r="D913" s="24"/>
      <c r="E913" s="24"/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  <c r="R913" s="24"/>
      <c r="S913" s="24"/>
      <c r="T913" s="24"/>
      <c r="U913" s="24"/>
      <c r="V913" s="24"/>
      <c r="W913" s="24"/>
      <c r="X913" s="24"/>
      <c r="Y913" s="24"/>
      <c r="Z913" s="24"/>
    </row>
    <row r="914" spans="1:26" ht="13" x14ac:dyDescent="0.15">
      <c r="A914" s="24"/>
      <c r="B914" s="24"/>
      <c r="C914" s="24"/>
      <c r="D914" s="24"/>
      <c r="E914" s="24"/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  <c r="R914" s="24"/>
      <c r="S914" s="24"/>
      <c r="T914" s="24"/>
      <c r="U914" s="24"/>
      <c r="V914" s="24"/>
      <c r="W914" s="24"/>
      <c r="X914" s="24"/>
      <c r="Y914" s="24"/>
      <c r="Z914" s="24"/>
    </row>
    <row r="915" spans="1:26" ht="13" x14ac:dyDescent="0.15">
      <c r="A915" s="24"/>
      <c r="B915" s="24"/>
      <c r="C915" s="24"/>
      <c r="D915" s="24"/>
      <c r="E915" s="24"/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  <c r="R915" s="24"/>
      <c r="S915" s="24"/>
      <c r="T915" s="24"/>
      <c r="U915" s="24"/>
      <c r="V915" s="24"/>
      <c r="W915" s="24"/>
      <c r="X915" s="24"/>
      <c r="Y915" s="24"/>
      <c r="Z915" s="24"/>
    </row>
    <row r="916" spans="1:26" ht="13" x14ac:dyDescent="0.15">
      <c r="A916" s="24"/>
      <c r="B916" s="24"/>
      <c r="C916" s="24"/>
      <c r="D916" s="24"/>
      <c r="E916" s="24"/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  <c r="R916" s="24"/>
      <c r="S916" s="24"/>
      <c r="T916" s="24"/>
      <c r="U916" s="24"/>
      <c r="V916" s="24"/>
      <c r="W916" s="24"/>
      <c r="X916" s="24"/>
      <c r="Y916" s="24"/>
      <c r="Z916" s="24"/>
    </row>
    <row r="917" spans="1:26" ht="13" x14ac:dyDescent="0.15">
      <c r="A917" s="24"/>
      <c r="B917" s="24"/>
      <c r="C917" s="24"/>
      <c r="D917" s="24"/>
      <c r="E917" s="24"/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  <c r="R917" s="24"/>
      <c r="S917" s="24"/>
      <c r="T917" s="24"/>
      <c r="U917" s="24"/>
      <c r="V917" s="24"/>
      <c r="W917" s="24"/>
      <c r="X917" s="24"/>
      <c r="Y917" s="24"/>
      <c r="Z917" s="24"/>
    </row>
    <row r="918" spans="1:26" ht="13" x14ac:dyDescent="0.15">
      <c r="A918" s="24"/>
      <c r="B918" s="24"/>
      <c r="C918" s="24"/>
      <c r="D918" s="24"/>
      <c r="E918" s="24"/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  <c r="R918" s="24"/>
      <c r="S918" s="24"/>
      <c r="T918" s="24"/>
      <c r="U918" s="24"/>
      <c r="V918" s="24"/>
      <c r="W918" s="24"/>
      <c r="X918" s="24"/>
      <c r="Y918" s="24"/>
      <c r="Z918" s="24"/>
    </row>
    <row r="919" spans="1:26" ht="13" x14ac:dyDescent="0.15">
      <c r="A919" s="24"/>
      <c r="B919" s="24"/>
      <c r="C919" s="24"/>
      <c r="D919" s="24"/>
      <c r="E919" s="24"/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  <c r="R919" s="24"/>
      <c r="S919" s="24"/>
      <c r="T919" s="24"/>
      <c r="U919" s="24"/>
      <c r="V919" s="24"/>
      <c r="W919" s="24"/>
      <c r="X919" s="24"/>
      <c r="Y919" s="24"/>
      <c r="Z919" s="24"/>
    </row>
    <row r="920" spans="1:26" ht="13" x14ac:dyDescent="0.15">
      <c r="A920" s="24"/>
      <c r="B920" s="24"/>
      <c r="C920" s="24"/>
      <c r="D920" s="24"/>
      <c r="E920" s="24"/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  <c r="R920" s="24"/>
      <c r="S920" s="24"/>
      <c r="T920" s="24"/>
      <c r="U920" s="24"/>
      <c r="V920" s="24"/>
      <c r="W920" s="24"/>
      <c r="X920" s="24"/>
      <c r="Y920" s="24"/>
      <c r="Z920" s="24"/>
    </row>
    <row r="921" spans="1:26" ht="13" x14ac:dyDescent="0.15">
      <c r="A921" s="24"/>
      <c r="B921" s="24"/>
      <c r="C921" s="24"/>
      <c r="D921" s="24"/>
      <c r="E921" s="24"/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  <c r="R921" s="24"/>
      <c r="S921" s="24"/>
      <c r="T921" s="24"/>
      <c r="U921" s="24"/>
      <c r="V921" s="24"/>
      <c r="W921" s="24"/>
      <c r="X921" s="24"/>
      <c r="Y921" s="24"/>
      <c r="Z921" s="24"/>
    </row>
    <row r="922" spans="1:26" ht="13" x14ac:dyDescent="0.15">
      <c r="A922" s="24"/>
      <c r="B922" s="24"/>
      <c r="C922" s="24"/>
      <c r="D922" s="24"/>
      <c r="E922" s="24"/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  <c r="R922" s="24"/>
      <c r="S922" s="24"/>
      <c r="T922" s="24"/>
      <c r="U922" s="24"/>
      <c r="V922" s="24"/>
      <c r="W922" s="24"/>
      <c r="X922" s="24"/>
      <c r="Y922" s="24"/>
      <c r="Z922" s="24"/>
    </row>
    <row r="923" spans="1:26" ht="13" x14ac:dyDescent="0.15">
      <c r="A923" s="24"/>
      <c r="B923" s="24"/>
      <c r="C923" s="24"/>
      <c r="D923" s="24"/>
      <c r="E923" s="24"/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  <c r="R923" s="24"/>
      <c r="S923" s="24"/>
      <c r="T923" s="24"/>
      <c r="U923" s="24"/>
      <c r="V923" s="24"/>
      <c r="W923" s="24"/>
      <c r="X923" s="24"/>
      <c r="Y923" s="24"/>
      <c r="Z923" s="24"/>
    </row>
    <row r="924" spans="1:26" ht="13" x14ac:dyDescent="0.15">
      <c r="A924" s="24"/>
      <c r="B924" s="24"/>
      <c r="C924" s="24"/>
      <c r="D924" s="24"/>
      <c r="E924" s="24"/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  <c r="R924" s="24"/>
      <c r="S924" s="24"/>
      <c r="T924" s="24"/>
      <c r="U924" s="24"/>
      <c r="V924" s="24"/>
      <c r="W924" s="24"/>
      <c r="X924" s="24"/>
      <c r="Y924" s="24"/>
      <c r="Z924" s="24"/>
    </row>
    <row r="925" spans="1:26" ht="13" x14ac:dyDescent="0.15">
      <c r="A925" s="24"/>
      <c r="B925" s="24"/>
      <c r="C925" s="24"/>
      <c r="D925" s="24"/>
      <c r="E925" s="24"/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  <c r="R925" s="24"/>
      <c r="S925" s="24"/>
      <c r="T925" s="24"/>
      <c r="U925" s="24"/>
      <c r="V925" s="24"/>
      <c r="W925" s="24"/>
      <c r="X925" s="24"/>
      <c r="Y925" s="24"/>
      <c r="Z925" s="24"/>
    </row>
    <row r="926" spans="1:26" ht="13" x14ac:dyDescent="0.15">
      <c r="A926" s="24"/>
      <c r="B926" s="24"/>
      <c r="C926" s="24"/>
      <c r="D926" s="24"/>
      <c r="E926" s="24"/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  <c r="R926" s="24"/>
      <c r="S926" s="24"/>
      <c r="T926" s="24"/>
      <c r="U926" s="24"/>
      <c r="V926" s="24"/>
      <c r="W926" s="24"/>
      <c r="X926" s="24"/>
      <c r="Y926" s="24"/>
      <c r="Z926" s="24"/>
    </row>
    <row r="927" spans="1:26" ht="13" x14ac:dyDescent="0.15">
      <c r="A927" s="24"/>
      <c r="B927" s="24"/>
      <c r="C927" s="24"/>
      <c r="D927" s="24"/>
      <c r="E927" s="24"/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  <c r="R927" s="24"/>
      <c r="S927" s="24"/>
      <c r="T927" s="24"/>
      <c r="U927" s="24"/>
      <c r="V927" s="24"/>
      <c r="W927" s="24"/>
      <c r="X927" s="24"/>
      <c r="Y927" s="24"/>
      <c r="Z927" s="24"/>
    </row>
    <row r="928" spans="1:26" ht="13" x14ac:dyDescent="0.15">
      <c r="A928" s="24"/>
      <c r="B928" s="24"/>
      <c r="C928" s="24"/>
      <c r="D928" s="24"/>
      <c r="E928" s="24"/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  <c r="R928" s="24"/>
      <c r="S928" s="24"/>
      <c r="T928" s="24"/>
      <c r="U928" s="24"/>
      <c r="V928" s="24"/>
      <c r="W928" s="24"/>
      <c r="X928" s="24"/>
      <c r="Y928" s="24"/>
      <c r="Z928" s="24"/>
    </row>
    <row r="929" spans="1:26" ht="13" x14ac:dyDescent="0.15">
      <c r="A929" s="24"/>
      <c r="B929" s="24"/>
      <c r="C929" s="24"/>
      <c r="D929" s="24"/>
      <c r="E929" s="24"/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  <c r="R929" s="24"/>
      <c r="S929" s="24"/>
      <c r="T929" s="24"/>
      <c r="U929" s="24"/>
      <c r="V929" s="24"/>
      <c r="W929" s="24"/>
      <c r="X929" s="24"/>
      <c r="Y929" s="24"/>
      <c r="Z929" s="24"/>
    </row>
    <row r="930" spans="1:26" ht="13" x14ac:dyDescent="0.15">
      <c r="A930" s="24"/>
      <c r="B930" s="24"/>
      <c r="C930" s="24"/>
      <c r="D930" s="24"/>
      <c r="E930" s="24"/>
      <c r="F930" s="24"/>
      <c r="G930" s="24"/>
      <c r="H930" s="24"/>
      <c r="I930" s="24"/>
      <c r="J930" s="24"/>
      <c r="K930" s="24"/>
      <c r="L930" s="24"/>
      <c r="M930" s="24"/>
      <c r="N930" s="24"/>
      <c r="O930" s="24"/>
      <c r="P930" s="24"/>
      <c r="Q930" s="24"/>
      <c r="R930" s="24"/>
      <c r="S930" s="24"/>
      <c r="T930" s="24"/>
      <c r="U930" s="24"/>
      <c r="V930" s="24"/>
      <c r="W930" s="24"/>
      <c r="X930" s="24"/>
      <c r="Y930" s="24"/>
      <c r="Z930" s="24"/>
    </row>
    <row r="931" spans="1:26" ht="13" x14ac:dyDescent="0.15">
      <c r="A931" s="24"/>
      <c r="B931" s="24"/>
      <c r="C931" s="24"/>
      <c r="D931" s="24"/>
      <c r="E931" s="24"/>
      <c r="F931" s="24"/>
      <c r="G931" s="24"/>
      <c r="H931" s="24"/>
      <c r="I931" s="24"/>
      <c r="J931" s="24"/>
      <c r="K931" s="24"/>
      <c r="L931" s="24"/>
      <c r="M931" s="24"/>
      <c r="N931" s="24"/>
      <c r="O931" s="24"/>
      <c r="P931" s="24"/>
      <c r="Q931" s="24"/>
      <c r="R931" s="24"/>
      <c r="S931" s="24"/>
      <c r="T931" s="24"/>
      <c r="U931" s="24"/>
      <c r="V931" s="24"/>
      <c r="W931" s="24"/>
      <c r="X931" s="24"/>
      <c r="Y931" s="24"/>
      <c r="Z931" s="24"/>
    </row>
    <row r="932" spans="1:26" ht="13" x14ac:dyDescent="0.15">
      <c r="A932" s="24"/>
      <c r="B932" s="24"/>
      <c r="C932" s="24"/>
      <c r="D932" s="24"/>
      <c r="E932" s="24"/>
      <c r="F932" s="24"/>
      <c r="G932" s="24"/>
      <c r="H932" s="24"/>
      <c r="I932" s="24"/>
      <c r="J932" s="24"/>
      <c r="K932" s="24"/>
      <c r="L932" s="24"/>
      <c r="M932" s="24"/>
      <c r="N932" s="24"/>
      <c r="O932" s="24"/>
      <c r="P932" s="24"/>
      <c r="Q932" s="24"/>
      <c r="R932" s="24"/>
      <c r="S932" s="24"/>
      <c r="T932" s="24"/>
      <c r="U932" s="24"/>
      <c r="V932" s="24"/>
      <c r="W932" s="24"/>
      <c r="X932" s="24"/>
      <c r="Y932" s="24"/>
      <c r="Z932" s="24"/>
    </row>
    <row r="933" spans="1:26" ht="13" x14ac:dyDescent="0.15">
      <c r="A933" s="24"/>
      <c r="B933" s="24"/>
      <c r="C933" s="24"/>
      <c r="D933" s="24"/>
      <c r="E933" s="24"/>
      <c r="F933" s="24"/>
      <c r="G933" s="24"/>
      <c r="H933" s="24"/>
      <c r="I933" s="24"/>
      <c r="J933" s="24"/>
      <c r="K933" s="24"/>
      <c r="L933" s="24"/>
      <c r="M933" s="24"/>
      <c r="N933" s="24"/>
      <c r="O933" s="24"/>
      <c r="P933" s="24"/>
      <c r="Q933" s="24"/>
      <c r="R933" s="24"/>
      <c r="S933" s="24"/>
      <c r="T933" s="24"/>
      <c r="U933" s="24"/>
      <c r="V933" s="24"/>
      <c r="W933" s="24"/>
      <c r="X933" s="24"/>
      <c r="Y933" s="24"/>
      <c r="Z933" s="24"/>
    </row>
    <row r="934" spans="1:26" ht="13" x14ac:dyDescent="0.15">
      <c r="A934" s="24"/>
      <c r="B934" s="24"/>
      <c r="C934" s="24"/>
      <c r="D934" s="24"/>
      <c r="E934" s="24"/>
      <c r="F934" s="24"/>
      <c r="G934" s="24"/>
      <c r="H934" s="24"/>
      <c r="I934" s="24"/>
      <c r="J934" s="24"/>
      <c r="K934" s="24"/>
      <c r="L934" s="24"/>
      <c r="M934" s="24"/>
      <c r="N934" s="24"/>
      <c r="O934" s="24"/>
      <c r="P934" s="24"/>
      <c r="Q934" s="24"/>
      <c r="R934" s="24"/>
      <c r="S934" s="24"/>
      <c r="T934" s="24"/>
      <c r="U934" s="24"/>
      <c r="V934" s="24"/>
      <c r="W934" s="24"/>
      <c r="X934" s="24"/>
      <c r="Y934" s="24"/>
      <c r="Z934" s="24"/>
    </row>
    <row r="935" spans="1:26" ht="13" x14ac:dyDescent="0.15">
      <c r="A935" s="24"/>
      <c r="B935" s="24"/>
      <c r="C935" s="24"/>
      <c r="D935" s="24"/>
      <c r="E935" s="24"/>
      <c r="F935" s="24"/>
      <c r="G935" s="24"/>
      <c r="H935" s="24"/>
      <c r="I935" s="24"/>
      <c r="J935" s="24"/>
      <c r="K935" s="24"/>
      <c r="L935" s="24"/>
      <c r="M935" s="24"/>
      <c r="N935" s="24"/>
      <c r="O935" s="24"/>
      <c r="P935" s="24"/>
      <c r="Q935" s="24"/>
      <c r="R935" s="24"/>
      <c r="S935" s="24"/>
      <c r="T935" s="24"/>
      <c r="U935" s="24"/>
      <c r="V935" s="24"/>
      <c r="W935" s="24"/>
      <c r="X935" s="24"/>
      <c r="Y935" s="24"/>
      <c r="Z935" s="24"/>
    </row>
    <row r="936" spans="1:26" ht="13" x14ac:dyDescent="0.15">
      <c r="A936" s="24"/>
      <c r="B936" s="24"/>
      <c r="C936" s="24"/>
      <c r="D936" s="24"/>
      <c r="E936" s="24"/>
      <c r="F936" s="24"/>
      <c r="G936" s="24"/>
      <c r="H936" s="24"/>
      <c r="I936" s="24"/>
      <c r="J936" s="24"/>
      <c r="K936" s="24"/>
      <c r="L936" s="24"/>
      <c r="M936" s="24"/>
      <c r="N936" s="24"/>
      <c r="O936" s="24"/>
      <c r="P936" s="24"/>
      <c r="Q936" s="24"/>
      <c r="R936" s="24"/>
      <c r="S936" s="24"/>
      <c r="T936" s="24"/>
      <c r="U936" s="24"/>
      <c r="V936" s="24"/>
      <c r="W936" s="24"/>
      <c r="X936" s="24"/>
      <c r="Y936" s="24"/>
      <c r="Z936" s="24"/>
    </row>
    <row r="937" spans="1:26" ht="13" x14ac:dyDescent="0.15">
      <c r="A937" s="24"/>
      <c r="B937" s="24"/>
      <c r="C937" s="24"/>
      <c r="D937" s="24"/>
      <c r="E937" s="24"/>
      <c r="F937" s="24"/>
      <c r="G937" s="24"/>
      <c r="H937" s="24"/>
      <c r="I937" s="24"/>
      <c r="J937" s="24"/>
      <c r="K937" s="24"/>
      <c r="L937" s="24"/>
      <c r="M937" s="24"/>
      <c r="N937" s="24"/>
      <c r="O937" s="24"/>
      <c r="P937" s="24"/>
      <c r="Q937" s="24"/>
      <c r="R937" s="24"/>
      <c r="S937" s="24"/>
      <c r="T937" s="24"/>
      <c r="U937" s="24"/>
      <c r="V937" s="24"/>
      <c r="W937" s="24"/>
      <c r="X937" s="24"/>
      <c r="Y937" s="24"/>
      <c r="Z937" s="24"/>
    </row>
    <row r="938" spans="1:26" ht="13" x14ac:dyDescent="0.15">
      <c r="A938" s="24"/>
      <c r="B938" s="24"/>
      <c r="C938" s="24"/>
      <c r="D938" s="24"/>
      <c r="E938" s="24"/>
      <c r="F938" s="24"/>
      <c r="G938" s="24"/>
      <c r="H938" s="24"/>
      <c r="I938" s="24"/>
      <c r="J938" s="24"/>
      <c r="K938" s="24"/>
      <c r="L938" s="24"/>
      <c r="M938" s="24"/>
      <c r="N938" s="24"/>
      <c r="O938" s="24"/>
      <c r="P938" s="24"/>
      <c r="Q938" s="24"/>
      <c r="R938" s="24"/>
      <c r="S938" s="24"/>
      <c r="T938" s="24"/>
      <c r="U938" s="24"/>
      <c r="V938" s="24"/>
      <c r="W938" s="24"/>
      <c r="X938" s="24"/>
      <c r="Y938" s="24"/>
      <c r="Z938" s="24"/>
    </row>
    <row r="939" spans="1:26" ht="13" x14ac:dyDescent="0.15">
      <c r="A939" s="24"/>
      <c r="B939" s="24"/>
      <c r="C939" s="24"/>
      <c r="D939" s="24"/>
      <c r="E939" s="24"/>
      <c r="F939" s="24"/>
      <c r="G939" s="24"/>
      <c r="H939" s="24"/>
      <c r="I939" s="24"/>
      <c r="J939" s="24"/>
      <c r="K939" s="24"/>
      <c r="L939" s="24"/>
      <c r="M939" s="24"/>
      <c r="N939" s="24"/>
      <c r="O939" s="24"/>
      <c r="P939" s="24"/>
      <c r="Q939" s="24"/>
      <c r="R939" s="24"/>
      <c r="S939" s="24"/>
      <c r="T939" s="24"/>
      <c r="U939" s="24"/>
      <c r="V939" s="24"/>
      <c r="W939" s="24"/>
      <c r="X939" s="24"/>
      <c r="Y939" s="24"/>
      <c r="Z939" s="24"/>
    </row>
    <row r="940" spans="1:26" ht="13" x14ac:dyDescent="0.15">
      <c r="A940" s="24"/>
      <c r="B940" s="24"/>
      <c r="C940" s="24"/>
      <c r="D940" s="24"/>
      <c r="E940" s="24"/>
      <c r="F940" s="24"/>
      <c r="G940" s="24"/>
      <c r="H940" s="24"/>
      <c r="I940" s="24"/>
      <c r="J940" s="24"/>
      <c r="K940" s="24"/>
      <c r="L940" s="24"/>
      <c r="M940" s="24"/>
      <c r="N940" s="24"/>
      <c r="O940" s="24"/>
      <c r="P940" s="24"/>
      <c r="Q940" s="24"/>
      <c r="R940" s="24"/>
      <c r="S940" s="24"/>
      <c r="T940" s="24"/>
      <c r="U940" s="24"/>
      <c r="V940" s="24"/>
      <c r="W940" s="24"/>
      <c r="X940" s="24"/>
      <c r="Y940" s="24"/>
      <c r="Z940" s="24"/>
    </row>
    <row r="941" spans="1:26" ht="13" x14ac:dyDescent="0.15">
      <c r="A941" s="24"/>
      <c r="B941" s="24"/>
      <c r="C941" s="24"/>
      <c r="D941" s="24"/>
      <c r="E941" s="24"/>
      <c r="F941" s="24"/>
      <c r="G941" s="24"/>
      <c r="H941" s="24"/>
      <c r="I941" s="24"/>
      <c r="J941" s="24"/>
      <c r="K941" s="24"/>
      <c r="L941" s="24"/>
      <c r="M941" s="24"/>
      <c r="N941" s="24"/>
      <c r="O941" s="24"/>
      <c r="P941" s="24"/>
      <c r="Q941" s="24"/>
      <c r="R941" s="24"/>
      <c r="S941" s="24"/>
      <c r="T941" s="24"/>
      <c r="U941" s="24"/>
      <c r="V941" s="24"/>
      <c r="W941" s="24"/>
      <c r="X941" s="24"/>
      <c r="Y941" s="24"/>
      <c r="Z941" s="24"/>
    </row>
    <row r="942" spans="1:26" ht="13" x14ac:dyDescent="0.15">
      <c r="A942" s="24"/>
      <c r="B942" s="24"/>
      <c r="C942" s="24"/>
      <c r="D942" s="24"/>
      <c r="E942" s="24"/>
      <c r="F942" s="24"/>
      <c r="G942" s="24"/>
      <c r="H942" s="24"/>
      <c r="I942" s="24"/>
      <c r="J942" s="24"/>
      <c r="K942" s="24"/>
      <c r="L942" s="24"/>
      <c r="M942" s="24"/>
      <c r="N942" s="24"/>
      <c r="O942" s="24"/>
      <c r="P942" s="24"/>
      <c r="Q942" s="24"/>
      <c r="R942" s="24"/>
      <c r="S942" s="24"/>
      <c r="T942" s="24"/>
      <c r="U942" s="24"/>
      <c r="V942" s="24"/>
      <c r="W942" s="24"/>
      <c r="X942" s="24"/>
      <c r="Y942" s="24"/>
      <c r="Z942" s="24"/>
    </row>
    <row r="943" spans="1:26" ht="13" x14ac:dyDescent="0.15">
      <c r="A943" s="24"/>
      <c r="B943" s="24"/>
      <c r="C943" s="24"/>
      <c r="D943" s="24"/>
      <c r="E943" s="24"/>
      <c r="F943" s="24"/>
      <c r="G943" s="24"/>
      <c r="H943" s="24"/>
      <c r="I943" s="24"/>
      <c r="J943" s="24"/>
      <c r="K943" s="24"/>
      <c r="L943" s="24"/>
      <c r="M943" s="24"/>
      <c r="N943" s="24"/>
      <c r="O943" s="24"/>
      <c r="P943" s="24"/>
      <c r="Q943" s="24"/>
      <c r="R943" s="24"/>
      <c r="S943" s="24"/>
      <c r="T943" s="24"/>
      <c r="U943" s="24"/>
      <c r="V943" s="24"/>
      <c r="W943" s="24"/>
      <c r="X943" s="24"/>
      <c r="Y943" s="24"/>
      <c r="Z943" s="24"/>
    </row>
    <row r="944" spans="1:26" ht="13" x14ac:dyDescent="0.15">
      <c r="A944" s="24"/>
      <c r="B944" s="24"/>
      <c r="C944" s="24"/>
      <c r="D944" s="24"/>
      <c r="E944" s="24"/>
      <c r="F944" s="24"/>
      <c r="G944" s="24"/>
      <c r="H944" s="24"/>
      <c r="I944" s="24"/>
      <c r="J944" s="24"/>
      <c r="K944" s="24"/>
      <c r="L944" s="24"/>
      <c r="M944" s="24"/>
      <c r="N944" s="24"/>
      <c r="O944" s="24"/>
      <c r="P944" s="24"/>
      <c r="Q944" s="24"/>
      <c r="R944" s="24"/>
      <c r="S944" s="24"/>
      <c r="T944" s="24"/>
      <c r="U944" s="24"/>
      <c r="V944" s="24"/>
      <c r="W944" s="24"/>
      <c r="X944" s="24"/>
      <c r="Y944" s="24"/>
      <c r="Z944" s="24"/>
    </row>
    <row r="945" spans="1:26" ht="13" x14ac:dyDescent="0.15">
      <c r="A945" s="24"/>
      <c r="B945" s="24"/>
      <c r="C945" s="24"/>
      <c r="D945" s="24"/>
      <c r="E945" s="24"/>
      <c r="F945" s="24"/>
      <c r="G945" s="24"/>
      <c r="H945" s="24"/>
      <c r="I945" s="24"/>
      <c r="J945" s="24"/>
      <c r="K945" s="24"/>
      <c r="L945" s="24"/>
      <c r="M945" s="24"/>
      <c r="N945" s="24"/>
      <c r="O945" s="24"/>
      <c r="P945" s="24"/>
      <c r="Q945" s="24"/>
      <c r="R945" s="24"/>
      <c r="S945" s="24"/>
      <c r="T945" s="24"/>
      <c r="U945" s="24"/>
      <c r="V945" s="24"/>
      <c r="W945" s="24"/>
      <c r="X945" s="24"/>
      <c r="Y945" s="24"/>
      <c r="Z945" s="24"/>
    </row>
    <row r="946" spans="1:26" ht="13" x14ac:dyDescent="0.15">
      <c r="A946" s="24"/>
      <c r="B946" s="24"/>
      <c r="C946" s="24"/>
      <c r="D946" s="24"/>
      <c r="E946" s="24"/>
      <c r="F946" s="24"/>
      <c r="G946" s="24"/>
      <c r="H946" s="24"/>
      <c r="I946" s="24"/>
      <c r="J946" s="24"/>
      <c r="K946" s="24"/>
      <c r="L946" s="24"/>
      <c r="M946" s="24"/>
      <c r="N946" s="24"/>
      <c r="O946" s="24"/>
      <c r="P946" s="24"/>
      <c r="Q946" s="24"/>
      <c r="R946" s="24"/>
      <c r="S946" s="24"/>
      <c r="T946" s="24"/>
      <c r="U946" s="24"/>
      <c r="V946" s="24"/>
      <c r="W946" s="24"/>
      <c r="X946" s="24"/>
      <c r="Y946" s="24"/>
      <c r="Z946" s="24"/>
    </row>
    <row r="947" spans="1:26" ht="13" x14ac:dyDescent="0.15">
      <c r="A947" s="24"/>
      <c r="B947" s="24"/>
      <c r="C947" s="24"/>
      <c r="D947" s="24"/>
      <c r="E947" s="24"/>
      <c r="F947" s="24"/>
      <c r="G947" s="24"/>
      <c r="H947" s="24"/>
      <c r="I947" s="24"/>
      <c r="J947" s="24"/>
      <c r="K947" s="24"/>
      <c r="L947" s="24"/>
      <c r="M947" s="24"/>
      <c r="N947" s="24"/>
      <c r="O947" s="24"/>
      <c r="P947" s="24"/>
      <c r="Q947" s="24"/>
      <c r="R947" s="24"/>
      <c r="S947" s="24"/>
      <c r="T947" s="24"/>
      <c r="U947" s="24"/>
      <c r="V947" s="24"/>
      <c r="W947" s="24"/>
      <c r="X947" s="24"/>
      <c r="Y947" s="24"/>
      <c r="Z947" s="24"/>
    </row>
    <row r="948" spans="1:26" ht="13" x14ac:dyDescent="0.15">
      <c r="A948" s="24"/>
      <c r="B948" s="24"/>
      <c r="C948" s="24"/>
      <c r="D948" s="24"/>
      <c r="E948" s="24"/>
      <c r="F948" s="24"/>
      <c r="G948" s="24"/>
      <c r="H948" s="24"/>
      <c r="I948" s="24"/>
      <c r="J948" s="24"/>
      <c r="K948" s="24"/>
      <c r="L948" s="24"/>
      <c r="M948" s="24"/>
      <c r="N948" s="24"/>
      <c r="O948" s="24"/>
      <c r="P948" s="24"/>
      <c r="Q948" s="24"/>
      <c r="R948" s="24"/>
      <c r="S948" s="24"/>
      <c r="T948" s="24"/>
      <c r="U948" s="24"/>
      <c r="V948" s="24"/>
      <c r="W948" s="24"/>
      <c r="X948" s="24"/>
      <c r="Y948" s="24"/>
      <c r="Z948" s="24"/>
    </row>
    <row r="949" spans="1:26" ht="13" x14ac:dyDescent="0.15">
      <c r="A949" s="24"/>
      <c r="B949" s="24"/>
      <c r="C949" s="24"/>
      <c r="D949" s="24"/>
      <c r="E949" s="24"/>
      <c r="F949" s="24"/>
      <c r="G949" s="24"/>
      <c r="H949" s="24"/>
      <c r="I949" s="24"/>
      <c r="J949" s="24"/>
      <c r="K949" s="24"/>
      <c r="L949" s="24"/>
      <c r="M949" s="24"/>
      <c r="N949" s="24"/>
      <c r="O949" s="24"/>
      <c r="P949" s="24"/>
      <c r="Q949" s="24"/>
      <c r="R949" s="24"/>
      <c r="S949" s="24"/>
      <c r="T949" s="24"/>
      <c r="U949" s="24"/>
      <c r="V949" s="24"/>
      <c r="W949" s="24"/>
      <c r="X949" s="24"/>
      <c r="Y949" s="24"/>
      <c r="Z949" s="24"/>
    </row>
    <row r="950" spans="1:26" ht="13" x14ac:dyDescent="0.15">
      <c r="A950" s="24"/>
      <c r="B950" s="24"/>
      <c r="C950" s="24"/>
      <c r="D950" s="24"/>
      <c r="E950" s="24"/>
      <c r="F950" s="24"/>
      <c r="G950" s="24"/>
      <c r="H950" s="24"/>
      <c r="I950" s="24"/>
      <c r="J950" s="24"/>
      <c r="K950" s="24"/>
      <c r="L950" s="24"/>
      <c r="M950" s="24"/>
      <c r="N950" s="24"/>
      <c r="O950" s="24"/>
      <c r="P950" s="24"/>
      <c r="Q950" s="24"/>
      <c r="R950" s="24"/>
      <c r="S950" s="24"/>
      <c r="T950" s="24"/>
      <c r="U950" s="24"/>
      <c r="V950" s="24"/>
      <c r="W950" s="24"/>
      <c r="X950" s="24"/>
      <c r="Y950" s="24"/>
      <c r="Z950" s="24"/>
    </row>
    <row r="951" spans="1:26" ht="13" x14ac:dyDescent="0.15">
      <c r="A951" s="24"/>
      <c r="B951" s="24"/>
      <c r="C951" s="24"/>
      <c r="D951" s="24"/>
      <c r="E951" s="24"/>
      <c r="F951" s="24"/>
      <c r="G951" s="24"/>
      <c r="H951" s="24"/>
      <c r="I951" s="24"/>
      <c r="J951" s="24"/>
      <c r="K951" s="24"/>
      <c r="L951" s="24"/>
      <c r="M951" s="24"/>
      <c r="N951" s="24"/>
      <c r="O951" s="24"/>
      <c r="P951" s="24"/>
      <c r="Q951" s="24"/>
      <c r="R951" s="24"/>
      <c r="S951" s="24"/>
      <c r="T951" s="24"/>
      <c r="U951" s="24"/>
      <c r="V951" s="24"/>
      <c r="W951" s="24"/>
      <c r="X951" s="24"/>
      <c r="Y951" s="24"/>
      <c r="Z951" s="24"/>
    </row>
    <row r="952" spans="1:26" ht="13" x14ac:dyDescent="0.15">
      <c r="A952" s="24"/>
      <c r="B952" s="24"/>
      <c r="C952" s="24"/>
      <c r="D952" s="24"/>
      <c r="E952" s="24"/>
      <c r="F952" s="24"/>
      <c r="G952" s="24"/>
      <c r="H952" s="24"/>
      <c r="I952" s="24"/>
      <c r="J952" s="24"/>
      <c r="K952" s="24"/>
      <c r="L952" s="24"/>
      <c r="M952" s="24"/>
      <c r="N952" s="24"/>
      <c r="O952" s="24"/>
      <c r="P952" s="24"/>
      <c r="Q952" s="24"/>
      <c r="R952" s="24"/>
      <c r="S952" s="24"/>
      <c r="T952" s="24"/>
      <c r="U952" s="24"/>
      <c r="V952" s="24"/>
      <c r="W952" s="24"/>
      <c r="X952" s="24"/>
      <c r="Y952" s="24"/>
      <c r="Z952" s="24"/>
    </row>
    <row r="953" spans="1:26" ht="13" x14ac:dyDescent="0.15">
      <c r="A953" s="24"/>
      <c r="B953" s="24"/>
      <c r="C953" s="24"/>
      <c r="D953" s="24"/>
      <c r="E953" s="24"/>
      <c r="F953" s="24"/>
      <c r="G953" s="24"/>
      <c r="H953" s="24"/>
      <c r="I953" s="24"/>
      <c r="J953" s="24"/>
      <c r="K953" s="24"/>
      <c r="L953" s="24"/>
      <c r="M953" s="24"/>
      <c r="N953" s="24"/>
      <c r="O953" s="24"/>
      <c r="P953" s="24"/>
      <c r="Q953" s="24"/>
      <c r="R953" s="24"/>
      <c r="S953" s="24"/>
      <c r="T953" s="24"/>
      <c r="U953" s="24"/>
      <c r="V953" s="24"/>
      <c r="W953" s="24"/>
      <c r="X953" s="24"/>
      <c r="Y953" s="24"/>
      <c r="Z953" s="24"/>
    </row>
    <row r="954" spans="1:26" ht="13" x14ac:dyDescent="0.15">
      <c r="A954" s="24"/>
      <c r="B954" s="24"/>
      <c r="C954" s="24"/>
      <c r="D954" s="24"/>
      <c r="E954" s="24"/>
      <c r="F954" s="24"/>
      <c r="G954" s="24"/>
      <c r="H954" s="24"/>
      <c r="I954" s="24"/>
      <c r="J954" s="24"/>
      <c r="K954" s="24"/>
      <c r="L954" s="24"/>
      <c r="M954" s="24"/>
      <c r="N954" s="24"/>
      <c r="O954" s="24"/>
      <c r="P954" s="24"/>
      <c r="Q954" s="24"/>
      <c r="R954" s="24"/>
      <c r="S954" s="24"/>
      <c r="T954" s="24"/>
      <c r="U954" s="24"/>
      <c r="V954" s="24"/>
      <c r="W954" s="24"/>
      <c r="X954" s="24"/>
      <c r="Y954" s="24"/>
      <c r="Z954" s="24"/>
    </row>
    <row r="955" spans="1:26" ht="13" x14ac:dyDescent="0.15">
      <c r="A955" s="24"/>
      <c r="B955" s="24"/>
      <c r="C955" s="24"/>
      <c r="D955" s="24"/>
      <c r="E955" s="24"/>
      <c r="F955" s="24"/>
      <c r="G955" s="24"/>
      <c r="H955" s="24"/>
      <c r="I955" s="24"/>
      <c r="J955" s="24"/>
      <c r="K955" s="24"/>
      <c r="L955" s="24"/>
      <c r="M955" s="24"/>
      <c r="N955" s="24"/>
      <c r="O955" s="24"/>
      <c r="P955" s="24"/>
      <c r="Q955" s="24"/>
      <c r="R955" s="24"/>
      <c r="S955" s="24"/>
      <c r="T955" s="24"/>
      <c r="U955" s="24"/>
      <c r="V955" s="24"/>
      <c r="W955" s="24"/>
      <c r="X955" s="24"/>
      <c r="Y955" s="24"/>
      <c r="Z955" s="24"/>
    </row>
    <row r="956" spans="1:26" ht="13" x14ac:dyDescent="0.15">
      <c r="A956" s="24"/>
      <c r="B956" s="24"/>
      <c r="C956" s="24"/>
      <c r="D956" s="24"/>
      <c r="E956" s="24"/>
      <c r="F956" s="24"/>
      <c r="G956" s="24"/>
      <c r="H956" s="24"/>
      <c r="I956" s="24"/>
      <c r="J956" s="24"/>
      <c r="K956" s="24"/>
      <c r="L956" s="24"/>
      <c r="M956" s="24"/>
      <c r="N956" s="24"/>
      <c r="O956" s="24"/>
      <c r="P956" s="24"/>
      <c r="Q956" s="24"/>
      <c r="R956" s="24"/>
      <c r="S956" s="24"/>
      <c r="T956" s="24"/>
      <c r="U956" s="24"/>
      <c r="V956" s="24"/>
      <c r="W956" s="24"/>
      <c r="X956" s="24"/>
      <c r="Y956" s="24"/>
      <c r="Z956" s="24"/>
    </row>
    <row r="957" spans="1:26" ht="13" x14ac:dyDescent="0.15">
      <c r="A957" s="24"/>
      <c r="B957" s="24"/>
      <c r="C957" s="24"/>
      <c r="D957" s="24"/>
      <c r="E957" s="24"/>
      <c r="F957" s="24"/>
      <c r="G957" s="24"/>
      <c r="H957" s="24"/>
      <c r="I957" s="24"/>
      <c r="J957" s="24"/>
      <c r="K957" s="24"/>
      <c r="L957" s="24"/>
      <c r="M957" s="24"/>
      <c r="N957" s="24"/>
      <c r="O957" s="24"/>
      <c r="P957" s="24"/>
      <c r="Q957" s="24"/>
      <c r="R957" s="24"/>
      <c r="S957" s="24"/>
      <c r="T957" s="24"/>
      <c r="U957" s="24"/>
      <c r="V957" s="24"/>
      <c r="W957" s="24"/>
      <c r="X957" s="24"/>
      <c r="Y957" s="24"/>
      <c r="Z957" s="24"/>
    </row>
    <row r="958" spans="1:26" ht="13" x14ac:dyDescent="0.15">
      <c r="A958" s="24"/>
      <c r="B958" s="24"/>
      <c r="C958" s="24"/>
      <c r="D958" s="24"/>
      <c r="E958" s="24"/>
      <c r="F958" s="24"/>
      <c r="G958" s="24"/>
      <c r="H958" s="24"/>
      <c r="I958" s="24"/>
      <c r="J958" s="24"/>
      <c r="K958" s="24"/>
      <c r="L958" s="24"/>
      <c r="M958" s="24"/>
      <c r="N958" s="24"/>
      <c r="O958" s="24"/>
      <c r="P958" s="24"/>
      <c r="Q958" s="24"/>
      <c r="R958" s="24"/>
      <c r="S958" s="24"/>
      <c r="T958" s="24"/>
      <c r="U958" s="24"/>
      <c r="V958" s="24"/>
      <c r="W958" s="24"/>
      <c r="X958" s="24"/>
      <c r="Y958" s="24"/>
      <c r="Z958" s="24"/>
    </row>
    <row r="959" spans="1:26" ht="13" x14ac:dyDescent="0.15">
      <c r="A959" s="24"/>
      <c r="B959" s="24"/>
      <c r="C959" s="24"/>
      <c r="D959" s="24"/>
      <c r="E959" s="24"/>
      <c r="F959" s="24"/>
      <c r="G959" s="24"/>
      <c r="H959" s="24"/>
      <c r="I959" s="24"/>
      <c r="J959" s="24"/>
      <c r="K959" s="24"/>
      <c r="L959" s="24"/>
      <c r="M959" s="24"/>
      <c r="N959" s="24"/>
      <c r="O959" s="24"/>
      <c r="P959" s="24"/>
      <c r="Q959" s="24"/>
      <c r="R959" s="24"/>
      <c r="S959" s="24"/>
      <c r="T959" s="24"/>
      <c r="U959" s="24"/>
      <c r="V959" s="24"/>
      <c r="W959" s="24"/>
      <c r="X959" s="24"/>
      <c r="Y959" s="24"/>
      <c r="Z959" s="24"/>
    </row>
    <row r="960" spans="1:26" ht="13" x14ac:dyDescent="0.15">
      <c r="A960" s="24"/>
      <c r="B960" s="24"/>
      <c r="C960" s="24"/>
      <c r="D960" s="24"/>
      <c r="E960" s="24"/>
      <c r="F960" s="24"/>
      <c r="G960" s="24"/>
      <c r="H960" s="24"/>
      <c r="I960" s="24"/>
      <c r="J960" s="24"/>
      <c r="K960" s="24"/>
      <c r="L960" s="24"/>
      <c r="M960" s="24"/>
      <c r="N960" s="24"/>
      <c r="O960" s="24"/>
      <c r="P960" s="24"/>
      <c r="Q960" s="24"/>
      <c r="R960" s="24"/>
      <c r="S960" s="24"/>
      <c r="T960" s="24"/>
      <c r="U960" s="24"/>
      <c r="V960" s="24"/>
      <c r="W960" s="24"/>
      <c r="X960" s="24"/>
      <c r="Y960" s="24"/>
      <c r="Z960" s="24"/>
    </row>
    <row r="961" spans="1:26" ht="13" x14ac:dyDescent="0.15">
      <c r="A961" s="24"/>
      <c r="B961" s="24"/>
      <c r="C961" s="24"/>
      <c r="D961" s="24"/>
      <c r="E961" s="24"/>
      <c r="F961" s="24"/>
      <c r="G961" s="24"/>
      <c r="H961" s="24"/>
      <c r="I961" s="24"/>
      <c r="J961" s="24"/>
      <c r="K961" s="24"/>
      <c r="L961" s="24"/>
      <c r="M961" s="24"/>
      <c r="N961" s="24"/>
      <c r="O961" s="24"/>
      <c r="P961" s="24"/>
      <c r="Q961" s="24"/>
      <c r="R961" s="24"/>
      <c r="S961" s="24"/>
      <c r="T961" s="24"/>
      <c r="U961" s="24"/>
      <c r="V961" s="24"/>
      <c r="W961" s="24"/>
      <c r="X961" s="24"/>
      <c r="Y961" s="24"/>
      <c r="Z961" s="24"/>
    </row>
    <row r="962" spans="1:26" ht="13" x14ac:dyDescent="0.15">
      <c r="A962" s="24"/>
      <c r="B962" s="24"/>
      <c r="C962" s="24"/>
      <c r="D962" s="24"/>
      <c r="E962" s="24"/>
      <c r="F962" s="24"/>
      <c r="G962" s="24"/>
      <c r="H962" s="24"/>
      <c r="I962" s="24"/>
      <c r="J962" s="24"/>
      <c r="K962" s="24"/>
      <c r="L962" s="24"/>
      <c r="M962" s="24"/>
      <c r="N962" s="24"/>
      <c r="O962" s="24"/>
      <c r="P962" s="24"/>
      <c r="Q962" s="24"/>
      <c r="R962" s="24"/>
      <c r="S962" s="24"/>
      <c r="T962" s="24"/>
      <c r="U962" s="24"/>
      <c r="V962" s="24"/>
      <c r="W962" s="24"/>
      <c r="X962" s="24"/>
      <c r="Y962" s="24"/>
      <c r="Z962" s="24"/>
    </row>
    <row r="963" spans="1:26" ht="13" x14ac:dyDescent="0.15">
      <c r="A963" s="24"/>
      <c r="B963" s="24"/>
      <c r="C963" s="24"/>
      <c r="D963" s="24"/>
      <c r="E963" s="24"/>
      <c r="F963" s="24"/>
      <c r="G963" s="24"/>
      <c r="H963" s="24"/>
      <c r="I963" s="24"/>
      <c r="J963" s="24"/>
      <c r="K963" s="24"/>
      <c r="L963" s="24"/>
      <c r="M963" s="24"/>
      <c r="N963" s="24"/>
      <c r="O963" s="24"/>
      <c r="P963" s="24"/>
      <c r="Q963" s="24"/>
      <c r="R963" s="24"/>
      <c r="S963" s="24"/>
      <c r="T963" s="24"/>
      <c r="U963" s="24"/>
      <c r="V963" s="24"/>
      <c r="W963" s="24"/>
      <c r="X963" s="24"/>
      <c r="Y963" s="24"/>
      <c r="Z963" s="24"/>
    </row>
    <row r="964" spans="1:26" ht="13" x14ac:dyDescent="0.15">
      <c r="A964" s="24"/>
      <c r="B964" s="24"/>
      <c r="C964" s="24"/>
      <c r="D964" s="24"/>
      <c r="E964" s="24"/>
      <c r="F964" s="24"/>
      <c r="G964" s="24"/>
      <c r="H964" s="24"/>
      <c r="I964" s="24"/>
      <c r="J964" s="24"/>
      <c r="K964" s="24"/>
      <c r="L964" s="24"/>
      <c r="M964" s="24"/>
      <c r="N964" s="24"/>
      <c r="O964" s="24"/>
      <c r="P964" s="24"/>
      <c r="Q964" s="24"/>
      <c r="R964" s="24"/>
      <c r="S964" s="24"/>
      <c r="T964" s="24"/>
      <c r="U964" s="24"/>
      <c r="V964" s="24"/>
      <c r="W964" s="24"/>
      <c r="X964" s="24"/>
      <c r="Y964" s="24"/>
      <c r="Z964" s="24"/>
    </row>
    <row r="965" spans="1:26" ht="13" x14ac:dyDescent="0.15">
      <c r="A965" s="24"/>
      <c r="B965" s="24"/>
      <c r="C965" s="24"/>
      <c r="D965" s="24"/>
      <c r="E965" s="24"/>
      <c r="F965" s="24"/>
      <c r="G965" s="24"/>
      <c r="H965" s="24"/>
      <c r="I965" s="24"/>
      <c r="J965" s="24"/>
      <c r="K965" s="24"/>
      <c r="L965" s="24"/>
      <c r="M965" s="24"/>
      <c r="N965" s="24"/>
      <c r="O965" s="24"/>
      <c r="P965" s="24"/>
      <c r="Q965" s="24"/>
      <c r="R965" s="24"/>
      <c r="S965" s="24"/>
      <c r="T965" s="24"/>
      <c r="U965" s="24"/>
      <c r="V965" s="24"/>
      <c r="W965" s="24"/>
      <c r="X965" s="24"/>
      <c r="Y965" s="24"/>
      <c r="Z965" s="24"/>
    </row>
    <row r="966" spans="1:26" ht="13" x14ac:dyDescent="0.15">
      <c r="A966" s="24"/>
      <c r="B966" s="24"/>
      <c r="C966" s="24"/>
      <c r="D966" s="24"/>
      <c r="E966" s="24"/>
      <c r="F966" s="24"/>
      <c r="G966" s="24"/>
      <c r="H966" s="24"/>
      <c r="I966" s="24"/>
      <c r="J966" s="24"/>
      <c r="K966" s="24"/>
      <c r="L966" s="24"/>
      <c r="M966" s="24"/>
      <c r="N966" s="24"/>
      <c r="O966" s="24"/>
      <c r="P966" s="24"/>
      <c r="Q966" s="24"/>
      <c r="R966" s="24"/>
      <c r="S966" s="24"/>
      <c r="T966" s="24"/>
      <c r="U966" s="24"/>
      <c r="V966" s="24"/>
      <c r="W966" s="24"/>
      <c r="X966" s="24"/>
      <c r="Y966" s="24"/>
      <c r="Z966" s="24"/>
    </row>
    <row r="967" spans="1:26" ht="13" x14ac:dyDescent="0.15">
      <c r="A967" s="24"/>
      <c r="B967" s="24"/>
      <c r="C967" s="24"/>
      <c r="D967" s="24"/>
      <c r="E967" s="24"/>
      <c r="F967" s="24"/>
      <c r="G967" s="24"/>
      <c r="H967" s="24"/>
      <c r="I967" s="24"/>
      <c r="J967" s="24"/>
      <c r="K967" s="24"/>
      <c r="L967" s="24"/>
      <c r="M967" s="24"/>
      <c r="N967" s="24"/>
      <c r="O967" s="24"/>
      <c r="P967" s="24"/>
      <c r="Q967" s="24"/>
      <c r="R967" s="24"/>
      <c r="S967" s="24"/>
      <c r="T967" s="24"/>
      <c r="U967" s="24"/>
      <c r="V967" s="24"/>
      <c r="W967" s="24"/>
      <c r="X967" s="24"/>
      <c r="Y967" s="24"/>
      <c r="Z967" s="24"/>
    </row>
    <row r="968" spans="1:26" ht="13" x14ac:dyDescent="0.15">
      <c r="A968" s="24"/>
      <c r="B968" s="24"/>
      <c r="C968" s="24"/>
      <c r="D968" s="24"/>
      <c r="E968" s="24"/>
      <c r="F968" s="24"/>
      <c r="G968" s="24"/>
      <c r="H968" s="24"/>
      <c r="I968" s="24"/>
      <c r="J968" s="24"/>
      <c r="K968" s="24"/>
      <c r="L968" s="24"/>
      <c r="M968" s="24"/>
      <c r="N968" s="24"/>
      <c r="O968" s="24"/>
      <c r="P968" s="24"/>
      <c r="Q968" s="24"/>
      <c r="R968" s="24"/>
      <c r="S968" s="24"/>
      <c r="T968" s="24"/>
      <c r="U968" s="24"/>
      <c r="V968" s="24"/>
      <c r="W968" s="24"/>
      <c r="X968" s="24"/>
      <c r="Y968" s="24"/>
      <c r="Z968" s="24"/>
    </row>
    <row r="969" spans="1:26" ht="13" x14ac:dyDescent="0.15">
      <c r="A969" s="24"/>
      <c r="B969" s="24"/>
      <c r="C969" s="24"/>
      <c r="D969" s="24"/>
      <c r="E969" s="24"/>
      <c r="F969" s="24"/>
      <c r="G969" s="24"/>
      <c r="H969" s="24"/>
      <c r="I969" s="24"/>
      <c r="J969" s="24"/>
      <c r="K969" s="24"/>
      <c r="L969" s="24"/>
      <c r="M969" s="24"/>
      <c r="N969" s="24"/>
      <c r="O969" s="24"/>
      <c r="P969" s="24"/>
      <c r="Q969" s="24"/>
      <c r="R969" s="24"/>
      <c r="S969" s="24"/>
      <c r="T969" s="24"/>
      <c r="U969" s="24"/>
      <c r="V969" s="24"/>
      <c r="W969" s="24"/>
      <c r="X969" s="24"/>
      <c r="Y969" s="24"/>
      <c r="Z969" s="24"/>
    </row>
    <row r="970" spans="1:26" ht="13" x14ac:dyDescent="0.15">
      <c r="A970" s="24"/>
      <c r="B970" s="24"/>
      <c r="C970" s="24"/>
      <c r="D970" s="24"/>
      <c r="E970" s="24"/>
      <c r="F970" s="24"/>
      <c r="G970" s="24"/>
      <c r="H970" s="24"/>
      <c r="I970" s="24"/>
      <c r="J970" s="24"/>
      <c r="K970" s="24"/>
      <c r="L970" s="24"/>
      <c r="M970" s="24"/>
      <c r="N970" s="24"/>
      <c r="O970" s="24"/>
      <c r="P970" s="24"/>
      <c r="Q970" s="24"/>
      <c r="R970" s="24"/>
      <c r="S970" s="24"/>
      <c r="T970" s="24"/>
      <c r="U970" s="24"/>
      <c r="V970" s="24"/>
      <c r="W970" s="24"/>
      <c r="X970" s="24"/>
      <c r="Y970" s="24"/>
      <c r="Z970" s="24"/>
    </row>
    <row r="971" spans="1:26" ht="13" x14ac:dyDescent="0.15">
      <c r="A971" s="24"/>
      <c r="B971" s="24"/>
      <c r="C971" s="24"/>
      <c r="D971" s="24"/>
      <c r="E971" s="24"/>
      <c r="F971" s="24"/>
      <c r="G971" s="24"/>
      <c r="H971" s="24"/>
      <c r="I971" s="24"/>
      <c r="J971" s="24"/>
      <c r="K971" s="24"/>
      <c r="L971" s="24"/>
      <c r="M971" s="24"/>
      <c r="N971" s="24"/>
      <c r="O971" s="24"/>
      <c r="P971" s="24"/>
      <c r="Q971" s="24"/>
      <c r="R971" s="24"/>
      <c r="S971" s="24"/>
      <c r="T971" s="24"/>
      <c r="U971" s="24"/>
      <c r="V971" s="24"/>
      <c r="W971" s="24"/>
      <c r="X971" s="24"/>
      <c r="Y971" s="24"/>
      <c r="Z971" s="24"/>
    </row>
    <row r="972" spans="1:26" ht="13" x14ac:dyDescent="0.15">
      <c r="A972" s="24"/>
      <c r="B972" s="24"/>
      <c r="C972" s="24"/>
      <c r="D972" s="24"/>
      <c r="E972" s="24"/>
      <c r="F972" s="24"/>
      <c r="G972" s="24"/>
      <c r="H972" s="24"/>
      <c r="I972" s="24"/>
      <c r="J972" s="24"/>
      <c r="K972" s="24"/>
      <c r="L972" s="24"/>
      <c r="M972" s="24"/>
      <c r="N972" s="24"/>
      <c r="O972" s="24"/>
      <c r="P972" s="24"/>
      <c r="Q972" s="24"/>
      <c r="R972" s="24"/>
      <c r="S972" s="24"/>
      <c r="T972" s="24"/>
      <c r="U972" s="24"/>
      <c r="V972" s="24"/>
      <c r="W972" s="24"/>
      <c r="X972" s="24"/>
      <c r="Y972" s="24"/>
      <c r="Z972" s="24"/>
    </row>
    <row r="973" spans="1:26" ht="13" x14ac:dyDescent="0.15">
      <c r="A973" s="24"/>
      <c r="B973" s="24"/>
      <c r="C973" s="24"/>
      <c r="D973" s="24"/>
      <c r="E973" s="24"/>
      <c r="F973" s="24"/>
      <c r="G973" s="24"/>
      <c r="H973" s="24"/>
      <c r="I973" s="24"/>
      <c r="J973" s="24"/>
      <c r="K973" s="24"/>
      <c r="L973" s="24"/>
      <c r="M973" s="24"/>
      <c r="N973" s="24"/>
      <c r="O973" s="24"/>
      <c r="P973" s="24"/>
      <c r="Q973" s="24"/>
      <c r="R973" s="24"/>
      <c r="S973" s="24"/>
      <c r="T973" s="24"/>
      <c r="U973" s="24"/>
      <c r="V973" s="24"/>
      <c r="W973" s="24"/>
      <c r="X973" s="24"/>
      <c r="Y973" s="24"/>
      <c r="Z973" s="24"/>
    </row>
    <row r="974" spans="1:26" ht="13" x14ac:dyDescent="0.15">
      <c r="A974" s="24"/>
      <c r="B974" s="24"/>
      <c r="C974" s="24"/>
      <c r="D974" s="24"/>
      <c r="E974" s="24"/>
      <c r="F974" s="24"/>
      <c r="G974" s="24"/>
      <c r="H974" s="24"/>
      <c r="I974" s="24"/>
      <c r="J974" s="24"/>
      <c r="K974" s="24"/>
      <c r="L974" s="24"/>
      <c r="M974" s="24"/>
      <c r="N974" s="24"/>
      <c r="O974" s="24"/>
      <c r="P974" s="24"/>
      <c r="Q974" s="24"/>
      <c r="R974" s="24"/>
      <c r="S974" s="24"/>
      <c r="T974" s="24"/>
      <c r="U974" s="24"/>
      <c r="V974" s="24"/>
      <c r="W974" s="24"/>
      <c r="X974" s="24"/>
      <c r="Y974" s="24"/>
      <c r="Z974" s="24"/>
    </row>
    <row r="975" spans="1:26" ht="13" x14ac:dyDescent="0.15">
      <c r="A975" s="24"/>
      <c r="B975" s="24"/>
      <c r="C975" s="24"/>
      <c r="D975" s="24"/>
      <c r="E975" s="24"/>
      <c r="F975" s="24"/>
      <c r="G975" s="24"/>
      <c r="H975" s="24"/>
      <c r="I975" s="24"/>
      <c r="J975" s="24"/>
      <c r="K975" s="24"/>
      <c r="L975" s="24"/>
      <c r="M975" s="24"/>
      <c r="N975" s="24"/>
      <c r="O975" s="24"/>
      <c r="P975" s="24"/>
      <c r="Q975" s="24"/>
      <c r="R975" s="24"/>
      <c r="S975" s="24"/>
      <c r="T975" s="24"/>
      <c r="U975" s="24"/>
      <c r="V975" s="24"/>
      <c r="W975" s="24"/>
      <c r="X975" s="24"/>
      <c r="Y975" s="24"/>
      <c r="Z975" s="24"/>
    </row>
    <row r="976" spans="1:26" ht="13" x14ac:dyDescent="0.15">
      <c r="A976" s="24"/>
      <c r="B976" s="24"/>
      <c r="C976" s="24"/>
      <c r="D976" s="24"/>
      <c r="E976" s="24"/>
      <c r="F976" s="24"/>
      <c r="G976" s="24"/>
      <c r="H976" s="24"/>
      <c r="I976" s="24"/>
      <c r="J976" s="24"/>
      <c r="K976" s="24"/>
      <c r="L976" s="24"/>
      <c r="M976" s="24"/>
      <c r="N976" s="24"/>
      <c r="O976" s="24"/>
      <c r="P976" s="24"/>
      <c r="Q976" s="24"/>
      <c r="R976" s="24"/>
      <c r="S976" s="24"/>
      <c r="T976" s="24"/>
      <c r="U976" s="24"/>
      <c r="V976" s="24"/>
      <c r="W976" s="24"/>
      <c r="X976" s="24"/>
      <c r="Y976" s="24"/>
      <c r="Z976" s="24"/>
    </row>
    <row r="977" spans="1:26" ht="13" x14ac:dyDescent="0.15">
      <c r="A977" s="24"/>
      <c r="B977" s="24"/>
      <c r="C977" s="24"/>
      <c r="D977" s="24"/>
      <c r="E977" s="24"/>
      <c r="F977" s="24"/>
      <c r="G977" s="24"/>
      <c r="H977" s="24"/>
      <c r="I977" s="24"/>
      <c r="J977" s="24"/>
      <c r="K977" s="24"/>
      <c r="L977" s="24"/>
      <c r="M977" s="24"/>
      <c r="N977" s="24"/>
      <c r="O977" s="24"/>
      <c r="P977" s="24"/>
      <c r="Q977" s="24"/>
      <c r="R977" s="24"/>
      <c r="S977" s="24"/>
      <c r="T977" s="24"/>
      <c r="U977" s="24"/>
      <c r="V977" s="24"/>
      <c r="W977" s="24"/>
      <c r="X977" s="24"/>
      <c r="Y977" s="24"/>
      <c r="Z977" s="24"/>
    </row>
    <row r="978" spans="1:26" ht="13" x14ac:dyDescent="0.15">
      <c r="A978" s="24"/>
      <c r="B978" s="24"/>
      <c r="C978" s="24"/>
      <c r="D978" s="24"/>
      <c r="E978" s="24"/>
      <c r="F978" s="24"/>
      <c r="G978" s="24"/>
      <c r="H978" s="24"/>
      <c r="I978" s="24"/>
      <c r="J978" s="24"/>
      <c r="K978" s="24"/>
      <c r="L978" s="24"/>
      <c r="M978" s="24"/>
      <c r="N978" s="24"/>
      <c r="O978" s="24"/>
      <c r="P978" s="24"/>
      <c r="Q978" s="24"/>
      <c r="R978" s="24"/>
      <c r="S978" s="24"/>
      <c r="T978" s="24"/>
      <c r="U978" s="24"/>
      <c r="V978" s="24"/>
      <c r="W978" s="24"/>
      <c r="X978" s="24"/>
      <c r="Y978" s="24"/>
      <c r="Z978" s="24"/>
    </row>
    <row r="979" spans="1:26" ht="13" x14ac:dyDescent="0.15">
      <c r="A979" s="24"/>
      <c r="B979" s="24"/>
      <c r="C979" s="24"/>
      <c r="D979" s="24"/>
      <c r="E979" s="24"/>
      <c r="F979" s="24"/>
      <c r="G979" s="24"/>
      <c r="H979" s="24"/>
      <c r="I979" s="24"/>
      <c r="J979" s="24"/>
      <c r="K979" s="24"/>
      <c r="L979" s="24"/>
      <c r="M979" s="24"/>
      <c r="N979" s="24"/>
      <c r="O979" s="24"/>
      <c r="P979" s="24"/>
      <c r="Q979" s="24"/>
      <c r="R979" s="24"/>
      <c r="S979" s="24"/>
      <c r="T979" s="24"/>
      <c r="U979" s="24"/>
      <c r="V979" s="24"/>
      <c r="W979" s="24"/>
      <c r="X979" s="24"/>
      <c r="Y979" s="24"/>
      <c r="Z979" s="24"/>
    </row>
    <row r="980" spans="1:26" ht="13" x14ac:dyDescent="0.15">
      <c r="A980" s="24"/>
      <c r="B980" s="24"/>
      <c r="C980" s="24"/>
      <c r="D980" s="24"/>
      <c r="E980" s="24"/>
      <c r="F980" s="24"/>
      <c r="G980" s="24"/>
      <c r="H980" s="24"/>
      <c r="I980" s="24"/>
      <c r="J980" s="24"/>
      <c r="K980" s="24"/>
      <c r="L980" s="24"/>
      <c r="M980" s="24"/>
      <c r="N980" s="24"/>
      <c r="O980" s="24"/>
      <c r="P980" s="24"/>
      <c r="Q980" s="24"/>
      <c r="R980" s="24"/>
      <c r="S980" s="24"/>
      <c r="T980" s="24"/>
      <c r="U980" s="24"/>
      <c r="V980" s="24"/>
      <c r="W980" s="24"/>
      <c r="X980" s="24"/>
      <c r="Y980" s="24"/>
      <c r="Z980" s="24"/>
    </row>
    <row r="981" spans="1:26" ht="13" x14ac:dyDescent="0.15">
      <c r="A981" s="24"/>
      <c r="B981" s="24"/>
      <c r="C981" s="24"/>
      <c r="D981" s="24"/>
      <c r="E981" s="24"/>
      <c r="F981" s="24"/>
      <c r="G981" s="24"/>
      <c r="H981" s="24"/>
      <c r="I981" s="24"/>
      <c r="J981" s="24"/>
      <c r="K981" s="24"/>
      <c r="L981" s="24"/>
      <c r="M981" s="24"/>
      <c r="N981" s="24"/>
      <c r="O981" s="24"/>
      <c r="P981" s="24"/>
      <c r="Q981" s="24"/>
      <c r="R981" s="24"/>
      <c r="S981" s="24"/>
      <c r="T981" s="24"/>
      <c r="U981" s="24"/>
      <c r="V981" s="24"/>
      <c r="W981" s="24"/>
      <c r="X981" s="24"/>
      <c r="Y981" s="24"/>
      <c r="Z981" s="24"/>
    </row>
    <row r="982" spans="1:26" ht="13" x14ac:dyDescent="0.15">
      <c r="A982" s="24"/>
      <c r="B982" s="24"/>
      <c r="C982" s="24"/>
      <c r="D982" s="24"/>
      <c r="E982" s="24"/>
      <c r="F982" s="24"/>
      <c r="G982" s="24"/>
      <c r="H982" s="24"/>
      <c r="I982" s="24"/>
      <c r="J982" s="24"/>
      <c r="K982" s="24"/>
      <c r="L982" s="24"/>
      <c r="M982" s="24"/>
      <c r="N982" s="24"/>
      <c r="O982" s="24"/>
      <c r="P982" s="24"/>
      <c r="Q982" s="24"/>
      <c r="R982" s="24"/>
      <c r="S982" s="24"/>
      <c r="T982" s="24"/>
      <c r="U982" s="24"/>
      <c r="V982" s="24"/>
      <c r="W982" s="24"/>
      <c r="X982" s="24"/>
      <c r="Y982" s="24"/>
      <c r="Z982" s="24"/>
    </row>
    <row r="983" spans="1:26" ht="13" x14ac:dyDescent="0.15">
      <c r="A983" s="24"/>
      <c r="B983" s="24"/>
      <c r="C983" s="24"/>
      <c r="D983" s="24"/>
      <c r="E983" s="24"/>
      <c r="F983" s="24"/>
      <c r="G983" s="24"/>
      <c r="H983" s="24"/>
      <c r="I983" s="24"/>
      <c r="J983" s="24"/>
      <c r="K983" s="24"/>
      <c r="L983" s="24"/>
      <c r="M983" s="24"/>
      <c r="N983" s="24"/>
      <c r="O983" s="24"/>
      <c r="P983" s="24"/>
      <c r="Q983" s="24"/>
      <c r="R983" s="24"/>
      <c r="S983" s="24"/>
      <c r="T983" s="24"/>
      <c r="U983" s="24"/>
      <c r="V983" s="24"/>
      <c r="W983" s="24"/>
      <c r="X983" s="24"/>
      <c r="Y983" s="24"/>
      <c r="Z983" s="24"/>
    </row>
    <row r="984" spans="1:26" ht="13" x14ac:dyDescent="0.15">
      <c r="A984" s="24"/>
      <c r="B984" s="24"/>
      <c r="C984" s="24"/>
      <c r="D984" s="24"/>
      <c r="E984" s="24"/>
      <c r="F984" s="24"/>
      <c r="G984" s="24"/>
      <c r="H984" s="24"/>
      <c r="I984" s="24"/>
      <c r="J984" s="24"/>
      <c r="K984" s="24"/>
      <c r="L984" s="24"/>
      <c r="M984" s="24"/>
      <c r="N984" s="24"/>
      <c r="O984" s="24"/>
      <c r="P984" s="24"/>
      <c r="Q984" s="24"/>
      <c r="R984" s="24"/>
      <c r="S984" s="24"/>
      <c r="T984" s="24"/>
      <c r="U984" s="24"/>
      <c r="V984" s="24"/>
      <c r="W984" s="24"/>
      <c r="X984" s="24"/>
      <c r="Y984" s="24"/>
      <c r="Z984" s="24"/>
    </row>
    <row r="985" spans="1:26" ht="13" x14ac:dyDescent="0.15">
      <c r="A985" s="24"/>
      <c r="B985" s="24"/>
      <c r="C985" s="24"/>
      <c r="D985" s="24"/>
      <c r="E985" s="24"/>
      <c r="F985" s="24"/>
      <c r="G985" s="24"/>
      <c r="H985" s="24"/>
      <c r="I985" s="24"/>
      <c r="J985" s="24"/>
      <c r="K985" s="24"/>
      <c r="L985" s="24"/>
      <c r="M985" s="24"/>
      <c r="N985" s="24"/>
      <c r="O985" s="24"/>
      <c r="P985" s="24"/>
      <c r="Q985" s="24"/>
      <c r="R985" s="24"/>
      <c r="S985" s="24"/>
      <c r="T985" s="24"/>
      <c r="U985" s="24"/>
      <c r="V985" s="24"/>
      <c r="W985" s="24"/>
      <c r="X985" s="24"/>
      <c r="Y985" s="24"/>
      <c r="Z985" s="24"/>
    </row>
    <row r="986" spans="1:26" ht="13" x14ac:dyDescent="0.15">
      <c r="A986" s="24"/>
      <c r="B986" s="24"/>
      <c r="C986" s="24"/>
      <c r="D986" s="24"/>
      <c r="E986" s="24"/>
      <c r="F986" s="24"/>
      <c r="G986" s="24"/>
      <c r="H986" s="24"/>
      <c r="I986" s="24"/>
      <c r="J986" s="24"/>
      <c r="K986" s="24"/>
      <c r="L986" s="24"/>
      <c r="M986" s="24"/>
      <c r="N986" s="24"/>
      <c r="O986" s="24"/>
      <c r="P986" s="24"/>
      <c r="Q986" s="24"/>
      <c r="R986" s="24"/>
      <c r="S986" s="24"/>
      <c r="T986" s="24"/>
      <c r="U986" s="24"/>
      <c r="V986" s="24"/>
      <c r="W986" s="24"/>
      <c r="X986" s="24"/>
      <c r="Y986" s="24"/>
      <c r="Z986" s="24"/>
    </row>
    <row r="987" spans="1:26" ht="13" x14ac:dyDescent="0.15">
      <c r="A987" s="24"/>
      <c r="B987" s="24"/>
      <c r="C987" s="24"/>
      <c r="D987" s="24"/>
      <c r="E987" s="24"/>
      <c r="F987" s="24"/>
      <c r="G987" s="24"/>
      <c r="H987" s="24"/>
      <c r="I987" s="24"/>
      <c r="J987" s="24"/>
      <c r="K987" s="24"/>
      <c r="L987" s="24"/>
      <c r="M987" s="24"/>
      <c r="N987" s="24"/>
      <c r="O987" s="24"/>
      <c r="P987" s="24"/>
      <c r="Q987" s="24"/>
      <c r="R987" s="24"/>
      <c r="S987" s="24"/>
      <c r="T987" s="24"/>
      <c r="U987" s="24"/>
      <c r="V987" s="24"/>
      <c r="W987" s="24"/>
      <c r="X987" s="24"/>
      <c r="Y987" s="24"/>
      <c r="Z987" s="24"/>
    </row>
    <row r="988" spans="1:26" ht="13" x14ac:dyDescent="0.15">
      <c r="A988" s="24"/>
      <c r="B988" s="24"/>
      <c r="C988" s="24"/>
      <c r="D988" s="24"/>
      <c r="E988" s="24"/>
      <c r="F988" s="24"/>
      <c r="G988" s="24"/>
      <c r="H988" s="24"/>
      <c r="I988" s="24"/>
      <c r="J988" s="24"/>
      <c r="K988" s="24"/>
      <c r="L988" s="24"/>
      <c r="M988" s="24"/>
      <c r="N988" s="24"/>
      <c r="O988" s="24"/>
      <c r="P988" s="24"/>
      <c r="Q988" s="24"/>
      <c r="R988" s="24"/>
      <c r="S988" s="24"/>
      <c r="T988" s="24"/>
      <c r="U988" s="24"/>
      <c r="V988" s="24"/>
      <c r="W988" s="24"/>
      <c r="X988" s="24"/>
      <c r="Y988" s="24"/>
      <c r="Z988" s="24"/>
    </row>
    <row r="989" spans="1:26" ht="13" x14ac:dyDescent="0.15">
      <c r="A989" s="24"/>
      <c r="B989" s="24"/>
      <c r="C989" s="24"/>
      <c r="D989" s="24"/>
      <c r="E989" s="24"/>
      <c r="F989" s="24"/>
      <c r="G989" s="24"/>
      <c r="H989" s="24"/>
      <c r="I989" s="24"/>
      <c r="J989" s="24"/>
      <c r="K989" s="24"/>
      <c r="L989" s="24"/>
      <c r="M989" s="24"/>
      <c r="N989" s="24"/>
      <c r="O989" s="24"/>
      <c r="P989" s="24"/>
      <c r="Q989" s="24"/>
      <c r="R989" s="24"/>
      <c r="S989" s="24"/>
      <c r="T989" s="24"/>
      <c r="U989" s="24"/>
      <c r="V989" s="24"/>
      <c r="W989" s="24"/>
      <c r="X989" s="24"/>
      <c r="Y989" s="24"/>
      <c r="Z989" s="24"/>
    </row>
    <row r="990" spans="1:26" ht="13" x14ac:dyDescent="0.15">
      <c r="A990" s="24"/>
      <c r="B990" s="24"/>
      <c r="C990" s="24"/>
      <c r="D990" s="24"/>
      <c r="E990" s="24"/>
      <c r="F990" s="24"/>
      <c r="G990" s="24"/>
      <c r="H990" s="24"/>
      <c r="I990" s="24"/>
      <c r="J990" s="24"/>
      <c r="K990" s="24"/>
      <c r="L990" s="24"/>
      <c r="M990" s="24"/>
      <c r="N990" s="24"/>
      <c r="O990" s="24"/>
      <c r="P990" s="24"/>
      <c r="Q990" s="24"/>
      <c r="R990" s="24"/>
      <c r="S990" s="24"/>
      <c r="T990" s="24"/>
      <c r="U990" s="24"/>
      <c r="V990" s="24"/>
      <c r="W990" s="24"/>
      <c r="X990" s="24"/>
      <c r="Y990" s="24"/>
      <c r="Z990" s="24"/>
    </row>
    <row r="991" spans="1:26" ht="13" x14ac:dyDescent="0.15">
      <c r="A991" s="24"/>
      <c r="B991" s="24"/>
      <c r="C991" s="24"/>
      <c r="D991" s="24"/>
      <c r="E991" s="24"/>
      <c r="F991" s="24"/>
      <c r="G991" s="24"/>
      <c r="H991" s="24"/>
      <c r="I991" s="24"/>
      <c r="J991" s="24"/>
      <c r="K991" s="24"/>
      <c r="L991" s="24"/>
      <c r="M991" s="24"/>
      <c r="N991" s="24"/>
      <c r="O991" s="24"/>
      <c r="P991" s="24"/>
      <c r="Q991" s="24"/>
      <c r="R991" s="24"/>
      <c r="S991" s="24"/>
      <c r="T991" s="24"/>
      <c r="U991" s="24"/>
      <c r="V991" s="24"/>
      <c r="W991" s="24"/>
      <c r="X991" s="24"/>
      <c r="Y991" s="24"/>
      <c r="Z991" s="24"/>
    </row>
    <row r="992" spans="1:26" ht="13" x14ac:dyDescent="0.15">
      <c r="A992" s="24"/>
      <c r="B992" s="24"/>
      <c r="C992" s="24"/>
      <c r="D992" s="24"/>
      <c r="E992" s="24"/>
      <c r="F992" s="24"/>
      <c r="G992" s="24"/>
      <c r="H992" s="24"/>
      <c r="I992" s="24"/>
      <c r="J992" s="24"/>
      <c r="K992" s="24"/>
      <c r="L992" s="24"/>
      <c r="M992" s="24"/>
      <c r="N992" s="24"/>
      <c r="O992" s="24"/>
      <c r="P992" s="24"/>
      <c r="Q992" s="24"/>
      <c r="R992" s="24"/>
      <c r="S992" s="24"/>
      <c r="T992" s="24"/>
      <c r="U992" s="24"/>
      <c r="V992" s="24"/>
      <c r="W992" s="24"/>
      <c r="X992" s="24"/>
      <c r="Y992" s="24"/>
      <c r="Z992" s="24"/>
    </row>
    <row r="993" spans="1:26" ht="13" x14ac:dyDescent="0.15">
      <c r="A993" s="24"/>
      <c r="B993" s="24"/>
      <c r="C993" s="24"/>
      <c r="D993" s="24"/>
      <c r="E993" s="24"/>
      <c r="F993" s="24"/>
      <c r="G993" s="24"/>
      <c r="H993" s="24"/>
      <c r="I993" s="24"/>
      <c r="J993" s="24"/>
      <c r="K993" s="24"/>
      <c r="L993" s="24"/>
      <c r="M993" s="24"/>
      <c r="N993" s="24"/>
      <c r="O993" s="24"/>
      <c r="P993" s="24"/>
      <c r="Q993" s="24"/>
      <c r="R993" s="24"/>
      <c r="S993" s="24"/>
      <c r="T993" s="24"/>
      <c r="U993" s="24"/>
      <c r="V993" s="24"/>
      <c r="W993" s="24"/>
      <c r="X993" s="24"/>
      <c r="Y993" s="24"/>
      <c r="Z993" s="24"/>
    </row>
    <row r="994" spans="1:26" ht="13" x14ac:dyDescent="0.15">
      <c r="A994" s="24"/>
      <c r="B994" s="24"/>
      <c r="C994" s="24"/>
      <c r="D994" s="24"/>
      <c r="E994" s="24"/>
      <c r="F994" s="24"/>
      <c r="G994" s="24"/>
      <c r="H994" s="24"/>
      <c r="I994" s="24"/>
      <c r="J994" s="24"/>
      <c r="K994" s="24"/>
      <c r="L994" s="24"/>
      <c r="M994" s="24"/>
      <c r="N994" s="24"/>
      <c r="O994" s="24"/>
      <c r="P994" s="24"/>
      <c r="Q994" s="24"/>
      <c r="R994" s="24"/>
      <c r="S994" s="24"/>
      <c r="T994" s="24"/>
      <c r="U994" s="24"/>
      <c r="V994" s="24"/>
      <c r="W994" s="24"/>
      <c r="X994" s="24"/>
      <c r="Y994" s="24"/>
      <c r="Z994" s="24"/>
    </row>
    <row r="995" spans="1:26" ht="13" x14ac:dyDescent="0.15">
      <c r="A995" s="24"/>
      <c r="B995" s="24"/>
      <c r="C995" s="24"/>
      <c r="D995" s="24"/>
      <c r="E995" s="24"/>
      <c r="F995" s="24"/>
      <c r="G995" s="24"/>
      <c r="H995" s="24"/>
      <c r="I995" s="24"/>
      <c r="J995" s="24"/>
      <c r="K995" s="24"/>
      <c r="L995" s="24"/>
      <c r="M995" s="24"/>
      <c r="N995" s="24"/>
      <c r="O995" s="24"/>
      <c r="P995" s="24"/>
      <c r="Q995" s="24"/>
      <c r="R995" s="24"/>
      <c r="S995" s="24"/>
      <c r="T995" s="24"/>
      <c r="U995" s="24"/>
      <c r="V995" s="24"/>
      <c r="W995" s="24"/>
      <c r="X995" s="24"/>
      <c r="Y995" s="24"/>
      <c r="Z995" s="24"/>
    </row>
    <row r="996" spans="1:26" ht="13" x14ac:dyDescent="0.15">
      <c r="A996" s="24"/>
      <c r="B996" s="24"/>
      <c r="C996" s="24"/>
      <c r="D996" s="24"/>
      <c r="E996" s="24"/>
      <c r="F996" s="24"/>
      <c r="G996" s="24"/>
      <c r="H996" s="24"/>
      <c r="I996" s="24"/>
      <c r="J996" s="24"/>
      <c r="K996" s="24"/>
      <c r="L996" s="24"/>
      <c r="M996" s="24"/>
      <c r="N996" s="24"/>
      <c r="O996" s="24"/>
      <c r="P996" s="24"/>
      <c r="Q996" s="24"/>
      <c r="R996" s="24"/>
      <c r="S996" s="24"/>
      <c r="T996" s="24"/>
      <c r="U996" s="24"/>
      <c r="V996" s="24"/>
      <c r="W996" s="24"/>
      <c r="X996" s="24"/>
      <c r="Y996" s="24"/>
      <c r="Z996" s="24"/>
    </row>
    <row r="997" spans="1:26" ht="13" x14ac:dyDescent="0.15">
      <c r="A997" s="24"/>
      <c r="B997" s="24"/>
      <c r="C997" s="24"/>
      <c r="D997" s="24"/>
      <c r="E997" s="24"/>
      <c r="F997" s="24"/>
      <c r="G997" s="24"/>
      <c r="H997" s="24"/>
      <c r="I997" s="24"/>
      <c r="J997" s="24"/>
      <c r="K997" s="24"/>
      <c r="L997" s="24"/>
      <c r="M997" s="24"/>
      <c r="N997" s="24"/>
      <c r="O997" s="24"/>
      <c r="P997" s="24"/>
      <c r="Q997" s="24"/>
      <c r="R997" s="24"/>
      <c r="S997" s="24"/>
      <c r="T997" s="24"/>
      <c r="U997" s="24"/>
      <c r="V997" s="24"/>
      <c r="W997" s="24"/>
      <c r="X997" s="24"/>
      <c r="Y997" s="24"/>
      <c r="Z997" s="24"/>
    </row>
    <row r="998" spans="1:26" ht="13" x14ac:dyDescent="0.15">
      <c r="A998" s="24"/>
      <c r="B998" s="24"/>
      <c r="C998" s="24"/>
      <c r="D998" s="24"/>
      <c r="E998" s="24"/>
      <c r="F998" s="24"/>
      <c r="G998" s="24"/>
      <c r="H998" s="24"/>
      <c r="I998" s="24"/>
      <c r="J998" s="24"/>
      <c r="K998" s="24"/>
      <c r="L998" s="24"/>
      <c r="M998" s="24"/>
      <c r="N998" s="24"/>
      <c r="O998" s="24"/>
      <c r="P998" s="24"/>
      <c r="Q998" s="24"/>
      <c r="R998" s="24"/>
      <c r="S998" s="24"/>
      <c r="T998" s="24"/>
      <c r="U998" s="24"/>
      <c r="V998" s="24"/>
      <c r="W998" s="24"/>
      <c r="X998" s="24"/>
      <c r="Y998" s="24"/>
      <c r="Z998" s="24"/>
    </row>
    <row r="999" spans="1:26" ht="13" x14ac:dyDescent="0.15">
      <c r="A999" s="24"/>
      <c r="B999" s="24"/>
      <c r="C999" s="24"/>
      <c r="D999" s="24"/>
      <c r="E999" s="24"/>
      <c r="F999" s="24"/>
      <c r="G999" s="24"/>
      <c r="H999" s="24"/>
      <c r="I999" s="24"/>
      <c r="J999" s="24"/>
      <c r="K999" s="24"/>
      <c r="L999" s="24"/>
      <c r="M999" s="24"/>
      <c r="N999" s="24"/>
      <c r="O999" s="24"/>
      <c r="P999" s="24"/>
      <c r="Q999" s="24"/>
      <c r="R999" s="24"/>
      <c r="S999" s="24"/>
      <c r="T999" s="24"/>
      <c r="U999" s="24"/>
      <c r="V999" s="24"/>
      <c r="W999" s="24"/>
      <c r="X999" s="24"/>
      <c r="Y999" s="24"/>
      <c r="Z999" s="24"/>
    </row>
    <row r="1000" spans="1:26" ht="13" x14ac:dyDescent="0.15">
      <c r="A1000" s="24"/>
      <c r="B1000" s="24"/>
      <c r="C1000" s="24"/>
      <c r="D1000" s="24"/>
      <c r="E1000" s="24"/>
      <c r="F1000" s="24"/>
      <c r="G1000" s="24"/>
      <c r="H1000" s="24"/>
      <c r="I1000" s="24"/>
      <c r="J1000" s="24"/>
      <c r="K1000" s="24"/>
      <c r="L1000" s="24"/>
      <c r="M1000" s="24"/>
      <c r="N1000" s="24"/>
      <c r="O1000" s="24"/>
      <c r="P1000" s="24"/>
      <c r="Q1000" s="24"/>
      <c r="R1000" s="24"/>
      <c r="S1000" s="24"/>
      <c r="T1000" s="24"/>
      <c r="U1000" s="24"/>
      <c r="V1000" s="24"/>
      <c r="W1000" s="24"/>
      <c r="X1000" s="24"/>
      <c r="Y1000" s="24"/>
      <c r="Z1000" s="24"/>
    </row>
  </sheetData>
  <hyperlinks>
    <hyperlink ref="G2" r:id="rId1" xr:uid="{539E353A-330F-0A44-BD7E-759BCAF3785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Materials</vt:lpstr>
      <vt:lpstr>Tools</vt:lpstr>
      <vt:lpstr>Factory Assumptions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Joel Jean</cp:lastModifiedBy>
  <dcterms:modified xsi:type="dcterms:W3CDTF">2018-06-28T20:55:27Z</dcterms:modified>
</cp:coreProperties>
</file>