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FBR\JRS\Manuscript\Submit JoFF\"/>
    </mc:Choice>
  </mc:AlternateContent>
  <bookViews>
    <workbookView xWindow="0" yWindow="0" windowWidth="24000" windowHeight="9000" activeTab="1"/>
  </bookViews>
  <sheets>
    <sheet name="Suppl table 1" sheetId="1" r:id="rId1"/>
    <sheet name="Suppl table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3" i="2" l="1"/>
  <c r="Q13" i="2"/>
  <c r="N13" i="2"/>
  <c r="K13" i="2"/>
  <c r="AC8" i="2"/>
  <c r="Z8" i="2"/>
  <c r="Z17" i="2" s="1"/>
  <c r="W8" i="2"/>
  <c r="Q8" i="2"/>
  <c r="AF7" i="2"/>
  <c r="AF17" i="2" s="1"/>
  <c r="AC7" i="2"/>
  <c r="W7" i="2"/>
  <c r="T7" i="2"/>
  <c r="Q7" i="2"/>
  <c r="N7" i="2"/>
  <c r="K7" i="2"/>
  <c r="K17" i="2" s="1"/>
  <c r="T5" i="2"/>
  <c r="H17" i="2"/>
  <c r="E5" i="2"/>
  <c r="E17" i="2" s="1"/>
  <c r="N17" i="2" l="1"/>
  <c r="AC17" i="2"/>
  <c r="T17" i="2"/>
  <c r="Q17" i="2"/>
  <c r="W17" i="2"/>
</calcChain>
</file>

<file path=xl/sharedStrings.xml><?xml version="1.0" encoding="utf-8"?>
<sst xmlns="http://schemas.openxmlformats.org/spreadsheetml/2006/main" count="97" uniqueCount="57">
  <si>
    <t>protein [g/100g]</t>
  </si>
  <si>
    <t>fat [g/100g]</t>
  </si>
  <si>
    <t xml:space="preserve">     net carbohydrates
     [g/100g]</t>
  </si>
  <si>
    <t>calories [kcal/100g]</t>
  </si>
  <si>
    <t>kilojoules [kJ/100g]</t>
  </si>
  <si>
    <t>Rolls</t>
  </si>
  <si>
    <t>Cookies</t>
  </si>
  <si>
    <t>Pancake</t>
  </si>
  <si>
    <t>Pizza</t>
  </si>
  <si>
    <t xml:space="preserve">Instant potato soup </t>
  </si>
  <si>
    <t>Meat loaf</t>
  </si>
  <si>
    <t>Meatballs</t>
  </si>
  <si>
    <t>Control food products</t>
  </si>
  <si>
    <t xml:space="preserve">Pasta: Spaghetti </t>
  </si>
  <si>
    <t xml:space="preserve">Pasta: Penne Rigate </t>
  </si>
  <si>
    <t xml:space="preserve">Supplementary table 2. Composition of meal boxes. </t>
  </si>
  <si>
    <t>box 1</t>
  </si>
  <si>
    <t>box 2</t>
  </si>
  <si>
    <t>box 3</t>
  </si>
  <si>
    <t>box 4</t>
  </si>
  <si>
    <t>box 5</t>
  </si>
  <si>
    <t>box 6</t>
  </si>
  <si>
    <t>box 7</t>
  </si>
  <si>
    <t>box 8</t>
  </si>
  <si>
    <t>box 9</t>
  </si>
  <si>
    <t>box 10</t>
  </si>
  <si>
    <t>#</t>
  </si>
  <si>
    <t>Pasta tomato/fantasy sauce</t>
  </si>
  <si>
    <t>Toast bread</t>
  </si>
  <si>
    <t xml:space="preserve">Rolls </t>
  </si>
  <si>
    <t xml:space="preserve">Toast bread </t>
  </si>
  <si>
    <t>portion size</t>
  </si>
  <si>
    <t>25 gr</t>
  </si>
  <si>
    <t>100 gr</t>
  </si>
  <si>
    <t>20 gr</t>
  </si>
  <si>
    <t>320 gr</t>
  </si>
  <si>
    <t>85 gr</t>
  </si>
  <si>
    <t>Pasta: spaghetti</t>
  </si>
  <si>
    <t>Pasta: penne</t>
  </si>
  <si>
    <t>Sauce tomato</t>
  </si>
  <si>
    <t>Sauce fantasy</t>
  </si>
  <si>
    <t>15 gr</t>
  </si>
  <si>
    <t>350 gr</t>
  </si>
  <si>
    <t>Pancake mix</t>
  </si>
  <si>
    <t>Instant potato soup</t>
  </si>
  <si>
    <t>200 ml</t>
  </si>
  <si>
    <t>total EWF (gr/box)</t>
  </si>
  <si>
    <t>EWF* (gr)</t>
  </si>
  <si>
    <t>total gr/ml</t>
  </si>
  <si>
    <t>50 gr</t>
  </si>
  <si>
    <t xml:space="preserve">Supplementary table 1. Composition of control food products and food products enriched with extrinsic wheat fibre. </t>
  </si>
  <si>
    <t xml:space="preserve">Extrinsic wheat fibre-enriched food products </t>
  </si>
  <si>
    <t xml:space="preserve">     total dietary fibre
     [g/100g]</t>
  </si>
  <si>
    <t>dietary fibre from EWF [g/100g]</t>
  </si>
  <si>
    <t xml:space="preserve">     total dietary fibre
    [g/100g]</t>
  </si>
  <si>
    <t>EWF: extrinsic wheat fibre (=VITACEL wheat fibre®)</t>
  </si>
  <si>
    <t>* EWF: extrinsic wheat fibre (=VITACEL® wheat fibre); only in meal boxes with extrinsic fibre-enriched products, NOT in control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</si>
</sst>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2" borderId="0" xfId="0" applyFont="1" applyFill="1"/>
    <xf numFmtId="0" fontId="1" fillId="0" borderId="0" xfId="0" applyFont="1"/>
    <xf numFmtId="0" fontId="4" fillId="2" borderId="0" xfId="0" applyFont="1" applyFill="1" applyBorder="1"/>
    <xf numFmtId="0" fontId="4" fillId="2" borderId="0" xfId="0" applyFont="1" applyFill="1"/>
    <xf numFmtId="0" fontId="3" fillId="2" borderId="2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2" fontId="3" fillId="2" borderId="2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wrapText="1"/>
    </xf>
    <xf numFmtId="2" fontId="3" fillId="2" borderId="13" xfId="0" applyNumberFormat="1" applyFont="1" applyFill="1" applyBorder="1" applyAlignment="1">
      <alignment horizontal="center" wrapText="1"/>
    </xf>
    <xf numFmtId="2" fontId="3" fillId="2" borderId="12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164" fontId="8" fillId="2" borderId="0" xfId="0" applyNumberFormat="1" applyFont="1" applyFill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19" xfId="0" applyFont="1" applyFill="1" applyBorder="1" applyAlignment="1">
      <alignment horizontal="center" vertical="center" wrapText="1"/>
    </xf>
    <xf numFmtId="0" fontId="5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6" fillId="2" borderId="2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64" fontId="6" fillId="2" borderId="21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</cellXfs>
  <cellStyles count="2">
    <cellStyle name="Normal" xfId="0" builtinId="0"/>
    <cellStyle name="Standar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sqref="A1:XFD1048576"/>
    </sheetView>
  </sheetViews>
  <sheetFormatPr defaultColWidth="9.109375" defaultRowHeight="13.8" x14ac:dyDescent="0.25"/>
  <cols>
    <col min="1" max="1" width="25.88671875" style="2" customWidth="1"/>
    <col min="2" max="15" width="12.6640625" style="12" customWidth="1"/>
    <col min="16" max="16384" width="9.109375" style="2"/>
  </cols>
  <sheetData>
    <row r="1" spans="1:15" s="48" customFormat="1" ht="15.6" x14ac:dyDescent="0.3">
      <c r="A1" s="46" t="s">
        <v>50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s="1" customFormat="1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s="6" customFormat="1" ht="24.9" customHeight="1" x14ac:dyDescent="0.3">
      <c r="A3" s="24"/>
      <c r="B3" s="58" t="s">
        <v>12</v>
      </c>
      <c r="C3" s="59"/>
      <c r="D3" s="59"/>
      <c r="E3" s="59"/>
      <c r="F3" s="59"/>
      <c r="G3" s="59"/>
      <c r="H3" s="60"/>
      <c r="I3" s="59" t="s">
        <v>51</v>
      </c>
      <c r="J3" s="59"/>
      <c r="K3" s="59"/>
      <c r="L3" s="59"/>
      <c r="M3" s="59"/>
      <c r="N3" s="59"/>
      <c r="O3" s="60"/>
    </row>
    <row r="4" spans="1:15" s="1" customFormat="1" ht="35.4" thickBot="1" x14ac:dyDescent="0.3">
      <c r="A4" s="21"/>
      <c r="B4" s="22" t="s">
        <v>0</v>
      </c>
      <c r="C4" s="7" t="s">
        <v>1</v>
      </c>
      <c r="D4" s="7" t="s">
        <v>52</v>
      </c>
      <c r="E4" s="5" t="s">
        <v>53</v>
      </c>
      <c r="F4" s="7" t="s">
        <v>2</v>
      </c>
      <c r="G4" s="7" t="s">
        <v>3</v>
      </c>
      <c r="H4" s="23" t="s">
        <v>4</v>
      </c>
      <c r="I4" s="7" t="s">
        <v>0</v>
      </c>
      <c r="J4" s="7" t="s">
        <v>1</v>
      </c>
      <c r="K4" s="7" t="s">
        <v>54</v>
      </c>
      <c r="L4" s="5" t="s">
        <v>53</v>
      </c>
      <c r="M4" s="7" t="s">
        <v>2</v>
      </c>
      <c r="N4" s="7" t="s">
        <v>3</v>
      </c>
      <c r="O4" s="23" t="s">
        <v>4</v>
      </c>
    </row>
    <row r="5" spans="1:15" s="24" customFormat="1" ht="24.9" customHeight="1" x14ac:dyDescent="0.3">
      <c r="A5" s="15" t="s">
        <v>5</v>
      </c>
      <c r="B5" s="20">
        <v>7.9704142011834316</v>
      </c>
      <c r="C5" s="16">
        <v>2.1242603550295858</v>
      </c>
      <c r="D5" s="16">
        <v>3.4171597633136095</v>
      </c>
      <c r="E5" s="16"/>
      <c r="F5" s="16">
        <v>53.890532544378686</v>
      </c>
      <c r="G5" s="54">
        <v>273.39644970414196</v>
      </c>
      <c r="H5" s="56">
        <v>1157.5710059171595</v>
      </c>
      <c r="I5" s="16">
        <v>7.9476584022038583</v>
      </c>
      <c r="J5" s="16">
        <v>2.3250688705234159</v>
      </c>
      <c r="K5" s="16">
        <v>9.3367768595041341</v>
      </c>
      <c r="L5" s="16">
        <v>5.112947658402204</v>
      </c>
      <c r="M5" s="16">
        <v>46.522727272727266</v>
      </c>
      <c r="N5" s="54">
        <v>257.54683195592287</v>
      </c>
      <c r="O5" s="56">
        <v>1087.0048209366391</v>
      </c>
    </row>
    <row r="6" spans="1:15" s="17" customFormat="1" ht="24.9" customHeight="1" x14ac:dyDescent="0.3">
      <c r="A6" s="18" t="s">
        <v>28</v>
      </c>
      <c r="B6" s="20">
        <v>7.5629302325581422</v>
      </c>
      <c r="C6" s="16">
        <v>3.9547906976744192</v>
      </c>
      <c r="D6" s="16">
        <v>3.0348837209302331</v>
      </c>
      <c r="E6" s="16"/>
      <c r="F6" s="16">
        <v>50.163930232558151</v>
      </c>
      <c r="G6" s="54">
        <v>272.63506976744191</v>
      </c>
      <c r="H6" s="56">
        <v>1152.2435116279073</v>
      </c>
      <c r="I6" s="16">
        <v>7.8644278074866332</v>
      </c>
      <c r="J6" s="16">
        <v>4.8050053475935837</v>
      </c>
      <c r="K6" s="16">
        <v>7.2335614973262032</v>
      </c>
      <c r="L6" s="16">
        <v>3.9700534759358281</v>
      </c>
      <c r="M6" s="16">
        <v>43.855133689839576</v>
      </c>
      <c r="N6" s="54">
        <v>264.76906951871661</v>
      </c>
      <c r="O6" s="56">
        <v>1115.6603957219254</v>
      </c>
    </row>
    <row r="7" spans="1:15" s="17" customFormat="1" ht="24.9" customHeight="1" x14ac:dyDescent="0.3">
      <c r="A7" s="18" t="s">
        <v>6</v>
      </c>
      <c r="B7" s="20">
        <v>8.7196666666666651</v>
      </c>
      <c r="C7" s="16">
        <v>22.015000000000001</v>
      </c>
      <c r="D7" s="16">
        <v>3.0373333333333341</v>
      </c>
      <c r="E7" s="16"/>
      <c r="F7" s="16">
        <v>64.560444444444428</v>
      </c>
      <c r="G7" s="54">
        <v>499.41011111111106</v>
      </c>
      <c r="H7" s="56">
        <v>2093.6288888888885</v>
      </c>
      <c r="I7" s="16">
        <v>8.3388888888888868</v>
      </c>
      <c r="J7" s="16">
        <v>23.203666666666663</v>
      </c>
      <c r="K7" s="16">
        <v>7.230888888888888</v>
      </c>
      <c r="L7" s="16">
        <v>4.1759999999999993</v>
      </c>
      <c r="M7" s="16">
        <v>58.183999999999983</v>
      </c>
      <c r="N7" s="54">
        <v>491.47966666666662</v>
      </c>
      <c r="O7" s="56">
        <v>2056.3429999999994</v>
      </c>
    </row>
    <row r="8" spans="1:15" s="17" customFormat="1" ht="24.9" customHeight="1" x14ac:dyDescent="0.3">
      <c r="A8" s="18" t="s">
        <v>7</v>
      </c>
      <c r="B8" s="20">
        <v>4.5</v>
      </c>
      <c r="C8" s="16">
        <v>4.125</v>
      </c>
      <c r="D8" s="16">
        <v>0.75</v>
      </c>
      <c r="E8" s="16"/>
      <c r="F8" s="16">
        <v>22.6875</v>
      </c>
      <c r="G8" s="54">
        <v>147.375</v>
      </c>
      <c r="H8" s="56">
        <v>620.8125</v>
      </c>
      <c r="I8" s="16">
        <v>4.1375000000000002</v>
      </c>
      <c r="J8" s="16">
        <v>3.78125</v>
      </c>
      <c r="K8" s="16">
        <v>3.5874999999999999</v>
      </c>
      <c r="L8" s="16">
        <v>2.9</v>
      </c>
      <c r="M8" s="16">
        <v>20.796875</v>
      </c>
      <c r="N8" s="54">
        <v>140.94374999999999</v>
      </c>
      <c r="O8" s="56">
        <v>592.49062500000002</v>
      </c>
    </row>
    <row r="9" spans="1:15" s="17" customFormat="1" ht="24.9" customHeight="1" x14ac:dyDescent="0.3">
      <c r="A9" s="18" t="s">
        <v>8</v>
      </c>
      <c r="B9" s="20">
        <v>11.338239067055394</v>
      </c>
      <c r="C9" s="16">
        <v>10.530559766763849</v>
      </c>
      <c r="D9" s="16">
        <v>1.8545189504373178</v>
      </c>
      <c r="E9" s="16"/>
      <c r="F9" s="16">
        <v>27.942437317784258</v>
      </c>
      <c r="G9" s="54">
        <v>255.88666472303208</v>
      </c>
      <c r="H9" s="56">
        <v>1073.4511895043731</v>
      </c>
      <c r="I9" s="16">
        <v>11.135720052751855</v>
      </c>
      <c r="J9" s="16">
        <v>11.983660616310795</v>
      </c>
      <c r="K9" s="16">
        <v>3.8454088772109971</v>
      </c>
      <c r="L9" s="16">
        <v>2.121142857142857</v>
      </c>
      <c r="M9" s="16">
        <v>26.038553954879045</v>
      </c>
      <c r="N9" s="54">
        <v>264.51146426665861</v>
      </c>
      <c r="O9" s="56">
        <v>1107.2939933355481</v>
      </c>
    </row>
    <row r="10" spans="1:15" s="17" customFormat="1" ht="24.9" customHeight="1" x14ac:dyDescent="0.3">
      <c r="A10" s="18" t="s">
        <v>27</v>
      </c>
      <c r="B10" s="20">
        <v>1.8767600000000002</v>
      </c>
      <c r="C10" s="16">
        <v>0.31512000000000001</v>
      </c>
      <c r="D10" s="16">
        <v>0.75581999999999983</v>
      </c>
      <c r="E10" s="16"/>
      <c r="F10" s="16">
        <v>7.4347850000000006</v>
      </c>
      <c r="G10" s="54">
        <v>43.200459999999993</v>
      </c>
      <c r="H10" s="56">
        <v>183.245645</v>
      </c>
      <c r="I10" s="16">
        <v>1.8805100000000001</v>
      </c>
      <c r="J10" s="16">
        <v>0.31512000000000001</v>
      </c>
      <c r="K10" s="16">
        <v>2.1478199999999998</v>
      </c>
      <c r="L10" s="16">
        <v>1.3919999999999999</v>
      </c>
      <c r="M10" s="16">
        <v>5.9992850000000004</v>
      </c>
      <c r="N10" s="54">
        <v>40.257459999999995</v>
      </c>
      <c r="O10" s="56">
        <v>170.04189499999998</v>
      </c>
    </row>
    <row r="11" spans="1:15" s="17" customFormat="1" ht="24.9" customHeight="1" x14ac:dyDescent="0.3">
      <c r="A11" s="18" t="s">
        <v>9</v>
      </c>
      <c r="B11" s="20">
        <v>0.92687399999999998</v>
      </c>
      <c r="C11" s="16">
        <v>2.7868455000000001</v>
      </c>
      <c r="D11" s="16">
        <v>0.52643700000000004</v>
      </c>
      <c r="E11" s="16"/>
      <c r="F11" s="16">
        <v>8.3899289999999986</v>
      </c>
      <c r="G11" s="54">
        <v>63.388478999999997</v>
      </c>
      <c r="H11" s="56">
        <v>265.72788300000008</v>
      </c>
      <c r="I11" s="16">
        <v>0.93287399999999998</v>
      </c>
      <c r="J11" s="16">
        <v>2.7868455000000001</v>
      </c>
      <c r="K11" s="16">
        <v>1.9184369999999999</v>
      </c>
      <c r="L11" s="16">
        <v>1.3919999999999999</v>
      </c>
      <c r="M11" s="16">
        <v>8.3899289999999986</v>
      </c>
      <c r="N11" s="54">
        <v>66.196478999999997</v>
      </c>
      <c r="O11" s="56">
        <v>276.96588300000008</v>
      </c>
    </row>
    <row r="12" spans="1:15" s="17" customFormat="1" ht="24.9" customHeight="1" x14ac:dyDescent="0.3">
      <c r="A12" s="18" t="s">
        <v>10</v>
      </c>
      <c r="B12" s="20">
        <v>11.372344120170627</v>
      </c>
      <c r="C12" s="16">
        <v>25.877790222036008</v>
      </c>
      <c r="D12" s="16">
        <v>0</v>
      </c>
      <c r="E12" s="16"/>
      <c r="F12" s="16">
        <v>2.5499999999999998E-2</v>
      </c>
      <c r="G12" s="54">
        <v>278.44217169729421</v>
      </c>
      <c r="H12" s="56">
        <v>1151.0188211313837</v>
      </c>
      <c r="I12" s="16">
        <v>10.577402612238863</v>
      </c>
      <c r="J12" s="16">
        <v>24.059362170584162</v>
      </c>
      <c r="K12" s="16">
        <v>2.0734903979029897</v>
      </c>
      <c r="L12" s="16">
        <v>2.0787200000000001</v>
      </c>
      <c r="M12" s="16">
        <v>0</v>
      </c>
      <c r="N12" s="54">
        <v>262.99085078001889</v>
      </c>
      <c r="O12" s="56">
        <v>1086.6001679028984</v>
      </c>
    </row>
    <row r="13" spans="1:15" s="17" customFormat="1" ht="24.9" customHeight="1" x14ac:dyDescent="0.3">
      <c r="A13" s="18" t="s">
        <v>11</v>
      </c>
      <c r="B13" s="20">
        <v>15.805584319526627</v>
      </c>
      <c r="C13" s="16">
        <v>20.372818047337276</v>
      </c>
      <c r="D13" s="16">
        <v>0.38676035502958572</v>
      </c>
      <c r="E13" s="16"/>
      <c r="F13" s="16">
        <v>7.2884245562130161</v>
      </c>
      <c r="G13" s="54">
        <v>276.52156065088752</v>
      </c>
      <c r="H13" s="56">
        <v>1149.5586168639052</v>
      </c>
      <c r="I13" s="16">
        <v>13.693347505496961</v>
      </c>
      <c r="J13" s="16">
        <v>17.628388512867453</v>
      </c>
      <c r="K13" s="16">
        <v>3.1628168096811029</v>
      </c>
      <c r="L13" s="16">
        <v>2.5055999999999998</v>
      </c>
      <c r="M13" s="16">
        <v>6.3205456180596764</v>
      </c>
      <c r="N13" s="54">
        <v>245.05110273308222</v>
      </c>
      <c r="O13" s="56">
        <v>1017.8514925699817</v>
      </c>
    </row>
    <row r="14" spans="1:15" s="17" customFormat="1" ht="24.9" customHeight="1" x14ac:dyDescent="0.3">
      <c r="A14" s="18" t="s">
        <v>13</v>
      </c>
      <c r="B14" s="20">
        <v>12</v>
      </c>
      <c r="C14" s="16">
        <v>1.5</v>
      </c>
      <c r="D14" s="16">
        <v>3</v>
      </c>
      <c r="E14" s="19"/>
      <c r="F14" s="16">
        <v>75</v>
      </c>
      <c r="G14" s="54">
        <v>368</v>
      </c>
      <c r="H14" s="56">
        <v>1559</v>
      </c>
      <c r="I14" s="16">
        <v>11</v>
      </c>
      <c r="J14" s="19">
        <v>1.5</v>
      </c>
      <c r="K14" s="16">
        <v>11</v>
      </c>
      <c r="L14" s="16">
        <v>7.4240000000000004</v>
      </c>
      <c r="M14" s="19">
        <v>64</v>
      </c>
      <c r="N14" s="19">
        <v>336</v>
      </c>
      <c r="O14" s="25">
        <v>1419</v>
      </c>
    </row>
    <row r="15" spans="1:15" s="17" customFormat="1" ht="24.9" customHeight="1" x14ac:dyDescent="0.3">
      <c r="A15" s="28" t="s">
        <v>14</v>
      </c>
      <c r="B15" s="26">
        <v>12</v>
      </c>
      <c r="C15" s="13">
        <v>1.529412</v>
      </c>
      <c r="D15" s="13">
        <v>3</v>
      </c>
      <c r="E15" s="14"/>
      <c r="F15" s="13">
        <v>75</v>
      </c>
      <c r="G15" s="55">
        <v>368</v>
      </c>
      <c r="H15" s="57">
        <v>1559</v>
      </c>
      <c r="I15" s="13">
        <v>11</v>
      </c>
      <c r="J15" s="14">
        <v>1.5</v>
      </c>
      <c r="K15" s="13">
        <v>11</v>
      </c>
      <c r="L15" s="13">
        <v>7.4240000000000004</v>
      </c>
      <c r="M15" s="14">
        <v>64</v>
      </c>
      <c r="N15" s="14">
        <v>336</v>
      </c>
      <c r="O15" s="27">
        <v>1419</v>
      </c>
    </row>
    <row r="16" spans="1:15" x14ac:dyDescent="0.25">
      <c r="A16" s="3"/>
      <c r="B16" s="9"/>
      <c r="C16" s="9"/>
      <c r="D16" s="9"/>
      <c r="E16" s="11"/>
      <c r="F16" s="9"/>
      <c r="G16" s="9"/>
      <c r="H16" s="9"/>
      <c r="I16" s="10"/>
      <c r="J16" s="10"/>
      <c r="K16" s="10"/>
      <c r="L16" s="10"/>
      <c r="M16" s="10"/>
      <c r="N16" s="10"/>
      <c r="O16" s="10"/>
    </row>
    <row r="17" spans="1:15" x14ac:dyDescent="0.25">
      <c r="A17" s="29" t="s">
        <v>55</v>
      </c>
      <c r="B17" s="2"/>
      <c r="C17" s="9"/>
      <c r="D17" s="9"/>
      <c r="E17" s="11"/>
      <c r="F17" s="9"/>
      <c r="G17" s="9"/>
      <c r="H17" s="9"/>
      <c r="I17" s="10"/>
      <c r="J17" s="10"/>
      <c r="K17" s="10"/>
      <c r="L17" s="10"/>
      <c r="M17" s="10"/>
      <c r="N17" s="10"/>
      <c r="O17" s="10"/>
    </row>
    <row r="18" spans="1:15" x14ac:dyDescent="0.25">
      <c r="A18" s="4"/>
      <c r="B18" s="8"/>
      <c r="C18" s="8"/>
      <c r="D18" s="8"/>
      <c r="E18" s="8"/>
      <c r="F18" s="8"/>
      <c r="G18" s="8"/>
      <c r="H18" s="8"/>
      <c r="I18" s="10"/>
      <c r="J18" s="10"/>
      <c r="K18" s="10"/>
      <c r="L18" s="10"/>
      <c r="M18" s="10"/>
      <c r="N18" s="10"/>
      <c r="O18" s="10"/>
    </row>
  </sheetData>
  <mergeCells count="2">
    <mergeCell ref="B3:H3"/>
    <mergeCell ref="I3:O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workbookViewId="0">
      <selection sqref="A1:XFD1048576"/>
    </sheetView>
  </sheetViews>
  <sheetFormatPr defaultColWidth="9.109375" defaultRowHeight="13.2" x14ac:dyDescent="0.25"/>
  <cols>
    <col min="1" max="1" width="18.44140625" style="30" customWidth="1"/>
    <col min="2" max="2" width="12.44140625" style="30" customWidth="1"/>
    <col min="3" max="32" width="7.6640625" style="31" customWidth="1"/>
    <col min="33" max="16384" width="9.109375" style="30"/>
  </cols>
  <sheetData>
    <row r="1" spans="1:32" s="48" customFormat="1" ht="15.6" x14ac:dyDescent="0.3">
      <c r="A1" s="46" t="s">
        <v>15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2" s="43" customFormat="1" x14ac:dyDescent="0.2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s="32" customFormat="1" ht="24.9" customHeight="1" x14ac:dyDescent="0.3">
      <c r="C3" s="61" t="s">
        <v>16</v>
      </c>
      <c r="D3" s="62"/>
      <c r="E3" s="63"/>
      <c r="F3" s="61" t="s">
        <v>17</v>
      </c>
      <c r="G3" s="62"/>
      <c r="H3" s="63"/>
      <c r="I3" s="61" t="s">
        <v>18</v>
      </c>
      <c r="J3" s="62"/>
      <c r="K3" s="63"/>
      <c r="L3" s="61" t="s">
        <v>19</v>
      </c>
      <c r="M3" s="62"/>
      <c r="N3" s="63"/>
      <c r="O3" s="61" t="s">
        <v>20</v>
      </c>
      <c r="P3" s="62"/>
      <c r="Q3" s="63"/>
      <c r="R3" s="61" t="s">
        <v>21</v>
      </c>
      <c r="S3" s="62"/>
      <c r="T3" s="63"/>
      <c r="U3" s="61" t="s">
        <v>22</v>
      </c>
      <c r="V3" s="62"/>
      <c r="W3" s="63"/>
      <c r="X3" s="61" t="s">
        <v>23</v>
      </c>
      <c r="Y3" s="62"/>
      <c r="Z3" s="63"/>
      <c r="AA3" s="61" t="s">
        <v>24</v>
      </c>
      <c r="AB3" s="62"/>
      <c r="AC3" s="63"/>
      <c r="AD3" s="61" t="s">
        <v>25</v>
      </c>
      <c r="AE3" s="62"/>
      <c r="AF3" s="63"/>
    </row>
    <row r="4" spans="1:32" s="36" customFormat="1" ht="39.75" customHeight="1" thickBot="1" x14ac:dyDescent="0.35">
      <c r="A4" s="33"/>
      <c r="B4" s="33" t="s">
        <v>31</v>
      </c>
      <c r="C4" s="34" t="s">
        <v>26</v>
      </c>
      <c r="D4" s="35" t="s">
        <v>48</v>
      </c>
      <c r="E4" s="45" t="s">
        <v>47</v>
      </c>
      <c r="F4" s="34" t="s">
        <v>26</v>
      </c>
      <c r="G4" s="35" t="s">
        <v>48</v>
      </c>
      <c r="H4" s="45" t="s">
        <v>47</v>
      </c>
      <c r="I4" s="34" t="s">
        <v>26</v>
      </c>
      <c r="J4" s="35" t="s">
        <v>48</v>
      </c>
      <c r="K4" s="45" t="s">
        <v>47</v>
      </c>
      <c r="L4" s="34" t="s">
        <v>26</v>
      </c>
      <c r="M4" s="35" t="s">
        <v>48</v>
      </c>
      <c r="N4" s="45" t="s">
        <v>47</v>
      </c>
      <c r="O4" s="34" t="s">
        <v>26</v>
      </c>
      <c r="P4" s="35" t="s">
        <v>48</v>
      </c>
      <c r="Q4" s="45" t="s">
        <v>47</v>
      </c>
      <c r="R4" s="34" t="s">
        <v>26</v>
      </c>
      <c r="S4" s="35" t="s">
        <v>48</v>
      </c>
      <c r="T4" s="45" t="s">
        <v>47</v>
      </c>
      <c r="U4" s="34" t="s">
        <v>26</v>
      </c>
      <c r="V4" s="35" t="s">
        <v>48</v>
      </c>
      <c r="W4" s="45" t="s">
        <v>47</v>
      </c>
      <c r="X4" s="34" t="s">
        <v>26</v>
      </c>
      <c r="Y4" s="35" t="s">
        <v>48</v>
      </c>
      <c r="Z4" s="45" t="s">
        <v>47</v>
      </c>
      <c r="AA4" s="34" t="s">
        <v>26</v>
      </c>
      <c r="AB4" s="35" t="s">
        <v>48</v>
      </c>
      <c r="AC4" s="45" t="s">
        <v>47</v>
      </c>
      <c r="AD4" s="34" t="s">
        <v>26</v>
      </c>
      <c r="AE4" s="35" t="s">
        <v>48</v>
      </c>
      <c r="AF4" s="45" t="s">
        <v>47</v>
      </c>
    </row>
    <row r="5" spans="1:32" s="32" customFormat="1" ht="24.9" customHeight="1" x14ac:dyDescent="0.3">
      <c r="A5" s="32" t="s">
        <v>30</v>
      </c>
      <c r="B5" s="36" t="s">
        <v>32</v>
      </c>
      <c r="C5" s="37">
        <v>6</v>
      </c>
      <c r="D5" s="38">
        <v>150</v>
      </c>
      <c r="E5" s="39">
        <f>C5*1</f>
        <v>6</v>
      </c>
      <c r="F5" s="37">
        <v>5</v>
      </c>
      <c r="G5" s="38">
        <v>125</v>
      </c>
      <c r="H5" s="39">
        <v>5</v>
      </c>
      <c r="I5" s="37">
        <v>6</v>
      </c>
      <c r="J5" s="38">
        <v>150</v>
      </c>
      <c r="K5" s="39">
        <v>6</v>
      </c>
      <c r="L5" s="37">
        <v>6</v>
      </c>
      <c r="M5" s="38">
        <v>150</v>
      </c>
      <c r="N5" s="39">
        <v>6</v>
      </c>
      <c r="O5" s="37">
        <v>6</v>
      </c>
      <c r="P5" s="38">
        <v>150</v>
      </c>
      <c r="Q5" s="39">
        <v>6</v>
      </c>
      <c r="R5" s="37">
        <v>6</v>
      </c>
      <c r="S5" s="38">
        <v>150</v>
      </c>
      <c r="T5" s="39">
        <f>R5*1</f>
        <v>6</v>
      </c>
      <c r="U5" s="37">
        <v>6</v>
      </c>
      <c r="V5" s="38">
        <v>150</v>
      </c>
      <c r="W5" s="39">
        <v>6</v>
      </c>
      <c r="X5" s="37">
        <v>6</v>
      </c>
      <c r="Y5" s="38">
        <v>150</v>
      </c>
      <c r="Z5" s="39">
        <v>6</v>
      </c>
      <c r="AA5" s="37"/>
      <c r="AB5" s="38"/>
      <c r="AC5" s="39"/>
      <c r="AD5" s="37"/>
      <c r="AE5" s="38"/>
      <c r="AF5" s="39"/>
    </row>
    <row r="6" spans="1:32" s="32" customFormat="1" ht="24.9" customHeight="1" x14ac:dyDescent="0.3">
      <c r="A6" s="32" t="s">
        <v>29</v>
      </c>
      <c r="B6" s="36" t="s">
        <v>49</v>
      </c>
      <c r="C6" s="37"/>
      <c r="D6" s="38"/>
      <c r="E6" s="39"/>
      <c r="F6" s="37"/>
      <c r="G6" s="38"/>
      <c r="H6" s="39"/>
      <c r="I6" s="37"/>
      <c r="J6" s="38"/>
      <c r="K6" s="39"/>
      <c r="L6" s="37"/>
      <c r="M6" s="38"/>
      <c r="N6" s="39"/>
      <c r="O6" s="37"/>
      <c r="P6" s="38"/>
      <c r="Q6" s="39"/>
      <c r="R6" s="37"/>
      <c r="S6" s="38"/>
      <c r="T6" s="39"/>
      <c r="U6" s="37"/>
      <c r="V6" s="38"/>
      <c r="W6" s="39"/>
      <c r="X6" s="37"/>
      <c r="Y6" s="38"/>
      <c r="Z6" s="39"/>
      <c r="AA6" s="37">
        <v>2</v>
      </c>
      <c r="AB6" s="38">
        <v>100</v>
      </c>
      <c r="AC6" s="39">
        <v>5.0999999999999996</v>
      </c>
      <c r="AD6" s="37">
        <v>2</v>
      </c>
      <c r="AE6" s="38">
        <v>100</v>
      </c>
      <c r="AF6" s="39">
        <v>5.0999999999999996</v>
      </c>
    </row>
    <row r="7" spans="1:32" s="32" customFormat="1" ht="24.9" customHeight="1" x14ac:dyDescent="0.3">
      <c r="A7" s="32" t="s">
        <v>6</v>
      </c>
      <c r="B7" s="36" t="s">
        <v>34</v>
      </c>
      <c r="C7" s="37"/>
      <c r="D7" s="38"/>
      <c r="E7" s="39"/>
      <c r="F7" s="37"/>
      <c r="G7" s="38"/>
      <c r="H7" s="39"/>
      <c r="I7" s="37">
        <v>4</v>
      </c>
      <c r="J7" s="38">
        <v>80</v>
      </c>
      <c r="K7" s="40">
        <f>I7*0.84</f>
        <v>3.36</v>
      </c>
      <c r="L7" s="37">
        <v>4</v>
      </c>
      <c r="M7" s="38">
        <v>80</v>
      </c>
      <c r="N7" s="40">
        <f>L7*0.84</f>
        <v>3.36</v>
      </c>
      <c r="O7" s="37">
        <v>2</v>
      </c>
      <c r="P7" s="38">
        <v>40</v>
      </c>
      <c r="Q7" s="40">
        <f>O7*0.84</f>
        <v>1.68</v>
      </c>
      <c r="R7" s="37">
        <v>4</v>
      </c>
      <c r="S7" s="38">
        <v>80</v>
      </c>
      <c r="T7" s="40">
        <f>R7*0.84</f>
        <v>3.36</v>
      </c>
      <c r="U7" s="37">
        <v>3</v>
      </c>
      <c r="V7" s="38">
        <v>60</v>
      </c>
      <c r="W7" s="40">
        <f>U7*0.84</f>
        <v>2.52</v>
      </c>
      <c r="X7" s="37"/>
      <c r="Y7" s="38"/>
      <c r="Z7" s="39"/>
      <c r="AA7" s="37">
        <v>3</v>
      </c>
      <c r="AB7" s="38">
        <v>60</v>
      </c>
      <c r="AC7" s="40">
        <f>AA7*0.84</f>
        <v>2.52</v>
      </c>
      <c r="AD7" s="37">
        <v>2</v>
      </c>
      <c r="AE7" s="38">
        <v>40</v>
      </c>
      <c r="AF7" s="40">
        <f>AD7*0.84</f>
        <v>1.68</v>
      </c>
    </row>
    <row r="8" spans="1:32" s="32" customFormat="1" ht="24.9" customHeight="1" x14ac:dyDescent="0.3">
      <c r="A8" s="32" t="s">
        <v>10</v>
      </c>
      <c r="B8" s="36" t="s">
        <v>49</v>
      </c>
      <c r="C8" s="37"/>
      <c r="D8" s="38"/>
      <c r="E8" s="39"/>
      <c r="F8" s="37"/>
      <c r="G8" s="38"/>
      <c r="H8" s="39"/>
      <c r="I8" s="37"/>
      <c r="J8" s="38"/>
      <c r="K8" s="39"/>
      <c r="L8" s="37"/>
      <c r="M8" s="38"/>
      <c r="N8" s="39"/>
      <c r="O8" s="37">
        <v>2</v>
      </c>
      <c r="P8" s="38">
        <v>100</v>
      </c>
      <c r="Q8" s="39">
        <f>O8*1.1</f>
        <v>2.2000000000000002</v>
      </c>
      <c r="R8" s="37"/>
      <c r="S8" s="38"/>
      <c r="T8" s="39"/>
      <c r="U8" s="37">
        <v>2</v>
      </c>
      <c r="V8" s="38">
        <v>100</v>
      </c>
      <c r="W8" s="39">
        <f>U8*1.1</f>
        <v>2.2000000000000002</v>
      </c>
      <c r="X8" s="37">
        <v>3</v>
      </c>
      <c r="Y8" s="38">
        <v>150</v>
      </c>
      <c r="Z8" s="39">
        <f>X8*1.1</f>
        <v>3.3000000000000003</v>
      </c>
      <c r="AA8" s="37">
        <v>2</v>
      </c>
      <c r="AB8" s="38">
        <v>50</v>
      </c>
      <c r="AC8" s="39">
        <f>AA8*1.1</f>
        <v>2.2000000000000002</v>
      </c>
      <c r="AD8" s="37"/>
      <c r="AE8" s="38"/>
      <c r="AF8" s="39"/>
    </row>
    <row r="9" spans="1:32" s="32" customFormat="1" ht="24.9" customHeight="1" x14ac:dyDescent="0.3">
      <c r="A9" s="32" t="s">
        <v>37</v>
      </c>
      <c r="B9" s="36" t="s">
        <v>36</v>
      </c>
      <c r="C9" s="37"/>
      <c r="D9" s="38"/>
      <c r="E9" s="39"/>
      <c r="F9" s="37"/>
      <c r="G9" s="38"/>
      <c r="H9" s="39"/>
      <c r="I9" s="37">
        <v>1</v>
      </c>
      <c r="J9" s="38">
        <v>85</v>
      </c>
      <c r="K9" s="39">
        <v>6.3</v>
      </c>
      <c r="L9" s="37">
        <v>1</v>
      </c>
      <c r="M9" s="38">
        <v>85</v>
      </c>
      <c r="N9" s="39">
        <v>6.3</v>
      </c>
      <c r="O9" s="37"/>
      <c r="P9" s="38"/>
      <c r="Q9" s="39"/>
      <c r="R9" s="37"/>
      <c r="S9" s="38"/>
      <c r="T9" s="39"/>
      <c r="U9" s="37"/>
      <c r="V9" s="38"/>
      <c r="W9" s="39"/>
      <c r="X9" s="37"/>
      <c r="Y9" s="38"/>
      <c r="Z9" s="39"/>
      <c r="AA9" s="37"/>
      <c r="AB9" s="38"/>
      <c r="AC9" s="39"/>
      <c r="AD9" s="37"/>
      <c r="AE9" s="38"/>
      <c r="AF9" s="39"/>
    </row>
    <row r="10" spans="1:32" s="32" customFormat="1" ht="24.9" customHeight="1" x14ac:dyDescent="0.3">
      <c r="A10" s="32" t="s">
        <v>38</v>
      </c>
      <c r="B10" s="36" t="s">
        <v>36</v>
      </c>
      <c r="C10" s="37"/>
      <c r="D10" s="38"/>
      <c r="E10" s="39"/>
      <c r="F10" s="37"/>
      <c r="G10" s="38"/>
      <c r="H10" s="39"/>
      <c r="I10" s="37"/>
      <c r="J10" s="38"/>
      <c r="K10" s="39"/>
      <c r="L10" s="37"/>
      <c r="M10" s="38"/>
      <c r="N10" s="39"/>
      <c r="O10" s="37">
        <v>1</v>
      </c>
      <c r="P10" s="38">
        <v>85</v>
      </c>
      <c r="Q10" s="39">
        <v>6.3</v>
      </c>
      <c r="R10" s="37"/>
      <c r="S10" s="38"/>
      <c r="T10" s="39"/>
      <c r="U10" s="37"/>
      <c r="V10" s="38"/>
      <c r="W10" s="39"/>
      <c r="X10" s="37"/>
      <c r="Y10" s="38"/>
      <c r="Z10" s="39"/>
      <c r="AA10" s="37"/>
      <c r="AB10" s="38"/>
      <c r="AC10" s="39"/>
      <c r="AD10" s="37">
        <v>1</v>
      </c>
      <c r="AE10" s="38">
        <v>85</v>
      </c>
      <c r="AF10" s="39">
        <v>6.3</v>
      </c>
    </row>
    <row r="11" spans="1:32" s="32" customFormat="1" ht="24.9" customHeight="1" x14ac:dyDescent="0.3">
      <c r="A11" s="32" t="s">
        <v>39</v>
      </c>
      <c r="B11" s="36" t="s">
        <v>33</v>
      </c>
      <c r="C11" s="37"/>
      <c r="D11" s="38"/>
      <c r="E11" s="39"/>
      <c r="F11" s="37"/>
      <c r="G11" s="38"/>
      <c r="H11" s="39"/>
      <c r="I11" s="37">
        <v>1</v>
      </c>
      <c r="J11" s="38">
        <v>100</v>
      </c>
      <c r="K11" s="39">
        <v>1.4</v>
      </c>
      <c r="L11" s="37"/>
      <c r="M11" s="38"/>
      <c r="N11" s="39"/>
      <c r="O11" s="37"/>
      <c r="P11" s="38"/>
      <c r="Q11" s="39"/>
      <c r="R11" s="37"/>
      <c r="S11" s="38"/>
      <c r="T11" s="39"/>
      <c r="U11" s="37"/>
      <c r="V11" s="38"/>
      <c r="W11" s="39"/>
      <c r="X11" s="37"/>
      <c r="Y11" s="38"/>
      <c r="Z11" s="39"/>
      <c r="AA11" s="37"/>
      <c r="AB11" s="38"/>
      <c r="AC11" s="39"/>
      <c r="AD11" s="37">
        <v>1</v>
      </c>
      <c r="AE11" s="38">
        <v>100</v>
      </c>
      <c r="AF11" s="39">
        <v>1.4</v>
      </c>
    </row>
    <row r="12" spans="1:32" s="32" customFormat="1" ht="24.9" customHeight="1" x14ac:dyDescent="0.3">
      <c r="A12" s="32" t="s">
        <v>40</v>
      </c>
      <c r="B12" s="36" t="s">
        <v>33</v>
      </c>
      <c r="C12" s="37"/>
      <c r="D12" s="38"/>
      <c r="E12" s="39"/>
      <c r="F12" s="37"/>
      <c r="G12" s="38"/>
      <c r="I12" s="37"/>
      <c r="J12" s="38"/>
      <c r="K12" s="39"/>
      <c r="L12" s="37">
        <v>1</v>
      </c>
      <c r="M12" s="38">
        <v>100</v>
      </c>
      <c r="N12" s="39">
        <v>1.4</v>
      </c>
      <c r="O12" s="37">
        <v>1</v>
      </c>
      <c r="P12" s="38">
        <v>100</v>
      </c>
      <c r="Q12" s="39">
        <v>1.4</v>
      </c>
      <c r="R12" s="37"/>
      <c r="S12" s="38"/>
      <c r="T12" s="39"/>
      <c r="U12" s="37"/>
      <c r="V12" s="38"/>
      <c r="W12" s="39"/>
      <c r="X12" s="37"/>
      <c r="Y12" s="38"/>
      <c r="Z12" s="39"/>
      <c r="AA12" s="37"/>
      <c r="AB12" s="38"/>
      <c r="AC12" s="39"/>
      <c r="AD12" s="37"/>
      <c r="AE12" s="38"/>
      <c r="AF12" s="39"/>
    </row>
    <row r="13" spans="1:32" s="32" customFormat="1" ht="24.9" customHeight="1" x14ac:dyDescent="0.3">
      <c r="A13" s="32" t="s">
        <v>11</v>
      </c>
      <c r="B13" s="36" t="s">
        <v>41</v>
      </c>
      <c r="C13" s="37"/>
      <c r="D13" s="38"/>
      <c r="E13" s="39"/>
      <c r="F13" s="37"/>
      <c r="G13" s="38"/>
      <c r="H13" s="39"/>
      <c r="I13" s="37">
        <v>10</v>
      </c>
      <c r="J13" s="38">
        <v>144</v>
      </c>
      <c r="K13" s="39">
        <f>I13*0.3</f>
        <v>3</v>
      </c>
      <c r="L13" s="37">
        <v>10</v>
      </c>
      <c r="M13" s="38">
        <v>144</v>
      </c>
      <c r="N13" s="40">
        <f>L13*0.3</f>
        <v>3</v>
      </c>
      <c r="O13" s="37">
        <v>8</v>
      </c>
      <c r="P13" s="38">
        <v>120</v>
      </c>
      <c r="Q13" s="39">
        <f>O13*0.3</f>
        <v>2.4</v>
      </c>
      <c r="R13" s="37"/>
      <c r="S13" s="38"/>
      <c r="T13" s="39"/>
      <c r="U13" s="37"/>
      <c r="V13" s="38"/>
      <c r="W13" s="39"/>
      <c r="X13" s="37"/>
      <c r="Y13" s="38"/>
      <c r="Z13" s="39"/>
      <c r="AA13" s="37"/>
      <c r="AB13" s="38"/>
      <c r="AC13" s="39"/>
      <c r="AD13" s="37">
        <v>8</v>
      </c>
      <c r="AE13" s="38">
        <v>120</v>
      </c>
      <c r="AF13" s="40">
        <f>AD13*0.3</f>
        <v>2.4</v>
      </c>
    </row>
    <row r="14" spans="1:32" s="32" customFormat="1" ht="24.9" customHeight="1" x14ac:dyDescent="0.3">
      <c r="A14" s="32" t="s">
        <v>8</v>
      </c>
      <c r="B14" s="36" t="s">
        <v>42</v>
      </c>
      <c r="C14" s="37"/>
      <c r="D14" s="38"/>
      <c r="E14" s="39"/>
      <c r="F14" s="37">
        <v>1</v>
      </c>
      <c r="G14" s="38">
        <v>350</v>
      </c>
      <c r="H14" s="39">
        <v>7.4</v>
      </c>
      <c r="I14" s="37"/>
      <c r="J14" s="38"/>
      <c r="K14" s="39"/>
      <c r="L14" s="37"/>
      <c r="M14" s="38"/>
      <c r="N14" s="39"/>
      <c r="O14" s="37"/>
      <c r="P14" s="38"/>
      <c r="Q14" s="39"/>
      <c r="R14" s="37">
        <v>1</v>
      </c>
      <c r="S14" s="38">
        <v>350</v>
      </c>
      <c r="T14" s="39">
        <v>7.4</v>
      </c>
      <c r="U14" s="37"/>
      <c r="V14" s="38"/>
      <c r="W14" s="39"/>
      <c r="X14" s="37"/>
      <c r="Y14" s="38"/>
      <c r="Z14" s="39"/>
      <c r="AA14" s="37">
        <v>1</v>
      </c>
      <c r="AB14" s="38">
        <v>350</v>
      </c>
      <c r="AC14" s="39">
        <v>7.4</v>
      </c>
      <c r="AD14" s="37"/>
      <c r="AE14" s="38"/>
      <c r="AF14" s="39"/>
    </row>
    <row r="15" spans="1:32" s="32" customFormat="1" ht="24.9" customHeight="1" x14ac:dyDescent="0.3">
      <c r="A15" s="32" t="s">
        <v>43</v>
      </c>
      <c r="B15" s="36" t="s">
        <v>35</v>
      </c>
      <c r="C15" s="37"/>
      <c r="D15" s="38"/>
      <c r="E15" s="39"/>
      <c r="F15" s="37"/>
      <c r="G15" s="38"/>
      <c r="H15" s="39"/>
      <c r="I15" s="37"/>
      <c r="J15" s="38"/>
      <c r="K15" s="39"/>
      <c r="L15" s="37"/>
      <c r="M15" s="38"/>
      <c r="N15" s="39"/>
      <c r="O15" s="37"/>
      <c r="P15" s="38"/>
      <c r="Q15" s="39"/>
      <c r="R15" s="37"/>
      <c r="S15" s="38"/>
      <c r="T15" s="39"/>
      <c r="U15" s="37">
        <v>1</v>
      </c>
      <c r="V15" s="38">
        <v>320</v>
      </c>
      <c r="W15" s="39">
        <v>9.3000000000000007</v>
      </c>
      <c r="X15" s="37">
        <v>1</v>
      </c>
      <c r="Y15" s="38">
        <v>320</v>
      </c>
      <c r="Z15" s="39">
        <v>9.3000000000000007</v>
      </c>
      <c r="AA15" s="37"/>
      <c r="AB15" s="38"/>
      <c r="AC15" s="39"/>
      <c r="AD15" s="37"/>
      <c r="AE15" s="38"/>
      <c r="AF15" s="39"/>
    </row>
    <row r="16" spans="1:32" s="32" customFormat="1" ht="24.9" customHeight="1" thickBot="1" x14ac:dyDescent="0.35">
      <c r="A16" s="32" t="s">
        <v>44</v>
      </c>
      <c r="B16" s="36" t="s">
        <v>45</v>
      </c>
      <c r="C16" s="37"/>
      <c r="D16" s="38"/>
      <c r="E16" s="39"/>
      <c r="F16" s="37"/>
      <c r="G16" s="38"/>
      <c r="H16" s="39"/>
      <c r="I16" s="37"/>
      <c r="J16" s="38"/>
      <c r="K16" s="39"/>
      <c r="L16" s="37"/>
      <c r="M16" s="38"/>
      <c r="N16" s="39"/>
      <c r="O16" s="37"/>
      <c r="P16" s="38"/>
      <c r="Q16" s="39"/>
      <c r="R16" s="37">
        <v>1</v>
      </c>
      <c r="S16" s="38">
        <v>200</v>
      </c>
      <c r="T16" s="39">
        <v>2.8</v>
      </c>
      <c r="U16" s="37"/>
      <c r="V16" s="38"/>
      <c r="W16" s="39"/>
      <c r="X16" s="37">
        <v>1</v>
      </c>
      <c r="Y16" s="38">
        <v>200</v>
      </c>
      <c r="Z16" s="39">
        <v>2.8</v>
      </c>
      <c r="AA16" s="37">
        <v>1</v>
      </c>
      <c r="AB16" s="38">
        <v>200</v>
      </c>
      <c r="AC16" s="39">
        <v>2.8</v>
      </c>
      <c r="AD16" s="37">
        <v>1</v>
      </c>
      <c r="AE16" s="38">
        <v>200</v>
      </c>
      <c r="AF16" s="39">
        <v>2.8</v>
      </c>
    </row>
    <row r="17" spans="1:32" s="32" customFormat="1" ht="24.9" customHeight="1" thickBot="1" x14ac:dyDescent="0.35">
      <c r="A17" s="41" t="s">
        <v>46</v>
      </c>
      <c r="B17" s="42"/>
      <c r="C17" s="49"/>
      <c r="D17" s="50"/>
      <c r="E17" s="51">
        <f>SUM(E5:E16)</f>
        <v>6</v>
      </c>
      <c r="F17" s="49"/>
      <c r="G17" s="50"/>
      <c r="H17" s="51">
        <f>SUM(H4:H16)</f>
        <v>12.4</v>
      </c>
      <c r="I17" s="49"/>
      <c r="J17" s="50"/>
      <c r="K17" s="52">
        <f>SUM(K5:K16)</f>
        <v>20.059999999999999</v>
      </c>
      <c r="L17" s="49"/>
      <c r="M17" s="53"/>
      <c r="N17" s="52">
        <f>SUM(N5:N16)</f>
        <v>20.059999999999999</v>
      </c>
      <c r="O17" s="49"/>
      <c r="P17" s="53"/>
      <c r="Q17" s="52">
        <f>SUM(Q5:Q16)</f>
        <v>19.979999999999997</v>
      </c>
      <c r="R17" s="49"/>
      <c r="S17" s="53"/>
      <c r="T17" s="52">
        <f>SUM(T5:T16)</f>
        <v>19.559999999999999</v>
      </c>
      <c r="U17" s="49"/>
      <c r="V17" s="53"/>
      <c r="W17" s="52">
        <f>SUM(W5:W16)</f>
        <v>20.02</v>
      </c>
      <c r="X17" s="49"/>
      <c r="Y17" s="50"/>
      <c r="Z17" s="51">
        <f>SUM(Z5:Z16)</f>
        <v>21.400000000000002</v>
      </c>
      <c r="AA17" s="49"/>
      <c r="AB17" s="50"/>
      <c r="AC17" s="52">
        <f>SUM(AC5:AC16)</f>
        <v>20.02</v>
      </c>
      <c r="AD17" s="49"/>
      <c r="AE17" s="50"/>
      <c r="AF17" s="52">
        <f>SUM(AF5:AF16)</f>
        <v>19.68</v>
      </c>
    </row>
    <row r="18" spans="1:32" s="43" customFormat="1" x14ac:dyDescent="0.25"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</row>
    <row r="19" spans="1:32" s="43" customFormat="1" x14ac:dyDescent="0.25">
      <c r="A19" s="29" t="s">
        <v>56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</row>
    <row r="20" spans="1:32" s="43" customFormat="1" x14ac:dyDescent="0.25"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</row>
    <row r="21" spans="1:32" s="43" customFormat="1" x14ac:dyDescent="0.25"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</row>
  </sheetData>
  <mergeCells count="10">
    <mergeCell ref="U3:W3"/>
    <mergeCell ref="X3:Z3"/>
    <mergeCell ref="AA3:AC3"/>
    <mergeCell ref="AD3:AF3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 table 1</vt:lpstr>
      <vt:lpstr>Suppl table 2</vt:lpstr>
    </vt:vector>
  </TitlesOfParts>
  <Company>Wageningen University and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Wit, Nicole de</dc:creator>
  <cp:lastModifiedBy>Wit, Nicole de</cp:lastModifiedBy>
  <dcterms:created xsi:type="dcterms:W3CDTF">2018-04-26T12:14:23Z</dcterms:created>
  <dcterms:modified xsi:type="dcterms:W3CDTF">2018-07-20T09:52:04Z</dcterms:modified>
</cp:coreProperties>
</file>