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9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holas\Google Drive\1 - UC\0_Research\0_Wick\0_Paper\Supplemental\Supplementary_Submission\"/>
    </mc:Choice>
  </mc:AlternateContent>
  <bookViews>
    <workbookView xWindow="0" yWindow="0" windowWidth="23040" windowHeight="9072" xr2:uid="{96AC76A6-D68E-4FB3-8024-099F10C0C034}"/>
  </bookViews>
  <sheets>
    <sheet name="Sheet1" sheetId="1" r:id="rId1"/>
  </sheets>
  <externalReferences>
    <externalReference r:id="rId2"/>
  </externalReferenc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1" l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9" i="1"/>
  <c r="B10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</calcChain>
</file>

<file path=xl/sharedStrings.xml><?xml version="1.0" encoding="utf-8"?>
<sst xmlns="http://schemas.openxmlformats.org/spreadsheetml/2006/main" count="21" uniqueCount="9">
  <si>
    <t>TIME (HOURS)</t>
  </si>
  <si>
    <t>TGAB</t>
  </si>
  <si>
    <t>SDMN</t>
  </si>
  <si>
    <t>MPS</t>
  </si>
  <si>
    <t>5mer</t>
  </si>
  <si>
    <t>7mer</t>
  </si>
  <si>
    <t>Air</t>
  </si>
  <si>
    <t>Nitrogen</t>
  </si>
  <si>
    <t>Sweat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</si>
</sst>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rgb="FF000000"/>
      </right>
      <top style="medium">
        <color auto="1"/>
      </top>
      <bottom/>
      <diagonal/>
    </border>
    <border>
      <left style="medium">
        <color rgb="FF000000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16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/>
    </xf>
    <xf numFmtId="164" fontId="0" fillId="4" borderId="2" xfId="0" applyNumberFormat="1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164" fontId="0" fillId="5" borderId="3" xfId="0" applyNumberFormat="1" applyFill="1" applyBorder="1" applyAlignment="1">
      <alignment horizontal="center"/>
    </xf>
    <xf numFmtId="164" fontId="0" fillId="5" borderId="4" xfId="0" applyNumberFormat="1" applyFill="1" applyBorder="1" applyAlignment="1">
      <alignment horizontal="center"/>
    </xf>
    <xf numFmtId="164" fontId="1" fillId="6" borderId="2" xfId="0" applyNumberFormat="1" applyFont="1" applyFill="1" applyBorder="1" applyAlignment="1">
      <alignment horizontal="center"/>
    </xf>
    <xf numFmtId="164" fontId="1" fillId="6" borderId="3" xfId="0" applyNumberFormat="1" applyFont="1" applyFill="1" applyBorder="1" applyAlignment="1">
      <alignment horizontal="center"/>
    </xf>
    <xf numFmtId="164" fontId="1" fillId="6" borderId="5" xfId="0" applyNumberFormat="1" applyFont="1" applyFill="1" applyBorder="1" applyAlignment="1">
      <alignment horizontal="center"/>
    </xf>
    <xf numFmtId="164" fontId="1" fillId="7" borderId="6" xfId="0" applyNumberFormat="1" applyFont="1" applyFill="1" applyBorder="1" applyAlignment="1">
      <alignment horizontal="center"/>
    </xf>
    <xf numFmtId="164" fontId="1" fillId="7" borderId="3" xfId="0" applyNumberFormat="1" applyFont="1" applyFill="1" applyBorder="1" applyAlignment="1">
      <alignment horizontal="center"/>
    </xf>
    <xf numFmtId="164" fontId="1" fillId="7" borderId="5" xfId="0" applyNumberFormat="1" applyFont="1" applyFill="1" applyBorder="1" applyAlignment="1">
      <alignment horizontal="center"/>
    </xf>
    <xf numFmtId="0" fontId="0" fillId="2" borderId="7" xfId="0" applyFill="1" applyBorder="1" applyAlignment="1">
      <alignment horizontal="center" vertical="center" wrapText="1"/>
    </xf>
    <xf numFmtId="164" fontId="0" fillId="8" borderId="8" xfId="0" applyNumberForma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center" vertical="center"/>
    </xf>
    <xf numFmtId="164" fontId="0" fillId="9" borderId="10" xfId="0" applyNumberFormat="1" applyFont="1" applyFill="1" applyBorder="1" applyAlignment="1">
      <alignment horizontal="center" vertical="center"/>
    </xf>
    <xf numFmtId="164" fontId="0" fillId="10" borderId="8" xfId="0" applyNumberFormat="1" applyFill="1" applyBorder="1" applyAlignment="1">
      <alignment horizontal="center" vertical="center"/>
    </xf>
    <xf numFmtId="164" fontId="0" fillId="4" borderId="9" xfId="0" applyNumberFormat="1" applyFill="1" applyBorder="1" applyAlignment="1">
      <alignment horizontal="center" vertical="center"/>
    </xf>
    <xf numFmtId="164" fontId="0" fillId="11" borderId="10" xfId="0" applyNumberFormat="1" applyFill="1" applyBorder="1" applyAlignment="1">
      <alignment horizontal="center" vertical="center"/>
    </xf>
    <xf numFmtId="164" fontId="0" fillId="12" borderId="8" xfId="0" applyNumberFormat="1" applyFont="1" applyFill="1" applyBorder="1" applyAlignment="1">
      <alignment horizontal="center" vertical="center"/>
    </xf>
    <xf numFmtId="164" fontId="0" fillId="5" borderId="9" xfId="0" applyNumberFormat="1" applyFill="1" applyBorder="1" applyAlignment="1">
      <alignment horizontal="center" vertical="center"/>
    </xf>
    <xf numFmtId="164" fontId="0" fillId="13" borderId="10" xfId="0" applyNumberFormat="1" applyFill="1" applyBorder="1" applyAlignment="1">
      <alignment horizontal="center" vertical="center"/>
    </xf>
    <xf numFmtId="164" fontId="1" fillId="14" borderId="8" xfId="0" applyNumberFormat="1" applyFont="1" applyFill="1" applyBorder="1" applyAlignment="1">
      <alignment horizontal="center" vertical="center"/>
    </xf>
    <xf numFmtId="164" fontId="1" fillId="6" borderId="9" xfId="0" applyNumberFormat="1" applyFont="1" applyFill="1" applyBorder="1" applyAlignment="1">
      <alignment horizontal="center" vertical="center"/>
    </xf>
    <xf numFmtId="164" fontId="1" fillId="15" borderId="10" xfId="0" applyNumberFormat="1" applyFont="1" applyFill="1" applyBorder="1" applyAlignment="1">
      <alignment horizontal="center" vertical="center"/>
    </xf>
    <xf numFmtId="164" fontId="1" fillId="16" borderId="8" xfId="0" applyNumberFormat="1" applyFont="1" applyFill="1" applyBorder="1" applyAlignment="1">
      <alignment horizontal="center" vertical="center"/>
    </xf>
    <xf numFmtId="164" fontId="1" fillId="7" borderId="9" xfId="0" applyNumberFormat="1" applyFont="1" applyFill="1" applyBorder="1" applyAlignment="1">
      <alignment horizontal="center" vertical="center"/>
    </xf>
    <xf numFmtId="164" fontId="1" fillId="17" borderId="10" xfId="0" applyNumberFormat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/>
    </xf>
    <xf numFmtId="164" fontId="0" fillId="8" borderId="0" xfId="0" applyNumberFormat="1" applyFill="1"/>
    <xf numFmtId="164" fontId="0" fillId="3" borderId="0" xfId="0" applyNumberFormat="1" applyFill="1"/>
    <xf numFmtId="164" fontId="0" fillId="9" borderId="0" xfId="0" applyNumberFormat="1" applyFont="1" applyFill="1"/>
    <xf numFmtId="164" fontId="0" fillId="10" borderId="0" xfId="0" applyNumberFormat="1" applyFill="1"/>
    <xf numFmtId="164" fontId="0" fillId="4" borderId="0" xfId="0" applyNumberFormat="1" applyFill="1"/>
    <xf numFmtId="164" fontId="0" fillId="11" borderId="0" xfId="0" applyNumberFormat="1" applyFill="1"/>
    <xf numFmtId="164" fontId="0" fillId="12" borderId="0" xfId="0" applyNumberFormat="1" applyFont="1" applyFill="1"/>
    <xf numFmtId="164" fontId="0" fillId="5" borderId="0" xfId="0" applyNumberFormat="1" applyFill="1"/>
    <xf numFmtId="164" fontId="0" fillId="13" borderId="0" xfId="0" quotePrefix="1" applyNumberFormat="1" applyFill="1"/>
    <xf numFmtId="164" fontId="0" fillId="14" borderId="0" xfId="0" applyNumberFormat="1" applyFill="1"/>
    <xf numFmtId="0" fontId="0" fillId="2" borderId="7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51102756382169"/>
          <c:y val="3.2464421357805605E-2"/>
          <c:w val="0.83655263934929147"/>
          <c:h val="0.76125805855609152"/>
        </c:manualLayout>
      </c:layout>
      <c:scatterChart>
        <c:scatterStyle val="lineMarker"/>
        <c:varyColors val="0"/>
        <c:ser>
          <c:idx val="2"/>
          <c:order val="0"/>
          <c:tx>
            <c:v>TGAB Air</c:v>
          </c:tx>
          <c:spPr>
            <a:ln w="19050" cap="rnd">
              <a:solidFill>
                <a:schemeClr val="accent2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75000"/>
                </a:schemeClr>
              </a:solidFill>
              <a:ln w="28575">
                <a:solidFill>
                  <a:schemeClr val="accent2">
                    <a:lumMod val="75000"/>
                  </a:schemeClr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[1]BEST!$C$5:$C$10</c:f>
              <c:numCache>
                <c:formatCode>0.0</c:formatCode>
                <c:ptCount val="6"/>
                <c:pt idx="0">
                  <c:v>14.733333333333333</c:v>
                </c:pt>
                <c:pt idx="1">
                  <c:v>25.266666666666666</c:v>
                </c:pt>
                <c:pt idx="2">
                  <c:v>23</c:v>
                </c:pt>
                <c:pt idx="3">
                  <c:v>31.7</c:v>
                </c:pt>
                <c:pt idx="4">
                  <c:v>49</c:v>
                </c:pt>
                <c:pt idx="5">
                  <c:v>30.966666666666665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4D-489A-A2D1-4D3121C5F791}"/>
            </c:ext>
          </c:extLst>
        </c:ser>
        <c:ser>
          <c:idx val="0"/>
          <c:order val="1"/>
          <c:tx>
            <c:v>TGAB N2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28575">
                <a:solidFill>
                  <a:schemeClr val="accent2"/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[1]BEST!$D$5:$D$10</c:f>
              <c:numCache>
                <c:formatCode>0.0</c:formatCode>
                <c:ptCount val="6"/>
                <c:pt idx="0">
                  <c:v>14.833333333333334</c:v>
                </c:pt>
                <c:pt idx="1">
                  <c:v>10.1</c:v>
                </c:pt>
                <c:pt idx="2">
                  <c:v>26.8</c:v>
                </c:pt>
                <c:pt idx="3">
                  <c:v>27.866666666666664</c:v>
                </c:pt>
                <c:pt idx="4">
                  <c:v>25.5</c:v>
                </c:pt>
                <c:pt idx="5">
                  <c:v>38.766666666666673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5C4D-489A-A2D1-4D3121C5F791}"/>
            </c:ext>
          </c:extLst>
        </c:ser>
        <c:ser>
          <c:idx val="1"/>
          <c:order val="2"/>
          <c:tx>
            <c:v>TGAB Sweat</c:v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  <a:lumOff val="40000"/>
                </a:schemeClr>
              </a:solidFill>
              <a:ln w="28575">
                <a:solidFill>
                  <a:schemeClr val="accent2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[1]BEST!$E$5:$E$10</c:f>
              <c:numCache>
                <c:formatCode>0.0</c:formatCode>
                <c:ptCount val="6"/>
                <c:pt idx="0">
                  <c:v>10.533333333333333</c:v>
                </c:pt>
                <c:pt idx="1">
                  <c:v>12.933333333333332</c:v>
                </c:pt>
                <c:pt idx="2">
                  <c:v>7.0333333333333323</c:v>
                </c:pt>
                <c:pt idx="3">
                  <c:v>12.1</c:v>
                </c:pt>
                <c:pt idx="4">
                  <c:v>9.4666666666666668</c:v>
                </c:pt>
                <c:pt idx="5">
                  <c:v>16.733333333333331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5C4D-489A-A2D1-4D3121C5F791}"/>
            </c:ext>
          </c:extLst>
        </c:ser>
        <c:ser>
          <c:idx val="6"/>
          <c:order val="3"/>
          <c:tx>
            <c:v>MPS Air</c:v>
          </c:tx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2857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[1]BEST!$I$5:$I$10</c:f>
              <c:numCache>
                <c:formatCode>0.0</c:formatCode>
                <c:ptCount val="6"/>
                <c:pt idx="0">
                  <c:v>10.166666666666666</c:v>
                </c:pt>
                <c:pt idx="1">
                  <c:v>10.766666666666666</c:v>
                </c:pt>
                <c:pt idx="2">
                  <c:v>12.533333333333333</c:v>
                </c:pt>
                <c:pt idx="3">
                  <c:v>26.666666666666668</c:v>
                </c:pt>
                <c:pt idx="4">
                  <c:v>37.5</c:v>
                </c:pt>
                <c:pt idx="5">
                  <c:v>29.866666666666664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C4D-489A-A2D1-4D3121C5F791}"/>
            </c:ext>
          </c:extLst>
        </c:ser>
        <c:ser>
          <c:idx val="7"/>
          <c:order val="4"/>
          <c:tx>
            <c:v>MPS N2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28575">
                <a:solidFill>
                  <a:schemeClr val="accent4"/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[1]BEST!$J$5:$J$10</c:f>
              <c:numCache>
                <c:formatCode>0.0</c:formatCode>
                <c:ptCount val="6"/>
                <c:pt idx="0">
                  <c:v>4.9333333333333336</c:v>
                </c:pt>
                <c:pt idx="1">
                  <c:v>9.7000000000000011</c:v>
                </c:pt>
                <c:pt idx="2">
                  <c:v>8.5666666666666682</c:v>
                </c:pt>
                <c:pt idx="3">
                  <c:v>8.2999999999999989</c:v>
                </c:pt>
                <c:pt idx="4">
                  <c:v>9.1666666666666661</c:v>
                </c:pt>
                <c:pt idx="5">
                  <c:v>13.200000000000001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5C4D-489A-A2D1-4D3121C5F791}"/>
            </c:ext>
          </c:extLst>
        </c:ser>
        <c:ser>
          <c:idx val="8"/>
          <c:order val="5"/>
          <c:tx>
            <c:v>MPS Sweat</c:v>
          </c:tx>
          <c:spPr>
            <a:ln w="28575" cap="rnd">
              <a:solidFill>
                <a:schemeClr val="accent4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2857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[1]BEST!$K$5:$K$10</c:f>
              <c:numCache>
                <c:formatCode>0.0</c:formatCode>
                <c:ptCount val="6"/>
                <c:pt idx="0">
                  <c:v>23.3</c:v>
                </c:pt>
                <c:pt idx="1">
                  <c:v>6.9333333333333336</c:v>
                </c:pt>
                <c:pt idx="2">
                  <c:v>6.0666666666666664</c:v>
                </c:pt>
                <c:pt idx="3">
                  <c:v>4.666666666666667</c:v>
                </c:pt>
                <c:pt idx="4">
                  <c:v>6</c:v>
                </c:pt>
                <c:pt idx="5">
                  <c:v>8.5666666666666664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5C4D-489A-A2D1-4D3121C5F791}"/>
            </c:ext>
          </c:extLst>
        </c:ser>
        <c:ser>
          <c:idx val="9"/>
          <c:order val="6"/>
          <c:tx>
            <c:v>5mer Air</c:v>
          </c:tx>
          <c:spPr>
            <a:ln w="1905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75000"/>
                </a:schemeClr>
              </a:solidFill>
              <a:ln w="28575">
                <a:solidFill>
                  <a:schemeClr val="accent5">
                    <a:lumMod val="75000"/>
                  </a:schemeClr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[1]BEST!$L$5:$L$10</c:f>
              <c:numCache>
                <c:formatCode>0.0</c:formatCode>
                <c:ptCount val="6"/>
                <c:pt idx="0">
                  <c:v>11.366666666666667</c:v>
                </c:pt>
                <c:pt idx="1">
                  <c:v>14.533333333333333</c:v>
                </c:pt>
                <c:pt idx="2">
                  <c:v>16.166666666666668</c:v>
                </c:pt>
                <c:pt idx="3">
                  <c:v>15.566666666666668</c:v>
                </c:pt>
                <c:pt idx="4">
                  <c:v>17.5</c:v>
                </c:pt>
                <c:pt idx="5">
                  <c:v>13.466666666666669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C4D-489A-A2D1-4D3121C5F791}"/>
            </c:ext>
          </c:extLst>
        </c:ser>
        <c:ser>
          <c:idx val="10"/>
          <c:order val="7"/>
          <c:tx>
            <c:v>5mer N2</c:v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28575">
                <a:solidFill>
                  <a:schemeClr val="accent5"/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[1]BEST!$M$5:$M$10</c:f>
              <c:numCache>
                <c:formatCode>0.0</c:formatCode>
                <c:ptCount val="6"/>
                <c:pt idx="0">
                  <c:v>15.666666666666666</c:v>
                </c:pt>
                <c:pt idx="1">
                  <c:v>19.2</c:v>
                </c:pt>
                <c:pt idx="2">
                  <c:v>19.466666666666665</c:v>
                </c:pt>
                <c:pt idx="3">
                  <c:v>21.099999999999998</c:v>
                </c:pt>
                <c:pt idx="4">
                  <c:v>11.366666666666667</c:v>
                </c:pt>
                <c:pt idx="5">
                  <c:v>12.066666666666668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5C4D-489A-A2D1-4D3121C5F791}"/>
            </c:ext>
          </c:extLst>
        </c:ser>
        <c:ser>
          <c:idx val="11"/>
          <c:order val="8"/>
          <c:tx>
            <c:v>5mer Sweat</c:v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>
                  <a:lumMod val="60000"/>
                  <a:lumOff val="40000"/>
                </a:schemeClr>
              </a:solidFill>
              <a:ln w="2857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[1]BEST!$N$5:$N$10</c:f>
              <c:numCache>
                <c:formatCode>0.0</c:formatCode>
                <c:ptCount val="6"/>
                <c:pt idx="0">
                  <c:v>6.6000000000000005</c:v>
                </c:pt>
                <c:pt idx="1">
                  <c:v>7.9666666666666659</c:v>
                </c:pt>
                <c:pt idx="2">
                  <c:v>13.833333333333334</c:v>
                </c:pt>
                <c:pt idx="3">
                  <c:v>15.766666666666666</c:v>
                </c:pt>
                <c:pt idx="4">
                  <c:v>12.766666666666666</c:v>
                </c:pt>
                <c:pt idx="5">
                  <c:v>20.166666666666668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5C4D-489A-A2D1-4D3121C5F791}"/>
            </c:ext>
          </c:extLst>
        </c:ser>
        <c:ser>
          <c:idx val="12"/>
          <c:order val="9"/>
          <c:tx>
            <c:v>7mer Air</c:v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28575">
                <a:solidFill>
                  <a:schemeClr val="accent6">
                    <a:lumMod val="75000"/>
                  </a:schemeClr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</c:numRef>
          </c:xVal>
          <c:yVal>
            <c:numRef>
              <c:f>[1]BEST!$O$5:$O$10</c:f>
              <c:numCache>
                <c:formatCode>0.0</c:formatCode>
                <c:ptCount val="6"/>
                <c:pt idx="0">
                  <c:v>10.533333333333333</c:v>
                </c:pt>
                <c:pt idx="1">
                  <c:v>8.2333333333333325</c:v>
                </c:pt>
                <c:pt idx="2">
                  <c:v>5.7</c:v>
                </c:pt>
                <c:pt idx="3">
                  <c:v>8.7000000000000011</c:v>
                </c:pt>
                <c:pt idx="4">
                  <c:v>9.4</c:v>
                </c:pt>
                <c:pt idx="5">
                  <c:v>11.233333333333334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C4D-489A-A2D1-4D3121C5F791}"/>
            </c:ext>
          </c:extLst>
        </c:ser>
        <c:ser>
          <c:idx val="13"/>
          <c:order val="10"/>
          <c:tx>
            <c:v>7mer N2</c:v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28575">
                <a:solidFill>
                  <a:schemeClr val="accent6"/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[1]BEST!$P$5:$P$10</c:f>
              <c:numCache>
                <c:formatCode>0.0</c:formatCode>
                <c:ptCount val="6"/>
                <c:pt idx="0">
                  <c:v>9.1</c:v>
                </c:pt>
                <c:pt idx="1">
                  <c:v>8.6999999999999993</c:v>
                </c:pt>
                <c:pt idx="2">
                  <c:v>9.8333333333333339</c:v>
                </c:pt>
                <c:pt idx="3">
                  <c:v>11.033333333333333</c:v>
                </c:pt>
                <c:pt idx="4">
                  <c:v>7.5</c:v>
                </c:pt>
                <c:pt idx="5">
                  <c:v>11.333333333333334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5C4D-489A-A2D1-4D3121C5F791}"/>
            </c:ext>
          </c:extLst>
        </c:ser>
        <c:ser>
          <c:idx val="14"/>
          <c:order val="11"/>
          <c:tx>
            <c:v>7mer Sweat</c:v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  <a:lumOff val="40000"/>
                </a:schemeClr>
              </a:solidFill>
              <a:ln w="28575">
                <a:solidFill>
                  <a:schemeClr val="accent6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[1]BEST!$B$5:$B$10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24</c:v>
                </c:pt>
                <c:pt idx="4">
                  <c:v>48</c:v>
                </c:pt>
                <c:pt idx="5">
                  <c:v>72</c:v>
                </c:pt>
              </c:numCache>
              <c:extLst xmlns:c15="http://schemas.microsoft.com/office/drawing/2012/chart"/>
            </c:numRef>
          </c:xVal>
          <c:yVal>
            <c:numRef>
              <c:f>[1]BEST!$Q$5:$Q$10</c:f>
              <c:numCache>
                <c:formatCode>0.0</c:formatCode>
                <c:ptCount val="6"/>
                <c:pt idx="0">
                  <c:v>13.6</c:v>
                </c:pt>
                <c:pt idx="1">
                  <c:v>10.733333333333334</c:v>
                </c:pt>
                <c:pt idx="2">
                  <c:v>11</c:v>
                </c:pt>
                <c:pt idx="3">
                  <c:v>13.700000000000001</c:v>
                </c:pt>
                <c:pt idx="4">
                  <c:v>15.200000000000001</c:v>
                </c:pt>
                <c:pt idx="5">
                  <c:v>15.066666666666665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5C4D-489A-A2D1-4D3121C5F7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19782608"/>
        <c:axId val="-2117765776"/>
        <c:extLst/>
      </c:scatterChart>
      <c:valAx>
        <c:axId val="-2019782608"/>
        <c:scaling>
          <c:logBase val="2"/>
          <c:orientation val="minMax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>
                    <a:latin typeface="Arial" panose="020B0604020202020204" pitchFamily="34" charset="0"/>
                    <a:cs typeface="Arial" panose="020B0604020202020204" pitchFamily="34" charset="0"/>
                  </a:rPr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117765776"/>
        <c:crosses val="autoZero"/>
        <c:crossBetween val="midCat"/>
      </c:valAx>
      <c:valAx>
        <c:axId val="-2117765776"/>
        <c:scaling>
          <c:orientation val="minMax"/>
          <c:max val="55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800">
                    <a:latin typeface="Arial" panose="020B0604020202020204" pitchFamily="34" charset="0"/>
                    <a:cs typeface="Arial" panose="020B0604020202020204" pitchFamily="34" charset="0"/>
                  </a:rPr>
                  <a:t>Average Contact Angle (degrees)</a:t>
                </a:r>
              </a:p>
            </c:rich>
          </c:tx>
          <c:layout>
            <c:manualLayout>
              <c:xMode val="edge"/>
              <c:yMode val="edge"/>
              <c:x val="5.4547390702612795E-2"/>
              <c:y val="0.249711780673651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2019782608"/>
        <c:crosses val="autoZero"/>
        <c:crossBetween val="midCat"/>
      </c:valAx>
      <c:spPr>
        <a:noFill/>
        <a:ln w="12700">
          <a:solidFill>
            <a:schemeClr val="tx1"/>
          </a:solidFill>
        </a:ln>
        <a:effectLst/>
      </c:spPr>
    </c:plotArea>
    <c:legend>
      <c:legendPos val="b"/>
      <c:legendEntry>
        <c:idx val="6"/>
        <c:txPr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11078598820301887"/>
          <c:y val="4.1177097759837265E-2"/>
          <c:w val="0.47302874887594987"/>
          <c:h val="0.236938184634575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2700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000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116540</xdr:colOff>
      <xdr:row>12</xdr:row>
      <xdr:rowOff>107575</xdr:rowOff>
    </xdr:from>
    <xdr:to>
      <xdr:col>12</xdr:col>
      <xdr:colOff>609599</xdr:colOff>
      <xdr:row>30</xdr:row>
      <xdr:rowOff>177913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A2AAE-9E7E-4506-95CF-E8C13C7A8D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icholas/Google%20Drive/1%20-%20UC/0_Research/0_Wick/Thiol/Degred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eek 1"/>
      <sheetName val="Week 2"/>
      <sheetName val="BEST"/>
    </sheetNames>
    <sheetDataSet>
      <sheetData sheetId="0">
        <row r="3">
          <cell r="E3">
            <v>10.166666666666666</v>
          </cell>
          <cell r="I3">
            <v>4.9333333333333336</v>
          </cell>
          <cell r="M3">
            <v>23.3</v>
          </cell>
          <cell r="R3">
            <v>14.733333333333333</v>
          </cell>
          <cell r="V3">
            <v>14.833333333333334</v>
          </cell>
          <cell r="Z3">
            <v>10.533333333333333</v>
          </cell>
        </row>
        <row r="4">
          <cell r="E4">
            <v>10.766666666666666</v>
          </cell>
          <cell r="I4">
            <v>9.7000000000000011</v>
          </cell>
          <cell r="M4">
            <v>6.9333333333333336</v>
          </cell>
          <cell r="R4">
            <v>25.266666666666666</v>
          </cell>
          <cell r="V4">
            <v>10.1</v>
          </cell>
          <cell r="Z4">
            <v>12.933333333333332</v>
          </cell>
        </row>
        <row r="5">
          <cell r="E5">
            <v>12.533333333333333</v>
          </cell>
          <cell r="I5">
            <v>8.5666666666666682</v>
          </cell>
          <cell r="M5">
            <v>6.0666666666666664</v>
          </cell>
          <cell r="R5">
            <v>23</v>
          </cell>
          <cell r="V5">
            <v>26.8</v>
          </cell>
          <cell r="Z5">
            <v>7.0333333333333323</v>
          </cell>
        </row>
        <row r="6">
          <cell r="E6">
            <v>26.666666666666668</v>
          </cell>
          <cell r="I6">
            <v>8.2999999999999989</v>
          </cell>
          <cell r="M6">
            <v>4.666666666666667</v>
          </cell>
          <cell r="R6">
            <v>31.7</v>
          </cell>
          <cell r="V6">
            <v>27.866666666666664</v>
          </cell>
          <cell r="Z6">
            <v>12.1</v>
          </cell>
        </row>
        <row r="7">
          <cell r="E7">
            <v>37.5</v>
          </cell>
          <cell r="I7">
            <v>9.1666666666666661</v>
          </cell>
          <cell r="M7">
            <v>6</v>
          </cell>
          <cell r="R7">
            <v>49</v>
          </cell>
          <cell r="V7">
            <v>25.5</v>
          </cell>
          <cell r="Z7">
            <v>9.4666666666666668</v>
          </cell>
        </row>
        <row r="8">
          <cell r="E8">
            <v>29.866666666666664</v>
          </cell>
          <cell r="I8">
            <v>13.200000000000001</v>
          </cell>
          <cell r="M8">
            <v>8.5666666666666664</v>
          </cell>
          <cell r="R8">
            <v>30.966666666666665</v>
          </cell>
          <cell r="V8">
            <v>38.766666666666673</v>
          </cell>
          <cell r="Z8">
            <v>16.733333333333331</v>
          </cell>
        </row>
        <row r="9">
          <cell r="E9">
            <v>53.79999999999999</v>
          </cell>
          <cell r="I9">
            <v>12.366666666666667</v>
          </cell>
          <cell r="M9">
            <v>10.066666666666666</v>
          </cell>
          <cell r="R9">
            <v>41.833333333333336</v>
          </cell>
          <cell r="V9">
            <v>25.266666666666666</v>
          </cell>
          <cell r="Z9">
            <v>24.266666666666666</v>
          </cell>
        </row>
        <row r="10">
          <cell r="E10">
            <v>50.633333333333333</v>
          </cell>
          <cell r="I10">
            <v>14.533333333333331</v>
          </cell>
          <cell r="M10">
            <v>20.466666666666669</v>
          </cell>
          <cell r="R10">
            <v>70.433333333333337</v>
          </cell>
          <cell r="V10">
            <v>41.199999999999996</v>
          </cell>
          <cell r="Z10">
            <v>23.366666666666664</v>
          </cell>
        </row>
        <row r="15">
          <cell r="R15">
            <v>14.4</v>
          </cell>
          <cell r="V15">
            <v>5.2666666666666666</v>
          </cell>
          <cell r="Z15">
            <v>17.366666666666667</v>
          </cell>
        </row>
        <row r="16">
          <cell r="R16">
            <v>24.133333333333336</v>
          </cell>
          <cell r="V16">
            <v>4.3</v>
          </cell>
          <cell r="Z16">
            <v>6.8</v>
          </cell>
        </row>
        <row r="17">
          <cell r="R17">
            <v>24.466666666666669</v>
          </cell>
          <cell r="V17">
            <v>6.0333333333333341</v>
          </cell>
          <cell r="Z17">
            <v>7.0666666666666673</v>
          </cell>
        </row>
        <row r="18">
          <cell r="R18">
            <v>25</v>
          </cell>
          <cell r="V18">
            <v>6.6000000000000005</v>
          </cell>
          <cell r="Z18">
            <v>2.3000000000000003</v>
          </cell>
        </row>
        <row r="19">
          <cell r="R19">
            <v>13.566666666666665</v>
          </cell>
          <cell r="V19">
            <v>9.5</v>
          </cell>
          <cell r="Z19">
            <v>7.7666666666666666</v>
          </cell>
        </row>
        <row r="20">
          <cell r="R20">
            <v>23.599999999999998</v>
          </cell>
          <cell r="V20">
            <v>10.966666666666667</v>
          </cell>
          <cell r="Z20">
            <v>5.7666666666666657</v>
          </cell>
        </row>
        <row r="21">
          <cell r="R21">
            <v>47.233333333333327</v>
          </cell>
          <cell r="V21">
            <v>10.066666666666668</v>
          </cell>
          <cell r="Z21">
            <v>19.266666666666666</v>
          </cell>
        </row>
      </sheetData>
      <sheetData sheetId="1">
        <row r="3">
          <cell r="E3">
            <v>10.533333333333333</v>
          </cell>
          <cell r="I3">
            <v>9.1</v>
          </cell>
          <cell r="M3">
            <v>13.6</v>
          </cell>
          <cell r="R3">
            <v>11.366666666666667</v>
          </cell>
          <cell r="V3">
            <v>15.666666666666666</v>
          </cell>
          <cell r="Z3">
            <v>6.6000000000000005</v>
          </cell>
        </row>
        <row r="4">
          <cell r="E4">
            <v>8.2333333333333325</v>
          </cell>
          <cell r="I4">
            <v>8.6999999999999993</v>
          </cell>
          <cell r="M4">
            <v>10.733333333333334</v>
          </cell>
          <cell r="R4">
            <v>14.533333333333333</v>
          </cell>
          <cell r="V4">
            <v>19.2</v>
          </cell>
          <cell r="Z4">
            <v>7.9666666666666659</v>
          </cell>
        </row>
        <row r="5">
          <cell r="E5">
            <v>5.7</v>
          </cell>
          <cell r="I5">
            <v>9.8333333333333339</v>
          </cell>
          <cell r="M5">
            <v>11</v>
          </cell>
          <cell r="R5">
            <v>16.166666666666668</v>
          </cell>
          <cell r="V5">
            <v>19.466666666666665</v>
          </cell>
          <cell r="Z5">
            <v>13.833333333333334</v>
          </cell>
        </row>
        <row r="6">
          <cell r="E6">
            <v>8.7000000000000011</v>
          </cell>
          <cell r="I6">
            <v>11.033333333333333</v>
          </cell>
          <cell r="M6">
            <v>13.700000000000001</v>
          </cell>
          <cell r="R6">
            <v>15.566666666666668</v>
          </cell>
          <cell r="V6">
            <v>21.099999999999998</v>
          </cell>
          <cell r="Z6">
            <v>15.766666666666666</v>
          </cell>
        </row>
        <row r="7">
          <cell r="E7">
            <v>9.4</v>
          </cell>
          <cell r="I7">
            <v>7.5</v>
          </cell>
          <cell r="M7">
            <v>15.200000000000001</v>
          </cell>
          <cell r="R7">
            <v>17.5</v>
          </cell>
          <cell r="V7">
            <v>11.366666666666667</v>
          </cell>
          <cell r="Z7">
            <v>12.766666666666666</v>
          </cell>
        </row>
        <row r="8">
          <cell r="E8">
            <v>11.233333333333334</v>
          </cell>
          <cell r="I8">
            <v>11.333333333333334</v>
          </cell>
          <cell r="M8">
            <v>15.066666666666665</v>
          </cell>
          <cell r="R8">
            <v>13.466666666666669</v>
          </cell>
          <cell r="V8">
            <v>12.066666666666668</v>
          </cell>
          <cell r="Z8">
            <v>20.166666666666668</v>
          </cell>
        </row>
        <row r="9">
          <cell r="E9">
            <v>10.333333333333334</v>
          </cell>
          <cell r="I9">
            <v>9.1666666666666661</v>
          </cell>
          <cell r="M9">
            <v>13.966666666666669</v>
          </cell>
          <cell r="R9">
            <v>9.2000000000000011</v>
          </cell>
          <cell r="V9">
            <v>15.166666666666666</v>
          </cell>
          <cell r="Z9">
            <v>19.400000000000002</v>
          </cell>
        </row>
        <row r="10">
          <cell r="E10">
            <v>12.333333333333334</v>
          </cell>
          <cell r="I10">
            <v>13.9</v>
          </cell>
          <cell r="M10">
            <v>12.466666666666667</v>
          </cell>
          <cell r="R10">
            <v>13.666666666666666</v>
          </cell>
          <cell r="V10">
            <v>17.766666666666666</v>
          </cell>
          <cell r="Z10">
            <v>9.6333333333333329</v>
          </cell>
        </row>
      </sheetData>
      <sheetData sheetId="2">
        <row r="5">
          <cell r="B5">
            <v>1</v>
          </cell>
          <cell r="C5">
            <v>14.733333333333333</v>
          </cell>
          <cell r="D5">
            <v>14.833333333333334</v>
          </cell>
          <cell r="E5">
            <v>10.533333333333333</v>
          </cell>
          <cell r="I5">
            <v>10.166666666666666</v>
          </cell>
          <cell r="J5">
            <v>4.9333333333333336</v>
          </cell>
          <cell r="K5">
            <v>23.3</v>
          </cell>
          <cell r="L5">
            <v>11.366666666666667</v>
          </cell>
          <cell r="M5">
            <v>15.666666666666666</v>
          </cell>
          <cell r="N5">
            <v>6.6000000000000005</v>
          </cell>
          <cell r="O5">
            <v>10.533333333333333</v>
          </cell>
          <cell r="P5">
            <v>9.1</v>
          </cell>
          <cell r="Q5">
            <v>13.6</v>
          </cell>
        </row>
        <row r="6">
          <cell r="B6">
            <v>2</v>
          </cell>
          <cell r="C6">
            <v>25.266666666666666</v>
          </cell>
          <cell r="D6">
            <v>10.1</v>
          </cell>
          <cell r="E6">
            <v>12.933333333333332</v>
          </cell>
          <cell r="I6">
            <v>10.766666666666666</v>
          </cell>
          <cell r="J6">
            <v>9.7000000000000011</v>
          </cell>
          <cell r="K6">
            <v>6.9333333333333336</v>
          </cell>
          <cell r="L6">
            <v>14.533333333333333</v>
          </cell>
          <cell r="M6">
            <v>19.2</v>
          </cell>
          <cell r="N6">
            <v>7.9666666666666659</v>
          </cell>
          <cell r="O6">
            <v>8.2333333333333325</v>
          </cell>
          <cell r="P6">
            <v>8.6999999999999993</v>
          </cell>
          <cell r="Q6">
            <v>10.733333333333334</v>
          </cell>
        </row>
        <row r="7">
          <cell r="B7">
            <v>4</v>
          </cell>
          <cell r="C7">
            <v>23</v>
          </cell>
          <cell r="D7">
            <v>26.8</v>
          </cell>
          <cell r="E7">
            <v>7.0333333333333323</v>
          </cell>
          <cell r="I7">
            <v>12.533333333333333</v>
          </cell>
          <cell r="J7">
            <v>8.5666666666666682</v>
          </cell>
          <cell r="K7">
            <v>6.0666666666666664</v>
          </cell>
          <cell r="L7">
            <v>16.166666666666668</v>
          </cell>
          <cell r="M7">
            <v>19.466666666666665</v>
          </cell>
          <cell r="N7">
            <v>13.833333333333334</v>
          </cell>
          <cell r="O7">
            <v>5.7</v>
          </cell>
          <cell r="P7">
            <v>9.8333333333333339</v>
          </cell>
          <cell r="Q7">
            <v>11</v>
          </cell>
        </row>
        <row r="8">
          <cell r="B8">
            <v>24</v>
          </cell>
          <cell r="C8">
            <v>31.7</v>
          </cell>
          <cell r="D8">
            <v>27.866666666666664</v>
          </cell>
          <cell r="E8">
            <v>12.1</v>
          </cell>
          <cell r="I8">
            <v>26.666666666666668</v>
          </cell>
          <cell r="J8">
            <v>8.2999999999999989</v>
          </cell>
          <cell r="K8">
            <v>4.666666666666667</v>
          </cell>
          <cell r="L8">
            <v>15.566666666666668</v>
          </cell>
          <cell r="M8">
            <v>21.099999999999998</v>
          </cell>
          <cell r="N8">
            <v>15.766666666666666</v>
          </cell>
          <cell r="O8">
            <v>8.7000000000000011</v>
          </cell>
          <cell r="P8">
            <v>11.033333333333333</v>
          </cell>
          <cell r="Q8">
            <v>13.700000000000001</v>
          </cell>
        </row>
        <row r="9">
          <cell r="B9">
            <v>48</v>
          </cell>
          <cell r="C9">
            <v>49</v>
          </cell>
          <cell r="D9">
            <v>25.5</v>
          </cell>
          <cell r="E9">
            <v>9.4666666666666668</v>
          </cell>
          <cell r="I9">
            <v>37.5</v>
          </cell>
          <cell r="J9">
            <v>9.1666666666666661</v>
          </cell>
          <cell r="K9">
            <v>6</v>
          </cell>
          <cell r="L9">
            <v>17.5</v>
          </cell>
          <cell r="M9">
            <v>11.366666666666667</v>
          </cell>
          <cell r="N9">
            <v>12.766666666666666</v>
          </cell>
          <cell r="O9">
            <v>9.4</v>
          </cell>
          <cell r="P9">
            <v>7.5</v>
          </cell>
          <cell r="Q9">
            <v>15.200000000000001</v>
          </cell>
        </row>
        <row r="10">
          <cell r="B10">
            <v>72</v>
          </cell>
          <cell r="C10">
            <v>30.966666666666665</v>
          </cell>
          <cell r="D10">
            <v>38.766666666666673</v>
          </cell>
          <cell r="E10">
            <v>16.733333333333331</v>
          </cell>
          <cell r="I10">
            <v>29.866666666666664</v>
          </cell>
          <cell r="J10">
            <v>13.200000000000001</v>
          </cell>
          <cell r="K10">
            <v>8.5666666666666664</v>
          </cell>
          <cell r="L10">
            <v>13.466666666666669</v>
          </cell>
          <cell r="M10">
            <v>12.066666666666668</v>
          </cell>
          <cell r="N10">
            <v>20.166666666666668</v>
          </cell>
          <cell r="O10">
            <v>11.233333333333334</v>
          </cell>
          <cell r="P10">
            <v>11.333333333333334</v>
          </cell>
          <cell r="Q10">
            <v>15.066666666666665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6E958-4922-4625-BC11-CCB733FDDFB6}">
  <dimension ref="B2:Q12"/>
  <sheetViews>
    <sheetView tabSelected="1" zoomScale="85" zoomScaleNormal="85" workbookViewId="0">
      <selection activeCell="C19" sqref="C19"/>
    </sheetView>
  </sheetViews>
  <sheetFormatPr defaultColWidth="12.44140625" defaultRowHeight="14.4" x14ac:dyDescent="0.3"/>
  <cols>
    <col min="3" max="5" width="12.44140625" style="1"/>
    <col min="6" max="6" width="17.88671875" style="1" customWidth="1"/>
    <col min="7" max="17" width="12.44140625" style="1"/>
  </cols>
  <sheetData>
    <row r="2" spans="2:17" ht="15" thickBot="1" x14ac:dyDescent="0.35"/>
    <row r="3" spans="2:17" ht="15.6" x14ac:dyDescent="0.3">
      <c r="B3" s="2" t="s">
        <v>0</v>
      </c>
      <c r="C3" s="3" t="s">
        <v>1</v>
      </c>
      <c r="D3" s="4"/>
      <c r="E3" s="5"/>
      <c r="F3" s="6" t="s">
        <v>2</v>
      </c>
      <c r="G3" s="7"/>
      <c r="H3" s="8"/>
      <c r="I3" s="9" t="s">
        <v>3</v>
      </c>
      <c r="J3" s="10"/>
      <c r="K3" s="11"/>
      <c r="L3" s="12" t="s">
        <v>4</v>
      </c>
      <c r="M3" s="13"/>
      <c r="N3" s="14"/>
      <c r="O3" s="15" t="s">
        <v>5</v>
      </c>
      <c r="P3" s="16"/>
      <c r="Q3" s="17"/>
    </row>
    <row r="4" spans="2:17" ht="16.2" thickBot="1" x14ac:dyDescent="0.35">
      <c r="B4" s="18"/>
      <c r="C4" s="19" t="s">
        <v>6</v>
      </c>
      <c r="D4" s="20" t="s">
        <v>7</v>
      </c>
      <c r="E4" s="21" t="s">
        <v>8</v>
      </c>
      <c r="F4" s="22" t="s">
        <v>6</v>
      </c>
      <c r="G4" s="23" t="s">
        <v>7</v>
      </c>
      <c r="H4" s="24" t="s">
        <v>8</v>
      </c>
      <c r="I4" s="25" t="s">
        <v>6</v>
      </c>
      <c r="J4" s="26" t="s">
        <v>7</v>
      </c>
      <c r="K4" s="27" t="s">
        <v>8</v>
      </c>
      <c r="L4" s="28" t="s">
        <v>6</v>
      </c>
      <c r="M4" s="29" t="s">
        <v>7</v>
      </c>
      <c r="N4" s="30" t="s">
        <v>8</v>
      </c>
      <c r="O4" s="31" t="s">
        <v>6</v>
      </c>
      <c r="P4" s="32" t="s">
        <v>7</v>
      </c>
      <c r="Q4" s="33" t="s">
        <v>8</v>
      </c>
    </row>
    <row r="5" spans="2:17" x14ac:dyDescent="0.3">
      <c r="B5" s="34">
        <v>1</v>
      </c>
      <c r="C5" s="35">
        <f>'[1]Week 1'!R3</f>
        <v>14.733333333333333</v>
      </c>
      <c r="D5" s="36">
        <f>'[1]Week 1'!V3</f>
        <v>14.833333333333334</v>
      </c>
      <c r="E5" s="37">
        <f>'[1]Week 1'!Z3</f>
        <v>10.533333333333333</v>
      </c>
      <c r="F5" s="38">
        <f>'[1]Week 1'!R15</f>
        <v>14.4</v>
      </c>
      <c r="G5" s="39">
        <f>'[1]Week 1'!V15</f>
        <v>5.2666666666666666</v>
      </c>
      <c r="H5" s="40">
        <f>'[1]Week 1'!Z15</f>
        <v>17.366666666666667</v>
      </c>
      <c r="I5" s="41">
        <f xml:space="preserve"> '[1]Week 1'!E3</f>
        <v>10.166666666666666</v>
      </c>
      <c r="J5" s="42">
        <f>'[1]Week 1'!I3</f>
        <v>4.9333333333333336</v>
      </c>
      <c r="K5" s="43">
        <f>'[1]Week 1'!M3</f>
        <v>23.3</v>
      </c>
      <c r="L5" s="44">
        <f xml:space="preserve"> '[1]Week 2'!R3</f>
        <v>11.366666666666667</v>
      </c>
      <c r="M5" s="44">
        <f xml:space="preserve"> '[1]Week 2'!V3</f>
        <v>15.666666666666666</v>
      </c>
      <c r="N5" s="44">
        <f xml:space="preserve"> '[1]Week 2'!Z3</f>
        <v>6.6000000000000005</v>
      </c>
      <c r="O5" s="44">
        <f xml:space="preserve"> '[1]Week 2'!E3</f>
        <v>10.533333333333333</v>
      </c>
      <c r="P5" s="44">
        <f xml:space="preserve"> '[1]Week 2'!I3</f>
        <v>9.1</v>
      </c>
      <c r="Q5" s="44">
        <f xml:space="preserve"> '[1]Week 2'!M3</f>
        <v>13.6</v>
      </c>
    </row>
    <row r="6" spans="2:17" x14ac:dyDescent="0.3">
      <c r="B6" s="34">
        <v>2</v>
      </c>
      <c r="C6" s="35">
        <f>'[1]Week 1'!R4</f>
        <v>25.266666666666666</v>
      </c>
      <c r="D6" s="36">
        <f>'[1]Week 1'!V4</f>
        <v>10.1</v>
      </c>
      <c r="E6" s="37">
        <f>'[1]Week 1'!Z4</f>
        <v>12.933333333333332</v>
      </c>
      <c r="F6" s="38">
        <f>'[1]Week 1'!R16</f>
        <v>24.133333333333336</v>
      </c>
      <c r="G6" s="39">
        <f>'[1]Week 1'!V16</f>
        <v>4.3</v>
      </c>
      <c r="H6" s="40">
        <f>'[1]Week 1'!Z16</f>
        <v>6.8</v>
      </c>
      <c r="I6" s="41">
        <f xml:space="preserve"> '[1]Week 1'!E4</f>
        <v>10.766666666666666</v>
      </c>
      <c r="J6" s="42">
        <f>'[1]Week 1'!I4</f>
        <v>9.7000000000000011</v>
      </c>
      <c r="K6" s="43">
        <f>'[1]Week 1'!M4</f>
        <v>6.9333333333333336</v>
      </c>
      <c r="L6" s="44">
        <f xml:space="preserve"> '[1]Week 2'!R4</f>
        <v>14.533333333333333</v>
      </c>
      <c r="M6" s="44">
        <f xml:space="preserve"> '[1]Week 2'!V4</f>
        <v>19.2</v>
      </c>
      <c r="N6" s="44">
        <f xml:space="preserve"> '[1]Week 2'!Z4</f>
        <v>7.9666666666666659</v>
      </c>
      <c r="O6" s="44">
        <f xml:space="preserve"> '[1]Week 2'!E4</f>
        <v>8.2333333333333325</v>
      </c>
      <c r="P6" s="44">
        <f xml:space="preserve"> '[1]Week 2'!I4</f>
        <v>8.6999999999999993</v>
      </c>
      <c r="Q6" s="44">
        <f xml:space="preserve"> '[1]Week 2'!M4</f>
        <v>10.733333333333334</v>
      </c>
    </row>
    <row r="7" spans="2:17" x14ac:dyDescent="0.3">
      <c r="B7" s="34">
        <v>4</v>
      </c>
      <c r="C7" s="35">
        <f>'[1]Week 1'!R5</f>
        <v>23</v>
      </c>
      <c r="D7" s="36">
        <f>'[1]Week 1'!V5</f>
        <v>26.8</v>
      </c>
      <c r="E7" s="37">
        <f>'[1]Week 1'!Z5</f>
        <v>7.0333333333333323</v>
      </c>
      <c r="F7" s="38">
        <f>'[1]Week 1'!R17</f>
        <v>24.466666666666669</v>
      </c>
      <c r="G7" s="39">
        <f>'[1]Week 1'!V17</f>
        <v>6.0333333333333341</v>
      </c>
      <c r="H7" s="40">
        <f>'[1]Week 1'!Z17</f>
        <v>7.0666666666666673</v>
      </c>
      <c r="I7" s="41">
        <f xml:space="preserve"> '[1]Week 1'!E5</f>
        <v>12.533333333333333</v>
      </c>
      <c r="J7" s="42">
        <f>'[1]Week 1'!I5</f>
        <v>8.5666666666666682</v>
      </c>
      <c r="K7" s="43">
        <f>'[1]Week 1'!M5</f>
        <v>6.0666666666666664</v>
      </c>
      <c r="L7" s="44">
        <f xml:space="preserve"> '[1]Week 2'!R5</f>
        <v>16.166666666666668</v>
      </c>
      <c r="M7" s="44">
        <f xml:space="preserve"> '[1]Week 2'!V5</f>
        <v>19.466666666666665</v>
      </c>
      <c r="N7" s="44">
        <f xml:space="preserve"> '[1]Week 2'!Z5</f>
        <v>13.833333333333334</v>
      </c>
      <c r="O7" s="44">
        <f xml:space="preserve"> '[1]Week 2'!E5</f>
        <v>5.7</v>
      </c>
      <c r="P7" s="44">
        <f xml:space="preserve"> '[1]Week 2'!I5</f>
        <v>9.8333333333333339</v>
      </c>
      <c r="Q7" s="44">
        <f xml:space="preserve"> '[1]Week 2'!M5</f>
        <v>11</v>
      </c>
    </row>
    <row r="8" spans="2:17" x14ac:dyDescent="0.3">
      <c r="B8" s="34">
        <v>24</v>
      </c>
      <c r="C8" s="35">
        <f>'[1]Week 1'!R6</f>
        <v>31.7</v>
      </c>
      <c r="D8" s="36">
        <f>'[1]Week 1'!V6</f>
        <v>27.866666666666664</v>
      </c>
      <c r="E8" s="37">
        <f>'[1]Week 1'!Z6</f>
        <v>12.1</v>
      </c>
      <c r="F8" s="38">
        <f>'[1]Week 1'!R18</f>
        <v>25</v>
      </c>
      <c r="G8" s="39">
        <f>'[1]Week 1'!V18</f>
        <v>6.6000000000000005</v>
      </c>
      <c r="H8" s="40">
        <f>'[1]Week 1'!Z18</f>
        <v>2.3000000000000003</v>
      </c>
      <c r="I8" s="41">
        <f xml:space="preserve"> '[1]Week 1'!E6</f>
        <v>26.666666666666668</v>
      </c>
      <c r="J8" s="42">
        <f>'[1]Week 1'!I6</f>
        <v>8.2999999999999989</v>
      </c>
      <c r="K8" s="43">
        <f>'[1]Week 1'!M6</f>
        <v>4.666666666666667</v>
      </c>
      <c r="L8" s="44">
        <f xml:space="preserve"> '[1]Week 2'!R6</f>
        <v>15.566666666666668</v>
      </c>
      <c r="M8" s="44">
        <f xml:space="preserve"> '[1]Week 2'!V6</f>
        <v>21.099999999999998</v>
      </c>
      <c r="N8" s="44">
        <f xml:space="preserve"> '[1]Week 2'!Z6</f>
        <v>15.766666666666666</v>
      </c>
      <c r="O8" s="44">
        <f xml:space="preserve"> '[1]Week 2'!E6</f>
        <v>8.7000000000000011</v>
      </c>
      <c r="P8" s="44">
        <f xml:space="preserve"> '[1]Week 2'!I6</f>
        <v>11.033333333333333</v>
      </c>
      <c r="Q8" s="44">
        <f xml:space="preserve"> '[1]Week 2'!M6</f>
        <v>13.700000000000001</v>
      </c>
    </row>
    <row r="9" spans="2:17" x14ac:dyDescent="0.3">
      <c r="B9" s="34">
        <f>B8+24</f>
        <v>48</v>
      </c>
      <c r="C9" s="35">
        <f>'[1]Week 1'!R7</f>
        <v>49</v>
      </c>
      <c r="D9" s="36">
        <f>'[1]Week 1'!V7</f>
        <v>25.5</v>
      </c>
      <c r="E9" s="37">
        <f>'[1]Week 1'!Z7</f>
        <v>9.4666666666666668</v>
      </c>
      <c r="F9" s="38">
        <f>'[1]Week 1'!R19</f>
        <v>13.566666666666665</v>
      </c>
      <c r="G9" s="39">
        <f>'[1]Week 1'!V19</f>
        <v>9.5</v>
      </c>
      <c r="H9" s="40">
        <f>'[1]Week 1'!Z19</f>
        <v>7.7666666666666666</v>
      </c>
      <c r="I9" s="41">
        <f xml:space="preserve"> '[1]Week 1'!E7</f>
        <v>37.5</v>
      </c>
      <c r="J9" s="42">
        <f>'[1]Week 1'!I7</f>
        <v>9.1666666666666661</v>
      </c>
      <c r="K9" s="43">
        <f>'[1]Week 1'!M7</f>
        <v>6</v>
      </c>
      <c r="L9" s="44">
        <f xml:space="preserve"> '[1]Week 2'!R7</f>
        <v>17.5</v>
      </c>
      <c r="M9" s="44">
        <f xml:space="preserve"> '[1]Week 2'!V7</f>
        <v>11.366666666666667</v>
      </c>
      <c r="N9" s="44">
        <f xml:space="preserve"> '[1]Week 2'!Z7</f>
        <v>12.766666666666666</v>
      </c>
      <c r="O9" s="44">
        <f xml:space="preserve"> '[1]Week 2'!E7</f>
        <v>9.4</v>
      </c>
      <c r="P9" s="44">
        <f xml:space="preserve"> '[1]Week 2'!I7</f>
        <v>7.5</v>
      </c>
      <c r="Q9" s="44">
        <f xml:space="preserve"> '[1]Week 2'!M7</f>
        <v>15.200000000000001</v>
      </c>
    </row>
    <row r="10" spans="2:17" ht="15" thickBot="1" x14ac:dyDescent="0.35">
      <c r="B10" s="45">
        <f>B9+24</f>
        <v>72</v>
      </c>
      <c r="C10" s="35">
        <f>'[1]Week 1'!R8</f>
        <v>30.966666666666665</v>
      </c>
      <c r="D10" s="36">
        <f>'[1]Week 1'!V8</f>
        <v>38.766666666666673</v>
      </c>
      <c r="E10" s="37">
        <f>'[1]Week 1'!Z8</f>
        <v>16.733333333333331</v>
      </c>
      <c r="F10" s="38">
        <f>'[1]Week 1'!R20</f>
        <v>23.599999999999998</v>
      </c>
      <c r="G10" s="39">
        <f>'[1]Week 1'!V20</f>
        <v>10.966666666666667</v>
      </c>
      <c r="H10" s="40">
        <f>'[1]Week 1'!Z20</f>
        <v>5.7666666666666657</v>
      </c>
      <c r="I10" s="41">
        <f xml:space="preserve"> '[1]Week 1'!E8</f>
        <v>29.866666666666664</v>
      </c>
      <c r="J10" s="42">
        <f>'[1]Week 1'!I8</f>
        <v>13.200000000000001</v>
      </c>
      <c r="K10" s="43">
        <f>'[1]Week 1'!M8</f>
        <v>8.5666666666666664</v>
      </c>
      <c r="L10" s="44">
        <f xml:space="preserve"> '[1]Week 2'!R8</f>
        <v>13.466666666666669</v>
      </c>
      <c r="M10" s="44">
        <f xml:space="preserve"> '[1]Week 2'!V8</f>
        <v>12.066666666666668</v>
      </c>
      <c r="N10" s="44">
        <f xml:space="preserve"> '[1]Week 2'!Z8</f>
        <v>20.166666666666668</v>
      </c>
      <c r="O10" s="44">
        <f xml:space="preserve"> '[1]Week 2'!E8</f>
        <v>11.233333333333334</v>
      </c>
      <c r="P10" s="44">
        <f xml:space="preserve"> '[1]Week 2'!I8</f>
        <v>11.333333333333334</v>
      </c>
      <c r="Q10" s="44">
        <f xml:space="preserve"> '[1]Week 2'!M8</f>
        <v>15.066666666666665</v>
      </c>
    </row>
    <row r="11" spans="2:17" x14ac:dyDescent="0.3">
      <c r="B11" s="34">
        <v>96</v>
      </c>
      <c r="C11" s="35">
        <f>'[1]Week 1'!R9</f>
        <v>41.833333333333336</v>
      </c>
      <c r="D11" s="36">
        <f>'[1]Week 1'!V9</f>
        <v>25.266666666666666</v>
      </c>
      <c r="E11" s="37">
        <f>'[1]Week 1'!Z9</f>
        <v>24.266666666666666</v>
      </c>
      <c r="F11" s="38">
        <f>'[1]Week 1'!R21</f>
        <v>47.233333333333327</v>
      </c>
      <c r="G11" s="39">
        <f>'[1]Week 1'!V21</f>
        <v>10.066666666666668</v>
      </c>
      <c r="H11" s="40">
        <f>'[1]Week 1'!Z21</f>
        <v>19.266666666666666</v>
      </c>
      <c r="I11" s="41">
        <f xml:space="preserve"> '[1]Week 1'!E9</f>
        <v>53.79999999999999</v>
      </c>
      <c r="J11" s="42">
        <f>'[1]Week 1'!I9</f>
        <v>12.366666666666667</v>
      </c>
      <c r="K11" s="43">
        <f>'[1]Week 1'!M9</f>
        <v>10.066666666666666</v>
      </c>
      <c r="L11" s="44">
        <f xml:space="preserve"> '[1]Week 2'!R9</f>
        <v>9.2000000000000011</v>
      </c>
      <c r="M11" s="44">
        <f xml:space="preserve"> '[1]Week 2'!V9</f>
        <v>15.166666666666666</v>
      </c>
      <c r="N11" s="44">
        <f xml:space="preserve"> '[1]Week 2'!Z9</f>
        <v>19.400000000000002</v>
      </c>
      <c r="O11" s="44">
        <f xml:space="preserve"> '[1]Week 2'!E9</f>
        <v>10.333333333333334</v>
      </c>
      <c r="P11" s="44">
        <f xml:space="preserve"> '[1]Week 2'!I9</f>
        <v>9.1666666666666661</v>
      </c>
      <c r="Q11" s="44">
        <f xml:space="preserve"> '[1]Week 2'!M9</f>
        <v>13.966666666666669</v>
      </c>
    </row>
    <row r="12" spans="2:17" x14ac:dyDescent="0.3">
      <c r="B12" s="34">
        <v>168</v>
      </c>
      <c r="C12" s="35">
        <f>'[1]Week 1'!R10</f>
        <v>70.433333333333337</v>
      </c>
      <c r="D12" s="36">
        <f>'[1]Week 1'!V10</f>
        <v>41.199999999999996</v>
      </c>
      <c r="E12" s="37">
        <f>'[1]Week 1'!Z10</f>
        <v>23.366666666666664</v>
      </c>
      <c r="F12" s="38">
        <f>'[1]Week 1'!R22</f>
        <v>0</v>
      </c>
      <c r="G12" s="39">
        <f>'[1]Week 1'!V22</f>
        <v>0</v>
      </c>
      <c r="H12" s="40">
        <f>'[1]Week 1'!Z22</f>
        <v>0</v>
      </c>
      <c r="I12" s="41">
        <f xml:space="preserve"> '[1]Week 1'!E10</f>
        <v>50.633333333333333</v>
      </c>
      <c r="J12" s="42">
        <f>'[1]Week 1'!I10</f>
        <v>14.533333333333331</v>
      </c>
      <c r="K12" s="43">
        <f>'[1]Week 1'!M10</f>
        <v>20.466666666666669</v>
      </c>
      <c r="L12" s="44">
        <f xml:space="preserve"> '[1]Week 2'!R10</f>
        <v>13.666666666666666</v>
      </c>
      <c r="M12" s="44">
        <f xml:space="preserve"> '[1]Week 2'!V10</f>
        <v>17.766666666666666</v>
      </c>
      <c r="N12" s="44">
        <f xml:space="preserve"> '[1]Week 2'!Z10</f>
        <v>9.6333333333333329</v>
      </c>
      <c r="O12" s="44">
        <f xml:space="preserve"> '[1]Week 2'!E10</f>
        <v>12.333333333333334</v>
      </c>
      <c r="P12" s="44">
        <f xml:space="preserve"> '[1]Week 2'!I10</f>
        <v>13.9</v>
      </c>
      <c r="Q12" s="44">
        <f xml:space="preserve"> '[1]Week 2'!M10</f>
        <v>12.466666666666667</v>
      </c>
    </row>
  </sheetData>
  <mergeCells count="6">
    <mergeCell ref="B3:B4"/>
    <mergeCell ref="C3:E3"/>
    <mergeCell ref="F3:H3"/>
    <mergeCell ref="I3:K3"/>
    <mergeCell ref="L3:N3"/>
    <mergeCell ref="O3:Q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Nicholas</dc:creator>
  <cp:lastModifiedBy>Nicholas</cp:lastModifiedBy>
  <dcterms:created xsi:type="dcterms:W3CDTF">2018-02-12T16:11:34Z</dcterms:created>
  <dcterms:modified xsi:type="dcterms:W3CDTF">2018-02-12T16:13:09Z</dcterms:modified>
</cp:coreProperties>
</file>