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queryTables/queryTable3.xml" ContentType="application/vnd.openxmlformats-officedocument.spreadsheetml.query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queryTables/queryTable4.xml" ContentType="application/vnd.openxmlformats-officedocument.spreadsheetml.query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queryTables/queryTable5.xml" ContentType="application/vnd.openxmlformats-officedocument.spreadsheetml.query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queryTables/queryTable6.xml" ContentType="application/vnd.openxmlformats-officedocument.spreadsheetml.queryTab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tables/table7.xml" ContentType="application/vnd.openxmlformats-officedocument.spreadsheetml.table+xml"/>
  <Override PartName="/xl/queryTables/queryTable7.xml" ContentType="application/vnd.openxmlformats-officedocument.spreadsheetml.queryTab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tables/table8.xml" ContentType="application/vnd.openxmlformats-officedocument.spreadsheetml.table+xml"/>
  <Override PartName="/xl/queryTables/queryTable8.xml" ContentType="application/vnd.openxmlformats-officedocument.spreadsheetml.queryTab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Leuven\Cynthia Paper2\Submission MBS\"/>
    </mc:Choice>
  </mc:AlternateContent>
  <bookViews>
    <workbookView xWindow="0" yWindow="0" windowWidth="25125" windowHeight="14685" firstSheet="3" activeTab="7"/>
  </bookViews>
  <sheets>
    <sheet name="ANOVA + cluster analysis" sheetId="15" r:id="rId1"/>
    <sheet name="Cluster_1_late up" sheetId="3" r:id="rId2"/>
    <sheet name="Cluster_2_trans up" sheetId="5" r:id="rId3"/>
    <sheet name="Cluster_3_cont up" sheetId="7" r:id="rId4"/>
    <sheet name="Cluster_4_early up" sheetId="8" r:id="rId5"/>
    <sheet name="Cluster_5_cont_down" sheetId="9" r:id="rId6"/>
    <sheet name="Cluster_6_late_down" sheetId="10" r:id="rId7"/>
    <sheet name="Cluster_7_trans_down" sheetId="11" r:id="rId8"/>
    <sheet name="Cluster_8_early_down" sheetId="12" r:id="rId9"/>
    <sheet name="All-Clusters " sheetId="14" r:id="rId10"/>
  </sheets>
  <definedNames>
    <definedName name="_xlnm._FilterDatabase" localSheetId="1" hidden="1">'Cluster_1_late up'!$C$1:$C$210</definedName>
    <definedName name="ExterneDaten_1" localSheetId="1" hidden="1">'Cluster_1_late up'!$A$1:$J$210</definedName>
    <definedName name="ExterneDaten_1" localSheetId="2" hidden="1">'Cluster_2_trans up'!$A$1:$O$103</definedName>
    <definedName name="ExterneDaten_1" localSheetId="3" hidden="1">'Cluster_3_cont up'!$A$1:$O$472</definedName>
    <definedName name="ExterneDaten_1" localSheetId="4" hidden="1">'Cluster_4_early up'!$A$1:$O$615</definedName>
    <definedName name="ExterneDaten_1" localSheetId="5" hidden="1">Cluster_5_cont_down!$A$1:$O$214</definedName>
    <definedName name="ExterneDaten_1" localSheetId="6" hidden="1">Cluster_6_late_down!$A$1:$O$44</definedName>
    <definedName name="ExterneDaten_1" localSheetId="7" hidden="1">Cluster_7_trans_down!$A$1:$O$725</definedName>
    <definedName name="ExterneDaten_1" localSheetId="8" hidden="1">Cluster_8_early_down!$A$1:$O$392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" i="15" l="1"/>
  <c r="AF2" i="15"/>
  <c r="AG2" i="15"/>
  <c r="AE3" i="15"/>
  <c r="AF3" i="15"/>
  <c r="AG3" i="15"/>
  <c r="AE4" i="15"/>
  <c r="AF4" i="15"/>
  <c r="AG4" i="15"/>
  <c r="AE5" i="15"/>
  <c r="AF5" i="15"/>
  <c r="AG5" i="15"/>
  <c r="AE6" i="15"/>
  <c r="AF6" i="15"/>
  <c r="AG6" i="15"/>
  <c r="AE7" i="15"/>
  <c r="AF7" i="15"/>
  <c r="AG7" i="15"/>
  <c r="AE8" i="15"/>
  <c r="AF8" i="15"/>
  <c r="AG8" i="15"/>
  <c r="AE9" i="15"/>
  <c r="AF9" i="15"/>
  <c r="AG9" i="15"/>
  <c r="AE10" i="15"/>
  <c r="AF10" i="15"/>
  <c r="AG10" i="15"/>
  <c r="AE11" i="15"/>
  <c r="AF11" i="15"/>
  <c r="AG11" i="15"/>
  <c r="AE12" i="15"/>
  <c r="AF12" i="15"/>
  <c r="AG12" i="15"/>
  <c r="AE13" i="15"/>
  <c r="AF13" i="15"/>
  <c r="AG13" i="15"/>
  <c r="AE14" i="15"/>
  <c r="AF14" i="15"/>
  <c r="AG14" i="15"/>
  <c r="AE15" i="15"/>
  <c r="AF15" i="15"/>
  <c r="AG15" i="15"/>
  <c r="AE16" i="15"/>
  <c r="AF16" i="15"/>
  <c r="AG16" i="15"/>
  <c r="AE17" i="15"/>
  <c r="AF17" i="15"/>
  <c r="AG17" i="15"/>
  <c r="AE18" i="15"/>
  <c r="AF18" i="15"/>
  <c r="AG18" i="15"/>
  <c r="AE19" i="15"/>
  <c r="AF19" i="15"/>
  <c r="AG19" i="15"/>
  <c r="AE20" i="15"/>
  <c r="AF20" i="15"/>
  <c r="AG20" i="15"/>
  <c r="AE21" i="15"/>
  <c r="AF21" i="15"/>
  <c r="AG21" i="15"/>
  <c r="AE22" i="15"/>
  <c r="AF22" i="15"/>
  <c r="AG22" i="15"/>
  <c r="AE23" i="15"/>
  <c r="AF23" i="15"/>
  <c r="AG23" i="15"/>
  <c r="AE24" i="15"/>
  <c r="AF24" i="15"/>
  <c r="AG24" i="15"/>
  <c r="AE25" i="15"/>
  <c r="AF25" i="15"/>
  <c r="AG25" i="15"/>
  <c r="AE26" i="15"/>
  <c r="AF26" i="15"/>
  <c r="AG26" i="15"/>
  <c r="AE27" i="15"/>
  <c r="AF27" i="15"/>
  <c r="AG27" i="15"/>
  <c r="AE28" i="15"/>
  <c r="AF28" i="15"/>
  <c r="AG28" i="15"/>
  <c r="AE29" i="15"/>
  <c r="AF29" i="15"/>
  <c r="AG29" i="15"/>
  <c r="AE30" i="15"/>
  <c r="AF30" i="15"/>
  <c r="AG30" i="15"/>
  <c r="AE31" i="15"/>
  <c r="AF31" i="15"/>
  <c r="AG31" i="15"/>
  <c r="AE32" i="15"/>
  <c r="AF32" i="15"/>
  <c r="AG32" i="15"/>
  <c r="AE33" i="15"/>
  <c r="AF33" i="15"/>
  <c r="AG33" i="15"/>
  <c r="AE34" i="15"/>
  <c r="AF34" i="15"/>
  <c r="AG34" i="15"/>
  <c r="AE35" i="15"/>
  <c r="AF35" i="15"/>
  <c r="AG35" i="15"/>
  <c r="AE36" i="15"/>
  <c r="AF36" i="15"/>
  <c r="AG36" i="15"/>
  <c r="AE37" i="15"/>
  <c r="AF37" i="15"/>
  <c r="AG37" i="15"/>
  <c r="AE38" i="15"/>
  <c r="AF38" i="15"/>
  <c r="AG38" i="15"/>
  <c r="AE39" i="15"/>
  <c r="AF39" i="15"/>
  <c r="AG39" i="15"/>
  <c r="AE40" i="15"/>
  <c r="AF40" i="15"/>
  <c r="AG40" i="15"/>
  <c r="AE41" i="15"/>
  <c r="AF41" i="15"/>
  <c r="AG41" i="15"/>
  <c r="AE42" i="15"/>
  <c r="AF42" i="15"/>
  <c r="AG42" i="15"/>
  <c r="AE43" i="15"/>
  <c r="AF43" i="15"/>
  <c r="AG43" i="15"/>
  <c r="AE44" i="15"/>
  <c r="AF44" i="15"/>
  <c r="AG44" i="15"/>
  <c r="AE45" i="15"/>
  <c r="AF45" i="15"/>
  <c r="AG45" i="15"/>
  <c r="AE46" i="15"/>
  <c r="AF46" i="15"/>
  <c r="AG46" i="15"/>
  <c r="AE47" i="15"/>
  <c r="AF47" i="15"/>
  <c r="AG47" i="15"/>
  <c r="AE48" i="15"/>
  <c r="AF48" i="15"/>
  <c r="AG48" i="15"/>
  <c r="AE49" i="15"/>
  <c r="AF49" i="15"/>
  <c r="AG49" i="15"/>
  <c r="AE50" i="15"/>
  <c r="AF50" i="15"/>
  <c r="AG50" i="15"/>
  <c r="AE51" i="15"/>
  <c r="AF51" i="15"/>
  <c r="AG51" i="15"/>
  <c r="AE52" i="15"/>
  <c r="AF52" i="15"/>
  <c r="AG52" i="15"/>
  <c r="AE53" i="15"/>
  <c r="AF53" i="15"/>
  <c r="AG53" i="15"/>
  <c r="AE54" i="15"/>
  <c r="AF54" i="15"/>
  <c r="AG54" i="15"/>
  <c r="AE55" i="15"/>
  <c r="AF55" i="15"/>
  <c r="AG55" i="15"/>
  <c r="AE56" i="15"/>
  <c r="AF56" i="15"/>
  <c r="AG56" i="15"/>
  <c r="AE57" i="15"/>
  <c r="AF57" i="15"/>
  <c r="AG57" i="15"/>
  <c r="AE58" i="15"/>
  <c r="AF58" i="15"/>
  <c r="AG58" i="15"/>
  <c r="AE59" i="15"/>
  <c r="AF59" i="15"/>
  <c r="AG59" i="15"/>
  <c r="AE60" i="15"/>
  <c r="AF60" i="15"/>
  <c r="AG60" i="15"/>
  <c r="AE61" i="15"/>
  <c r="AF61" i="15"/>
  <c r="AG61" i="15"/>
  <c r="AE62" i="15"/>
  <c r="AF62" i="15"/>
  <c r="AG62" i="15"/>
  <c r="AE63" i="15"/>
  <c r="AF63" i="15"/>
  <c r="AG63" i="15"/>
  <c r="AE64" i="15"/>
  <c r="AF64" i="15"/>
  <c r="AG64" i="15"/>
  <c r="AE65" i="15"/>
  <c r="AF65" i="15"/>
  <c r="AG65" i="15"/>
  <c r="AE66" i="15"/>
  <c r="AF66" i="15"/>
  <c r="AG66" i="15"/>
  <c r="AE67" i="15"/>
  <c r="AF67" i="15"/>
  <c r="AG67" i="15"/>
  <c r="AE68" i="15"/>
  <c r="AF68" i="15"/>
  <c r="AG68" i="15"/>
  <c r="AE69" i="15"/>
  <c r="AF69" i="15"/>
  <c r="AG69" i="15"/>
  <c r="AE70" i="15"/>
  <c r="AF70" i="15"/>
  <c r="AG70" i="15"/>
  <c r="AE71" i="15"/>
  <c r="AF71" i="15"/>
  <c r="AG71" i="15"/>
  <c r="AE72" i="15"/>
  <c r="AF72" i="15"/>
  <c r="AG72" i="15"/>
  <c r="AE73" i="15"/>
  <c r="AF73" i="15"/>
  <c r="AG73" i="15"/>
  <c r="AE74" i="15"/>
  <c r="AF74" i="15"/>
  <c r="AG74" i="15"/>
  <c r="AE75" i="15"/>
  <c r="AF75" i="15"/>
  <c r="AG75" i="15"/>
  <c r="AE76" i="15"/>
  <c r="AF76" i="15"/>
  <c r="AG76" i="15"/>
  <c r="AE77" i="15"/>
  <c r="AF77" i="15"/>
  <c r="AG77" i="15"/>
  <c r="AE78" i="15"/>
  <c r="AF78" i="15"/>
  <c r="AG78" i="15"/>
  <c r="AE79" i="15"/>
  <c r="AF79" i="15"/>
  <c r="AG79" i="15"/>
  <c r="AE80" i="15"/>
  <c r="AF80" i="15"/>
  <c r="AG80" i="15"/>
  <c r="AE81" i="15"/>
  <c r="AF81" i="15"/>
  <c r="AG81" i="15"/>
  <c r="AE82" i="15"/>
  <c r="AF82" i="15"/>
  <c r="AG82" i="15"/>
  <c r="AE83" i="15"/>
  <c r="AF83" i="15"/>
  <c r="AG83" i="15"/>
  <c r="AE84" i="15"/>
  <c r="AF84" i="15"/>
  <c r="AG84" i="15"/>
  <c r="AE85" i="15"/>
  <c r="AF85" i="15"/>
  <c r="AG85" i="15"/>
  <c r="AE86" i="15"/>
  <c r="AF86" i="15"/>
  <c r="AG86" i="15"/>
  <c r="AE87" i="15"/>
  <c r="AF87" i="15"/>
  <c r="AG87" i="15"/>
  <c r="AE88" i="15"/>
  <c r="AF88" i="15"/>
  <c r="AG88" i="15"/>
  <c r="AE89" i="15"/>
  <c r="AF89" i="15"/>
  <c r="AG89" i="15"/>
  <c r="AE90" i="15"/>
  <c r="AF90" i="15"/>
  <c r="AG90" i="15"/>
  <c r="AE91" i="15"/>
  <c r="AF91" i="15"/>
  <c r="AG91" i="15"/>
  <c r="AE92" i="15"/>
  <c r="AF92" i="15"/>
  <c r="AG92" i="15"/>
  <c r="AE93" i="15"/>
  <c r="AF93" i="15"/>
  <c r="AG93" i="15"/>
  <c r="AE94" i="15"/>
  <c r="AF94" i="15"/>
  <c r="AG94" i="15"/>
  <c r="AE95" i="15"/>
  <c r="AF95" i="15"/>
  <c r="AG95" i="15"/>
  <c r="AE96" i="15"/>
  <c r="AF96" i="15"/>
  <c r="AG96" i="15"/>
  <c r="AE97" i="15"/>
  <c r="AF97" i="15"/>
  <c r="AG97" i="15"/>
  <c r="AE98" i="15"/>
  <c r="AF98" i="15"/>
  <c r="AG98" i="15"/>
  <c r="AE99" i="15"/>
  <c r="AF99" i="15"/>
  <c r="AG99" i="15"/>
  <c r="AE100" i="15"/>
  <c r="AF100" i="15"/>
  <c r="AG100" i="15"/>
  <c r="AE102" i="15"/>
  <c r="AF102" i="15"/>
  <c r="AG102" i="15"/>
  <c r="AE103" i="15"/>
  <c r="AF103" i="15"/>
  <c r="AG103" i="15"/>
  <c r="AE104" i="15"/>
  <c r="AF104" i="15"/>
  <c r="AG104" i="15"/>
  <c r="AE105" i="15"/>
  <c r="AF105" i="15"/>
  <c r="AG105" i="15"/>
  <c r="AE106" i="15"/>
  <c r="AF106" i="15"/>
  <c r="AG106" i="15"/>
  <c r="AE107" i="15"/>
  <c r="AF107" i="15"/>
  <c r="AG107" i="15"/>
  <c r="AE108" i="15"/>
  <c r="AF108" i="15"/>
  <c r="AG108" i="15"/>
  <c r="AE109" i="15"/>
  <c r="AF109" i="15"/>
  <c r="AG109" i="15"/>
  <c r="AE110" i="15"/>
  <c r="AF110" i="15"/>
  <c r="AG110" i="15"/>
  <c r="AE111" i="15"/>
  <c r="AF111" i="15"/>
  <c r="AG111" i="15"/>
  <c r="AE112" i="15"/>
  <c r="AF112" i="15"/>
  <c r="AG112" i="15"/>
  <c r="AE113" i="15"/>
  <c r="AF113" i="15"/>
  <c r="AG113" i="15"/>
  <c r="AE114" i="15"/>
  <c r="AF114" i="15"/>
  <c r="AG114" i="15"/>
  <c r="AE115" i="15"/>
  <c r="AF115" i="15"/>
  <c r="AG115" i="15"/>
  <c r="AE116" i="15"/>
  <c r="AF116" i="15"/>
  <c r="AG116" i="15"/>
  <c r="AE117" i="15"/>
  <c r="AF117" i="15"/>
  <c r="AG117" i="15"/>
  <c r="AE118" i="15"/>
  <c r="AF118" i="15"/>
  <c r="AG118" i="15"/>
  <c r="AE119" i="15"/>
  <c r="AF119" i="15"/>
  <c r="AG119" i="15"/>
  <c r="AE120" i="15"/>
  <c r="AF120" i="15"/>
  <c r="AG120" i="15"/>
  <c r="AE121" i="15"/>
  <c r="AF121" i="15"/>
  <c r="AG121" i="15"/>
  <c r="AE122" i="15"/>
  <c r="AF122" i="15"/>
  <c r="AG122" i="15"/>
  <c r="AE123" i="15"/>
  <c r="AF123" i="15"/>
  <c r="AG123" i="15"/>
  <c r="AE124" i="15"/>
  <c r="AF124" i="15"/>
  <c r="AG124" i="15"/>
  <c r="AE125" i="15"/>
  <c r="AF125" i="15"/>
  <c r="AG125" i="15"/>
  <c r="AE126" i="15"/>
  <c r="AF126" i="15"/>
  <c r="AG126" i="15"/>
  <c r="AE127" i="15"/>
  <c r="AF127" i="15"/>
  <c r="AG127" i="15"/>
  <c r="AE128" i="15"/>
  <c r="AF128" i="15"/>
  <c r="AG128" i="15"/>
  <c r="AE129" i="15"/>
  <c r="AF129" i="15"/>
  <c r="AG129" i="15"/>
  <c r="AE130" i="15"/>
  <c r="AF130" i="15"/>
  <c r="AG130" i="15"/>
  <c r="AE131" i="15"/>
  <c r="AF131" i="15"/>
  <c r="AG131" i="15"/>
  <c r="AE132" i="15"/>
  <c r="AF132" i="15"/>
  <c r="AG132" i="15"/>
  <c r="AE133" i="15"/>
  <c r="AF133" i="15"/>
  <c r="AG133" i="15"/>
  <c r="AE134" i="15"/>
  <c r="AF134" i="15"/>
  <c r="AG134" i="15"/>
  <c r="AE135" i="15"/>
  <c r="AF135" i="15"/>
  <c r="AG135" i="15"/>
  <c r="AE136" i="15"/>
  <c r="AF136" i="15"/>
  <c r="AG136" i="15"/>
  <c r="AE137" i="15"/>
  <c r="AF137" i="15"/>
  <c r="AG137" i="15"/>
  <c r="AE138" i="15"/>
  <c r="AF138" i="15"/>
  <c r="AG138" i="15"/>
  <c r="AE139" i="15"/>
  <c r="AF139" i="15"/>
  <c r="AG139" i="15"/>
  <c r="AE140" i="15"/>
  <c r="AF140" i="15"/>
  <c r="AG140" i="15"/>
  <c r="AE141" i="15"/>
  <c r="AF141" i="15"/>
  <c r="AG141" i="15"/>
  <c r="AE142" i="15"/>
  <c r="AF142" i="15"/>
  <c r="AG142" i="15"/>
  <c r="AE143" i="15"/>
  <c r="AF143" i="15"/>
  <c r="AG143" i="15"/>
  <c r="AE144" i="15"/>
  <c r="AF144" i="15"/>
  <c r="AG144" i="15"/>
  <c r="AE145" i="15"/>
  <c r="AF145" i="15"/>
  <c r="AG145" i="15"/>
  <c r="AE146" i="15"/>
  <c r="AF146" i="15"/>
  <c r="AG146" i="15"/>
  <c r="AE147" i="15"/>
  <c r="AF147" i="15"/>
  <c r="AG147" i="15"/>
  <c r="AE148" i="15"/>
  <c r="AF148" i="15"/>
  <c r="AG148" i="15"/>
  <c r="AE149" i="15"/>
  <c r="AF149" i="15"/>
  <c r="AG149" i="15"/>
  <c r="AE150" i="15"/>
  <c r="AF150" i="15"/>
  <c r="AG150" i="15"/>
  <c r="AE151" i="15"/>
  <c r="AF151" i="15"/>
  <c r="AG151" i="15"/>
  <c r="AE152" i="15"/>
  <c r="AF152" i="15"/>
  <c r="AG152" i="15"/>
  <c r="AE153" i="15"/>
  <c r="AF153" i="15"/>
  <c r="AG153" i="15"/>
  <c r="AE154" i="15"/>
  <c r="AF154" i="15"/>
  <c r="AG154" i="15"/>
  <c r="AE155" i="15"/>
  <c r="AF155" i="15"/>
  <c r="AG155" i="15"/>
  <c r="AE156" i="15"/>
  <c r="AF156" i="15"/>
  <c r="AG156" i="15"/>
  <c r="AE157" i="15"/>
  <c r="AF157" i="15"/>
  <c r="AG157" i="15"/>
  <c r="AE158" i="15"/>
  <c r="AF158" i="15"/>
  <c r="AG158" i="15"/>
  <c r="AE159" i="15"/>
  <c r="AF159" i="15"/>
  <c r="AG159" i="15"/>
  <c r="AE160" i="15"/>
  <c r="AF160" i="15"/>
  <c r="AG160" i="15"/>
  <c r="AE161" i="15"/>
  <c r="AF161" i="15"/>
  <c r="AG161" i="15"/>
  <c r="AE162" i="15"/>
  <c r="AF162" i="15"/>
  <c r="AG162" i="15"/>
  <c r="AE163" i="15"/>
  <c r="AF163" i="15"/>
  <c r="AG163" i="15"/>
  <c r="AE164" i="15"/>
  <c r="AF164" i="15"/>
  <c r="AG164" i="15"/>
  <c r="AE165" i="15"/>
  <c r="AF165" i="15"/>
  <c r="AG165" i="15"/>
  <c r="AE166" i="15"/>
  <c r="AF166" i="15"/>
  <c r="AG166" i="15"/>
  <c r="AE167" i="15"/>
  <c r="AF167" i="15"/>
  <c r="AG167" i="15"/>
  <c r="AE168" i="15"/>
  <c r="AF168" i="15"/>
  <c r="AG168" i="15"/>
  <c r="AE169" i="15"/>
  <c r="AF169" i="15"/>
  <c r="AG169" i="15"/>
  <c r="AE170" i="15"/>
  <c r="AF170" i="15"/>
  <c r="AG170" i="15"/>
  <c r="AE171" i="15"/>
  <c r="AF171" i="15"/>
  <c r="AG171" i="15"/>
  <c r="AE172" i="15"/>
  <c r="AF172" i="15"/>
  <c r="AG172" i="15"/>
  <c r="AE173" i="15"/>
  <c r="AF173" i="15"/>
  <c r="AG173" i="15"/>
  <c r="AE174" i="15"/>
  <c r="AF174" i="15"/>
  <c r="AG174" i="15"/>
  <c r="AE175" i="15"/>
  <c r="AF175" i="15"/>
  <c r="AG175" i="15"/>
  <c r="AE176" i="15"/>
  <c r="AF176" i="15"/>
  <c r="AG176" i="15"/>
  <c r="AE177" i="15"/>
  <c r="AF177" i="15"/>
  <c r="AG177" i="15"/>
  <c r="AE178" i="15"/>
  <c r="AF178" i="15"/>
  <c r="AG178" i="15"/>
  <c r="AE179" i="15"/>
  <c r="AF179" i="15"/>
  <c r="AG179" i="15"/>
  <c r="AE180" i="15"/>
  <c r="AF180" i="15"/>
  <c r="AG180" i="15"/>
  <c r="AE181" i="15"/>
  <c r="AF181" i="15"/>
  <c r="AG181" i="15"/>
  <c r="AE182" i="15"/>
  <c r="AF182" i="15"/>
  <c r="AG182" i="15"/>
  <c r="AE183" i="15"/>
  <c r="AF183" i="15"/>
  <c r="AG183" i="15"/>
  <c r="AE184" i="15"/>
  <c r="AF184" i="15"/>
  <c r="AG184" i="15"/>
  <c r="AE185" i="15"/>
  <c r="AF185" i="15"/>
  <c r="AG185" i="15"/>
  <c r="AE186" i="15"/>
  <c r="AF186" i="15"/>
  <c r="AG186" i="15"/>
  <c r="AE187" i="15"/>
  <c r="AF187" i="15"/>
  <c r="AG187" i="15"/>
  <c r="AE188" i="15"/>
  <c r="AF188" i="15"/>
  <c r="AG188" i="15"/>
  <c r="AE189" i="15"/>
  <c r="AF189" i="15"/>
  <c r="AG189" i="15"/>
  <c r="AE190" i="15"/>
  <c r="AF190" i="15"/>
  <c r="AG190" i="15"/>
  <c r="AE191" i="15"/>
  <c r="AF191" i="15"/>
  <c r="AG191" i="15"/>
  <c r="AE192" i="15"/>
  <c r="AF192" i="15"/>
  <c r="AG192" i="15"/>
  <c r="AE193" i="15"/>
  <c r="AF193" i="15"/>
  <c r="AG193" i="15"/>
  <c r="AE194" i="15"/>
  <c r="AF194" i="15"/>
  <c r="AG194" i="15"/>
  <c r="AE195" i="15"/>
  <c r="AF195" i="15"/>
  <c r="AG195" i="15"/>
  <c r="AE196" i="15"/>
  <c r="AF196" i="15"/>
  <c r="AG196" i="15"/>
  <c r="AE197" i="15"/>
  <c r="AF197" i="15"/>
  <c r="AG197" i="15"/>
  <c r="AE198" i="15"/>
  <c r="AF198" i="15"/>
  <c r="AG198" i="15"/>
  <c r="AE199" i="15"/>
  <c r="AF199" i="15"/>
  <c r="AG199" i="15"/>
  <c r="AE200" i="15"/>
  <c r="AF200" i="15"/>
  <c r="AG200" i="15"/>
  <c r="AE201" i="15"/>
  <c r="AF201" i="15"/>
  <c r="AG201" i="15"/>
  <c r="AE202" i="15"/>
  <c r="AF202" i="15"/>
  <c r="AG202" i="15"/>
  <c r="AE203" i="15"/>
  <c r="AF203" i="15"/>
  <c r="AG203" i="15"/>
  <c r="AE204" i="15"/>
  <c r="AF204" i="15"/>
  <c r="AG204" i="15"/>
  <c r="AE205" i="15"/>
  <c r="AF205" i="15"/>
  <c r="AG205" i="15"/>
  <c r="AE206" i="15"/>
  <c r="AF206" i="15"/>
  <c r="AG206" i="15"/>
  <c r="AE207" i="15"/>
  <c r="AF207" i="15"/>
  <c r="AG207" i="15"/>
  <c r="AE208" i="15"/>
  <c r="AF208" i="15"/>
  <c r="AG208" i="15"/>
  <c r="AE209" i="15"/>
  <c r="AF209" i="15"/>
  <c r="AG209" i="15"/>
  <c r="AE210" i="15"/>
  <c r="AF210" i="15"/>
  <c r="AG210" i="15"/>
  <c r="AE211" i="15"/>
  <c r="AF211" i="15"/>
  <c r="AG211" i="15"/>
  <c r="AE212" i="15"/>
  <c r="AF212" i="15"/>
  <c r="AG212" i="15"/>
  <c r="AE213" i="15"/>
  <c r="AF213" i="15"/>
  <c r="AG213" i="15"/>
  <c r="AE214" i="15"/>
  <c r="AF214" i="15"/>
  <c r="AG214" i="15"/>
  <c r="AE215" i="15"/>
  <c r="AF215" i="15"/>
  <c r="AG215" i="15"/>
  <c r="AE216" i="15"/>
  <c r="AF216" i="15"/>
  <c r="AG216" i="15"/>
  <c r="AE217" i="15"/>
  <c r="AF217" i="15"/>
  <c r="AG217" i="15"/>
  <c r="AE218" i="15"/>
  <c r="AF218" i="15"/>
  <c r="AG218" i="15"/>
  <c r="AE219" i="15"/>
  <c r="AF219" i="15"/>
  <c r="AG219" i="15"/>
  <c r="AE220" i="15"/>
  <c r="AF220" i="15"/>
  <c r="AG220" i="15"/>
  <c r="AE221" i="15"/>
  <c r="AF221" i="15"/>
  <c r="AG221" i="15"/>
  <c r="AE222" i="15"/>
  <c r="AF222" i="15"/>
  <c r="AG222" i="15"/>
  <c r="AE223" i="15"/>
  <c r="AF223" i="15"/>
  <c r="AG223" i="15"/>
  <c r="AE224" i="15"/>
  <c r="AF224" i="15"/>
  <c r="AG224" i="15"/>
  <c r="AE225" i="15"/>
  <c r="AF225" i="15"/>
  <c r="AG225" i="15"/>
  <c r="AE226" i="15"/>
  <c r="AF226" i="15"/>
  <c r="AG226" i="15"/>
  <c r="AE227" i="15"/>
  <c r="AF227" i="15"/>
  <c r="AG227" i="15"/>
  <c r="AE228" i="15"/>
  <c r="AF228" i="15"/>
  <c r="AG228" i="15"/>
  <c r="AE229" i="15"/>
  <c r="AF229" i="15"/>
  <c r="AG229" i="15"/>
  <c r="AE230" i="15"/>
  <c r="AF230" i="15"/>
  <c r="AG230" i="15"/>
  <c r="AE231" i="15"/>
  <c r="AF231" i="15"/>
  <c r="AG231" i="15"/>
  <c r="AE232" i="15"/>
  <c r="AF232" i="15"/>
  <c r="AG232" i="15"/>
  <c r="AE233" i="15"/>
  <c r="AF233" i="15"/>
  <c r="AG233" i="15"/>
  <c r="AE234" i="15"/>
  <c r="AF234" i="15"/>
  <c r="AG234" i="15"/>
  <c r="AE235" i="15"/>
  <c r="AF235" i="15"/>
  <c r="AG235" i="15"/>
  <c r="AE236" i="15"/>
  <c r="AF236" i="15"/>
  <c r="AG236" i="15"/>
  <c r="AE237" i="15"/>
  <c r="AF237" i="15"/>
  <c r="AG237" i="15"/>
  <c r="AE238" i="15"/>
  <c r="AF238" i="15"/>
  <c r="AG238" i="15"/>
  <c r="AE239" i="15"/>
  <c r="AF239" i="15"/>
  <c r="AG239" i="15"/>
  <c r="AE240" i="15"/>
  <c r="AF240" i="15"/>
  <c r="AG240" i="15"/>
  <c r="AE241" i="15"/>
  <c r="AF241" i="15"/>
  <c r="AG241" i="15"/>
  <c r="AE242" i="15"/>
  <c r="AF242" i="15"/>
  <c r="AG242" i="15"/>
  <c r="AE243" i="15"/>
  <c r="AF243" i="15"/>
  <c r="AG243" i="15"/>
  <c r="AE244" i="15"/>
  <c r="AF244" i="15"/>
  <c r="AG244" i="15"/>
  <c r="AE245" i="15"/>
  <c r="AF245" i="15"/>
  <c r="AG245" i="15"/>
  <c r="AE246" i="15"/>
  <c r="AF246" i="15"/>
  <c r="AG246" i="15"/>
  <c r="AE247" i="15"/>
  <c r="AF247" i="15"/>
  <c r="AG247" i="15"/>
  <c r="AE248" i="15"/>
  <c r="AF248" i="15"/>
  <c r="AG248" i="15"/>
  <c r="AE249" i="15"/>
  <c r="AF249" i="15"/>
  <c r="AG249" i="15"/>
  <c r="AE250" i="15"/>
  <c r="AF250" i="15"/>
  <c r="AG250" i="15"/>
  <c r="AE251" i="15"/>
  <c r="AF251" i="15"/>
  <c r="AG251" i="15"/>
  <c r="AE252" i="15"/>
  <c r="AF252" i="15"/>
  <c r="AG252" i="15"/>
  <c r="AE253" i="15"/>
  <c r="AF253" i="15"/>
  <c r="AG253" i="15"/>
  <c r="AE254" i="15"/>
  <c r="AF254" i="15"/>
  <c r="AG254" i="15"/>
  <c r="AE255" i="15"/>
  <c r="AF255" i="15"/>
  <c r="AG255" i="15"/>
  <c r="AE256" i="15"/>
  <c r="AF256" i="15"/>
  <c r="AG256" i="15"/>
  <c r="AE257" i="15"/>
  <c r="AF257" i="15"/>
  <c r="AG257" i="15"/>
  <c r="AE258" i="15"/>
  <c r="AF258" i="15"/>
  <c r="AG258" i="15"/>
  <c r="AE259" i="15"/>
  <c r="AF259" i="15"/>
  <c r="AG259" i="15"/>
  <c r="AE260" i="15"/>
  <c r="AF260" i="15"/>
  <c r="AG260" i="15"/>
  <c r="AE261" i="15"/>
  <c r="AF261" i="15"/>
  <c r="AG261" i="15"/>
  <c r="AE262" i="15"/>
  <c r="AF262" i="15"/>
  <c r="AG262" i="15"/>
  <c r="AE263" i="15"/>
  <c r="AF263" i="15"/>
  <c r="AG263" i="15"/>
  <c r="AE264" i="15"/>
  <c r="AF264" i="15"/>
  <c r="AG264" i="15"/>
  <c r="AE265" i="15"/>
  <c r="AF265" i="15"/>
  <c r="AG265" i="15"/>
  <c r="AE266" i="15"/>
  <c r="AF266" i="15"/>
  <c r="AG266" i="15"/>
  <c r="AE267" i="15"/>
  <c r="AF267" i="15"/>
  <c r="AG267" i="15"/>
  <c r="AE268" i="15"/>
  <c r="AF268" i="15"/>
  <c r="AG268" i="15"/>
  <c r="AE269" i="15"/>
  <c r="AF269" i="15"/>
  <c r="AG269" i="15"/>
  <c r="AE270" i="15"/>
  <c r="AF270" i="15"/>
  <c r="AG270" i="15"/>
  <c r="AE271" i="15"/>
  <c r="AF271" i="15"/>
  <c r="AG271" i="15"/>
  <c r="AE272" i="15"/>
  <c r="AF272" i="15"/>
  <c r="AG272" i="15"/>
  <c r="AE273" i="15"/>
  <c r="AF273" i="15"/>
  <c r="AG273" i="15"/>
  <c r="AE274" i="15"/>
  <c r="AF274" i="15"/>
  <c r="AG274" i="15"/>
  <c r="AE275" i="15"/>
  <c r="AF275" i="15"/>
  <c r="AG275" i="15"/>
  <c r="AE276" i="15"/>
  <c r="AF276" i="15"/>
  <c r="AG276" i="15"/>
  <c r="AE277" i="15"/>
  <c r="AF277" i="15"/>
  <c r="AG277" i="15"/>
  <c r="AE278" i="15"/>
  <c r="AF278" i="15"/>
  <c r="AG278" i="15"/>
  <c r="AE279" i="15"/>
  <c r="AF279" i="15"/>
  <c r="AG279" i="15"/>
  <c r="AE280" i="15"/>
  <c r="AF280" i="15"/>
  <c r="AG280" i="15"/>
  <c r="AE281" i="15"/>
  <c r="AF281" i="15"/>
  <c r="AG281" i="15"/>
  <c r="AE282" i="15"/>
  <c r="AF282" i="15"/>
  <c r="AG282" i="15"/>
  <c r="AE283" i="15"/>
  <c r="AF283" i="15"/>
  <c r="AG283" i="15"/>
  <c r="AE284" i="15"/>
  <c r="AF284" i="15"/>
  <c r="AG284" i="15"/>
  <c r="AE285" i="15"/>
  <c r="AF285" i="15"/>
  <c r="AG285" i="15"/>
  <c r="AE286" i="15"/>
  <c r="AF286" i="15"/>
  <c r="AG286" i="15"/>
  <c r="AE287" i="15"/>
  <c r="AF287" i="15"/>
  <c r="AG287" i="15"/>
  <c r="AE288" i="15"/>
  <c r="AF288" i="15"/>
  <c r="AG288" i="15"/>
  <c r="AE289" i="15"/>
  <c r="AF289" i="15"/>
  <c r="AG289" i="15"/>
  <c r="AE290" i="15"/>
  <c r="AF290" i="15"/>
  <c r="AG290" i="15"/>
  <c r="AE291" i="15"/>
  <c r="AF291" i="15"/>
  <c r="AG291" i="15"/>
  <c r="AE292" i="15"/>
  <c r="AF292" i="15"/>
  <c r="AG292" i="15"/>
  <c r="AE293" i="15"/>
  <c r="AF293" i="15"/>
  <c r="AG293" i="15"/>
  <c r="AE294" i="15"/>
  <c r="AF294" i="15"/>
  <c r="AG294" i="15"/>
  <c r="AE295" i="15"/>
  <c r="AF295" i="15"/>
  <c r="AG295" i="15"/>
  <c r="AE296" i="15"/>
  <c r="AF296" i="15"/>
  <c r="AG296" i="15"/>
  <c r="AE297" i="15"/>
  <c r="AF297" i="15"/>
  <c r="AG297" i="15"/>
  <c r="AE298" i="15"/>
  <c r="AF298" i="15"/>
  <c r="AG298" i="15"/>
  <c r="AE299" i="15"/>
  <c r="AF299" i="15"/>
  <c r="AG299" i="15"/>
  <c r="AE300" i="15"/>
  <c r="AF300" i="15"/>
  <c r="AG300" i="15"/>
  <c r="AE301" i="15"/>
  <c r="AF301" i="15"/>
  <c r="AG301" i="15"/>
  <c r="AE302" i="15"/>
  <c r="AF302" i="15"/>
  <c r="AG302" i="15"/>
  <c r="AE303" i="15"/>
  <c r="AF303" i="15"/>
  <c r="AG303" i="15"/>
  <c r="AE304" i="15"/>
  <c r="AF304" i="15"/>
  <c r="AG304" i="15"/>
  <c r="AE305" i="15"/>
  <c r="AF305" i="15"/>
  <c r="AG305" i="15"/>
  <c r="AE306" i="15"/>
  <c r="AF306" i="15"/>
  <c r="AG306" i="15"/>
  <c r="AE307" i="15"/>
  <c r="AF307" i="15"/>
  <c r="AG307" i="15"/>
  <c r="AE308" i="15"/>
  <c r="AF308" i="15"/>
  <c r="AG308" i="15"/>
  <c r="AE309" i="15"/>
  <c r="AF309" i="15"/>
  <c r="AG309" i="15"/>
  <c r="AE310" i="15"/>
  <c r="AF310" i="15"/>
  <c r="AG310" i="15"/>
  <c r="AE311" i="15"/>
  <c r="AF311" i="15"/>
  <c r="AG311" i="15"/>
  <c r="AE312" i="15"/>
  <c r="AF312" i="15"/>
  <c r="AG312" i="15"/>
  <c r="AE313" i="15"/>
  <c r="AF313" i="15"/>
  <c r="AG313" i="15"/>
  <c r="AE314" i="15"/>
  <c r="AF314" i="15"/>
  <c r="AG314" i="15"/>
  <c r="AE315" i="15"/>
  <c r="AF315" i="15"/>
  <c r="AG315" i="15"/>
  <c r="AE316" i="15"/>
  <c r="AF316" i="15"/>
  <c r="AG316" i="15"/>
  <c r="AE317" i="15"/>
  <c r="AF317" i="15"/>
  <c r="AG317" i="15"/>
  <c r="AE318" i="15"/>
  <c r="AF318" i="15"/>
  <c r="AG318" i="15"/>
  <c r="AE319" i="15"/>
  <c r="AF319" i="15"/>
  <c r="AG319" i="15"/>
  <c r="AE320" i="15"/>
  <c r="AF320" i="15"/>
  <c r="AG320" i="15"/>
  <c r="AE321" i="15"/>
  <c r="AF321" i="15"/>
  <c r="AG321" i="15"/>
  <c r="AE322" i="15"/>
  <c r="AF322" i="15"/>
  <c r="AG322" i="15"/>
  <c r="AE323" i="15"/>
  <c r="AF323" i="15"/>
  <c r="AG323" i="15"/>
  <c r="AE324" i="15"/>
  <c r="AF324" i="15"/>
  <c r="AG324" i="15"/>
  <c r="AE325" i="15"/>
  <c r="AF325" i="15"/>
  <c r="AG325" i="15"/>
  <c r="AE326" i="15"/>
  <c r="AF326" i="15"/>
  <c r="AG326" i="15"/>
  <c r="AE327" i="15"/>
  <c r="AF327" i="15"/>
  <c r="AG327" i="15"/>
  <c r="AE328" i="15"/>
  <c r="AF328" i="15"/>
  <c r="AG328" i="15"/>
  <c r="AE329" i="15"/>
  <c r="AF329" i="15"/>
  <c r="AG329" i="15"/>
  <c r="AE330" i="15"/>
  <c r="AF330" i="15"/>
  <c r="AG330" i="15"/>
  <c r="AE331" i="15"/>
  <c r="AF331" i="15"/>
  <c r="AG331" i="15"/>
  <c r="AE332" i="15"/>
  <c r="AF332" i="15"/>
  <c r="AG332" i="15"/>
  <c r="AE333" i="15"/>
  <c r="AF333" i="15"/>
  <c r="AG333" i="15"/>
  <c r="AE334" i="15"/>
  <c r="AF334" i="15"/>
  <c r="AG334" i="15"/>
  <c r="AE335" i="15"/>
  <c r="AF335" i="15"/>
  <c r="AG335" i="15"/>
  <c r="AE336" i="15"/>
  <c r="AF336" i="15"/>
  <c r="AG336" i="15"/>
  <c r="AE337" i="15"/>
  <c r="AF337" i="15"/>
  <c r="AG337" i="15"/>
  <c r="AE338" i="15"/>
  <c r="AF338" i="15"/>
  <c r="AG338" i="15"/>
  <c r="AE339" i="15"/>
  <c r="AF339" i="15"/>
  <c r="AG339" i="15"/>
  <c r="AE340" i="15"/>
  <c r="AF340" i="15"/>
  <c r="AG340" i="15"/>
  <c r="AE341" i="15"/>
  <c r="AF341" i="15"/>
  <c r="AG341" i="15"/>
  <c r="AE342" i="15"/>
  <c r="AF342" i="15"/>
  <c r="AG342" i="15"/>
  <c r="AE343" i="15"/>
  <c r="AF343" i="15"/>
  <c r="AG343" i="15"/>
  <c r="AE344" i="15"/>
  <c r="AF344" i="15"/>
  <c r="AG344" i="15"/>
  <c r="AE345" i="15"/>
  <c r="AF345" i="15"/>
  <c r="AG345" i="15"/>
  <c r="AE346" i="15"/>
  <c r="AF346" i="15"/>
  <c r="AG346" i="15"/>
  <c r="AE347" i="15"/>
  <c r="AF347" i="15"/>
  <c r="AG347" i="15"/>
  <c r="AE348" i="15"/>
  <c r="AF348" i="15"/>
  <c r="AG348" i="15"/>
  <c r="AE349" i="15"/>
  <c r="AF349" i="15"/>
  <c r="AG349" i="15"/>
  <c r="AE350" i="15"/>
  <c r="AF350" i="15"/>
  <c r="AG350" i="15"/>
  <c r="AE351" i="15"/>
  <c r="AF351" i="15"/>
  <c r="AG351" i="15"/>
  <c r="AE352" i="15"/>
  <c r="AF352" i="15"/>
  <c r="AG352" i="15"/>
  <c r="AE353" i="15"/>
  <c r="AF353" i="15"/>
  <c r="AG353" i="15"/>
  <c r="AE354" i="15"/>
  <c r="AF354" i="15"/>
  <c r="AG354" i="15"/>
  <c r="AE355" i="15"/>
  <c r="AF355" i="15"/>
  <c r="AG355" i="15"/>
  <c r="AE356" i="15"/>
  <c r="AF356" i="15"/>
  <c r="AG356" i="15"/>
  <c r="AE357" i="15"/>
  <c r="AF357" i="15"/>
  <c r="AG357" i="15"/>
  <c r="AE358" i="15"/>
  <c r="AF358" i="15"/>
  <c r="AG358" i="15"/>
  <c r="AE359" i="15"/>
  <c r="AF359" i="15"/>
  <c r="AG359" i="15"/>
  <c r="AE360" i="15"/>
  <c r="AF360" i="15"/>
  <c r="AG360" i="15"/>
  <c r="AE361" i="15"/>
  <c r="AF361" i="15"/>
  <c r="AG361" i="15"/>
  <c r="AE362" i="15"/>
  <c r="AF362" i="15"/>
  <c r="AG362" i="15"/>
  <c r="AE363" i="15"/>
  <c r="AF363" i="15"/>
  <c r="AG363" i="15"/>
  <c r="AE364" i="15"/>
  <c r="AF364" i="15"/>
  <c r="AG364" i="15"/>
  <c r="AE365" i="15"/>
  <c r="AF365" i="15"/>
  <c r="AG365" i="15"/>
  <c r="AE366" i="15"/>
  <c r="AF366" i="15"/>
  <c r="AG366" i="15"/>
  <c r="AE367" i="15"/>
  <c r="AF367" i="15"/>
  <c r="AG367" i="15"/>
  <c r="AE368" i="15"/>
  <c r="AF368" i="15"/>
  <c r="AG368" i="15"/>
  <c r="AE369" i="15"/>
  <c r="AF369" i="15"/>
  <c r="AG369" i="15"/>
  <c r="AE370" i="15"/>
  <c r="AF370" i="15"/>
  <c r="AG370" i="15"/>
  <c r="AE371" i="15"/>
  <c r="AF371" i="15"/>
  <c r="AG371" i="15"/>
  <c r="AE372" i="15"/>
  <c r="AF372" i="15"/>
  <c r="AG372" i="15"/>
  <c r="AE373" i="15"/>
  <c r="AF373" i="15"/>
  <c r="AG373" i="15"/>
  <c r="AE374" i="15"/>
  <c r="AF374" i="15"/>
  <c r="AG374" i="15"/>
  <c r="AE375" i="15"/>
  <c r="AF375" i="15"/>
  <c r="AG375" i="15"/>
  <c r="AE376" i="15"/>
  <c r="AF376" i="15"/>
  <c r="AG376" i="15"/>
  <c r="AE377" i="15"/>
  <c r="AF377" i="15"/>
  <c r="AG377" i="15"/>
  <c r="AE378" i="15"/>
  <c r="AF378" i="15"/>
  <c r="AG378" i="15"/>
  <c r="AE379" i="15"/>
  <c r="AF379" i="15"/>
  <c r="AG379" i="15"/>
  <c r="AE380" i="15"/>
  <c r="AF380" i="15"/>
  <c r="AG380" i="15"/>
  <c r="AE381" i="15"/>
  <c r="AF381" i="15"/>
  <c r="AG381" i="15"/>
  <c r="AE382" i="15"/>
  <c r="AF382" i="15"/>
  <c r="AG382" i="15"/>
  <c r="AE383" i="15"/>
  <c r="AF383" i="15"/>
  <c r="AG383" i="15"/>
  <c r="AE384" i="15"/>
  <c r="AF384" i="15"/>
  <c r="AG384" i="15"/>
  <c r="AE385" i="15"/>
  <c r="AF385" i="15"/>
  <c r="AG385" i="15"/>
  <c r="AE386" i="15"/>
  <c r="AF386" i="15"/>
  <c r="AG386" i="15"/>
  <c r="AE387" i="15"/>
  <c r="AF387" i="15"/>
  <c r="AG387" i="15"/>
  <c r="AE388" i="15"/>
  <c r="AF388" i="15"/>
  <c r="AG388" i="15"/>
  <c r="AE389" i="15"/>
  <c r="AF389" i="15"/>
  <c r="AG389" i="15"/>
  <c r="AE390" i="15"/>
  <c r="AF390" i="15"/>
  <c r="AG390" i="15"/>
  <c r="AE391" i="15"/>
  <c r="AF391" i="15"/>
  <c r="AG391" i="15"/>
  <c r="AE392" i="15"/>
  <c r="AF392" i="15"/>
  <c r="AG392" i="15"/>
  <c r="AE393" i="15"/>
  <c r="AF393" i="15"/>
  <c r="AG393" i="15"/>
  <c r="AE394" i="15"/>
  <c r="AF394" i="15"/>
  <c r="AG394" i="15"/>
  <c r="AE395" i="15"/>
  <c r="AF395" i="15"/>
  <c r="AG395" i="15"/>
  <c r="AE396" i="15"/>
  <c r="AF396" i="15"/>
  <c r="AG396" i="15"/>
  <c r="AE397" i="15"/>
  <c r="AF397" i="15"/>
  <c r="AG397" i="15"/>
  <c r="AE398" i="15"/>
  <c r="AF398" i="15"/>
  <c r="AG398" i="15"/>
  <c r="AE399" i="15"/>
  <c r="AF399" i="15"/>
  <c r="AG399" i="15"/>
  <c r="AE400" i="15"/>
  <c r="AF400" i="15"/>
  <c r="AG400" i="15"/>
  <c r="AE401" i="15"/>
  <c r="AF401" i="15"/>
  <c r="AG401" i="15"/>
  <c r="AE402" i="15"/>
  <c r="AF402" i="15"/>
  <c r="AG402" i="15"/>
  <c r="AE403" i="15"/>
  <c r="AF403" i="15"/>
  <c r="AG403" i="15"/>
  <c r="AE404" i="15"/>
  <c r="AF404" i="15"/>
  <c r="AG404" i="15"/>
  <c r="AE405" i="15"/>
  <c r="AF405" i="15"/>
  <c r="AG405" i="15"/>
  <c r="AE406" i="15"/>
  <c r="AF406" i="15"/>
  <c r="AG406" i="15"/>
  <c r="AE407" i="15"/>
  <c r="AF407" i="15"/>
  <c r="AG407" i="15"/>
  <c r="AE408" i="15"/>
  <c r="AF408" i="15"/>
  <c r="AG408" i="15"/>
  <c r="AE409" i="15"/>
  <c r="AF409" i="15"/>
  <c r="AG409" i="15"/>
  <c r="AE410" i="15"/>
  <c r="AF410" i="15"/>
  <c r="AG410" i="15"/>
  <c r="AE411" i="15"/>
  <c r="AF411" i="15"/>
  <c r="AG411" i="15"/>
  <c r="AE412" i="15"/>
  <c r="AF412" i="15"/>
  <c r="AG412" i="15"/>
  <c r="AE413" i="15"/>
  <c r="AF413" i="15"/>
  <c r="AG413" i="15"/>
  <c r="AE414" i="15"/>
  <c r="AF414" i="15"/>
  <c r="AG414" i="15"/>
  <c r="AE415" i="15"/>
  <c r="AF415" i="15"/>
  <c r="AG415" i="15"/>
  <c r="AE416" i="15"/>
  <c r="AF416" i="15"/>
  <c r="AG416" i="15"/>
  <c r="AE417" i="15"/>
  <c r="AF417" i="15"/>
  <c r="AG417" i="15"/>
  <c r="AE418" i="15"/>
  <c r="AF418" i="15"/>
  <c r="AG418" i="15"/>
  <c r="AE419" i="15"/>
  <c r="AF419" i="15"/>
  <c r="AG419" i="15"/>
  <c r="AE420" i="15"/>
  <c r="AF420" i="15"/>
  <c r="AG420" i="15"/>
  <c r="AE421" i="15"/>
  <c r="AF421" i="15"/>
  <c r="AG421" i="15"/>
  <c r="AE422" i="15"/>
  <c r="AF422" i="15"/>
  <c r="AG422" i="15"/>
  <c r="AE423" i="15"/>
  <c r="AF423" i="15"/>
  <c r="AG423" i="15"/>
  <c r="AE424" i="15"/>
  <c r="AF424" i="15"/>
  <c r="AG424" i="15"/>
  <c r="AE425" i="15"/>
  <c r="AF425" i="15"/>
  <c r="AG425" i="15"/>
  <c r="AE426" i="15"/>
  <c r="AF426" i="15"/>
  <c r="AG426" i="15"/>
  <c r="AE427" i="15"/>
  <c r="AF427" i="15"/>
  <c r="AG427" i="15"/>
  <c r="AE428" i="15"/>
  <c r="AF428" i="15"/>
  <c r="AG428" i="15"/>
  <c r="AE429" i="15"/>
  <c r="AF429" i="15"/>
  <c r="AG429" i="15"/>
  <c r="AE430" i="15"/>
  <c r="AF430" i="15"/>
  <c r="AG430" i="15"/>
  <c r="AE431" i="15"/>
  <c r="AF431" i="15"/>
  <c r="AG431" i="15"/>
  <c r="AE432" i="15"/>
  <c r="AF432" i="15"/>
  <c r="AG432" i="15"/>
  <c r="AE433" i="15"/>
  <c r="AF433" i="15"/>
  <c r="AG433" i="15"/>
  <c r="AE434" i="15"/>
  <c r="AF434" i="15"/>
  <c r="AG434" i="15"/>
  <c r="AE435" i="15"/>
  <c r="AF435" i="15"/>
  <c r="AG435" i="15"/>
  <c r="AE436" i="15"/>
  <c r="AF436" i="15"/>
  <c r="AG436" i="15"/>
  <c r="AE437" i="15"/>
  <c r="AF437" i="15"/>
  <c r="AG437" i="15"/>
  <c r="AE438" i="15"/>
  <c r="AF438" i="15"/>
  <c r="AG438" i="15"/>
  <c r="AE439" i="15"/>
  <c r="AF439" i="15"/>
  <c r="AG439" i="15"/>
  <c r="AE440" i="15"/>
  <c r="AF440" i="15"/>
  <c r="AG440" i="15"/>
  <c r="AE441" i="15"/>
  <c r="AF441" i="15"/>
  <c r="AG441" i="15"/>
  <c r="AE442" i="15"/>
  <c r="AF442" i="15"/>
  <c r="AG442" i="15"/>
  <c r="AE443" i="15"/>
  <c r="AF443" i="15"/>
  <c r="AG443" i="15"/>
  <c r="AE444" i="15"/>
  <c r="AF444" i="15"/>
  <c r="AG444" i="15"/>
  <c r="AE445" i="15"/>
  <c r="AF445" i="15"/>
  <c r="AG445" i="15"/>
  <c r="AE446" i="15"/>
  <c r="AF446" i="15"/>
  <c r="AG446" i="15"/>
  <c r="AE447" i="15"/>
  <c r="AF447" i="15"/>
  <c r="AG447" i="15"/>
  <c r="AE448" i="15"/>
  <c r="AF448" i="15"/>
  <c r="AG448" i="15"/>
  <c r="AE449" i="15"/>
  <c r="AF449" i="15"/>
  <c r="AG449" i="15"/>
  <c r="AE450" i="15"/>
  <c r="AF450" i="15"/>
  <c r="AG450" i="15"/>
  <c r="AE451" i="15"/>
  <c r="AF451" i="15"/>
  <c r="AG451" i="15"/>
  <c r="AE452" i="15"/>
  <c r="AF452" i="15"/>
  <c r="AG452" i="15"/>
  <c r="AE453" i="15"/>
  <c r="AF453" i="15"/>
  <c r="AG453" i="15"/>
  <c r="AE454" i="15"/>
  <c r="AF454" i="15"/>
  <c r="AG454" i="15"/>
  <c r="AE455" i="15"/>
  <c r="AF455" i="15"/>
  <c r="AG455" i="15"/>
  <c r="AE456" i="15"/>
  <c r="AF456" i="15"/>
  <c r="AG456" i="15"/>
  <c r="AE457" i="15"/>
  <c r="AF457" i="15"/>
  <c r="AG457" i="15"/>
  <c r="AE458" i="15"/>
  <c r="AF458" i="15"/>
  <c r="AG458" i="15"/>
  <c r="AE459" i="15"/>
  <c r="AF459" i="15"/>
  <c r="AG459" i="15"/>
  <c r="AE460" i="15"/>
  <c r="AF460" i="15"/>
  <c r="AG460" i="15"/>
  <c r="AE461" i="15"/>
  <c r="AF461" i="15"/>
  <c r="AG461" i="15"/>
  <c r="AE462" i="15"/>
  <c r="AF462" i="15"/>
  <c r="AG462" i="15"/>
  <c r="AE463" i="15"/>
  <c r="AF463" i="15"/>
  <c r="AG463" i="15"/>
  <c r="AE464" i="15"/>
  <c r="AF464" i="15"/>
  <c r="AG464" i="15"/>
  <c r="AE465" i="15"/>
  <c r="AF465" i="15"/>
  <c r="AG465" i="15"/>
  <c r="AE466" i="15"/>
  <c r="AF466" i="15"/>
  <c r="AG466" i="15"/>
  <c r="AE467" i="15"/>
  <c r="AF467" i="15"/>
  <c r="AG467" i="15"/>
  <c r="AE468" i="15"/>
  <c r="AF468" i="15"/>
  <c r="AG468" i="15"/>
  <c r="AE469" i="15"/>
  <c r="AF469" i="15"/>
  <c r="AG469" i="15"/>
  <c r="AE470" i="15"/>
  <c r="AF470" i="15"/>
  <c r="AG470" i="15"/>
  <c r="AE471" i="15"/>
  <c r="AF471" i="15"/>
  <c r="AG471" i="15"/>
  <c r="AE472" i="15"/>
  <c r="AF472" i="15"/>
  <c r="AG472" i="15"/>
  <c r="AE473" i="15"/>
  <c r="AF473" i="15"/>
  <c r="AG473" i="15"/>
  <c r="AE474" i="15"/>
  <c r="AF474" i="15"/>
  <c r="AG474" i="15"/>
  <c r="AE475" i="15"/>
  <c r="AF475" i="15"/>
  <c r="AG475" i="15"/>
  <c r="AE476" i="15"/>
  <c r="AF476" i="15"/>
  <c r="AG476" i="15"/>
  <c r="AE477" i="15"/>
  <c r="AF477" i="15"/>
  <c r="AG477" i="15"/>
  <c r="AE478" i="15"/>
  <c r="AF478" i="15"/>
  <c r="AG478" i="15"/>
  <c r="AE479" i="15"/>
  <c r="AF479" i="15"/>
  <c r="AG479" i="15"/>
  <c r="AE480" i="15"/>
  <c r="AF480" i="15"/>
  <c r="AG480" i="15"/>
  <c r="AE481" i="15"/>
  <c r="AF481" i="15"/>
  <c r="AG481" i="15"/>
  <c r="AE482" i="15"/>
  <c r="AF482" i="15"/>
  <c r="AG482" i="15"/>
  <c r="AE483" i="15"/>
  <c r="AF483" i="15"/>
  <c r="AG483" i="15"/>
  <c r="AE484" i="15"/>
  <c r="AF484" i="15"/>
  <c r="AG484" i="15"/>
  <c r="AE485" i="15"/>
  <c r="AF485" i="15"/>
  <c r="AG485" i="15"/>
  <c r="AE486" i="15"/>
  <c r="AF486" i="15"/>
  <c r="AG486" i="15"/>
  <c r="AE487" i="15"/>
  <c r="AF487" i="15"/>
  <c r="AG487" i="15"/>
  <c r="AE488" i="15"/>
  <c r="AF488" i="15"/>
  <c r="AG488" i="15"/>
  <c r="AE489" i="15"/>
  <c r="AF489" i="15"/>
  <c r="AG489" i="15"/>
  <c r="AE490" i="15"/>
  <c r="AF490" i="15"/>
  <c r="AG490" i="15"/>
  <c r="AE491" i="15"/>
  <c r="AF491" i="15"/>
  <c r="AG491" i="15"/>
  <c r="AE492" i="15"/>
  <c r="AF492" i="15"/>
  <c r="AG492" i="15"/>
  <c r="AE493" i="15"/>
  <c r="AF493" i="15"/>
  <c r="AG493" i="15"/>
  <c r="AE494" i="15"/>
  <c r="AF494" i="15"/>
  <c r="AG494" i="15"/>
  <c r="AE495" i="15"/>
  <c r="AF495" i="15"/>
  <c r="AG495" i="15"/>
  <c r="AE496" i="15"/>
  <c r="AF496" i="15"/>
  <c r="AG496" i="15"/>
  <c r="AE497" i="15"/>
  <c r="AF497" i="15"/>
  <c r="AG497" i="15"/>
  <c r="AE498" i="15"/>
  <c r="AF498" i="15"/>
  <c r="AG498" i="15"/>
  <c r="AE499" i="15"/>
  <c r="AF499" i="15"/>
  <c r="AG499" i="15"/>
  <c r="AE500" i="15"/>
  <c r="AF500" i="15"/>
  <c r="AG500" i="15"/>
  <c r="AE501" i="15"/>
  <c r="AF501" i="15"/>
  <c r="AG501" i="15"/>
  <c r="AE502" i="15"/>
  <c r="AF502" i="15"/>
  <c r="AG502" i="15"/>
  <c r="AE503" i="15"/>
  <c r="AF503" i="15"/>
  <c r="AG503" i="15"/>
  <c r="AE504" i="15"/>
  <c r="AF504" i="15"/>
  <c r="AG504" i="15"/>
  <c r="AE505" i="15"/>
  <c r="AF505" i="15"/>
  <c r="AG505" i="15"/>
  <c r="AE506" i="15"/>
  <c r="AF506" i="15"/>
  <c r="AG506" i="15"/>
  <c r="AE507" i="15"/>
  <c r="AF507" i="15"/>
  <c r="AG507" i="15"/>
  <c r="AE508" i="15"/>
  <c r="AF508" i="15"/>
  <c r="AG508" i="15"/>
  <c r="AE509" i="15"/>
  <c r="AF509" i="15"/>
  <c r="AG509" i="15"/>
  <c r="AE510" i="15"/>
  <c r="AF510" i="15"/>
  <c r="AG510" i="15"/>
  <c r="AE511" i="15"/>
  <c r="AF511" i="15"/>
  <c r="AG511" i="15"/>
  <c r="AE512" i="15"/>
  <c r="AF512" i="15"/>
  <c r="AG512" i="15"/>
  <c r="AE513" i="15"/>
  <c r="AF513" i="15"/>
  <c r="AG513" i="15"/>
  <c r="AE514" i="15"/>
  <c r="AF514" i="15"/>
  <c r="AG514" i="15"/>
  <c r="AE515" i="15"/>
  <c r="AF515" i="15"/>
  <c r="AG515" i="15"/>
  <c r="AE516" i="15"/>
  <c r="AF516" i="15"/>
  <c r="AG516" i="15"/>
  <c r="AE517" i="15"/>
  <c r="AF517" i="15"/>
  <c r="AG517" i="15"/>
  <c r="AE518" i="15"/>
  <c r="AF518" i="15"/>
  <c r="AG518" i="15"/>
  <c r="AE519" i="15"/>
  <c r="AF519" i="15"/>
  <c r="AG519" i="15"/>
  <c r="AE520" i="15"/>
  <c r="AF520" i="15"/>
  <c r="AG520" i="15"/>
  <c r="AE521" i="15"/>
  <c r="AF521" i="15"/>
  <c r="AG521" i="15"/>
  <c r="AE522" i="15"/>
  <c r="AF522" i="15"/>
  <c r="AG522" i="15"/>
  <c r="AE523" i="15"/>
  <c r="AF523" i="15"/>
  <c r="AG523" i="15"/>
  <c r="AE524" i="15"/>
  <c r="AF524" i="15"/>
  <c r="AG524" i="15"/>
  <c r="AE525" i="15"/>
  <c r="AF525" i="15"/>
  <c r="AG525" i="15"/>
  <c r="AE526" i="15"/>
  <c r="AF526" i="15"/>
  <c r="AG526" i="15"/>
  <c r="AE527" i="15"/>
  <c r="AF527" i="15"/>
  <c r="AG527" i="15"/>
  <c r="AE528" i="15"/>
  <c r="AF528" i="15"/>
  <c r="AG528" i="15"/>
  <c r="AE529" i="15"/>
  <c r="AF529" i="15"/>
  <c r="AG529" i="15"/>
  <c r="AE530" i="15"/>
  <c r="AF530" i="15"/>
  <c r="AG530" i="15"/>
  <c r="AE531" i="15"/>
  <c r="AF531" i="15"/>
  <c r="AG531" i="15"/>
  <c r="AE532" i="15"/>
  <c r="AF532" i="15"/>
  <c r="AG532" i="15"/>
  <c r="AE533" i="15"/>
  <c r="AF533" i="15"/>
  <c r="AG533" i="15"/>
  <c r="AE534" i="15"/>
  <c r="AF534" i="15"/>
  <c r="AG534" i="15"/>
  <c r="AE535" i="15"/>
  <c r="AF535" i="15"/>
  <c r="AG535" i="15"/>
  <c r="AE536" i="15"/>
  <c r="AF536" i="15"/>
  <c r="AG536" i="15"/>
  <c r="AE537" i="15"/>
  <c r="AF537" i="15"/>
  <c r="AG537" i="15"/>
  <c r="AE538" i="15"/>
  <c r="AF538" i="15"/>
  <c r="AG538" i="15"/>
  <c r="AE539" i="15"/>
  <c r="AF539" i="15"/>
  <c r="AG539" i="15"/>
  <c r="AE540" i="15"/>
  <c r="AF540" i="15"/>
  <c r="AG540" i="15"/>
  <c r="AE541" i="15"/>
  <c r="AF541" i="15"/>
  <c r="AG541" i="15"/>
  <c r="AE542" i="15"/>
  <c r="AF542" i="15"/>
  <c r="AG542" i="15"/>
  <c r="AE543" i="15"/>
  <c r="AF543" i="15"/>
  <c r="AG543" i="15"/>
  <c r="AE544" i="15"/>
  <c r="AF544" i="15"/>
  <c r="AG544" i="15"/>
  <c r="AE545" i="15"/>
  <c r="AF545" i="15"/>
  <c r="AG545" i="15"/>
  <c r="AE546" i="15"/>
  <c r="AF546" i="15"/>
  <c r="AG546" i="15"/>
  <c r="AE547" i="15"/>
  <c r="AF547" i="15"/>
  <c r="AG547" i="15"/>
  <c r="AE548" i="15"/>
  <c r="AF548" i="15"/>
  <c r="AG548" i="15"/>
  <c r="AE549" i="15"/>
  <c r="AF549" i="15"/>
  <c r="AG549" i="15"/>
  <c r="AE550" i="15"/>
  <c r="AF550" i="15"/>
  <c r="AG550" i="15"/>
  <c r="AE551" i="15"/>
  <c r="AF551" i="15"/>
  <c r="AG551" i="15"/>
  <c r="AE552" i="15"/>
  <c r="AF552" i="15"/>
  <c r="AG552" i="15"/>
  <c r="AE553" i="15"/>
  <c r="AF553" i="15"/>
  <c r="AG553" i="15"/>
  <c r="AE554" i="15"/>
  <c r="AF554" i="15"/>
  <c r="AG554" i="15"/>
  <c r="AE555" i="15"/>
  <c r="AF555" i="15"/>
  <c r="AG555" i="15"/>
  <c r="AE556" i="15"/>
  <c r="AF556" i="15"/>
  <c r="AG556" i="15"/>
  <c r="AE557" i="15"/>
  <c r="AF557" i="15"/>
  <c r="AG557" i="15"/>
  <c r="AE558" i="15"/>
  <c r="AF558" i="15"/>
  <c r="AG558" i="15"/>
  <c r="AE559" i="15"/>
  <c r="AF559" i="15"/>
  <c r="AG559" i="15"/>
  <c r="AE560" i="15"/>
  <c r="AF560" i="15"/>
  <c r="AG560" i="15"/>
  <c r="AE561" i="15"/>
  <c r="AF561" i="15"/>
  <c r="AG561" i="15"/>
  <c r="AE562" i="15"/>
  <c r="AF562" i="15"/>
  <c r="AG562" i="15"/>
  <c r="AE563" i="15"/>
  <c r="AF563" i="15"/>
  <c r="AG563" i="15"/>
  <c r="AE564" i="15"/>
  <c r="AF564" i="15"/>
  <c r="AG564" i="15"/>
  <c r="AE565" i="15"/>
  <c r="AF565" i="15"/>
  <c r="AG565" i="15"/>
  <c r="AE566" i="15"/>
  <c r="AF566" i="15"/>
  <c r="AG566" i="15"/>
  <c r="AE567" i="15"/>
  <c r="AF567" i="15"/>
  <c r="AG567" i="15"/>
  <c r="AE568" i="15"/>
  <c r="AF568" i="15"/>
  <c r="AG568" i="15"/>
  <c r="AE569" i="15"/>
  <c r="AF569" i="15"/>
  <c r="AG569" i="15"/>
  <c r="AE570" i="15"/>
  <c r="AF570" i="15"/>
  <c r="AG570" i="15"/>
  <c r="AE571" i="15"/>
  <c r="AF571" i="15"/>
  <c r="AG571" i="15"/>
  <c r="AE572" i="15"/>
  <c r="AF572" i="15"/>
  <c r="AG572" i="15"/>
  <c r="AE573" i="15"/>
  <c r="AF573" i="15"/>
  <c r="AG573" i="15"/>
  <c r="AE574" i="15"/>
  <c r="AF574" i="15"/>
  <c r="AG574" i="15"/>
  <c r="AE575" i="15"/>
  <c r="AF575" i="15"/>
  <c r="AG575" i="15"/>
  <c r="AE576" i="15"/>
  <c r="AF576" i="15"/>
  <c r="AG576" i="15"/>
  <c r="AE577" i="15"/>
  <c r="AF577" i="15"/>
  <c r="AG577" i="15"/>
  <c r="AE578" i="15"/>
  <c r="AF578" i="15"/>
  <c r="AG578" i="15"/>
  <c r="AE579" i="15"/>
  <c r="AF579" i="15"/>
  <c r="AG579" i="15"/>
  <c r="AE580" i="15"/>
  <c r="AF580" i="15"/>
  <c r="AG580" i="15"/>
  <c r="AE581" i="15"/>
  <c r="AF581" i="15"/>
  <c r="AG581" i="15"/>
  <c r="AE582" i="15"/>
  <c r="AF582" i="15"/>
  <c r="AG582" i="15"/>
  <c r="AE583" i="15"/>
  <c r="AF583" i="15"/>
  <c r="AG583" i="15"/>
  <c r="AE584" i="15"/>
  <c r="AF584" i="15"/>
  <c r="AG584" i="15"/>
  <c r="AE585" i="15"/>
  <c r="AF585" i="15"/>
  <c r="AG585" i="15"/>
  <c r="AE586" i="15"/>
  <c r="AF586" i="15"/>
  <c r="AG586" i="15"/>
  <c r="AE587" i="15"/>
  <c r="AF587" i="15"/>
  <c r="AG587" i="15"/>
  <c r="AE588" i="15"/>
  <c r="AF588" i="15"/>
  <c r="AG588" i="15"/>
  <c r="AE589" i="15"/>
  <c r="AF589" i="15"/>
  <c r="AG589" i="15"/>
  <c r="AE590" i="15"/>
  <c r="AF590" i="15"/>
  <c r="AG590" i="15"/>
  <c r="AE591" i="15"/>
  <c r="AF591" i="15"/>
  <c r="AG591" i="15"/>
  <c r="AE592" i="15"/>
  <c r="AF592" i="15"/>
  <c r="AG592" i="15"/>
  <c r="AE593" i="15"/>
  <c r="AF593" i="15"/>
  <c r="AG593" i="15"/>
  <c r="AE594" i="15"/>
  <c r="AF594" i="15"/>
  <c r="AG594" i="15"/>
  <c r="AE595" i="15"/>
  <c r="AF595" i="15"/>
  <c r="AG595" i="15"/>
  <c r="AE596" i="15"/>
  <c r="AF596" i="15"/>
  <c r="AG596" i="15"/>
  <c r="AE597" i="15"/>
  <c r="AF597" i="15"/>
  <c r="AG597" i="15"/>
  <c r="AE598" i="15"/>
  <c r="AF598" i="15"/>
  <c r="AG598" i="15"/>
  <c r="AE599" i="15"/>
  <c r="AF599" i="15"/>
  <c r="AG599" i="15"/>
  <c r="AE600" i="15"/>
  <c r="AF600" i="15"/>
  <c r="AG600" i="15"/>
  <c r="AE601" i="15"/>
  <c r="AF601" i="15"/>
  <c r="AG601" i="15"/>
  <c r="AE602" i="15"/>
  <c r="AF602" i="15"/>
  <c r="AG602" i="15"/>
  <c r="AE603" i="15"/>
  <c r="AF603" i="15"/>
  <c r="AG603" i="15"/>
  <c r="AE604" i="15"/>
  <c r="AF604" i="15"/>
  <c r="AG604" i="15"/>
  <c r="AE605" i="15"/>
  <c r="AF605" i="15"/>
  <c r="AG605" i="15"/>
  <c r="AE606" i="15"/>
  <c r="AF606" i="15"/>
  <c r="AG606" i="15"/>
  <c r="AE607" i="15"/>
  <c r="AF607" i="15"/>
  <c r="AG607" i="15"/>
  <c r="AE608" i="15"/>
  <c r="AF608" i="15"/>
  <c r="AG608" i="15"/>
  <c r="AE609" i="15"/>
  <c r="AF609" i="15"/>
  <c r="AG609" i="15"/>
  <c r="AE610" i="15"/>
  <c r="AF610" i="15"/>
  <c r="AG610" i="15"/>
  <c r="AE611" i="15"/>
  <c r="AF611" i="15"/>
  <c r="AG611" i="15"/>
  <c r="AE612" i="15"/>
  <c r="AF612" i="15"/>
  <c r="AG612" i="15"/>
  <c r="AE613" i="15"/>
  <c r="AF613" i="15"/>
  <c r="AG613" i="15"/>
  <c r="AE614" i="15"/>
  <c r="AF614" i="15"/>
  <c r="AG614" i="15"/>
  <c r="AE615" i="15"/>
  <c r="AF615" i="15"/>
  <c r="AG615" i="15"/>
  <c r="AE616" i="15"/>
  <c r="AF616" i="15"/>
  <c r="AG616" i="15"/>
  <c r="AE617" i="15"/>
  <c r="AF617" i="15"/>
  <c r="AG617" i="15"/>
  <c r="AE618" i="15"/>
  <c r="AF618" i="15"/>
  <c r="AG618" i="15"/>
  <c r="AE619" i="15"/>
  <c r="AF619" i="15"/>
  <c r="AG619" i="15"/>
  <c r="AE620" i="15"/>
  <c r="AF620" i="15"/>
  <c r="AG620" i="15"/>
  <c r="AE621" i="15"/>
  <c r="AF621" i="15"/>
  <c r="AG621" i="15"/>
  <c r="AE622" i="15"/>
  <c r="AF622" i="15"/>
  <c r="AG622" i="15"/>
  <c r="AE623" i="15"/>
  <c r="AF623" i="15"/>
  <c r="AG623" i="15"/>
  <c r="AE624" i="15"/>
  <c r="AF624" i="15"/>
  <c r="AG624" i="15"/>
  <c r="AE625" i="15"/>
  <c r="AF625" i="15"/>
  <c r="AG625" i="15"/>
  <c r="AE626" i="15"/>
  <c r="AF626" i="15"/>
  <c r="AG626" i="15"/>
  <c r="AE627" i="15"/>
  <c r="AF627" i="15"/>
  <c r="AG627" i="15"/>
  <c r="AE628" i="15"/>
  <c r="AF628" i="15"/>
  <c r="AG628" i="15"/>
  <c r="AE629" i="15"/>
  <c r="AF629" i="15"/>
  <c r="AG629" i="15"/>
  <c r="AE630" i="15"/>
  <c r="AF630" i="15"/>
  <c r="AG630" i="15"/>
  <c r="AE631" i="15"/>
  <c r="AF631" i="15"/>
  <c r="AG631" i="15"/>
  <c r="AE632" i="15"/>
  <c r="AF632" i="15"/>
  <c r="AG632" i="15"/>
  <c r="AE633" i="15"/>
  <c r="AF633" i="15"/>
  <c r="AG633" i="15"/>
  <c r="AE634" i="15"/>
  <c r="AF634" i="15"/>
  <c r="AG634" i="15"/>
  <c r="AE635" i="15"/>
  <c r="AF635" i="15"/>
  <c r="AG635" i="15"/>
  <c r="AE636" i="15"/>
  <c r="AF636" i="15"/>
  <c r="AG636" i="15"/>
  <c r="AE637" i="15"/>
  <c r="AF637" i="15"/>
  <c r="AG637" i="15"/>
  <c r="AE638" i="15"/>
  <c r="AF638" i="15"/>
  <c r="AG638" i="15"/>
  <c r="AE639" i="15"/>
  <c r="AF639" i="15"/>
  <c r="AG639" i="15"/>
  <c r="AE640" i="15"/>
  <c r="AF640" i="15"/>
  <c r="AG640" i="15"/>
  <c r="AE641" i="15"/>
  <c r="AF641" i="15"/>
  <c r="AG641" i="15"/>
  <c r="AE642" i="15"/>
  <c r="AF642" i="15"/>
  <c r="AG642" i="15"/>
  <c r="AE643" i="15"/>
  <c r="AF643" i="15"/>
  <c r="AG643" i="15"/>
  <c r="AE644" i="15"/>
  <c r="AF644" i="15"/>
  <c r="AG644" i="15"/>
  <c r="AE645" i="15"/>
  <c r="AF645" i="15"/>
  <c r="AG645" i="15"/>
  <c r="AE646" i="15"/>
  <c r="AF646" i="15"/>
  <c r="AG646" i="15"/>
  <c r="AE647" i="15"/>
  <c r="AF647" i="15"/>
  <c r="AG647" i="15"/>
  <c r="AE648" i="15"/>
  <c r="AF648" i="15"/>
  <c r="AG648" i="15"/>
  <c r="AE649" i="15"/>
  <c r="AF649" i="15"/>
  <c r="AG649" i="15"/>
  <c r="AE650" i="15"/>
  <c r="AF650" i="15"/>
  <c r="AG650" i="15"/>
  <c r="AE651" i="15"/>
  <c r="AF651" i="15"/>
  <c r="AG651" i="15"/>
  <c r="AE652" i="15"/>
  <c r="AF652" i="15"/>
  <c r="AG652" i="15"/>
  <c r="AE653" i="15"/>
  <c r="AF653" i="15"/>
  <c r="AG653" i="15"/>
  <c r="AE654" i="15"/>
  <c r="AF654" i="15"/>
  <c r="AG654" i="15"/>
  <c r="AE655" i="15"/>
  <c r="AF655" i="15"/>
  <c r="AG655" i="15"/>
  <c r="AE656" i="15"/>
  <c r="AF656" i="15"/>
  <c r="AG656" i="15"/>
  <c r="AE657" i="15"/>
  <c r="AF657" i="15"/>
  <c r="AG657" i="15"/>
  <c r="AE658" i="15"/>
  <c r="AF658" i="15"/>
  <c r="AG658" i="15"/>
  <c r="AE659" i="15"/>
  <c r="AF659" i="15"/>
  <c r="AG659" i="15"/>
  <c r="AE660" i="15"/>
  <c r="AF660" i="15"/>
  <c r="AG660" i="15"/>
  <c r="AE661" i="15"/>
  <c r="AF661" i="15"/>
  <c r="AG661" i="15"/>
  <c r="AE662" i="15"/>
  <c r="AF662" i="15"/>
  <c r="AG662" i="15"/>
  <c r="AE663" i="15"/>
  <c r="AF663" i="15"/>
  <c r="AG663" i="15"/>
  <c r="AE664" i="15"/>
  <c r="AF664" i="15"/>
  <c r="AG664" i="15"/>
  <c r="AE665" i="15"/>
  <c r="AF665" i="15"/>
  <c r="AG665" i="15"/>
  <c r="AE666" i="15"/>
  <c r="AF666" i="15"/>
  <c r="AG666" i="15"/>
  <c r="AE667" i="15"/>
  <c r="AF667" i="15"/>
  <c r="AG667" i="15"/>
  <c r="AE668" i="15"/>
  <c r="AF668" i="15"/>
  <c r="AG668" i="15"/>
  <c r="AE669" i="15"/>
  <c r="AF669" i="15"/>
  <c r="AG669" i="15"/>
  <c r="AE670" i="15"/>
  <c r="AF670" i="15"/>
  <c r="AG670" i="15"/>
  <c r="AE671" i="15"/>
  <c r="AF671" i="15"/>
  <c r="AG671" i="15"/>
  <c r="AE672" i="15"/>
  <c r="AF672" i="15"/>
  <c r="AG672" i="15"/>
  <c r="AE673" i="15"/>
  <c r="AF673" i="15"/>
  <c r="AG673" i="15"/>
  <c r="AE674" i="15"/>
  <c r="AF674" i="15"/>
  <c r="AG674" i="15"/>
  <c r="AE675" i="15"/>
  <c r="AF675" i="15"/>
  <c r="AG675" i="15"/>
  <c r="AE676" i="15"/>
  <c r="AF676" i="15"/>
  <c r="AG676" i="15"/>
  <c r="AE677" i="15"/>
  <c r="AF677" i="15"/>
  <c r="AG677" i="15"/>
  <c r="AE678" i="15"/>
  <c r="AF678" i="15"/>
  <c r="AG678" i="15"/>
  <c r="AE679" i="15"/>
  <c r="AF679" i="15"/>
  <c r="AG679" i="15"/>
  <c r="AE680" i="15"/>
  <c r="AF680" i="15"/>
  <c r="AG680" i="15"/>
  <c r="AE681" i="15"/>
  <c r="AF681" i="15"/>
  <c r="AG681" i="15"/>
  <c r="AE682" i="15"/>
  <c r="AF682" i="15"/>
  <c r="AG682" i="15"/>
  <c r="AE683" i="15"/>
  <c r="AF683" i="15"/>
  <c r="AG683" i="15"/>
  <c r="AE684" i="15"/>
  <c r="AF684" i="15"/>
  <c r="AG684" i="15"/>
  <c r="AE685" i="15"/>
  <c r="AF685" i="15"/>
  <c r="AG685" i="15"/>
  <c r="AE686" i="15"/>
  <c r="AF686" i="15"/>
  <c r="AG686" i="15"/>
  <c r="AE687" i="15"/>
  <c r="AF687" i="15"/>
  <c r="AG687" i="15"/>
  <c r="AE688" i="15"/>
  <c r="AF688" i="15"/>
  <c r="AG688" i="15"/>
  <c r="AE689" i="15"/>
  <c r="AF689" i="15"/>
  <c r="AG689" i="15"/>
  <c r="AE690" i="15"/>
  <c r="AF690" i="15"/>
  <c r="AG690" i="15"/>
  <c r="AE691" i="15"/>
  <c r="AF691" i="15"/>
  <c r="AG691" i="15"/>
  <c r="AE692" i="15"/>
  <c r="AF692" i="15"/>
  <c r="AG692" i="15"/>
  <c r="AE693" i="15"/>
  <c r="AF693" i="15"/>
  <c r="AG693" i="15"/>
  <c r="AE694" i="15"/>
  <c r="AF694" i="15"/>
  <c r="AG694" i="15"/>
  <c r="AE695" i="15"/>
  <c r="AF695" i="15"/>
  <c r="AG695" i="15"/>
  <c r="AE696" i="15"/>
  <c r="AF696" i="15"/>
  <c r="AG696" i="15"/>
  <c r="AE697" i="15"/>
  <c r="AF697" i="15"/>
  <c r="AG697" i="15"/>
  <c r="AE698" i="15"/>
  <c r="AF698" i="15"/>
  <c r="AG698" i="15"/>
  <c r="AE699" i="15"/>
  <c r="AF699" i="15"/>
  <c r="AG699" i="15"/>
  <c r="AE700" i="15"/>
  <c r="AF700" i="15"/>
  <c r="AG700" i="15"/>
  <c r="AE701" i="15"/>
  <c r="AF701" i="15"/>
  <c r="AG701" i="15"/>
  <c r="AE702" i="15"/>
  <c r="AF702" i="15"/>
  <c r="AG702" i="15"/>
  <c r="AE703" i="15"/>
  <c r="AF703" i="15"/>
  <c r="AG703" i="15"/>
  <c r="AE704" i="15"/>
  <c r="AF704" i="15"/>
  <c r="AG704" i="15"/>
  <c r="AE705" i="15"/>
  <c r="AF705" i="15"/>
  <c r="AG705" i="15"/>
  <c r="AE706" i="15"/>
  <c r="AF706" i="15"/>
  <c r="AG706" i="15"/>
  <c r="AE707" i="15"/>
  <c r="AF707" i="15"/>
  <c r="AG707" i="15"/>
  <c r="AE708" i="15"/>
  <c r="AF708" i="15"/>
  <c r="AG708" i="15"/>
  <c r="AE709" i="15"/>
  <c r="AF709" i="15"/>
  <c r="AG709" i="15"/>
  <c r="AE710" i="15"/>
  <c r="AF710" i="15"/>
  <c r="AG710" i="15"/>
  <c r="AE711" i="15"/>
  <c r="AF711" i="15"/>
  <c r="AG711" i="15"/>
  <c r="AE712" i="15"/>
  <c r="AF712" i="15"/>
  <c r="AG712" i="15"/>
  <c r="AE713" i="15"/>
  <c r="AF713" i="15"/>
  <c r="AG713" i="15"/>
  <c r="AE714" i="15"/>
  <c r="AF714" i="15"/>
  <c r="AG714" i="15"/>
  <c r="AE715" i="15"/>
  <c r="AF715" i="15"/>
  <c r="AG715" i="15"/>
  <c r="AE716" i="15"/>
  <c r="AF716" i="15"/>
  <c r="AG716" i="15"/>
  <c r="AE717" i="15"/>
  <c r="AF717" i="15"/>
  <c r="AG717" i="15"/>
  <c r="AE718" i="15"/>
  <c r="AF718" i="15"/>
  <c r="AG718" i="15"/>
  <c r="AE719" i="15"/>
  <c r="AF719" i="15"/>
  <c r="AG719" i="15"/>
  <c r="AE720" i="15"/>
  <c r="AF720" i="15"/>
  <c r="AG720" i="15"/>
  <c r="AE721" i="15"/>
  <c r="AF721" i="15"/>
  <c r="AG721" i="15"/>
  <c r="AE722" i="15"/>
  <c r="AF722" i="15"/>
  <c r="AG722" i="15"/>
  <c r="AE723" i="15"/>
  <c r="AF723" i="15"/>
  <c r="AG723" i="15"/>
  <c r="AE724" i="15"/>
  <c r="AF724" i="15"/>
  <c r="AG724" i="15"/>
  <c r="AE725" i="15"/>
  <c r="AF725" i="15"/>
  <c r="AG725" i="15"/>
  <c r="AE726" i="15"/>
  <c r="AF726" i="15"/>
  <c r="AG726" i="15"/>
  <c r="AE727" i="15"/>
  <c r="AF727" i="15"/>
  <c r="AG727" i="15"/>
  <c r="AE728" i="15"/>
  <c r="AF728" i="15"/>
  <c r="AG728" i="15"/>
  <c r="AE729" i="15"/>
  <c r="AF729" i="15"/>
  <c r="AG729" i="15"/>
  <c r="AE730" i="15"/>
  <c r="AF730" i="15"/>
  <c r="AG730" i="15"/>
  <c r="AE731" i="15"/>
  <c r="AF731" i="15"/>
  <c r="AG731" i="15"/>
  <c r="AE732" i="15"/>
  <c r="AF732" i="15"/>
  <c r="AG732" i="15"/>
  <c r="AE733" i="15"/>
  <c r="AF733" i="15"/>
  <c r="AG733" i="15"/>
  <c r="AE734" i="15"/>
  <c r="AF734" i="15"/>
  <c r="AG734" i="15"/>
  <c r="AE735" i="15"/>
  <c r="AF735" i="15"/>
  <c r="AG735" i="15"/>
  <c r="AE736" i="15"/>
  <c r="AF736" i="15"/>
  <c r="AG736" i="15"/>
  <c r="AE737" i="15"/>
  <c r="AF737" i="15"/>
  <c r="AG737" i="15"/>
  <c r="AE738" i="15"/>
  <c r="AF738" i="15"/>
  <c r="AG738" i="15"/>
  <c r="AE739" i="15"/>
  <c r="AF739" i="15"/>
  <c r="AG739" i="15"/>
  <c r="AE740" i="15"/>
  <c r="AF740" i="15"/>
  <c r="AG740" i="15"/>
  <c r="AE741" i="15"/>
  <c r="AF741" i="15"/>
  <c r="AG741" i="15"/>
  <c r="AE742" i="15"/>
  <c r="AF742" i="15"/>
  <c r="AG742" i="15"/>
  <c r="AE743" i="15"/>
  <c r="AF743" i="15"/>
  <c r="AG743" i="15"/>
  <c r="AE744" i="15"/>
  <c r="AF744" i="15"/>
  <c r="AG744" i="15"/>
  <c r="AE745" i="15"/>
  <c r="AF745" i="15"/>
  <c r="AG745" i="15"/>
  <c r="AE746" i="15"/>
  <c r="AF746" i="15"/>
  <c r="AG746" i="15"/>
  <c r="AE747" i="15"/>
  <c r="AF747" i="15"/>
  <c r="AG747" i="15"/>
  <c r="AE748" i="15"/>
  <c r="AF748" i="15"/>
  <c r="AG748" i="15"/>
  <c r="AE749" i="15"/>
  <c r="AF749" i="15"/>
  <c r="AG749" i="15"/>
  <c r="AE750" i="15"/>
  <c r="AF750" i="15"/>
  <c r="AG750" i="15"/>
  <c r="AE751" i="15"/>
  <c r="AF751" i="15"/>
  <c r="AG751" i="15"/>
  <c r="AE752" i="15"/>
  <c r="AF752" i="15"/>
  <c r="AG752" i="15"/>
  <c r="AE753" i="15"/>
  <c r="AF753" i="15"/>
  <c r="AG753" i="15"/>
  <c r="AE754" i="15"/>
  <c r="AF754" i="15"/>
  <c r="AG754" i="15"/>
  <c r="AE755" i="15"/>
  <c r="AF755" i="15"/>
  <c r="AG755" i="15"/>
  <c r="AE756" i="15"/>
  <c r="AF756" i="15"/>
  <c r="AG756" i="15"/>
  <c r="AE757" i="15"/>
  <c r="AF757" i="15"/>
  <c r="AG757" i="15"/>
  <c r="AE758" i="15"/>
  <c r="AF758" i="15"/>
  <c r="AG758" i="15"/>
  <c r="AE759" i="15"/>
  <c r="AF759" i="15"/>
  <c r="AG759" i="15"/>
  <c r="AE760" i="15"/>
  <c r="AF760" i="15"/>
  <c r="AG760" i="15"/>
  <c r="AE761" i="15"/>
  <c r="AF761" i="15"/>
  <c r="AG761" i="15"/>
  <c r="AE762" i="15"/>
  <c r="AF762" i="15"/>
  <c r="AG762" i="15"/>
  <c r="AE763" i="15"/>
  <c r="AF763" i="15"/>
  <c r="AG763" i="15"/>
  <c r="AE764" i="15"/>
  <c r="AF764" i="15"/>
  <c r="AG764" i="15"/>
  <c r="AE765" i="15"/>
  <c r="AF765" i="15"/>
  <c r="AG765" i="15"/>
  <c r="AE766" i="15"/>
  <c r="AF766" i="15"/>
  <c r="AG766" i="15"/>
  <c r="AE767" i="15"/>
  <c r="AF767" i="15"/>
  <c r="AG767" i="15"/>
  <c r="AE768" i="15"/>
  <c r="AF768" i="15"/>
  <c r="AG768" i="15"/>
  <c r="AE769" i="15"/>
  <c r="AF769" i="15"/>
  <c r="AG769" i="15"/>
  <c r="AE770" i="15"/>
  <c r="AF770" i="15"/>
  <c r="AG770" i="15"/>
  <c r="AE771" i="15"/>
  <c r="AF771" i="15"/>
  <c r="AG771" i="15"/>
  <c r="AE772" i="15"/>
  <c r="AF772" i="15"/>
  <c r="AG772" i="15"/>
  <c r="AE773" i="15"/>
  <c r="AF773" i="15"/>
  <c r="AG773" i="15"/>
  <c r="AE774" i="15"/>
  <c r="AF774" i="15"/>
  <c r="AG774" i="15"/>
  <c r="AE775" i="15"/>
  <c r="AF775" i="15"/>
  <c r="AG775" i="15"/>
  <c r="AE776" i="15"/>
  <c r="AF776" i="15"/>
  <c r="AG776" i="15"/>
  <c r="AE777" i="15"/>
  <c r="AF777" i="15"/>
  <c r="AG777" i="15"/>
  <c r="AE778" i="15"/>
  <c r="AF778" i="15"/>
  <c r="AG778" i="15"/>
  <c r="AE779" i="15"/>
  <c r="AF779" i="15"/>
  <c r="AG779" i="15"/>
  <c r="AE780" i="15"/>
  <c r="AF780" i="15"/>
  <c r="AG780" i="15"/>
  <c r="AE781" i="15"/>
  <c r="AF781" i="15"/>
  <c r="AG781" i="15"/>
  <c r="AE782" i="15"/>
  <c r="AF782" i="15"/>
  <c r="AG782" i="15"/>
  <c r="AE783" i="15"/>
  <c r="AF783" i="15"/>
  <c r="AG783" i="15"/>
  <c r="AE784" i="15"/>
  <c r="AF784" i="15"/>
  <c r="AG784" i="15"/>
  <c r="AE785" i="15"/>
  <c r="AF785" i="15"/>
  <c r="AG785" i="15"/>
  <c r="AE786" i="15"/>
  <c r="AF786" i="15"/>
  <c r="AG786" i="15"/>
  <c r="AE787" i="15"/>
  <c r="AF787" i="15"/>
  <c r="AG787" i="15"/>
  <c r="AE788" i="15"/>
  <c r="AF788" i="15"/>
  <c r="AG788" i="15"/>
  <c r="AE789" i="15"/>
  <c r="AF789" i="15"/>
  <c r="AG789" i="15"/>
  <c r="AE790" i="15"/>
  <c r="AF790" i="15"/>
  <c r="AG790" i="15"/>
  <c r="AE791" i="15"/>
  <c r="AF791" i="15"/>
  <c r="AG791" i="15"/>
  <c r="AE792" i="15"/>
  <c r="AF792" i="15"/>
  <c r="AG792" i="15"/>
  <c r="AE793" i="15"/>
  <c r="AF793" i="15"/>
  <c r="AG793" i="15"/>
  <c r="AE794" i="15"/>
  <c r="AF794" i="15"/>
  <c r="AG794" i="15"/>
  <c r="AE795" i="15"/>
  <c r="AF795" i="15"/>
  <c r="AG795" i="15"/>
  <c r="AE796" i="15"/>
  <c r="AF796" i="15"/>
  <c r="AG796" i="15"/>
  <c r="AE797" i="15"/>
  <c r="AF797" i="15"/>
  <c r="AG797" i="15"/>
  <c r="AE798" i="15"/>
  <c r="AF798" i="15"/>
  <c r="AG798" i="15"/>
  <c r="AE799" i="15"/>
  <c r="AF799" i="15"/>
  <c r="AG799" i="15"/>
  <c r="AE800" i="15"/>
  <c r="AF800" i="15"/>
  <c r="AG800" i="15"/>
  <c r="AE801" i="15"/>
  <c r="AF801" i="15"/>
  <c r="AG801" i="15"/>
  <c r="AE802" i="15"/>
  <c r="AF802" i="15"/>
  <c r="AG802" i="15"/>
  <c r="AE803" i="15"/>
  <c r="AF803" i="15"/>
  <c r="AG803" i="15"/>
  <c r="AE804" i="15"/>
  <c r="AF804" i="15"/>
  <c r="AG804" i="15"/>
  <c r="AE805" i="15"/>
  <c r="AF805" i="15"/>
  <c r="AG805" i="15"/>
  <c r="AE806" i="15"/>
  <c r="AF806" i="15"/>
  <c r="AG806" i="15"/>
  <c r="AE807" i="15"/>
  <c r="AF807" i="15"/>
  <c r="AG807" i="15"/>
  <c r="AE808" i="15"/>
  <c r="AF808" i="15"/>
  <c r="AG808" i="15"/>
  <c r="AE809" i="15"/>
  <c r="AF809" i="15"/>
  <c r="AG809" i="15"/>
  <c r="AE810" i="15"/>
  <c r="AF810" i="15"/>
  <c r="AG810" i="15"/>
  <c r="AE811" i="15"/>
  <c r="AF811" i="15"/>
  <c r="AG811" i="15"/>
  <c r="AE812" i="15"/>
  <c r="AF812" i="15"/>
  <c r="AG812" i="15"/>
  <c r="AE813" i="15"/>
  <c r="AF813" i="15"/>
  <c r="AG813" i="15"/>
  <c r="AE814" i="15"/>
  <c r="AF814" i="15"/>
  <c r="AG814" i="15"/>
  <c r="AE815" i="15"/>
  <c r="AF815" i="15"/>
  <c r="AG815" i="15"/>
  <c r="AE816" i="15"/>
  <c r="AF816" i="15"/>
  <c r="AG816" i="15"/>
  <c r="AE817" i="15"/>
  <c r="AF817" i="15"/>
  <c r="AG817" i="15"/>
  <c r="AE818" i="15"/>
  <c r="AF818" i="15"/>
  <c r="AG818" i="15"/>
  <c r="AE819" i="15"/>
  <c r="AF819" i="15"/>
  <c r="AG819" i="15"/>
  <c r="AE820" i="15"/>
  <c r="AF820" i="15"/>
  <c r="AG820" i="15"/>
  <c r="AE821" i="15"/>
  <c r="AF821" i="15"/>
  <c r="AG821" i="15"/>
  <c r="AE822" i="15"/>
  <c r="AF822" i="15"/>
  <c r="AG822" i="15"/>
  <c r="AE823" i="15"/>
  <c r="AF823" i="15"/>
  <c r="AG823" i="15"/>
  <c r="AE824" i="15"/>
  <c r="AF824" i="15"/>
  <c r="AG824" i="15"/>
  <c r="AE825" i="15"/>
  <c r="AF825" i="15"/>
  <c r="AG825" i="15"/>
  <c r="AE826" i="15"/>
  <c r="AF826" i="15"/>
  <c r="AG826" i="15"/>
  <c r="AE827" i="15"/>
  <c r="AF827" i="15"/>
  <c r="AG827" i="15"/>
  <c r="AE828" i="15"/>
  <c r="AF828" i="15"/>
  <c r="AG828" i="15"/>
  <c r="AE829" i="15"/>
  <c r="AF829" i="15"/>
  <c r="AG829" i="15"/>
  <c r="AE830" i="15"/>
  <c r="AF830" i="15"/>
  <c r="AG830" i="15"/>
  <c r="AE831" i="15"/>
  <c r="AF831" i="15"/>
  <c r="AG831" i="15"/>
  <c r="AE832" i="15"/>
  <c r="AF832" i="15"/>
  <c r="AG832" i="15"/>
  <c r="AE833" i="15"/>
  <c r="AF833" i="15"/>
  <c r="AG833" i="15"/>
  <c r="AE834" i="15"/>
  <c r="AF834" i="15"/>
  <c r="AG834" i="15"/>
  <c r="AE835" i="15"/>
  <c r="AF835" i="15"/>
  <c r="AG835" i="15"/>
  <c r="AE836" i="15"/>
  <c r="AF836" i="15"/>
  <c r="AG836" i="15"/>
  <c r="AE837" i="15"/>
  <c r="AF837" i="15"/>
  <c r="AG837" i="15"/>
  <c r="AE838" i="15"/>
  <c r="AF838" i="15"/>
  <c r="AG838" i="15"/>
  <c r="AE839" i="15"/>
  <c r="AF839" i="15"/>
  <c r="AG839" i="15"/>
  <c r="AE840" i="15"/>
  <c r="AF840" i="15"/>
  <c r="AG840" i="15"/>
  <c r="AE841" i="15"/>
  <c r="AF841" i="15"/>
  <c r="AG841" i="15"/>
  <c r="AE842" i="15"/>
  <c r="AF842" i="15"/>
  <c r="AG842" i="15"/>
  <c r="AE843" i="15"/>
  <c r="AF843" i="15"/>
  <c r="AG843" i="15"/>
  <c r="AE844" i="15"/>
  <c r="AF844" i="15"/>
  <c r="AG844" i="15"/>
  <c r="AF101" i="15"/>
  <c r="AG101" i="15"/>
  <c r="AE101" i="15"/>
  <c r="E27" i="12" l="1"/>
  <c r="E28" i="12"/>
  <c r="E29" i="12"/>
  <c r="E2" i="12"/>
  <c r="E30" i="12"/>
  <c r="E31" i="12"/>
  <c r="E32" i="12"/>
  <c r="E3" i="12"/>
  <c r="E33" i="12"/>
  <c r="E34" i="12"/>
  <c r="E4" i="12"/>
  <c r="E35" i="12"/>
  <c r="E36" i="12"/>
  <c r="E37" i="12"/>
  <c r="E5" i="12"/>
  <c r="E38" i="12"/>
  <c r="E39" i="12"/>
  <c r="E40" i="12"/>
  <c r="E41" i="12"/>
  <c r="E42" i="12"/>
  <c r="E6" i="12"/>
  <c r="E43" i="12"/>
  <c r="E44" i="12"/>
  <c r="E45" i="12"/>
  <c r="E46" i="12"/>
  <c r="E47" i="12"/>
  <c r="E48" i="12"/>
  <c r="E49" i="12"/>
  <c r="E7" i="12"/>
  <c r="E50" i="12"/>
  <c r="E51" i="12"/>
  <c r="E52" i="12"/>
  <c r="E8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9" i="12"/>
  <c r="E10" i="12"/>
  <c r="E66" i="12"/>
  <c r="E11" i="12"/>
  <c r="E67" i="12"/>
  <c r="E68" i="12"/>
  <c r="E69" i="12"/>
  <c r="E70" i="12"/>
  <c r="E71" i="12"/>
  <c r="E72" i="12"/>
  <c r="E12" i="12"/>
  <c r="E13" i="12"/>
  <c r="E73" i="12"/>
  <c r="E74" i="12"/>
  <c r="E75" i="12"/>
  <c r="E76" i="12"/>
  <c r="E14" i="12"/>
  <c r="E77" i="12"/>
  <c r="E15" i="12"/>
  <c r="E16" i="12"/>
  <c r="E78" i="12"/>
  <c r="E17" i="12"/>
  <c r="E18" i="12"/>
  <c r="E79" i="12"/>
  <c r="E80" i="12"/>
  <c r="E81" i="12"/>
  <c r="E82" i="12"/>
  <c r="E19" i="12"/>
  <c r="E20" i="12"/>
  <c r="E83" i="12"/>
  <c r="E84" i="12"/>
  <c r="E85" i="12"/>
  <c r="E86" i="12"/>
  <c r="E21" i="12"/>
  <c r="E22" i="12"/>
  <c r="E87" i="12"/>
  <c r="E88" i="12"/>
  <c r="E89" i="12"/>
  <c r="E23" i="12"/>
  <c r="E24" i="12"/>
  <c r="E90" i="12"/>
  <c r="E91" i="12"/>
  <c r="E25" i="12"/>
  <c r="E92" i="12"/>
  <c r="E93" i="12"/>
  <c r="E94" i="12"/>
  <c r="E95" i="12"/>
  <c r="E96" i="12"/>
  <c r="E97" i="12"/>
  <c r="E98" i="12"/>
  <c r="E99" i="12"/>
  <c r="E100" i="12"/>
  <c r="E101" i="12"/>
  <c r="E102" i="12"/>
  <c r="E103" i="12"/>
  <c r="E104" i="12"/>
  <c r="E105" i="12"/>
  <c r="E106" i="12"/>
  <c r="E107" i="12"/>
  <c r="E108" i="12"/>
  <c r="E109" i="12"/>
  <c r="E110" i="12"/>
  <c r="E111" i="12"/>
  <c r="E112" i="12"/>
  <c r="E113" i="12"/>
  <c r="E114" i="12"/>
  <c r="E115" i="12"/>
  <c r="E116" i="12"/>
  <c r="E117" i="12"/>
  <c r="E118" i="12"/>
  <c r="E119" i="12"/>
  <c r="E120" i="12"/>
  <c r="E121" i="12"/>
  <c r="E122" i="12"/>
  <c r="E123" i="12"/>
  <c r="E124" i="12"/>
  <c r="E125" i="12"/>
  <c r="E126" i="12"/>
  <c r="E127" i="12"/>
  <c r="E128" i="12"/>
  <c r="E129" i="12"/>
  <c r="E130" i="12"/>
  <c r="E131" i="12"/>
  <c r="E132" i="12"/>
  <c r="E133" i="12"/>
  <c r="E134" i="12"/>
  <c r="E135" i="12"/>
  <c r="E136" i="12"/>
  <c r="E137" i="12"/>
  <c r="E138" i="12"/>
  <c r="E139" i="12"/>
  <c r="E140" i="12"/>
  <c r="E141" i="12"/>
  <c r="E142" i="12"/>
  <c r="E143" i="12"/>
  <c r="E144" i="12"/>
  <c r="E145" i="12"/>
  <c r="E146" i="12"/>
  <c r="E147" i="12"/>
  <c r="E148" i="12"/>
  <c r="E149" i="12"/>
  <c r="E150" i="12"/>
  <c r="E151" i="12"/>
  <c r="E152" i="12"/>
  <c r="E153" i="12"/>
  <c r="E154" i="12"/>
  <c r="E155" i="12"/>
  <c r="E156" i="12"/>
  <c r="E157" i="12"/>
  <c r="E158" i="12"/>
  <c r="E159" i="12"/>
  <c r="E160" i="12"/>
  <c r="E161" i="12"/>
  <c r="E162" i="12"/>
  <c r="E163" i="12"/>
  <c r="E164" i="12"/>
  <c r="E165" i="12"/>
  <c r="E166" i="12"/>
  <c r="E167" i="12"/>
  <c r="E168" i="12"/>
  <c r="E169" i="12"/>
  <c r="E170" i="12"/>
  <c r="E171" i="12"/>
  <c r="E172" i="12"/>
  <c r="E173" i="12"/>
  <c r="E174" i="12"/>
  <c r="E175" i="12"/>
  <c r="E176" i="12"/>
  <c r="E177" i="12"/>
  <c r="E178" i="12"/>
  <c r="E179" i="12"/>
  <c r="E180" i="12"/>
  <c r="E181" i="12"/>
  <c r="E182" i="12"/>
  <c r="E183" i="12"/>
  <c r="E184" i="12"/>
  <c r="E185" i="12"/>
  <c r="E186" i="12"/>
  <c r="E187" i="12"/>
  <c r="E188" i="12"/>
  <c r="E189" i="12"/>
  <c r="E190" i="12"/>
  <c r="E191" i="12"/>
  <c r="E192" i="12"/>
  <c r="E193" i="12"/>
  <c r="E194" i="12"/>
  <c r="E195" i="12"/>
  <c r="E196" i="12"/>
  <c r="E197" i="12"/>
  <c r="E198" i="12"/>
  <c r="E199" i="12"/>
  <c r="E200" i="12"/>
  <c r="E201" i="12"/>
  <c r="E202" i="12"/>
  <c r="E203" i="12"/>
  <c r="E204" i="12"/>
  <c r="E205" i="12"/>
  <c r="E206" i="12"/>
  <c r="E207" i="12"/>
  <c r="E208" i="12"/>
  <c r="E209" i="12"/>
  <c r="E210" i="12"/>
  <c r="E211" i="12"/>
  <c r="E212" i="12"/>
  <c r="E213" i="12"/>
  <c r="E214" i="12"/>
  <c r="E215" i="12"/>
  <c r="E216" i="12"/>
  <c r="E217" i="12"/>
  <c r="E218" i="12"/>
  <c r="E219" i="12"/>
  <c r="E220" i="12"/>
  <c r="E221" i="12"/>
  <c r="E222" i="12"/>
  <c r="E223" i="12"/>
  <c r="E224" i="12"/>
  <c r="E225" i="12"/>
  <c r="E226" i="12"/>
  <c r="E227" i="12"/>
  <c r="E228" i="12"/>
  <c r="E229" i="12"/>
  <c r="E230" i="12"/>
  <c r="E231" i="12"/>
  <c r="E232" i="12"/>
  <c r="E233" i="12"/>
  <c r="E234" i="12"/>
  <c r="E235" i="12"/>
  <c r="E236" i="12"/>
  <c r="E237" i="12"/>
  <c r="E238" i="12"/>
  <c r="E239" i="12"/>
  <c r="E240" i="12"/>
  <c r="E241" i="12"/>
  <c r="E242" i="12"/>
  <c r="E243" i="12"/>
  <c r="E244" i="12"/>
  <c r="E245" i="12"/>
  <c r="E246" i="12"/>
  <c r="E247" i="12"/>
  <c r="E248" i="12"/>
  <c r="E249" i="12"/>
  <c r="E250" i="12"/>
  <c r="E251" i="12"/>
  <c r="E252" i="12"/>
  <c r="E253" i="12"/>
  <c r="E254" i="12"/>
  <c r="E255" i="12"/>
  <c r="E256" i="12"/>
  <c r="E257" i="12"/>
  <c r="E258" i="12"/>
  <c r="E259" i="12"/>
  <c r="E260" i="12"/>
  <c r="E261" i="12"/>
  <c r="E262" i="12"/>
  <c r="E263" i="12"/>
  <c r="E264" i="12"/>
  <c r="E265" i="12"/>
  <c r="E266" i="12"/>
  <c r="E267" i="12"/>
  <c r="E268" i="12"/>
  <c r="E269" i="12"/>
  <c r="E270" i="12"/>
  <c r="E271" i="12"/>
  <c r="E272" i="12"/>
  <c r="E273" i="12"/>
  <c r="E274" i="12"/>
  <c r="E275" i="12"/>
  <c r="E276" i="12"/>
  <c r="E277" i="12"/>
  <c r="E278" i="12"/>
  <c r="E279" i="12"/>
  <c r="E280" i="12"/>
  <c r="E281" i="12"/>
  <c r="E282" i="12"/>
  <c r="E283" i="12"/>
  <c r="E284" i="12"/>
  <c r="E285" i="12"/>
  <c r="E286" i="12"/>
  <c r="E287" i="12"/>
  <c r="E288" i="12"/>
  <c r="E289" i="12"/>
  <c r="E290" i="12"/>
  <c r="E291" i="12"/>
  <c r="E292" i="12"/>
  <c r="E293" i="12"/>
  <c r="E294" i="12"/>
  <c r="E295" i="12"/>
  <c r="E296" i="12"/>
  <c r="E297" i="12"/>
  <c r="E298" i="12"/>
  <c r="E299" i="12"/>
  <c r="E300" i="12"/>
  <c r="E301" i="12"/>
  <c r="E302" i="12"/>
  <c r="E303" i="12"/>
  <c r="E304" i="12"/>
  <c r="E305" i="12"/>
  <c r="E306" i="12"/>
  <c r="E307" i="12"/>
  <c r="E308" i="12"/>
  <c r="E309" i="12"/>
  <c r="E310" i="12"/>
  <c r="E311" i="12"/>
  <c r="E312" i="12"/>
  <c r="E313" i="12"/>
  <c r="E314" i="12"/>
  <c r="E315" i="12"/>
  <c r="E316" i="12"/>
  <c r="E317" i="12"/>
  <c r="E318" i="12"/>
  <c r="E319" i="12"/>
  <c r="E320" i="12"/>
  <c r="E321" i="12"/>
  <c r="E322" i="12"/>
  <c r="E323" i="12"/>
  <c r="E324" i="12"/>
  <c r="E325" i="12"/>
  <c r="E326" i="12"/>
  <c r="E327" i="12"/>
  <c r="E328" i="12"/>
  <c r="E329" i="12"/>
  <c r="E330" i="12"/>
  <c r="E331" i="12"/>
  <c r="E332" i="12"/>
  <c r="E333" i="12"/>
  <c r="E334" i="12"/>
  <c r="E335" i="12"/>
  <c r="E336" i="12"/>
  <c r="E337" i="12"/>
  <c r="E338" i="12"/>
  <c r="E339" i="12"/>
  <c r="E340" i="12"/>
  <c r="E341" i="12"/>
  <c r="E342" i="12"/>
  <c r="E343" i="12"/>
  <c r="E344" i="12"/>
  <c r="E345" i="12"/>
  <c r="E346" i="12"/>
  <c r="E347" i="12"/>
  <c r="E348" i="12"/>
  <c r="E349" i="12"/>
  <c r="E350" i="12"/>
  <c r="E351" i="12"/>
  <c r="E352" i="12"/>
  <c r="E353" i="12"/>
  <c r="E354" i="12"/>
  <c r="E355" i="12"/>
  <c r="E356" i="12"/>
  <c r="E357" i="12"/>
  <c r="E358" i="12"/>
  <c r="E359" i="12"/>
  <c r="E360" i="12"/>
  <c r="E361" i="12"/>
  <c r="E362" i="12"/>
  <c r="E363" i="12"/>
  <c r="E364" i="12"/>
  <c r="E365" i="12"/>
  <c r="E366" i="12"/>
  <c r="E367" i="12"/>
  <c r="E368" i="12"/>
  <c r="E369" i="12"/>
  <c r="E370" i="12"/>
  <c r="E371" i="12"/>
  <c r="E372" i="12"/>
  <c r="E373" i="12"/>
  <c r="E374" i="12"/>
  <c r="E375" i="12"/>
  <c r="E376" i="12"/>
  <c r="E377" i="12"/>
  <c r="E378" i="12"/>
  <c r="E379" i="12"/>
  <c r="E380" i="12"/>
  <c r="E381" i="12"/>
  <c r="E382" i="12"/>
  <c r="E383" i="12"/>
  <c r="E384" i="12"/>
  <c r="E385" i="12"/>
  <c r="E386" i="12"/>
  <c r="E387" i="12"/>
  <c r="E388" i="12"/>
  <c r="E389" i="12"/>
  <c r="E390" i="12"/>
  <c r="E391" i="12"/>
  <c r="E392" i="12"/>
  <c r="E26" i="12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2" i="11"/>
  <c r="E36" i="11"/>
  <c r="E37" i="11"/>
  <c r="E3" i="11"/>
  <c r="E38" i="11"/>
  <c r="E39" i="11"/>
  <c r="E40" i="11"/>
  <c r="E41" i="11"/>
  <c r="E42" i="11"/>
  <c r="E43" i="11"/>
  <c r="E44" i="11"/>
  <c r="E45" i="11"/>
  <c r="E4" i="11"/>
  <c r="E46" i="11"/>
  <c r="E47" i="11"/>
  <c r="E48" i="11"/>
  <c r="E49" i="11"/>
  <c r="E50" i="11"/>
  <c r="E5" i="11"/>
  <c r="E51" i="11"/>
  <c r="E6" i="11"/>
  <c r="E7" i="11"/>
  <c r="E8" i="11"/>
  <c r="E9" i="11"/>
  <c r="E52" i="11"/>
  <c r="E53" i="11"/>
  <c r="E54" i="11"/>
  <c r="E10" i="11"/>
  <c r="E11" i="11"/>
  <c r="E12" i="11"/>
  <c r="E55" i="11"/>
  <c r="E56" i="11"/>
  <c r="E13" i="11"/>
  <c r="E14" i="11"/>
  <c r="E57" i="11"/>
  <c r="E58" i="11"/>
  <c r="E59" i="11"/>
  <c r="E60" i="11"/>
  <c r="E61" i="11"/>
  <c r="E62" i="11"/>
  <c r="E63" i="11"/>
  <c r="E64" i="11"/>
  <c r="E65" i="11"/>
  <c r="E66" i="11"/>
  <c r="E67" i="11"/>
  <c r="E68" i="11"/>
  <c r="E69" i="11"/>
  <c r="E70" i="11"/>
  <c r="E71" i="11"/>
  <c r="E72" i="11"/>
  <c r="E73" i="11"/>
  <c r="E74" i="11"/>
  <c r="E75" i="11"/>
  <c r="E76" i="11"/>
  <c r="E77" i="11"/>
  <c r="E78" i="11"/>
  <c r="E79" i="11"/>
  <c r="E80" i="11"/>
  <c r="E81" i="11"/>
  <c r="E82" i="11"/>
  <c r="E83" i="11"/>
  <c r="E84" i="11"/>
  <c r="E85" i="11"/>
  <c r="E86" i="11"/>
  <c r="E87" i="11"/>
  <c r="E88" i="11"/>
  <c r="E89" i="11"/>
  <c r="E90" i="11"/>
  <c r="E91" i="11"/>
  <c r="E92" i="11"/>
  <c r="E93" i="11"/>
  <c r="E94" i="11"/>
  <c r="E95" i="11"/>
  <c r="E96" i="11"/>
  <c r="E97" i="11"/>
  <c r="E98" i="11"/>
  <c r="E99" i="11"/>
  <c r="E100" i="11"/>
  <c r="E101" i="11"/>
  <c r="E102" i="11"/>
  <c r="E103" i="11"/>
  <c r="E104" i="11"/>
  <c r="E105" i="11"/>
  <c r="E106" i="11"/>
  <c r="E107" i="11"/>
  <c r="E108" i="11"/>
  <c r="E109" i="11"/>
  <c r="E110" i="11"/>
  <c r="E111" i="11"/>
  <c r="E112" i="11"/>
  <c r="E113" i="11"/>
  <c r="E114" i="11"/>
  <c r="E115" i="11"/>
  <c r="E116" i="11"/>
  <c r="E117" i="11"/>
  <c r="E118" i="11"/>
  <c r="E119" i="11"/>
  <c r="E120" i="11"/>
  <c r="E121" i="11"/>
  <c r="E122" i="11"/>
  <c r="E123" i="11"/>
  <c r="E124" i="11"/>
  <c r="E125" i="11"/>
  <c r="E126" i="11"/>
  <c r="E127" i="11"/>
  <c r="E128" i="11"/>
  <c r="E129" i="11"/>
  <c r="E130" i="11"/>
  <c r="E131" i="11"/>
  <c r="E132" i="11"/>
  <c r="E133" i="11"/>
  <c r="E134" i="11"/>
  <c r="E135" i="11"/>
  <c r="E136" i="11"/>
  <c r="E137" i="11"/>
  <c r="E138" i="11"/>
  <c r="E139" i="11"/>
  <c r="E140" i="11"/>
  <c r="E141" i="11"/>
  <c r="E142" i="11"/>
  <c r="E143" i="11"/>
  <c r="E144" i="11"/>
  <c r="E145" i="11"/>
  <c r="E146" i="11"/>
  <c r="E147" i="11"/>
  <c r="E148" i="11"/>
  <c r="E149" i="11"/>
  <c r="E150" i="11"/>
  <c r="E151" i="11"/>
  <c r="E152" i="11"/>
  <c r="E153" i="11"/>
  <c r="E154" i="11"/>
  <c r="E155" i="11"/>
  <c r="E156" i="11"/>
  <c r="E157" i="11"/>
  <c r="E158" i="11"/>
  <c r="E159" i="11"/>
  <c r="E160" i="11"/>
  <c r="E161" i="11"/>
  <c r="E162" i="11"/>
  <c r="E163" i="11"/>
  <c r="E164" i="11"/>
  <c r="E165" i="11"/>
  <c r="E166" i="11"/>
  <c r="E167" i="11"/>
  <c r="E168" i="11"/>
  <c r="E169" i="11"/>
  <c r="E170" i="11"/>
  <c r="E171" i="11"/>
  <c r="E172" i="11"/>
  <c r="E173" i="11"/>
  <c r="E174" i="11"/>
  <c r="E175" i="11"/>
  <c r="E176" i="11"/>
  <c r="E177" i="11"/>
  <c r="E178" i="11"/>
  <c r="E179" i="11"/>
  <c r="E180" i="11"/>
  <c r="E181" i="11"/>
  <c r="E182" i="11"/>
  <c r="E183" i="11"/>
  <c r="E184" i="11"/>
  <c r="E185" i="11"/>
  <c r="E186" i="11"/>
  <c r="E187" i="11"/>
  <c r="E188" i="11"/>
  <c r="E189" i="11"/>
  <c r="E190" i="11"/>
  <c r="E191" i="11"/>
  <c r="E192" i="11"/>
  <c r="E193" i="11"/>
  <c r="E194" i="11"/>
  <c r="E195" i="11"/>
  <c r="E196" i="11"/>
  <c r="E197" i="11"/>
  <c r="E198" i="11"/>
  <c r="E199" i="11"/>
  <c r="E200" i="11"/>
  <c r="E201" i="11"/>
  <c r="E202" i="11"/>
  <c r="E203" i="11"/>
  <c r="E204" i="11"/>
  <c r="E205" i="11"/>
  <c r="E206" i="11"/>
  <c r="E207" i="11"/>
  <c r="E208" i="11"/>
  <c r="E209" i="11"/>
  <c r="E210" i="11"/>
  <c r="E211" i="11"/>
  <c r="E212" i="11"/>
  <c r="E213" i="11"/>
  <c r="E214" i="11"/>
  <c r="E215" i="11"/>
  <c r="E216" i="11"/>
  <c r="E217" i="11"/>
  <c r="E218" i="11"/>
  <c r="E219" i="11"/>
  <c r="E220" i="11"/>
  <c r="E221" i="11"/>
  <c r="E222" i="11"/>
  <c r="E223" i="11"/>
  <c r="E224" i="11"/>
  <c r="E225" i="11"/>
  <c r="E226" i="11"/>
  <c r="E227" i="11"/>
  <c r="E228" i="11"/>
  <c r="E229" i="11"/>
  <c r="E230" i="11"/>
  <c r="E231" i="11"/>
  <c r="E232" i="11"/>
  <c r="E233" i="11"/>
  <c r="E234" i="11"/>
  <c r="E235" i="11"/>
  <c r="E236" i="11"/>
  <c r="E237" i="11"/>
  <c r="E238" i="11"/>
  <c r="E239" i="11"/>
  <c r="E240" i="11"/>
  <c r="E241" i="11"/>
  <c r="E242" i="11"/>
  <c r="E243" i="11"/>
  <c r="E244" i="11"/>
  <c r="E245" i="11"/>
  <c r="E246" i="11"/>
  <c r="E247" i="11"/>
  <c r="E248" i="11"/>
  <c r="E249" i="11"/>
  <c r="E250" i="11"/>
  <c r="E251" i="11"/>
  <c r="E252" i="11"/>
  <c r="E253" i="11"/>
  <c r="E254" i="11"/>
  <c r="E255" i="11"/>
  <c r="E256" i="11"/>
  <c r="E257" i="11"/>
  <c r="E258" i="11"/>
  <c r="E259" i="11"/>
  <c r="E260" i="11"/>
  <c r="E261" i="11"/>
  <c r="E262" i="11"/>
  <c r="E263" i="11"/>
  <c r="E264" i="11"/>
  <c r="E265" i="11"/>
  <c r="E266" i="11"/>
  <c r="E267" i="11"/>
  <c r="E268" i="11"/>
  <c r="E269" i="11"/>
  <c r="E270" i="11"/>
  <c r="E271" i="11"/>
  <c r="E272" i="11"/>
  <c r="E273" i="11"/>
  <c r="E274" i="11"/>
  <c r="E275" i="11"/>
  <c r="E276" i="11"/>
  <c r="E277" i="11"/>
  <c r="E278" i="11"/>
  <c r="E279" i="11"/>
  <c r="E280" i="11"/>
  <c r="E281" i="11"/>
  <c r="E282" i="11"/>
  <c r="E283" i="11"/>
  <c r="E284" i="11"/>
  <c r="E285" i="11"/>
  <c r="E286" i="11"/>
  <c r="E287" i="11"/>
  <c r="E288" i="11"/>
  <c r="E289" i="11"/>
  <c r="E290" i="11"/>
  <c r="E291" i="11"/>
  <c r="E292" i="11"/>
  <c r="E293" i="11"/>
  <c r="E294" i="11"/>
  <c r="E295" i="11"/>
  <c r="E296" i="11"/>
  <c r="E297" i="11"/>
  <c r="E298" i="11"/>
  <c r="E299" i="11"/>
  <c r="E300" i="11"/>
  <c r="E301" i="11"/>
  <c r="E302" i="11"/>
  <c r="E303" i="11"/>
  <c r="E304" i="11"/>
  <c r="E305" i="11"/>
  <c r="E306" i="11"/>
  <c r="E307" i="11"/>
  <c r="E308" i="11"/>
  <c r="E309" i="11"/>
  <c r="E310" i="11"/>
  <c r="E311" i="11"/>
  <c r="E312" i="11"/>
  <c r="E313" i="11"/>
  <c r="E314" i="11"/>
  <c r="E315" i="11"/>
  <c r="E316" i="11"/>
  <c r="E317" i="11"/>
  <c r="E318" i="11"/>
  <c r="E319" i="11"/>
  <c r="E320" i="11"/>
  <c r="E321" i="11"/>
  <c r="E322" i="11"/>
  <c r="E323" i="11"/>
  <c r="E324" i="11"/>
  <c r="E325" i="11"/>
  <c r="E326" i="11"/>
  <c r="E327" i="11"/>
  <c r="E328" i="11"/>
  <c r="E329" i="11"/>
  <c r="E330" i="11"/>
  <c r="E331" i="11"/>
  <c r="E332" i="11"/>
  <c r="E333" i="11"/>
  <c r="E334" i="11"/>
  <c r="E335" i="11"/>
  <c r="E336" i="11"/>
  <c r="E337" i="11"/>
  <c r="E338" i="11"/>
  <c r="E339" i="11"/>
  <c r="E340" i="11"/>
  <c r="E341" i="11"/>
  <c r="E342" i="11"/>
  <c r="E343" i="11"/>
  <c r="E344" i="11"/>
  <c r="E345" i="11"/>
  <c r="E346" i="11"/>
  <c r="E347" i="11"/>
  <c r="E348" i="11"/>
  <c r="E349" i="11"/>
  <c r="E350" i="11"/>
  <c r="E351" i="11"/>
  <c r="E352" i="11"/>
  <c r="E353" i="11"/>
  <c r="E354" i="11"/>
  <c r="E355" i="11"/>
  <c r="E356" i="11"/>
  <c r="E357" i="11"/>
  <c r="E358" i="11"/>
  <c r="E359" i="11"/>
  <c r="E360" i="11"/>
  <c r="E361" i="11"/>
  <c r="E362" i="11"/>
  <c r="E363" i="11"/>
  <c r="E364" i="11"/>
  <c r="E365" i="11"/>
  <c r="E366" i="11"/>
  <c r="E367" i="11"/>
  <c r="E368" i="11"/>
  <c r="E369" i="11"/>
  <c r="E370" i="11"/>
  <c r="E371" i="11"/>
  <c r="E372" i="11"/>
  <c r="E373" i="11"/>
  <c r="E374" i="11"/>
  <c r="E375" i="11"/>
  <c r="E376" i="11"/>
  <c r="E377" i="11"/>
  <c r="E378" i="11"/>
  <c r="E379" i="11"/>
  <c r="E380" i="11"/>
  <c r="E381" i="11"/>
  <c r="E382" i="11"/>
  <c r="E383" i="11"/>
  <c r="E384" i="11"/>
  <c r="E385" i="11"/>
  <c r="E386" i="11"/>
  <c r="E387" i="11"/>
  <c r="E388" i="11"/>
  <c r="E389" i="11"/>
  <c r="E390" i="11"/>
  <c r="E391" i="11"/>
  <c r="E392" i="11"/>
  <c r="E393" i="11"/>
  <c r="E394" i="11"/>
  <c r="E395" i="11"/>
  <c r="E396" i="11"/>
  <c r="E397" i="11"/>
  <c r="E398" i="11"/>
  <c r="E399" i="11"/>
  <c r="E400" i="11"/>
  <c r="E401" i="11"/>
  <c r="E402" i="11"/>
  <c r="E403" i="11"/>
  <c r="E404" i="11"/>
  <c r="E405" i="11"/>
  <c r="E406" i="11"/>
  <c r="E407" i="11"/>
  <c r="E408" i="11"/>
  <c r="E409" i="11"/>
  <c r="E410" i="11"/>
  <c r="E411" i="11"/>
  <c r="E412" i="11"/>
  <c r="E413" i="11"/>
  <c r="E414" i="11"/>
  <c r="E415" i="11"/>
  <c r="E416" i="11"/>
  <c r="E417" i="11"/>
  <c r="E418" i="11"/>
  <c r="E419" i="11"/>
  <c r="E420" i="11"/>
  <c r="E421" i="11"/>
  <c r="E422" i="11"/>
  <c r="E423" i="11"/>
  <c r="E424" i="11"/>
  <c r="E425" i="11"/>
  <c r="E426" i="11"/>
  <c r="E427" i="11"/>
  <c r="E428" i="11"/>
  <c r="E429" i="11"/>
  <c r="E430" i="11"/>
  <c r="E431" i="11"/>
  <c r="E432" i="11"/>
  <c r="E433" i="11"/>
  <c r="E434" i="11"/>
  <c r="E435" i="11"/>
  <c r="E436" i="11"/>
  <c r="E437" i="11"/>
  <c r="E438" i="11"/>
  <c r="E439" i="11"/>
  <c r="E440" i="11"/>
  <c r="E441" i="11"/>
  <c r="E442" i="11"/>
  <c r="E443" i="11"/>
  <c r="E444" i="11"/>
  <c r="E445" i="11"/>
  <c r="E446" i="11"/>
  <c r="E447" i="11"/>
  <c r="E448" i="11"/>
  <c r="E449" i="11"/>
  <c r="E450" i="11"/>
  <c r="E451" i="11"/>
  <c r="E452" i="11"/>
  <c r="E453" i="11"/>
  <c r="E454" i="11"/>
  <c r="E455" i="11"/>
  <c r="E456" i="11"/>
  <c r="E457" i="11"/>
  <c r="E458" i="11"/>
  <c r="E459" i="11"/>
  <c r="E460" i="11"/>
  <c r="E461" i="11"/>
  <c r="E462" i="11"/>
  <c r="E463" i="11"/>
  <c r="E464" i="11"/>
  <c r="E465" i="11"/>
  <c r="E466" i="11"/>
  <c r="E467" i="11"/>
  <c r="E468" i="11"/>
  <c r="E469" i="11"/>
  <c r="E470" i="11"/>
  <c r="E471" i="11"/>
  <c r="E472" i="11"/>
  <c r="E473" i="11"/>
  <c r="E474" i="11"/>
  <c r="E475" i="11"/>
  <c r="E476" i="11"/>
  <c r="E477" i="11"/>
  <c r="E478" i="11"/>
  <c r="E479" i="11"/>
  <c r="E480" i="11"/>
  <c r="E481" i="11"/>
  <c r="E482" i="11"/>
  <c r="E483" i="11"/>
  <c r="E484" i="11"/>
  <c r="E485" i="11"/>
  <c r="E486" i="11"/>
  <c r="E487" i="11"/>
  <c r="E488" i="11"/>
  <c r="E489" i="11"/>
  <c r="E490" i="11"/>
  <c r="E491" i="11"/>
  <c r="E492" i="11"/>
  <c r="E493" i="11"/>
  <c r="E494" i="11"/>
  <c r="E495" i="11"/>
  <c r="E496" i="11"/>
  <c r="E497" i="11"/>
  <c r="E498" i="11"/>
  <c r="E499" i="11"/>
  <c r="E500" i="11"/>
  <c r="E501" i="11"/>
  <c r="E502" i="11"/>
  <c r="E503" i="11"/>
  <c r="E504" i="11"/>
  <c r="E505" i="11"/>
  <c r="E506" i="11"/>
  <c r="E507" i="11"/>
  <c r="E508" i="11"/>
  <c r="E509" i="11"/>
  <c r="E510" i="11"/>
  <c r="E511" i="11"/>
  <c r="E512" i="11"/>
  <c r="E513" i="11"/>
  <c r="E514" i="11"/>
  <c r="E515" i="11"/>
  <c r="E516" i="11"/>
  <c r="E517" i="11"/>
  <c r="E518" i="11"/>
  <c r="E519" i="11"/>
  <c r="E520" i="11"/>
  <c r="E521" i="11"/>
  <c r="E522" i="11"/>
  <c r="E523" i="11"/>
  <c r="E524" i="11"/>
  <c r="E525" i="11"/>
  <c r="E526" i="11"/>
  <c r="E527" i="11"/>
  <c r="E528" i="11"/>
  <c r="E529" i="11"/>
  <c r="E530" i="11"/>
  <c r="E531" i="11"/>
  <c r="E532" i="11"/>
  <c r="E533" i="11"/>
  <c r="E534" i="11"/>
  <c r="E535" i="11"/>
  <c r="E536" i="11"/>
  <c r="E537" i="11"/>
  <c r="E538" i="11"/>
  <c r="E539" i="11"/>
  <c r="E540" i="11"/>
  <c r="E541" i="11"/>
  <c r="E542" i="11"/>
  <c r="E543" i="11"/>
  <c r="E544" i="11"/>
  <c r="E545" i="11"/>
  <c r="E546" i="11"/>
  <c r="E547" i="11"/>
  <c r="E548" i="11"/>
  <c r="E549" i="11"/>
  <c r="E550" i="11"/>
  <c r="E551" i="11"/>
  <c r="E552" i="11"/>
  <c r="E553" i="11"/>
  <c r="E554" i="11"/>
  <c r="E555" i="11"/>
  <c r="E556" i="11"/>
  <c r="E557" i="11"/>
  <c r="E558" i="11"/>
  <c r="E559" i="11"/>
  <c r="E560" i="11"/>
  <c r="E561" i="11"/>
  <c r="E562" i="11"/>
  <c r="E563" i="11"/>
  <c r="E564" i="11"/>
  <c r="E565" i="11"/>
  <c r="E566" i="11"/>
  <c r="E567" i="11"/>
  <c r="E568" i="11"/>
  <c r="E569" i="11"/>
  <c r="E570" i="11"/>
  <c r="E571" i="11"/>
  <c r="E572" i="11"/>
  <c r="E573" i="11"/>
  <c r="E574" i="11"/>
  <c r="E575" i="11"/>
  <c r="E576" i="11"/>
  <c r="E577" i="11"/>
  <c r="E578" i="11"/>
  <c r="E579" i="11"/>
  <c r="E580" i="11"/>
  <c r="E581" i="11"/>
  <c r="E582" i="11"/>
  <c r="E583" i="11"/>
  <c r="E584" i="11"/>
  <c r="E585" i="11"/>
  <c r="E586" i="11"/>
  <c r="E587" i="11"/>
  <c r="E588" i="11"/>
  <c r="E589" i="11"/>
  <c r="E590" i="11"/>
  <c r="E591" i="11"/>
  <c r="E592" i="11"/>
  <c r="E593" i="11"/>
  <c r="E594" i="11"/>
  <c r="E595" i="11"/>
  <c r="E596" i="11"/>
  <c r="E597" i="11"/>
  <c r="E598" i="11"/>
  <c r="E599" i="11"/>
  <c r="E600" i="11"/>
  <c r="E601" i="11"/>
  <c r="E602" i="11"/>
  <c r="E603" i="11"/>
  <c r="E604" i="11"/>
  <c r="E605" i="11"/>
  <c r="E606" i="11"/>
  <c r="E607" i="11"/>
  <c r="E608" i="11"/>
  <c r="E609" i="11"/>
  <c r="E610" i="11"/>
  <c r="E611" i="11"/>
  <c r="E612" i="11"/>
  <c r="E613" i="11"/>
  <c r="E614" i="11"/>
  <c r="E615" i="11"/>
  <c r="E616" i="11"/>
  <c r="E617" i="11"/>
  <c r="E618" i="11"/>
  <c r="E619" i="11"/>
  <c r="E620" i="11"/>
  <c r="E621" i="11"/>
  <c r="E622" i="11"/>
  <c r="E623" i="11"/>
  <c r="E624" i="11"/>
  <c r="E625" i="11"/>
  <c r="E626" i="11"/>
  <c r="E627" i="11"/>
  <c r="E628" i="11"/>
  <c r="E629" i="11"/>
  <c r="E630" i="11"/>
  <c r="E631" i="11"/>
  <c r="E632" i="11"/>
  <c r="E633" i="11"/>
  <c r="E634" i="11"/>
  <c r="E635" i="11"/>
  <c r="E636" i="11"/>
  <c r="E637" i="11"/>
  <c r="E638" i="11"/>
  <c r="E639" i="11"/>
  <c r="E640" i="11"/>
  <c r="E641" i="11"/>
  <c r="E642" i="11"/>
  <c r="E643" i="11"/>
  <c r="E644" i="11"/>
  <c r="E645" i="11"/>
  <c r="E646" i="11"/>
  <c r="E647" i="11"/>
  <c r="E648" i="11"/>
  <c r="E649" i="11"/>
  <c r="E650" i="11"/>
  <c r="E651" i="11"/>
  <c r="E652" i="11"/>
  <c r="E653" i="11"/>
  <c r="E654" i="11"/>
  <c r="E655" i="11"/>
  <c r="E656" i="11"/>
  <c r="E657" i="11"/>
  <c r="E658" i="11"/>
  <c r="E659" i="11"/>
  <c r="E660" i="11"/>
  <c r="E661" i="11"/>
  <c r="E662" i="11"/>
  <c r="E663" i="11"/>
  <c r="E664" i="11"/>
  <c r="E665" i="11"/>
  <c r="E666" i="11"/>
  <c r="E667" i="11"/>
  <c r="E668" i="11"/>
  <c r="E669" i="11"/>
  <c r="E670" i="11"/>
  <c r="E671" i="11"/>
  <c r="E672" i="11"/>
  <c r="E673" i="11"/>
  <c r="E674" i="11"/>
  <c r="E675" i="11"/>
  <c r="E676" i="11"/>
  <c r="E677" i="11"/>
  <c r="E678" i="11"/>
  <c r="E679" i="11"/>
  <c r="E680" i="11"/>
  <c r="E681" i="11"/>
  <c r="E682" i="11"/>
  <c r="E683" i="11"/>
  <c r="E684" i="11"/>
  <c r="E685" i="11"/>
  <c r="E686" i="11"/>
  <c r="E687" i="11"/>
  <c r="E688" i="11"/>
  <c r="E689" i="11"/>
  <c r="E690" i="11"/>
  <c r="E691" i="11"/>
  <c r="E692" i="11"/>
  <c r="E693" i="11"/>
  <c r="E694" i="11"/>
  <c r="E695" i="11"/>
  <c r="E696" i="11"/>
  <c r="E697" i="11"/>
  <c r="E698" i="11"/>
  <c r="E699" i="11"/>
  <c r="E700" i="11"/>
  <c r="E701" i="11"/>
  <c r="E702" i="11"/>
  <c r="E703" i="11"/>
  <c r="E704" i="11"/>
  <c r="E705" i="11"/>
  <c r="E706" i="11"/>
  <c r="E707" i="11"/>
  <c r="E708" i="11"/>
  <c r="E709" i="11"/>
  <c r="E710" i="11"/>
  <c r="E711" i="11"/>
  <c r="E712" i="11"/>
  <c r="E713" i="11"/>
  <c r="E714" i="11"/>
  <c r="E715" i="11"/>
  <c r="E716" i="11"/>
  <c r="E717" i="11"/>
  <c r="E718" i="11"/>
  <c r="E719" i="11"/>
  <c r="E720" i="11"/>
  <c r="E721" i="11"/>
  <c r="E722" i="11"/>
  <c r="E723" i="11"/>
  <c r="E724" i="11"/>
  <c r="E725" i="11"/>
  <c r="E15" i="11"/>
  <c r="E9" i="9"/>
  <c r="E10" i="9"/>
  <c r="E11" i="9"/>
  <c r="E12" i="9"/>
  <c r="E2" i="9"/>
  <c r="E3" i="9"/>
  <c r="E4" i="9"/>
  <c r="E13" i="9"/>
  <c r="E14" i="9"/>
  <c r="E15" i="9"/>
  <c r="E16" i="9"/>
  <c r="E17" i="9"/>
  <c r="E5" i="9"/>
  <c r="E18" i="9"/>
  <c r="E6" i="9"/>
  <c r="E19" i="9"/>
  <c r="E7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3" i="9"/>
  <c r="E74" i="9"/>
  <c r="E75" i="9"/>
  <c r="E76" i="9"/>
  <c r="E77" i="9"/>
  <c r="E78" i="9"/>
  <c r="E79" i="9"/>
  <c r="E80" i="9"/>
  <c r="E81" i="9"/>
  <c r="E82" i="9"/>
  <c r="E83" i="9"/>
  <c r="E84" i="9"/>
  <c r="E85" i="9"/>
  <c r="E86" i="9"/>
  <c r="E87" i="9"/>
  <c r="E88" i="9"/>
  <c r="E89" i="9"/>
  <c r="E90" i="9"/>
  <c r="E91" i="9"/>
  <c r="E92" i="9"/>
  <c r="E93" i="9"/>
  <c r="E94" i="9"/>
  <c r="E95" i="9"/>
  <c r="E96" i="9"/>
  <c r="E97" i="9"/>
  <c r="E98" i="9"/>
  <c r="E99" i="9"/>
  <c r="E100" i="9"/>
  <c r="E101" i="9"/>
  <c r="E102" i="9"/>
  <c r="E103" i="9"/>
  <c r="E104" i="9"/>
  <c r="E105" i="9"/>
  <c r="E106" i="9"/>
  <c r="E107" i="9"/>
  <c r="E108" i="9"/>
  <c r="E109" i="9"/>
  <c r="E110" i="9"/>
  <c r="E111" i="9"/>
  <c r="E112" i="9"/>
  <c r="E113" i="9"/>
  <c r="E114" i="9"/>
  <c r="E115" i="9"/>
  <c r="E116" i="9"/>
  <c r="E117" i="9"/>
  <c r="E118" i="9"/>
  <c r="E119" i="9"/>
  <c r="E120" i="9"/>
  <c r="E121" i="9"/>
  <c r="E122" i="9"/>
  <c r="E123" i="9"/>
  <c r="E124" i="9"/>
  <c r="E125" i="9"/>
  <c r="E126" i="9"/>
  <c r="E127" i="9"/>
  <c r="E128" i="9"/>
  <c r="E129" i="9"/>
  <c r="E130" i="9"/>
  <c r="E131" i="9"/>
  <c r="E132" i="9"/>
  <c r="E133" i="9"/>
  <c r="E134" i="9"/>
  <c r="E135" i="9"/>
  <c r="E136" i="9"/>
  <c r="E137" i="9"/>
  <c r="E138" i="9"/>
  <c r="E139" i="9"/>
  <c r="E140" i="9"/>
  <c r="E141" i="9"/>
  <c r="E142" i="9"/>
  <c r="E143" i="9"/>
  <c r="E144" i="9"/>
  <c r="E145" i="9"/>
  <c r="E146" i="9"/>
  <c r="E147" i="9"/>
  <c r="E148" i="9"/>
  <c r="E149" i="9"/>
  <c r="E150" i="9"/>
  <c r="E151" i="9"/>
  <c r="E152" i="9"/>
  <c r="E153" i="9"/>
  <c r="E154" i="9"/>
  <c r="E155" i="9"/>
  <c r="E156" i="9"/>
  <c r="E157" i="9"/>
  <c r="E158" i="9"/>
  <c r="E159" i="9"/>
  <c r="E160" i="9"/>
  <c r="E161" i="9"/>
  <c r="E162" i="9"/>
  <c r="E163" i="9"/>
  <c r="E164" i="9"/>
  <c r="E165" i="9"/>
  <c r="E166" i="9"/>
  <c r="E167" i="9"/>
  <c r="E168" i="9"/>
  <c r="E169" i="9"/>
  <c r="E170" i="9"/>
  <c r="E171" i="9"/>
  <c r="E172" i="9"/>
  <c r="E173" i="9"/>
  <c r="E174" i="9"/>
  <c r="E175" i="9"/>
  <c r="E176" i="9"/>
  <c r="E177" i="9"/>
  <c r="E178" i="9"/>
  <c r="E179" i="9"/>
  <c r="E180" i="9"/>
  <c r="E181" i="9"/>
  <c r="E182" i="9"/>
  <c r="E183" i="9"/>
  <c r="E184" i="9"/>
  <c r="E185" i="9"/>
  <c r="E186" i="9"/>
  <c r="E187" i="9"/>
  <c r="E188" i="9"/>
  <c r="E189" i="9"/>
  <c r="E190" i="9"/>
  <c r="E191" i="9"/>
  <c r="E192" i="9"/>
  <c r="E193" i="9"/>
  <c r="E194" i="9"/>
  <c r="E195" i="9"/>
  <c r="E196" i="9"/>
  <c r="E197" i="9"/>
  <c r="E198" i="9"/>
  <c r="E199" i="9"/>
  <c r="E200" i="9"/>
  <c r="E201" i="9"/>
  <c r="E202" i="9"/>
  <c r="E203" i="9"/>
  <c r="E204" i="9"/>
  <c r="E205" i="9"/>
  <c r="E206" i="9"/>
  <c r="E207" i="9"/>
  <c r="E208" i="9"/>
  <c r="E209" i="9"/>
  <c r="E210" i="9"/>
  <c r="E211" i="9"/>
  <c r="E212" i="9"/>
  <c r="E213" i="9"/>
  <c r="E214" i="9"/>
  <c r="E8" i="9"/>
  <c r="E26" i="8"/>
  <c r="E3" i="8"/>
  <c r="E27" i="8"/>
  <c r="E28" i="8"/>
  <c r="E29" i="8"/>
  <c r="E30" i="8"/>
  <c r="E4" i="8"/>
  <c r="E5" i="8"/>
  <c r="E31" i="8"/>
  <c r="E6" i="8"/>
  <c r="E7" i="8"/>
  <c r="E8" i="8"/>
  <c r="E32" i="8"/>
  <c r="E33" i="8"/>
  <c r="E34" i="8"/>
  <c r="E35" i="8"/>
  <c r="E36" i="8"/>
  <c r="E9" i="8"/>
  <c r="E37" i="8"/>
  <c r="E10" i="8"/>
  <c r="E38" i="8"/>
  <c r="E39" i="8"/>
  <c r="E11" i="8"/>
  <c r="E12" i="8"/>
  <c r="E13" i="8"/>
  <c r="E14" i="8"/>
  <c r="E40" i="8"/>
  <c r="E15" i="8"/>
  <c r="E41" i="8"/>
  <c r="E42" i="8"/>
  <c r="E16" i="8"/>
  <c r="E17" i="8"/>
  <c r="E43" i="8"/>
  <c r="E18" i="8"/>
  <c r="E44" i="8"/>
  <c r="E19" i="8"/>
  <c r="E45" i="8"/>
  <c r="E46" i="8"/>
  <c r="E47" i="8"/>
  <c r="E20" i="8"/>
  <c r="E48" i="8"/>
  <c r="E21" i="8"/>
  <c r="E49" i="8"/>
  <c r="E22" i="8"/>
  <c r="E23" i="8"/>
  <c r="E50" i="8"/>
  <c r="E24" i="8"/>
  <c r="E25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48" i="8"/>
  <c r="E249" i="8"/>
  <c r="E250" i="8"/>
  <c r="E251" i="8"/>
  <c r="E252" i="8"/>
  <c r="E253" i="8"/>
  <c r="E254" i="8"/>
  <c r="E255" i="8"/>
  <c r="E256" i="8"/>
  <c r="E257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274" i="8"/>
  <c r="E275" i="8"/>
  <c r="E276" i="8"/>
  <c r="E277" i="8"/>
  <c r="E278" i="8"/>
  <c r="E279" i="8"/>
  <c r="E280" i="8"/>
  <c r="E281" i="8"/>
  <c r="E282" i="8"/>
  <c r="E283" i="8"/>
  <c r="E284" i="8"/>
  <c r="E285" i="8"/>
  <c r="E286" i="8"/>
  <c r="E287" i="8"/>
  <c r="E288" i="8"/>
  <c r="E289" i="8"/>
  <c r="E290" i="8"/>
  <c r="E291" i="8"/>
  <c r="E292" i="8"/>
  <c r="E293" i="8"/>
  <c r="E294" i="8"/>
  <c r="E295" i="8"/>
  <c r="E296" i="8"/>
  <c r="E297" i="8"/>
  <c r="E298" i="8"/>
  <c r="E299" i="8"/>
  <c r="E300" i="8"/>
  <c r="E301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6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0" i="8"/>
  <c r="E331" i="8"/>
  <c r="E332" i="8"/>
  <c r="E333" i="8"/>
  <c r="E334" i="8"/>
  <c r="E335" i="8"/>
  <c r="E336" i="8"/>
  <c r="E337" i="8"/>
  <c r="E338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59" i="8"/>
  <c r="E360" i="8"/>
  <c r="E361" i="8"/>
  <c r="E362" i="8"/>
  <c r="E363" i="8"/>
  <c r="E364" i="8"/>
  <c r="E365" i="8"/>
  <c r="E366" i="8"/>
  <c r="E367" i="8"/>
  <c r="E368" i="8"/>
  <c r="E369" i="8"/>
  <c r="E370" i="8"/>
  <c r="E371" i="8"/>
  <c r="E372" i="8"/>
  <c r="E373" i="8"/>
  <c r="E374" i="8"/>
  <c r="E375" i="8"/>
  <c r="E376" i="8"/>
  <c r="E377" i="8"/>
  <c r="E378" i="8"/>
  <c r="E379" i="8"/>
  <c r="E380" i="8"/>
  <c r="E381" i="8"/>
  <c r="E382" i="8"/>
  <c r="E383" i="8"/>
  <c r="E384" i="8"/>
  <c r="E385" i="8"/>
  <c r="E386" i="8"/>
  <c r="E387" i="8"/>
  <c r="E388" i="8"/>
  <c r="E389" i="8"/>
  <c r="E390" i="8"/>
  <c r="E391" i="8"/>
  <c r="E392" i="8"/>
  <c r="E393" i="8"/>
  <c r="E394" i="8"/>
  <c r="E395" i="8"/>
  <c r="E396" i="8"/>
  <c r="E397" i="8"/>
  <c r="E398" i="8"/>
  <c r="E399" i="8"/>
  <c r="E400" i="8"/>
  <c r="E401" i="8"/>
  <c r="E402" i="8"/>
  <c r="E403" i="8"/>
  <c r="E404" i="8"/>
  <c r="E405" i="8"/>
  <c r="E406" i="8"/>
  <c r="E407" i="8"/>
  <c r="E408" i="8"/>
  <c r="E409" i="8"/>
  <c r="E410" i="8"/>
  <c r="E411" i="8"/>
  <c r="E412" i="8"/>
  <c r="E413" i="8"/>
  <c r="E414" i="8"/>
  <c r="E415" i="8"/>
  <c r="E416" i="8"/>
  <c r="E417" i="8"/>
  <c r="E418" i="8"/>
  <c r="E419" i="8"/>
  <c r="E420" i="8"/>
  <c r="E421" i="8"/>
  <c r="E422" i="8"/>
  <c r="E423" i="8"/>
  <c r="E424" i="8"/>
  <c r="E425" i="8"/>
  <c r="E426" i="8"/>
  <c r="E427" i="8"/>
  <c r="E428" i="8"/>
  <c r="E429" i="8"/>
  <c r="E430" i="8"/>
  <c r="E431" i="8"/>
  <c r="E432" i="8"/>
  <c r="E433" i="8"/>
  <c r="E434" i="8"/>
  <c r="E435" i="8"/>
  <c r="E436" i="8"/>
  <c r="E437" i="8"/>
  <c r="E438" i="8"/>
  <c r="E439" i="8"/>
  <c r="E440" i="8"/>
  <c r="E441" i="8"/>
  <c r="E442" i="8"/>
  <c r="E443" i="8"/>
  <c r="E444" i="8"/>
  <c r="E445" i="8"/>
  <c r="E446" i="8"/>
  <c r="E447" i="8"/>
  <c r="E448" i="8"/>
  <c r="E449" i="8"/>
  <c r="E450" i="8"/>
  <c r="E451" i="8"/>
  <c r="E452" i="8"/>
  <c r="E453" i="8"/>
  <c r="E454" i="8"/>
  <c r="E455" i="8"/>
  <c r="E456" i="8"/>
  <c r="E457" i="8"/>
  <c r="E458" i="8"/>
  <c r="E459" i="8"/>
  <c r="E460" i="8"/>
  <c r="E461" i="8"/>
  <c r="E462" i="8"/>
  <c r="E463" i="8"/>
  <c r="E464" i="8"/>
  <c r="E465" i="8"/>
  <c r="E466" i="8"/>
  <c r="E467" i="8"/>
  <c r="E468" i="8"/>
  <c r="E469" i="8"/>
  <c r="E470" i="8"/>
  <c r="E471" i="8"/>
  <c r="E472" i="8"/>
  <c r="E473" i="8"/>
  <c r="E474" i="8"/>
  <c r="E475" i="8"/>
  <c r="E476" i="8"/>
  <c r="E477" i="8"/>
  <c r="E478" i="8"/>
  <c r="E479" i="8"/>
  <c r="E480" i="8"/>
  <c r="E481" i="8"/>
  <c r="E482" i="8"/>
  <c r="E483" i="8"/>
  <c r="E484" i="8"/>
  <c r="E485" i="8"/>
  <c r="E486" i="8"/>
  <c r="E487" i="8"/>
  <c r="E488" i="8"/>
  <c r="E489" i="8"/>
  <c r="E490" i="8"/>
  <c r="E491" i="8"/>
  <c r="E492" i="8"/>
  <c r="E493" i="8"/>
  <c r="E494" i="8"/>
  <c r="E495" i="8"/>
  <c r="E496" i="8"/>
  <c r="E497" i="8"/>
  <c r="E498" i="8"/>
  <c r="E499" i="8"/>
  <c r="E500" i="8"/>
  <c r="E501" i="8"/>
  <c r="E502" i="8"/>
  <c r="E503" i="8"/>
  <c r="E504" i="8"/>
  <c r="E505" i="8"/>
  <c r="E506" i="8"/>
  <c r="E507" i="8"/>
  <c r="E508" i="8"/>
  <c r="E509" i="8"/>
  <c r="E510" i="8"/>
  <c r="E511" i="8"/>
  <c r="E512" i="8"/>
  <c r="E513" i="8"/>
  <c r="E514" i="8"/>
  <c r="E515" i="8"/>
  <c r="E516" i="8"/>
  <c r="E517" i="8"/>
  <c r="E518" i="8"/>
  <c r="E519" i="8"/>
  <c r="E520" i="8"/>
  <c r="E521" i="8"/>
  <c r="E522" i="8"/>
  <c r="E523" i="8"/>
  <c r="E524" i="8"/>
  <c r="E525" i="8"/>
  <c r="E526" i="8"/>
  <c r="E527" i="8"/>
  <c r="E528" i="8"/>
  <c r="E529" i="8"/>
  <c r="E530" i="8"/>
  <c r="E531" i="8"/>
  <c r="E532" i="8"/>
  <c r="E533" i="8"/>
  <c r="E534" i="8"/>
  <c r="E535" i="8"/>
  <c r="E536" i="8"/>
  <c r="E537" i="8"/>
  <c r="E538" i="8"/>
  <c r="E539" i="8"/>
  <c r="E540" i="8"/>
  <c r="E541" i="8"/>
  <c r="E542" i="8"/>
  <c r="E543" i="8"/>
  <c r="E544" i="8"/>
  <c r="E545" i="8"/>
  <c r="E546" i="8"/>
  <c r="E547" i="8"/>
  <c r="E548" i="8"/>
  <c r="E549" i="8"/>
  <c r="E550" i="8"/>
  <c r="E551" i="8"/>
  <c r="E552" i="8"/>
  <c r="E553" i="8"/>
  <c r="E554" i="8"/>
  <c r="E555" i="8"/>
  <c r="E556" i="8"/>
  <c r="E557" i="8"/>
  <c r="E558" i="8"/>
  <c r="E559" i="8"/>
  <c r="E560" i="8"/>
  <c r="E561" i="8"/>
  <c r="E562" i="8"/>
  <c r="E563" i="8"/>
  <c r="E564" i="8"/>
  <c r="E565" i="8"/>
  <c r="E566" i="8"/>
  <c r="E567" i="8"/>
  <c r="E568" i="8"/>
  <c r="E569" i="8"/>
  <c r="E570" i="8"/>
  <c r="E571" i="8"/>
  <c r="E572" i="8"/>
  <c r="E573" i="8"/>
  <c r="E574" i="8"/>
  <c r="E575" i="8"/>
  <c r="E576" i="8"/>
  <c r="E577" i="8"/>
  <c r="E578" i="8"/>
  <c r="E579" i="8"/>
  <c r="E580" i="8"/>
  <c r="E581" i="8"/>
  <c r="E582" i="8"/>
  <c r="E583" i="8"/>
  <c r="E584" i="8"/>
  <c r="E585" i="8"/>
  <c r="E586" i="8"/>
  <c r="E587" i="8"/>
  <c r="E588" i="8"/>
  <c r="E589" i="8"/>
  <c r="E590" i="8"/>
  <c r="E591" i="8"/>
  <c r="E592" i="8"/>
  <c r="E593" i="8"/>
  <c r="E594" i="8"/>
  <c r="E595" i="8"/>
  <c r="E596" i="8"/>
  <c r="E597" i="8"/>
  <c r="E598" i="8"/>
  <c r="E599" i="8"/>
  <c r="E600" i="8"/>
  <c r="E601" i="8"/>
  <c r="E602" i="8"/>
  <c r="E603" i="8"/>
  <c r="E604" i="8"/>
  <c r="E605" i="8"/>
  <c r="E606" i="8"/>
  <c r="E607" i="8"/>
  <c r="E608" i="8"/>
  <c r="E609" i="8"/>
  <c r="E610" i="8"/>
  <c r="E611" i="8"/>
  <c r="E612" i="8"/>
  <c r="E613" i="8"/>
  <c r="E614" i="8"/>
  <c r="E615" i="8"/>
  <c r="E2" i="8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123" i="7"/>
  <c r="E124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140" i="7"/>
  <c r="E141" i="7"/>
  <c r="E142" i="7"/>
  <c r="E143" i="7"/>
  <c r="E144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6" i="7"/>
  <c r="E197" i="7"/>
  <c r="E198" i="7"/>
  <c r="E199" i="7"/>
  <c r="E200" i="7"/>
  <c r="E201" i="7"/>
  <c r="E202" i="7"/>
  <c r="E203" i="7"/>
  <c r="E204" i="7"/>
  <c r="E205" i="7"/>
  <c r="E206" i="7"/>
  <c r="E207" i="7"/>
  <c r="E208" i="7"/>
  <c r="E209" i="7"/>
  <c r="E210" i="7"/>
  <c r="E211" i="7"/>
  <c r="E212" i="7"/>
  <c r="E213" i="7"/>
  <c r="E214" i="7"/>
  <c r="E215" i="7"/>
  <c r="E216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4" i="7"/>
  <c r="E265" i="7"/>
  <c r="E266" i="7"/>
  <c r="E267" i="7"/>
  <c r="E268" i="7"/>
  <c r="E269" i="7"/>
  <c r="E270" i="7"/>
  <c r="E271" i="7"/>
  <c r="E272" i="7"/>
  <c r="E273" i="7"/>
  <c r="E274" i="7"/>
  <c r="E275" i="7"/>
  <c r="E276" i="7"/>
  <c r="E277" i="7"/>
  <c r="E278" i="7"/>
  <c r="E279" i="7"/>
  <c r="E280" i="7"/>
  <c r="E281" i="7"/>
  <c r="E282" i="7"/>
  <c r="E283" i="7"/>
  <c r="E284" i="7"/>
  <c r="E285" i="7"/>
  <c r="E286" i="7"/>
  <c r="E287" i="7"/>
  <c r="E288" i="7"/>
  <c r="E289" i="7"/>
  <c r="E290" i="7"/>
  <c r="E291" i="7"/>
  <c r="E292" i="7"/>
  <c r="E293" i="7"/>
  <c r="E294" i="7"/>
  <c r="E295" i="7"/>
  <c r="E296" i="7"/>
  <c r="E297" i="7"/>
  <c r="E298" i="7"/>
  <c r="E299" i="7"/>
  <c r="E300" i="7"/>
  <c r="E301" i="7"/>
  <c r="E302" i="7"/>
  <c r="E303" i="7"/>
  <c r="E304" i="7"/>
  <c r="E305" i="7"/>
  <c r="E306" i="7"/>
  <c r="E307" i="7"/>
  <c r="E308" i="7"/>
  <c r="E309" i="7"/>
  <c r="E310" i="7"/>
  <c r="E311" i="7"/>
  <c r="E312" i="7"/>
  <c r="E313" i="7"/>
  <c r="E314" i="7"/>
  <c r="E315" i="7"/>
  <c r="E316" i="7"/>
  <c r="E317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32" i="7"/>
  <c r="E333" i="7"/>
  <c r="E334" i="7"/>
  <c r="E335" i="7"/>
  <c r="E336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4" i="7"/>
  <c r="E365" i="7"/>
  <c r="E366" i="7"/>
  <c r="E367" i="7"/>
  <c r="E368" i="7"/>
  <c r="E369" i="7"/>
  <c r="E370" i="7"/>
  <c r="E371" i="7"/>
  <c r="E372" i="7"/>
  <c r="E373" i="7"/>
  <c r="E374" i="7"/>
  <c r="E375" i="7"/>
  <c r="E376" i="7"/>
  <c r="E377" i="7"/>
  <c r="E378" i="7"/>
  <c r="E379" i="7"/>
  <c r="E380" i="7"/>
  <c r="E381" i="7"/>
  <c r="E382" i="7"/>
  <c r="E383" i="7"/>
  <c r="E384" i="7"/>
  <c r="E385" i="7"/>
  <c r="E386" i="7"/>
  <c r="E387" i="7"/>
  <c r="E388" i="7"/>
  <c r="E389" i="7"/>
  <c r="E390" i="7"/>
  <c r="E391" i="7"/>
  <c r="E392" i="7"/>
  <c r="E393" i="7"/>
  <c r="E394" i="7"/>
  <c r="E395" i="7"/>
  <c r="E396" i="7"/>
  <c r="E397" i="7"/>
  <c r="E398" i="7"/>
  <c r="E399" i="7"/>
  <c r="E400" i="7"/>
  <c r="E401" i="7"/>
  <c r="E402" i="7"/>
  <c r="E403" i="7"/>
  <c r="E404" i="7"/>
  <c r="E405" i="7"/>
  <c r="E406" i="7"/>
  <c r="E407" i="7"/>
  <c r="E408" i="7"/>
  <c r="E409" i="7"/>
  <c r="E410" i="7"/>
  <c r="E411" i="7"/>
  <c r="E412" i="7"/>
  <c r="E413" i="7"/>
  <c r="E414" i="7"/>
  <c r="E415" i="7"/>
  <c r="E416" i="7"/>
  <c r="E417" i="7"/>
  <c r="E418" i="7"/>
  <c r="E419" i="7"/>
  <c r="E420" i="7"/>
  <c r="E421" i="7"/>
  <c r="E422" i="7"/>
  <c r="E423" i="7"/>
  <c r="E424" i="7"/>
  <c r="E425" i="7"/>
  <c r="E426" i="7"/>
  <c r="E427" i="7"/>
  <c r="E428" i="7"/>
  <c r="E429" i="7"/>
  <c r="E430" i="7"/>
  <c r="E431" i="7"/>
  <c r="E432" i="7"/>
  <c r="E433" i="7"/>
  <c r="E434" i="7"/>
  <c r="E435" i="7"/>
  <c r="E436" i="7"/>
  <c r="E437" i="7"/>
  <c r="E438" i="7"/>
  <c r="E439" i="7"/>
  <c r="E440" i="7"/>
  <c r="E441" i="7"/>
  <c r="E442" i="7"/>
  <c r="E443" i="7"/>
  <c r="E444" i="7"/>
  <c r="E445" i="7"/>
  <c r="E446" i="7"/>
  <c r="E447" i="7"/>
  <c r="E448" i="7"/>
  <c r="E449" i="7"/>
  <c r="E450" i="7"/>
  <c r="E451" i="7"/>
  <c r="E452" i="7"/>
  <c r="E453" i="7"/>
  <c r="E454" i="7"/>
  <c r="E455" i="7"/>
  <c r="E456" i="7"/>
  <c r="E457" i="7"/>
  <c r="E458" i="7"/>
  <c r="E459" i="7"/>
  <c r="E460" i="7"/>
  <c r="E461" i="7"/>
  <c r="E462" i="7"/>
  <c r="E463" i="7"/>
  <c r="E464" i="7"/>
  <c r="E465" i="7"/>
  <c r="E466" i="7"/>
  <c r="E467" i="7"/>
  <c r="E468" i="7"/>
  <c r="E469" i="7"/>
  <c r="E470" i="7"/>
  <c r="E471" i="7"/>
  <c r="E472" i="7"/>
  <c r="E14" i="7"/>
  <c r="E15" i="7"/>
  <c r="E16" i="7"/>
  <c r="E17" i="7"/>
  <c r="E18" i="7"/>
  <c r="E19" i="7"/>
  <c r="E2" i="7"/>
  <c r="E20" i="7"/>
  <c r="E21" i="7"/>
  <c r="E3" i="7"/>
  <c r="E22" i="7"/>
  <c r="E23" i="7"/>
  <c r="E24" i="7"/>
  <c r="E4" i="7"/>
  <c r="E25" i="7"/>
  <c r="E26" i="7"/>
  <c r="E27" i="7"/>
  <c r="E5" i="7"/>
  <c r="E28" i="7"/>
  <c r="E29" i="7"/>
  <c r="E6" i="7"/>
  <c r="E30" i="7"/>
  <c r="E31" i="7"/>
  <c r="E32" i="7"/>
  <c r="E33" i="7"/>
  <c r="E34" i="7"/>
  <c r="E7" i="7"/>
  <c r="E35" i="7"/>
  <c r="E8" i="7"/>
  <c r="E36" i="7"/>
  <c r="E37" i="7"/>
  <c r="E9" i="7"/>
  <c r="E10" i="7"/>
  <c r="E38" i="7"/>
  <c r="E39" i="7"/>
  <c r="E40" i="7"/>
  <c r="E11" i="7"/>
  <c r="E41" i="7"/>
  <c r="E12" i="7"/>
  <c r="E42" i="7"/>
  <c r="E43" i="7"/>
  <c r="E13" i="7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9" i="5"/>
  <c r="E2" i="5"/>
  <c r="E10" i="5"/>
  <c r="E11" i="5"/>
  <c r="E12" i="5"/>
  <c r="E3" i="5"/>
  <c r="E13" i="5"/>
  <c r="E14" i="5"/>
  <c r="E15" i="5"/>
  <c r="E4" i="5"/>
  <c r="E5" i="5"/>
  <c r="E16" i="5"/>
  <c r="E6" i="5"/>
  <c r="E17" i="5"/>
  <c r="E18" i="5"/>
  <c r="E7" i="5"/>
  <c r="E19" i="5"/>
  <c r="E8" i="5"/>
  <c r="E18" i="3"/>
  <c r="E19" i="3"/>
  <c r="E20" i="3"/>
  <c r="E2" i="3"/>
  <c r="E21" i="3"/>
  <c r="E22" i="3"/>
  <c r="E23" i="3"/>
  <c r="E24" i="3"/>
  <c r="E25" i="3"/>
  <c r="E3" i="3"/>
  <c r="E26" i="3"/>
  <c r="E27" i="3"/>
  <c r="E28" i="3"/>
  <c r="E29" i="3"/>
  <c r="E4" i="3"/>
  <c r="E30" i="3"/>
  <c r="E5" i="3"/>
  <c r="E31" i="3"/>
  <c r="E6" i="3"/>
  <c r="E7" i="3"/>
  <c r="E32" i="3"/>
  <c r="E8" i="3"/>
  <c r="E9" i="3"/>
  <c r="E10" i="3"/>
  <c r="E11" i="3"/>
  <c r="E12" i="3"/>
  <c r="E13" i="3"/>
  <c r="E14" i="3"/>
  <c r="E15" i="3"/>
  <c r="E33" i="3"/>
  <c r="E34" i="3"/>
  <c r="E35" i="3"/>
  <c r="E16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17" i="3"/>
  <c r="E44" i="10"/>
  <c r="E5" i="10"/>
  <c r="E6" i="10"/>
  <c r="E7" i="10"/>
  <c r="E8" i="10"/>
  <c r="E9" i="10"/>
  <c r="E10" i="10"/>
  <c r="E11" i="10"/>
  <c r="E12" i="10"/>
  <c r="E13" i="10"/>
  <c r="E14" i="10"/>
  <c r="E15" i="10"/>
  <c r="E16" i="10"/>
  <c r="E1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2" i="10"/>
  <c r="E35" i="10"/>
  <c r="E36" i="10"/>
  <c r="E3" i="10"/>
  <c r="E37" i="10"/>
  <c r="E38" i="10"/>
  <c r="E39" i="10"/>
  <c r="E40" i="10"/>
  <c r="E41" i="10"/>
  <c r="E42" i="10"/>
  <c r="E43" i="10"/>
  <c r="E4" i="10"/>
  <c r="J17" i="3" l="1"/>
  <c r="J3" i="3"/>
  <c r="J20" i="3"/>
  <c r="J18" i="3"/>
  <c r="J4" i="3"/>
  <c r="J19" i="3"/>
  <c r="J21" i="3"/>
  <c r="J6" i="3"/>
  <c r="J22" i="3"/>
  <c r="J23" i="3"/>
  <c r="J49" i="3"/>
  <c r="J8" i="3"/>
  <c r="J25" i="3"/>
  <c r="J24" i="3"/>
  <c r="J39" i="3"/>
  <c r="J40" i="3"/>
  <c r="J59" i="3"/>
  <c r="J60" i="3"/>
  <c r="J41" i="3"/>
  <c r="J26" i="3"/>
  <c r="J27" i="3"/>
  <c r="J42" i="3"/>
  <c r="J63" i="3"/>
  <c r="J67" i="3"/>
  <c r="J43" i="3"/>
  <c r="J70" i="3"/>
  <c r="J73" i="3"/>
  <c r="J44" i="3"/>
  <c r="J85" i="3"/>
  <c r="J5" i="3"/>
  <c r="J45" i="3"/>
  <c r="J46" i="3"/>
  <c r="J28" i="3"/>
  <c r="J47" i="3"/>
  <c r="J48" i="3"/>
  <c r="J29" i="3"/>
  <c r="J50" i="3"/>
  <c r="J51" i="3"/>
  <c r="J91" i="3"/>
  <c r="J52" i="3"/>
  <c r="J53" i="3"/>
  <c r="J93" i="3"/>
  <c r="J54" i="3"/>
  <c r="J55" i="3"/>
  <c r="J56" i="3"/>
  <c r="J57" i="3"/>
  <c r="J58" i="3"/>
  <c r="J100" i="3"/>
  <c r="J101" i="3"/>
  <c r="J61" i="3"/>
  <c r="J105" i="3"/>
  <c r="J7" i="3"/>
  <c r="J62" i="3"/>
  <c r="J31" i="3"/>
  <c r="J64" i="3"/>
  <c r="J65" i="3"/>
  <c r="J66" i="3"/>
  <c r="J68" i="3"/>
  <c r="J69" i="3"/>
  <c r="J71" i="3"/>
  <c r="J72" i="3"/>
  <c r="J30" i="3"/>
  <c r="J74" i="3"/>
  <c r="J75" i="3"/>
  <c r="J76" i="3"/>
  <c r="J77" i="3"/>
  <c r="J78" i="3"/>
  <c r="J79" i="3"/>
  <c r="J110" i="3"/>
  <c r="J80" i="3"/>
  <c r="J81" i="3"/>
  <c r="J82" i="3"/>
  <c r="J83" i="3"/>
  <c r="J84" i="3"/>
  <c r="J86" i="3"/>
  <c r="J113" i="3"/>
  <c r="J87" i="3"/>
  <c r="J88" i="3"/>
  <c r="J89" i="3"/>
  <c r="J90" i="3"/>
  <c r="J92" i="3"/>
  <c r="J94" i="3"/>
  <c r="J95" i="3"/>
  <c r="J96" i="3"/>
  <c r="J97" i="3"/>
  <c r="J98" i="3"/>
  <c r="J125" i="3"/>
  <c r="J99" i="3"/>
  <c r="J127" i="3"/>
  <c r="J129" i="3"/>
  <c r="J102" i="3"/>
  <c r="J103" i="3"/>
  <c r="J104" i="3"/>
  <c r="J9" i="3"/>
  <c r="J106" i="3"/>
  <c r="J11" i="3"/>
  <c r="J107" i="3"/>
  <c r="J108" i="3"/>
  <c r="J109" i="3"/>
  <c r="J111" i="3"/>
  <c r="J112" i="3"/>
  <c r="J32" i="3"/>
  <c r="J114" i="3"/>
  <c r="J140" i="3"/>
  <c r="J115" i="3"/>
  <c r="J116" i="3"/>
  <c r="J117" i="3"/>
  <c r="J118" i="3"/>
  <c r="J119" i="3"/>
  <c r="J120" i="3"/>
  <c r="J121" i="3"/>
  <c r="J122" i="3"/>
  <c r="J123" i="3"/>
  <c r="J124" i="3"/>
  <c r="J126" i="3"/>
  <c r="J128" i="3"/>
  <c r="J130" i="3"/>
  <c r="J131" i="3"/>
  <c r="J132" i="3"/>
  <c r="J149" i="3"/>
  <c r="J152" i="3"/>
  <c r="J133" i="3"/>
  <c r="J134" i="3"/>
  <c r="J135" i="3"/>
  <c r="J136" i="3"/>
  <c r="J10" i="3"/>
  <c r="J153" i="3"/>
  <c r="J137" i="3"/>
  <c r="J138" i="3"/>
  <c r="J154" i="3"/>
  <c r="J139" i="3"/>
  <c r="J155" i="3"/>
  <c r="J141" i="3"/>
  <c r="J142" i="3"/>
  <c r="J143" i="3"/>
  <c r="J158" i="3"/>
  <c r="J144" i="3"/>
  <c r="J145" i="3"/>
  <c r="J160" i="3"/>
  <c r="J146" i="3"/>
  <c r="J12" i="3"/>
  <c r="J147" i="3"/>
  <c r="J148" i="3"/>
  <c r="J150" i="3"/>
  <c r="J151" i="3"/>
  <c r="J156" i="3"/>
  <c r="J157" i="3"/>
  <c r="J159" i="3"/>
  <c r="J161" i="3"/>
  <c r="J162" i="3"/>
  <c r="J13" i="3"/>
  <c r="J14" i="3"/>
  <c r="J163" i="3"/>
  <c r="J15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33" i="3"/>
  <c r="J184" i="3"/>
  <c r="J185" i="3"/>
  <c r="J183" i="3"/>
  <c r="J34" i="3"/>
  <c r="J186" i="3"/>
  <c r="J187" i="3"/>
  <c r="J35" i="3"/>
  <c r="J189" i="3"/>
  <c r="J190" i="3"/>
  <c r="J188" i="3"/>
  <c r="J191" i="3"/>
  <c r="J192" i="3"/>
  <c r="J193" i="3"/>
  <c r="J194" i="3"/>
  <c r="J196" i="3"/>
  <c r="J197" i="3"/>
  <c r="J198" i="3"/>
  <c r="J195" i="3"/>
  <c r="J199" i="3"/>
  <c r="J200" i="3"/>
  <c r="J201" i="3"/>
  <c r="J36" i="3"/>
  <c r="J202" i="3"/>
  <c r="J16" i="3"/>
  <c r="J204" i="3"/>
  <c r="J205" i="3"/>
  <c r="J207" i="3"/>
  <c r="J203" i="3"/>
  <c r="J206" i="3"/>
  <c r="J208" i="3"/>
  <c r="J209" i="3"/>
  <c r="J37" i="3"/>
  <c r="J210" i="3"/>
  <c r="J38" i="3"/>
  <c r="J2" i="3"/>
</calcChain>
</file>

<file path=xl/connections.xml><?xml version="1.0" encoding="utf-8"?>
<connections xmlns="http://schemas.openxmlformats.org/spreadsheetml/2006/main">
  <connection id="1" keepAlive="1" name="Abfrage - results_Clus_1" description="Verbindung mit der Abfrage 'results_Clus_1' in der Arbeitsmappe." type="5" refreshedVersion="6" background="1" saveData="1">
    <dbPr connection="Provider=Microsoft.Mashup.OleDb.1;Data Source=$Workbook$;Location=results_Clus_1;Extended Properties=&quot;&quot;" command="SELECT * FROM [results_Clus_1]"/>
  </connection>
  <connection id="2" keepAlive="1" name="Abfrage - results_Clus_2" description="Verbindung mit der Abfrage 'results_Clus_2' in der Arbeitsmappe." type="5" refreshedVersion="6" background="1" saveData="1">
    <dbPr connection="Provider=Microsoft.Mashup.OleDb.1;Data Source=$Workbook$;Location=results_Clus_2;Extended Properties=&quot;&quot;" command="SELECT * FROM [results_Clus_2]"/>
  </connection>
  <connection id="3" keepAlive="1" name="Abfrage - results_Clus_3" description="Verbindung mit der Abfrage 'results_Clus_3' in der Arbeitsmappe." type="5" refreshedVersion="6" background="1" saveData="1">
    <dbPr connection="Provider=Microsoft.Mashup.OleDb.1;Data Source=$Workbook$;Location=results_Clus_3;Extended Properties=&quot;&quot;" command="SELECT * FROM [results_Clus_3]"/>
  </connection>
  <connection id="4" keepAlive="1" name="Abfrage - results_Clus_4" description="Verbindung mit der Abfrage 'results_Clus_4' in der Arbeitsmappe." type="5" refreshedVersion="6" background="1" saveData="1">
    <dbPr connection="Provider=Microsoft.Mashup.OleDb.1;Data Source=$Workbook$;Location=results_Clus_4;Extended Properties=&quot;&quot;" command="SELECT * FROM [results_Clus_4]"/>
  </connection>
  <connection id="5" keepAlive="1" name="Abfrage - results_Clus_5" description="Verbindung mit der Abfrage 'results_Clus_5' in der Arbeitsmappe." type="5" refreshedVersion="6" background="1" saveData="1">
    <dbPr connection="Provider=Microsoft.Mashup.OleDb.1;Data Source=$Workbook$;Location=results_Clus_5;Extended Properties=&quot;&quot;" command="SELECT * FROM [results_Clus_5]"/>
  </connection>
  <connection id="6" keepAlive="1" name="Abfrage - results_Clus_6" description="Verbindung mit der Abfrage 'results_Clus_6' in der Arbeitsmappe." type="5" refreshedVersion="6" background="1" saveData="1">
    <dbPr connection="Provider=Microsoft.Mashup.OleDb.1;Data Source=$Workbook$;Location=results_Clus_6;Extended Properties=&quot;&quot;" command="SELECT * FROM [results_Clus_6]"/>
  </connection>
  <connection id="7" keepAlive="1" name="Abfrage - results_Clus_7" description="Verbindung mit der Abfrage 'results_Clus_7' in der Arbeitsmappe." type="5" refreshedVersion="6" background="1" saveData="1">
    <dbPr connection="Provider=Microsoft.Mashup.OleDb.1;Data Source=$Workbook$;Location=results_Clus_7;Extended Properties=&quot;&quot;" command="SELECT * FROM [results_Clus_7]"/>
  </connection>
  <connection id="8" keepAlive="1" name="Abfrage - results_Clus_8" description="Verbindung mit der Abfrage 'results_Clus_8' in der Arbeitsmappe." type="5" refreshedVersion="6" background="1" saveData="1">
    <dbPr connection="Provider=Microsoft.Mashup.OleDb.1;Data Source=$Workbook$;Location=results_Clus_8;Extended Properties=&quot;&quot;" command="SELECT * FROM [results_Clus_8]"/>
  </connection>
</connections>
</file>

<file path=xl/sharedStrings.xml><?xml version="1.0" encoding="utf-8"?>
<sst xmlns="http://schemas.openxmlformats.org/spreadsheetml/2006/main" count="18945" uniqueCount="7138">
  <si>
    <t>Cell Cycle</t>
  </si>
  <si>
    <t>Circadian Clock</t>
  </si>
  <si>
    <t>DNA Replication</t>
  </si>
  <si>
    <t>Gene Expression</t>
  </si>
  <si>
    <t>Mitophagy</t>
  </si>
  <si>
    <t>Fbln2</t>
  </si>
  <si>
    <t>Adam12</t>
  </si>
  <si>
    <t>Gnai2</t>
  </si>
  <si>
    <t>Pbx1</t>
  </si>
  <si>
    <t>Mrpl22</t>
  </si>
  <si>
    <t>Clic4</t>
  </si>
  <si>
    <t>Tbl1xr1</t>
  </si>
  <si>
    <t>Stk10</t>
  </si>
  <si>
    <t>Pigs</t>
  </si>
  <si>
    <t>Atp2b1</t>
  </si>
  <si>
    <t>Cd63</t>
  </si>
  <si>
    <t>Fn1</t>
  </si>
  <si>
    <t>Capg</t>
  </si>
  <si>
    <t>Thy1</t>
  </si>
  <si>
    <t>Rock2</t>
  </si>
  <si>
    <t>Eps15</t>
  </si>
  <si>
    <t>Eml1</t>
  </si>
  <si>
    <t>Comt</t>
  </si>
  <si>
    <t>Itpr3</t>
  </si>
  <si>
    <t>Ctsb</t>
  </si>
  <si>
    <t>Tspan7</t>
  </si>
  <si>
    <t>Nid1</t>
  </si>
  <si>
    <t>Ackr3</t>
  </si>
  <si>
    <t>Ahnak2</t>
  </si>
  <si>
    <t>Cdh11</t>
  </si>
  <si>
    <t>A1m</t>
  </si>
  <si>
    <t>Srpr</t>
  </si>
  <si>
    <t>Pacsin3</t>
  </si>
  <si>
    <t>Taok3</t>
  </si>
  <si>
    <t>Rab31</t>
  </si>
  <si>
    <t>Bgn</t>
  </si>
  <si>
    <t>Gas2</t>
  </si>
  <si>
    <t>P4ha3</t>
  </si>
  <si>
    <t>Tgfb1</t>
  </si>
  <si>
    <t>F13a1</t>
  </si>
  <si>
    <t>Col3a1</t>
  </si>
  <si>
    <t>Nrp2</t>
  </si>
  <si>
    <t>Prrx1</t>
  </si>
  <si>
    <t>Aldh16a1</t>
  </si>
  <si>
    <t>Anxa4</t>
  </si>
  <si>
    <t>Hmox1</t>
  </si>
  <si>
    <t>Hip1</t>
  </si>
  <si>
    <t>Kif15</t>
  </si>
  <si>
    <t>Flii</t>
  </si>
  <si>
    <t>Slit3</t>
  </si>
  <si>
    <t>RGD1562037</t>
  </si>
  <si>
    <t>Dnajb4</t>
  </si>
  <si>
    <t>Scyl1</t>
  </si>
  <si>
    <t>Rbm3</t>
  </si>
  <si>
    <t>Loxl1</t>
  </si>
  <si>
    <t>Vcan</t>
  </si>
  <si>
    <t>Igfbp7</t>
  </si>
  <si>
    <t>Diaph1</t>
  </si>
  <si>
    <t>Hebp1</t>
  </si>
  <si>
    <t>Pepd</t>
  </si>
  <si>
    <t>Tln2</t>
  </si>
  <si>
    <t>Ag2</t>
  </si>
  <si>
    <t>Nedd4</t>
  </si>
  <si>
    <t>Esyt1</t>
  </si>
  <si>
    <t>Scrn1</t>
  </si>
  <si>
    <t>Ctu2</t>
  </si>
  <si>
    <t>Plcd1</t>
  </si>
  <si>
    <t>Loxl4</t>
  </si>
  <si>
    <t>Anxa7</t>
  </si>
  <si>
    <t>Cyp20a1</t>
  </si>
  <si>
    <t>Slc6a6</t>
  </si>
  <si>
    <t>Rhoa</t>
  </si>
  <si>
    <t>Gpc1</t>
  </si>
  <si>
    <t>Lama5</t>
  </si>
  <si>
    <t>Ddx3y</t>
  </si>
  <si>
    <t>Hspb6</t>
  </si>
  <si>
    <t>Anxa11</t>
  </si>
  <si>
    <t>Lamc1</t>
  </si>
  <si>
    <t>Unc5b</t>
  </si>
  <si>
    <t>Cav2</t>
  </si>
  <si>
    <t>Smad4</t>
  </si>
  <si>
    <t>Atp2b4</t>
  </si>
  <si>
    <t>Postn</t>
  </si>
  <si>
    <t>Gmpr</t>
  </si>
  <si>
    <t>Thbs1</t>
  </si>
  <si>
    <t>Tpst2</t>
  </si>
  <si>
    <t>Glul</t>
  </si>
  <si>
    <t>Capn1</t>
  </si>
  <si>
    <t>Samd9l</t>
  </si>
  <si>
    <t>Mfge8</t>
  </si>
  <si>
    <t>Grb14</t>
  </si>
  <si>
    <t>Efemp2</t>
  </si>
  <si>
    <t>Iqgap1</t>
  </si>
  <si>
    <t>Hspb7</t>
  </si>
  <si>
    <t>Pgm5</t>
  </si>
  <si>
    <t>Vcl</t>
  </si>
  <si>
    <t>Lama4</t>
  </si>
  <si>
    <t>Myo7a</t>
  </si>
  <si>
    <t>Ltbp1</t>
  </si>
  <si>
    <t>Fbn1</t>
  </si>
  <si>
    <t>Emilin1</t>
  </si>
  <si>
    <t>Cdh13</t>
  </si>
  <si>
    <t>Myo1d</t>
  </si>
  <si>
    <t>Grem2</t>
  </si>
  <si>
    <t>Anxa8</t>
  </si>
  <si>
    <t>Sncg</t>
  </si>
  <si>
    <t>Serpine1</t>
  </si>
  <si>
    <t>Trim47</t>
  </si>
  <si>
    <t>Man2a1</t>
  </si>
  <si>
    <t>Fbln5</t>
  </si>
  <si>
    <t>Lamb2</t>
  </si>
  <si>
    <t>Hspg2</t>
  </si>
  <si>
    <t>Plec</t>
  </si>
  <si>
    <t>Slmap</t>
  </si>
  <si>
    <t>Enpp1</t>
  </si>
  <si>
    <t>Msn</t>
  </si>
  <si>
    <t>Gsn</t>
  </si>
  <si>
    <t>Nptn</t>
  </si>
  <si>
    <t>Hdlbp</t>
  </si>
  <si>
    <t>Atrn</t>
  </si>
  <si>
    <t>Lmna</t>
  </si>
  <si>
    <t>Nid2</t>
  </si>
  <si>
    <t>Loxl3</t>
  </si>
  <si>
    <t>Gpc6</t>
  </si>
  <si>
    <t>Synm</t>
  </si>
  <si>
    <t>Epb41l2</t>
  </si>
  <si>
    <t>Col4a1</t>
  </si>
  <si>
    <t>Eml4</t>
  </si>
  <si>
    <t>Map1b</t>
  </si>
  <si>
    <t>Ddx23</t>
  </si>
  <si>
    <t>Unc119</t>
  </si>
  <si>
    <t>Psat1</t>
  </si>
  <si>
    <t>Luc7l</t>
  </si>
  <si>
    <t>Copz1</t>
  </si>
  <si>
    <t>Sfr1</t>
  </si>
  <si>
    <t>Lars</t>
  </si>
  <si>
    <t>Safb</t>
  </si>
  <si>
    <t>Hnrnpa2b1</t>
  </si>
  <si>
    <t>Rcc2</t>
  </si>
  <si>
    <t>Pwp1</t>
  </si>
  <si>
    <t>Acly</t>
  </si>
  <si>
    <t>Trmt10a</t>
  </si>
  <si>
    <t>Pik3c2a</t>
  </si>
  <si>
    <t>Mat2a</t>
  </si>
  <si>
    <t>Arhgef2</t>
  </si>
  <si>
    <t>Gpatch8</t>
  </si>
  <si>
    <t>Fam129b</t>
  </si>
  <si>
    <t>Hook3</t>
  </si>
  <si>
    <t>Rasal2</t>
  </si>
  <si>
    <t>H2afy</t>
  </si>
  <si>
    <t>Tinagl1</t>
  </si>
  <si>
    <t>Eln</t>
  </si>
  <si>
    <t>Iqgap3</t>
  </si>
  <si>
    <t>Srpk1</t>
  </si>
  <si>
    <t>Cnot2</t>
  </si>
  <si>
    <t>Trim28</t>
  </si>
  <si>
    <t>Pak1</t>
  </si>
  <si>
    <t>Srsf4</t>
  </si>
  <si>
    <t>Rps12</t>
  </si>
  <si>
    <t>Tln1</t>
  </si>
  <si>
    <t>Numa1</t>
  </si>
  <si>
    <t>Rnps1</t>
  </si>
  <si>
    <t>Crip2</t>
  </si>
  <si>
    <t>Pak4</t>
  </si>
  <si>
    <t>Snrpa</t>
  </si>
  <si>
    <t>Xpo5</t>
  </si>
  <si>
    <t>Smek2</t>
  </si>
  <si>
    <t>Ddx18</t>
  </si>
  <si>
    <t>Bclaf1</t>
  </si>
  <si>
    <t>Fbxo30</t>
  </si>
  <si>
    <t>Casc3</t>
  </si>
  <si>
    <t>Nup50</t>
  </si>
  <si>
    <t>Armc6</t>
  </si>
  <si>
    <t>Pcnp</t>
  </si>
  <si>
    <t>Phf6</t>
  </si>
  <si>
    <t>Nhlrc2</t>
  </si>
  <si>
    <t>Tmem132a</t>
  </si>
  <si>
    <t>Hspbp1</t>
  </si>
  <si>
    <t>Eprs</t>
  </si>
  <si>
    <t>Rbm5</t>
  </si>
  <si>
    <t>Kif3a</t>
  </si>
  <si>
    <t>Thumpd1</t>
  </si>
  <si>
    <t>Iars</t>
  </si>
  <si>
    <t>Ubr7</t>
  </si>
  <si>
    <t>Smarcc1</t>
  </si>
  <si>
    <t>Atf1</t>
  </si>
  <si>
    <t>Ube2q2l</t>
  </si>
  <si>
    <t>Gli3</t>
  </si>
  <si>
    <t>Plekho2</t>
  </si>
  <si>
    <t>Mcm6</t>
  </si>
  <si>
    <t>Pfdn6</t>
  </si>
  <si>
    <t>Cth</t>
  </si>
  <si>
    <t>Adnp</t>
  </si>
  <si>
    <t>Srp19</t>
  </si>
  <si>
    <t>Raver1</t>
  </si>
  <si>
    <t>Ythdf2</t>
  </si>
  <si>
    <t>Fen1</t>
  </si>
  <si>
    <t>Lmnb1</t>
  </si>
  <si>
    <t>Casp6</t>
  </si>
  <si>
    <t>Hnrnpll</t>
  </si>
  <si>
    <t>Tmsb4x</t>
  </si>
  <si>
    <t>Impdh2</t>
  </si>
  <si>
    <t>Isg20l2</t>
  </si>
  <si>
    <t>Irf2bpl</t>
  </si>
  <si>
    <t>Mcm3</t>
  </si>
  <si>
    <t>Cdk1</t>
  </si>
  <si>
    <t>Ltbp2</t>
  </si>
  <si>
    <t>Morf4l2</t>
  </si>
  <si>
    <t>Ranbp2</t>
  </si>
  <si>
    <t>Gars</t>
  </si>
  <si>
    <t>Ptbp1</t>
  </si>
  <si>
    <t>Polr2b</t>
  </si>
  <si>
    <t>Slirp</t>
  </si>
  <si>
    <t>Hpcal1</t>
  </si>
  <si>
    <t>Mef2d</t>
  </si>
  <si>
    <t>Frg1</t>
  </si>
  <si>
    <t>Luc7l2</t>
  </si>
  <si>
    <t>Tjp2</t>
  </si>
  <si>
    <t>Ugdh</t>
  </si>
  <si>
    <t>Cystm1</t>
  </si>
  <si>
    <t>Nudc</t>
  </si>
  <si>
    <t>Rbm22</t>
  </si>
  <si>
    <t>Yars</t>
  </si>
  <si>
    <t>Nasp</t>
  </si>
  <si>
    <t>Adk</t>
  </si>
  <si>
    <t>G3bp1</t>
  </si>
  <si>
    <t>Hist1h1b</t>
  </si>
  <si>
    <t>Rnasel</t>
  </si>
  <si>
    <t>Ylpm1</t>
  </si>
  <si>
    <t>Zmynd8</t>
  </si>
  <si>
    <t>Tns1</t>
  </si>
  <si>
    <t>Ddx42</t>
  </si>
  <si>
    <t>Cnn1</t>
  </si>
  <si>
    <t>RGD1308139</t>
  </si>
  <si>
    <t>Khdrbs1</t>
  </si>
  <si>
    <t>Rsu1</t>
  </si>
  <si>
    <t>Ncbp2</t>
  </si>
  <si>
    <t>Diaph3</t>
  </si>
  <si>
    <t>Hat1</t>
  </si>
  <si>
    <t>Armc1</t>
  </si>
  <si>
    <t>Smek1</t>
  </si>
  <si>
    <t>Eif4g2</t>
  </si>
  <si>
    <t>Stat1</t>
  </si>
  <si>
    <t>Smoc1</t>
  </si>
  <si>
    <t>Phgdh</t>
  </si>
  <si>
    <t>Lig3</t>
  </si>
  <si>
    <t>Tomm34</t>
  </si>
  <si>
    <t>Pfkl</t>
  </si>
  <si>
    <t>Hist1h2bl</t>
  </si>
  <si>
    <t>Pold3</t>
  </si>
  <si>
    <t>Mad2l1</t>
  </si>
  <si>
    <t>Cd44</t>
  </si>
  <si>
    <t>Nexn</t>
  </si>
  <si>
    <t>Anxa6</t>
  </si>
  <si>
    <t>Ppp1r13l</t>
  </si>
  <si>
    <t>Ncapg</t>
  </si>
  <si>
    <t>Sh3pxd2b</t>
  </si>
  <si>
    <t>Mcm7</t>
  </si>
  <si>
    <t>Tmem55b</t>
  </si>
  <si>
    <t>Trip13</t>
  </si>
  <si>
    <t>Celf1</t>
  </si>
  <si>
    <t>Rfc4</t>
  </si>
  <si>
    <t>Hdgf</t>
  </si>
  <si>
    <t>Ptpn14</t>
  </si>
  <si>
    <t>Colgalt1</t>
  </si>
  <si>
    <t>Xrn2</t>
  </si>
  <si>
    <t>Arfgap3</t>
  </si>
  <si>
    <t>Cadm4</t>
  </si>
  <si>
    <t>Sf3a1</t>
  </si>
  <si>
    <t>Wdr70</t>
  </si>
  <si>
    <t>Anp32a</t>
  </si>
  <si>
    <t>Supt5h</t>
  </si>
  <si>
    <t>Adamtsl3</t>
  </si>
  <si>
    <t>Gmps</t>
  </si>
  <si>
    <t>Papss2</t>
  </si>
  <si>
    <t>Slc3a2</t>
  </si>
  <si>
    <t>Slc38a10</t>
  </si>
  <si>
    <t>Mthfd1l</t>
  </si>
  <si>
    <t>Axl</t>
  </si>
  <si>
    <t>Sp1</t>
  </si>
  <si>
    <t>Sun2</t>
  </si>
  <si>
    <t>Ptk7</t>
  </si>
  <si>
    <t>Slc1a5</t>
  </si>
  <si>
    <t>Uba6</t>
  </si>
  <si>
    <t>Clic1</t>
  </si>
  <si>
    <t>Polr2a</t>
  </si>
  <si>
    <t>Aqp1</t>
  </si>
  <si>
    <t>Tcea1</t>
  </si>
  <si>
    <t>Dctn1</t>
  </si>
  <si>
    <t>Sdc2</t>
  </si>
  <si>
    <t>Serbp1</t>
  </si>
  <si>
    <t>Eif5</t>
  </si>
  <si>
    <t>Ppp1r18</t>
  </si>
  <si>
    <t>Fmr1</t>
  </si>
  <si>
    <t>Hnrnpu</t>
  </si>
  <si>
    <t>Rrm1</t>
  </si>
  <si>
    <t>Gtf2e1</t>
  </si>
  <si>
    <t>Smc4</t>
  </si>
  <si>
    <t>Arpc5</t>
  </si>
  <si>
    <t>Smc2</t>
  </si>
  <si>
    <t>Psip1</t>
  </si>
  <si>
    <t>Tgfb1i1</t>
  </si>
  <si>
    <t>Eif3i</t>
  </si>
  <si>
    <t>Erc1</t>
  </si>
  <si>
    <t>Mcm2</t>
  </si>
  <si>
    <t>Insr</t>
  </si>
  <si>
    <t>Nav1</t>
  </si>
  <si>
    <t>Setd2</t>
  </si>
  <si>
    <t>Pbx3</t>
  </si>
  <si>
    <t>LOC652956</t>
  </si>
  <si>
    <t>Smchd1</t>
  </si>
  <si>
    <t>Tmpo</t>
  </si>
  <si>
    <t>Stmn1</t>
  </si>
  <si>
    <t>Smc1a</t>
  </si>
  <si>
    <t>Hmg1l1</t>
  </si>
  <si>
    <t>Nsun2</t>
  </si>
  <si>
    <t>Ddx5</t>
  </si>
  <si>
    <t>Mcm5</t>
  </si>
  <si>
    <t>Prkar2b</t>
  </si>
  <si>
    <t>Ehd2</t>
  </si>
  <si>
    <t>Gpx1</t>
  </si>
  <si>
    <t>Twf1</t>
  </si>
  <si>
    <t>Cryab</t>
  </si>
  <si>
    <t>Prkcdbp</t>
  </si>
  <si>
    <t>Smtn</t>
  </si>
  <si>
    <t>Pnp</t>
  </si>
  <si>
    <t>Trps1</t>
  </si>
  <si>
    <t>Fst</t>
  </si>
  <si>
    <t>Col5a1</t>
  </si>
  <si>
    <t>Col1a2</t>
  </si>
  <si>
    <t>Pdlim5</t>
  </si>
  <si>
    <t>Dusp27</t>
  </si>
  <si>
    <t>Ltbp4</t>
  </si>
  <si>
    <t>Lrrfip1</t>
  </si>
  <si>
    <t>Tnks1bp1</t>
  </si>
  <si>
    <t>Taok2</t>
  </si>
  <si>
    <t>Hspb1</t>
  </si>
  <si>
    <t>Ptrf</t>
  </si>
  <si>
    <t>S100a4</t>
  </si>
  <si>
    <t>Sae1</t>
  </si>
  <si>
    <t>Adam19</t>
  </si>
  <si>
    <t>Palm2</t>
  </si>
  <si>
    <t>Serpinb9</t>
  </si>
  <si>
    <t>Tsg101</t>
  </si>
  <si>
    <t>Ano6</t>
  </si>
  <si>
    <t>Recql</t>
  </si>
  <si>
    <t>Rab23</t>
  </si>
  <si>
    <t>Igf2r</t>
  </si>
  <si>
    <t>Mta2</t>
  </si>
  <si>
    <t>Sdc1</t>
  </si>
  <si>
    <t>Spats2l</t>
  </si>
  <si>
    <t>Rpl30</t>
  </si>
  <si>
    <t>Smarcd2</t>
  </si>
  <si>
    <t>Ank3</t>
  </si>
  <si>
    <t>Faf1</t>
  </si>
  <si>
    <t>LOC100912917</t>
  </si>
  <si>
    <t>Mthfd1</t>
  </si>
  <si>
    <t>Mcm4</t>
  </si>
  <si>
    <t>Ttc39c</t>
  </si>
  <si>
    <t>Pak3</t>
  </si>
  <si>
    <t>Sdf2l1</t>
  </si>
  <si>
    <t>Pcna</t>
  </si>
  <si>
    <t>Spag9</t>
  </si>
  <si>
    <t>Cav1</t>
  </si>
  <si>
    <t>Ptgfrn</t>
  </si>
  <si>
    <t>LOC100361913</t>
  </si>
  <si>
    <t>Chmp2a</t>
  </si>
  <si>
    <t>Map6</t>
  </si>
  <si>
    <t>Apoptosis</t>
  </si>
  <si>
    <t>Akap5</t>
  </si>
  <si>
    <t>Adamts8</t>
  </si>
  <si>
    <t>Srl</t>
  </si>
  <si>
    <t>Tnni1</t>
  </si>
  <si>
    <t>Etl4</t>
  </si>
  <si>
    <t>Acta1</t>
  </si>
  <si>
    <t>Mybph</t>
  </si>
  <si>
    <t>Des</t>
  </si>
  <si>
    <t>Akap12</t>
  </si>
  <si>
    <t>Cp</t>
  </si>
  <si>
    <t>Pkp2</t>
  </si>
  <si>
    <t>Csad</t>
  </si>
  <si>
    <t>Cav3</t>
  </si>
  <si>
    <t>Tnnt2</t>
  </si>
  <si>
    <t>Mb</t>
  </si>
  <si>
    <t>Sord</t>
  </si>
  <si>
    <t>Clu</t>
  </si>
  <si>
    <t>Sgcd</t>
  </si>
  <si>
    <t>Snap91</t>
  </si>
  <si>
    <t>Bcam</t>
  </si>
  <si>
    <t>Igfbp5</t>
  </si>
  <si>
    <t>Ldb3</t>
  </si>
  <si>
    <t>Tnnc2</t>
  </si>
  <si>
    <t>Myh1</t>
  </si>
  <si>
    <t>Ogn</t>
  </si>
  <si>
    <t>Tnnt3</t>
  </si>
  <si>
    <t>Gsta6</t>
  </si>
  <si>
    <t>Smyd1</t>
  </si>
  <si>
    <t>Tnni2</t>
  </si>
  <si>
    <t>Myl4</t>
  </si>
  <si>
    <t>Afap1l2</t>
  </si>
  <si>
    <t>Itgb1bp2</t>
  </si>
  <si>
    <t>Unc45b</t>
  </si>
  <si>
    <t>Cda</t>
  </si>
  <si>
    <t>Tpm1</t>
  </si>
  <si>
    <t>Ephx1</t>
  </si>
  <si>
    <t>Tmem38a</t>
  </si>
  <si>
    <t>Myh3</t>
  </si>
  <si>
    <t>Cd200</t>
  </si>
  <si>
    <t>Hspb2</t>
  </si>
  <si>
    <t>Palmd</t>
  </si>
  <si>
    <t>Ckm</t>
  </si>
  <si>
    <t>Myh7</t>
  </si>
  <si>
    <t>Ldhb</t>
  </si>
  <si>
    <t>Ttn</t>
  </si>
  <si>
    <t>Osbpl6</t>
  </si>
  <si>
    <t>Tnnc1</t>
  </si>
  <si>
    <t>Synpo</t>
  </si>
  <si>
    <t>Npr3</t>
  </si>
  <si>
    <t>Gatm</t>
  </si>
  <si>
    <t>Cdkn2b</t>
  </si>
  <si>
    <t>Mylpf</t>
  </si>
  <si>
    <t>Anxa3</t>
  </si>
  <si>
    <t>Col11a1</t>
  </si>
  <si>
    <t>Synpo2l</t>
  </si>
  <si>
    <t>Sema3c</t>
  </si>
  <si>
    <t>Atp2a1</t>
  </si>
  <si>
    <t>Klhl41</t>
  </si>
  <si>
    <t>Lmod3</t>
  </si>
  <si>
    <t>Bcar1</t>
  </si>
  <si>
    <t>Myom2</t>
  </si>
  <si>
    <t>Abca1</t>
  </si>
  <si>
    <t>Habp4</t>
  </si>
  <si>
    <t>Ca1</t>
  </si>
  <si>
    <t>Hsd17b8</t>
  </si>
  <si>
    <t>Syde2</t>
  </si>
  <si>
    <t>Uchl1</t>
  </si>
  <si>
    <t>Fxn</t>
  </si>
  <si>
    <t>Lrba</t>
  </si>
  <si>
    <t>Bnip2</t>
  </si>
  <si>
    <t>S100g</t>
  </si>
  <si>
    <t>Glb1l2</t>
  </si>
  <si>
    <t>Vsnl1</t>
  </si>
  <si>
    <t>Rtn4</t>
  </si>
  <si>
    <t>Cdh15</t>
  </si>
  <si>
    <t>Col8a1</t>
  </si>
  <si>
    <t>Mylk</t>
  </si>
  <si>
    <t>Triobp</t>
  </si>
  <si>
    <t>Gm2a</t>
  </si>
  <si>
    <t>Ankrd1</t>
  </si>
  <si>
    <t>Lipa</t>
  </si>
  <si>
    <t>Arhgap28</t>
  </si>
  <si>
    <t>Cd81</t>
  </si>
  <si>
    <t>Tubb3</t>
  </si>
  <si>
    <t>Tmod1</t>
  </si>
  <si>
    <t>ttn</t>
  </si>
  <si>
    <t>Ppp1r12b</t>
  </si>
  <si>
    <t>Sdpr</t>
  </si>
  <si>
    <t>Gstt2</t>
  </si>
  <si>
    <t>Igf2</t>
  </si>
  <si>
    <t>Fhl2</t>
  </si>
  <si>
    <t>Pkia</t>
  </si>
  <si>
    <t>Mgmt</t>
  </si>
  <si>
    <t>Cobl</t>
  </si>
  <si>
    <t>Sorbs3</t>
  </si>
  <si>
    <t>Gprc5a</t>
  </si>
  <si>
    <t>Itga3</t>
  </si>
  <si>
    <t>Htra2</t>
  </si>
  <si>
    <t>Zfp36l1</t>
  </si>
  <si>
    <t>Ddah2</t>
  </si>
  <si>
    <t>Cand2</t>
  </si>
  <si>
    <t>Hagh</t>
  </si>
  <si>
    <t>Otud4</t>
  </si>
  <si>
    <t>Git1</t>
  </si>
  <si>
    <t>Ehd4</t>
  </si>
  <si>
    <t>Gcat</t>
  </si>
  <si>
    <t>Mllt4</t>
  </si>
  <si>
    <t>Tmem205</t>
  </si>
  <si>
    <t>Cdkn1a</t>
  </si>
  <si>
    <t>Mapre3</t>
  </si>
  <si>
    <t>Ston1</t>
  </si>
  <si>
    <t>Hprt1</t>
  </si>
  <si>
    <t>Fdft1</t>
  </si>
  <si>
    <t>Irf3</t>
  </si>
  <si>
    <t>Acsl3</t>
  </si>
  <si>
    <t>Cd80</t>
  </si>
  <si>
    <t>Tnnt1</t>
  </si>
  <si>
    <t>Plin2</t>
  </si>
  <si>
    <t>Cfl2</t>
  </si>
  <si>
    <t>Pag1</t>
  </si>
  <si>
    <t>Pragmin</t>
  </si>
  <si>
    <t>Mrc2</t>
  </si>
  <si>
    <t>Eif4a2</t>
  </si>
  <si>
    <t>Tmem119</t>
  </si>
  <si>
    <t>Mb21d2</t>
  </si>
  <si>
    <t>Gulp1</t>
  </si>
  <si>
    <t>Tdrp</t>
  </si>
  <si>
    <t>Rfk</t>
  </si>
  <si>
    <t>Tes</t>
  </si>
  <si>
    <t>Dhcr7</t>
  </si>
  <si>
    <t>S100a13</t>
  </si>
  <si>
    <t>Dcakd</t>
  </si>
  <si>
    <t>B2m</t>
  </si>
  <si>
    <t>Mettl7a</t>
  </si>
  <si>
    <t>Fas</t>
  </si>
  <si>
    <t>Ncdn</t>
  </si>
  <si>
    <t>Celf2</t>
  </si>
  <si>
    <t>Nudcd3</t>
  </si>
  <si>
    <t>Npepps</t>
  </si>
  <si>
    <t>TSN3</t>
  </si>
  <si>
    <t>Nnmt</t>
  </si>
  <si>
    <t>Bdh1</t>
  </si>
  <si>
    <t>Cd2ap</t>
  </si>
  <si>
    <t>Msi2</t>
  </si>
  <si>
    <t>Amph</t>
  </si>
  <si>
    <t>Stbd1</t>
  </si>
  <si>
    <t>Ctsd</t>
  </si>
  <si>
    <t>Tmem206</t>
  </si>
  <si>
    <t>Nipsnap1</t>
  </si>
  <si>
    <t>Rbms1</t>
  </si>
  <si>
    <t>Cap2</t>
  </si>
  <si>
    <t>Bnip3l</t>
  </si>
  <si>
    <t>Gpd1l</t>
  </si>
  <si>
    <t>Pbxip1</t>
  </si>
  <si>
    <t>Adprhl2</t>
  </si>
  <si>
    <t>Pkd2</t>
  </si>
  <si>
    <t>Sik3</t>
  </si>
  <si>
    <t>Slit2</t>
  </si>
  <si>
    <t>Lyplal1</t>
  </si>
  <si>
    <t>Adipor1</t>
  </si>
  <si>
    <t>Rnf14</t>
  </si>
  <si>
    <t>Wdr44</t>
  </si>
  <si>
    <t>Epha2</t>
  </si>
  <si>
    <t>Csrp3</t>
  </si>
  <si>
    <t>Ahcyl1</t>
  </si>
  <si>
    <t>Tpk1</t>
  </si>
  <si>
    <t>Timm10b</t>
  </si>
  <si>
    <t>Pawr</t>
  </si>
  <si>
    <t>Abcd4</t>
  </si>
  <si>
    <t>Ca3</t>
  </si>
  <si>
    <t>Smad3</t>
  </si>
  <si>
    <t>Prdx6</t>
  </si>
  <si>
    <t>Filip1l</t>
  </si>
  <si>
    <t>Gfpt1</t>
  </si>
  <si>
    <t>Itsn2</t>
  </si>
  <si>
    <t>Hibadh</t>
  </si>
  <si>
    <t>Micall2</t>
  </si>
  <si>
    <t>Ubfd1</t>
  </si>
  <si>
    <t>P4ha1</t>
  </si>
  <si>
    <t>Pml</t>
  </si>
  <si>
    <t>Nt5dc2</t>
  </si>
  <si>
    <t>Acad11</t>
  </si>
  <si>
    <t>Pgrmc2</t>
  </si>
  <si>
    <t>Tbc1d2</t>
  </si>
  <si>
    <t>Rab30</t>
  </si>
  <si>
    <t>Gmfb</t>
  </si>
  <si>
    <t>Pgm3</t>
  </si>
  <si>
    <t>Scfd2</t>
  </si>
  <si>
    <t>Ndrg3</t>
  </si>
  <si>
    <t>Uprt</t>
  </si>
  <si>
    <t>Atad1</t>
  </si>
  <si>
    <t>Slc20a2</t>
  </si>
  <si>
    <t>Ncam1</t>
  </si>
  <si>
    <t>Nxn</t>
  </si>
  <si>
    <t>Itga7</t>
  </si>
  <si>
    <t>Klhl13</t>
  </si>
  <si>
    <t>Erp29</t>
  </si>
  <si>
    <t>Pxn</t>
  </si>
  <si>
    <t>Npepl1</t>
  </si>
  <si>
    <t>Bloc1s3</t>
  </si>
  <si>
    <t>Lima1</t>
  </si>
  <si>
    <t>Vps13a</t>
  </si>
  <si>
    <t>Sccpdh</t>
  </si>
  <si>
    <t>Prkce</t>
  </si>
  <si>
    <t>Got1</t>
  </si>
  <si>
    <t>Acad8</t>
  </si>
  <si>
    <t>Psmb9</t>
  </si>
  <si>
    <t>Pfkm</t>
  </si>
  <si>
    <t>Dhrs7</t>
  </si>
  <si>
    <t>Msmo1</t>
  </si>
  <si>
    <t>Ptgis</t>
  </si>
  <si>
    <t>Casp3</t>
  </si>
  <si>
    <t>App</t>
  </si>
  <si>
    <t>Aprt</t>
  </si>
  <si>
    <t>Sptan1</t>
  </si>
  <si>
    <t>Htra1</t>
  </si>
  <si>
    <t>Nfu1</t>
  </si>
  <si>
    <t>Uckl1</t>
  </si>
  <si>
    <t>Sptbn1</t>
  </si>
  <si>
    <t>Hmcn1</t>
  </si>
  <si>
    <t>Dak</t>
  </si>
  <si>
    <t>Sntb1</t>
  </si>
  <si>
    <t>Acads</t>
  </si>
  <si>
    <t>Snx8</t>
  </si>
  <si>
    <t>Rai14</t>
  </si>
  <si>
    <t>Bin1</t>
  </si>
  <si>
    <t>Tuba4a</t>
  </si>
  <si>
    <t>Gstp1</t>
  </si>
  <si>
    <t>Ahcyl2</t>
  </si>
  <si>
    <t>Nol3</t>
  </si>
  <si>
    <t>Park7</t>
  </si>
  <si>
    <t>Mtap</t>
  </si>
  <si>
    <t>Alad</t>
  </si>
  <si>
    <t>Lamtor5</t>
  </si>
  <si>
    <t>Retsat</t>
  </si>
  <si>
    <t>Pir</t>
  </si>
  <si>
    <t>Akr1b1</t>
  </si>
  <si>
    <t>Bcl2l13</t>
  </si>
  <si>
    <t>Mgea5</t>
  </si>
  <si>
    <t>Me1</t>
  </si>
  <si>
    <t>Apex1</t>
  </si>
  <si>
    <t>Rras2</t>
  </si>
  <si>
    <t>Acaa2</t>
  </si>
  <si>
    <t>Nsfl1c</t>
  </si>
  <si>
    <t>Tpd52l2</t>
  </si>
  <si>
    <t>Cdv3</t>
  </si>
  <si>
    <t>Maoa</t>
  </si>
  <si>
    <t>Piezo1</t>
  </si>
  <si>
    <t>Impact</t>
  </si>
  <si>
    <t>Cnn3</t>
  </si>
  <si>
    <t>Timm10</t>
  </si>
  <si>
    <t>Dlat</t>
  </si>
  <si>
    <t>Echs1</t>
  </si>
  <si>
    <t>Tomm22</t>
  </si>
  <si>
    <t>Itpr1</t>
  </si>
  <si>
    <t>Blvrb</t>
  </si>
  <si>
    <t>Plxnb2</t>
  </si>
  <si>
    <t>Mpi</t>
  </si>
  <si>
    <t>Atp5j</t>
  </si>
  <si>
    <t>Tecr</t>
  </si>
  <si>
    <t>Rhot1</t>
  </si>
  <si>
    <t>Itga1</t>
  </si>
  <si>
    <t>Coasy</t>
  </si>
  <si>
    <t>Uchl3</t>
  </si>
  <si>
    <t>Prdx1</t>
  </si>
  <si>
    <t>Cdc42ep4</t>
  </si>
  <si>
    <t>Hadh</t>
  </si>
  <si>
    <t>Epb41l3</t>
  </si>
  <si>
    <t>Pck2</t>
  </si>
  <si>
    <t>Snx1</t>
  </si>
  <si>
    <t>Ehd1</t>
  </si>
  <si>
    <t>Hk2</t>
  </si>
  <si>
    <t>Glrx3</t>
  </si>
  <si>
    <t>Naa25</t>
  </si>
  <si>
    <t>Dapk3</t>
  </si>
  <si>
    <t>Atp2a2</t>
  </si>
  <si>
    <t>Naca</t>
  </si>
  <si>
    <t>Ddx17</t>
  </si>
  <si>
    <t>Ivd</t>
  </si>
  <si>
    <t>Glb1l</t>
  </si>
  <si>
    <t>Mavs</t>
  </si>
  <si>
    <t>Aagab</t>
  </si>
  <si>
    <t>Ergic1</t>
  </si>
  <si>
    <t>Pgm1</t>
  </si>
  <si>
    <t>Cul5</t>
  </si>
  <si>
    <t>Hspe1</t>
  </si>
  <si>
    <t>Phb</t>
  </si>
  <si>
    <t>Aldh2</t>
  </si>
  <si>
    <t>Hsd17b10</t>
  </si>
  <si>
    <t>Wdr43</t>
  </si>
  <si>
    <t>Atp7a</t>
  </si>
  <si>
    <t>Ap1b1</t>
  </si>
  <si>
    <t>Ddb1</t>
  </si>
  <si>
    <t>St13</t>
  </si>
  <si>
    <t>Rhod</t>
  </si>
  <si>
    <t>Stxbp1</t>
  </si>
  <si>
    <t>Ktn1</t>
  </si>
  <si>
    <t>Tp53bp1</t>
  </si>
  <si>
    <t>Wars</t>
  </si>
  <si>
    <t>Pgpep1</t>
  </si>
  <si>
    <t>Dnm2</t>
  </si>
  <si>
    <t>Hexa</t>
  </si>
  <si>
    <t>Slc12a4</t>
  </si>
  <si>
    <t>Dysf</t>
  </si>
  <si>
    <t>Map2k2</t>
  </si>
  <si>
    <t>Prdx5</t>
  </si>
  <si>
    <t>Matr3</t>
  </si>
  <si>
    <t>Xirp1</t>
  </si>
  <si>
    <t>Nit1</t>
  </si>
  <si>
    <t>Nop56</t>
  </si>
  <si>
    <t>Tomm70a</t>
  </si>
  <si>
    <t>Mdh2</t>
  </si>
  <si>
    <t>Fam136a</t>
  </si>
  <si>
    <t>Naga</t>
  </si>
  <si>
    <t>Slc25a3</t>
  </si>
  <si>
    <t>Mtch2</t>
  </si>
  <si>
    <t>Ipo5</t>
  </si>
  <si>
    <t>Commd8</t>
  </si>
  <si>
    <t>Psmd12</t>
  </si>
  <si>
    <t>Slc25a20</t>
  </si>
  <si>
    <t>Scarb2</t>
  </si>
  <si>
    <t>Pygb</t>
  </si>
  <si>
    <t>Sec24c</t>
  </si>
  <si>
    <t>Txndc9</t>
  </si>
  <si>
    <t>Uggt1</t>
  </si>
  <si>
    <t>Phb2</t>
  </si>
  <si>
    <t>Hspd1</t>
  </si>
  <si>
    <t>Gla</t>
  </si>
  <si>
    <t>Vac14</t>
  </si>
  <si>
    <t>Pdhx</t>
  </si>
  <si>
    <t>Adam10</t>
  </si>
  <si>
    <t>Eml2</t>
  </si>
  <si>
    <t>Got2</t>
  </si>
  <si>
    <t>Hsp90ab1</t>
  </si>
  <si>
    <t>Stx12</t>
  </si>
  <si>
    <t>Sardh</t>
  </si>
  <si>
    <t>Tkt</t>
  </si>
  <si>
    <t>Atp1b3</t>
  </si>
  <si>
    <t>Dhrs1</t>
  </si>
  <si>
    <t>Gpi</t>
  </si>
  <si>
    <t>Eno3</t>
  </si>
  <si>
    <t>Snx17</t>
  </si>
  <si>
    <t>Nbas</t>
  </si>
  <si>
    <t>Ttc37</t>
  </si>
  <si>
    <t>Gdpd1</t>
  </si>
  <si>
    <t>Tpp2</t>
  </si>
  <si>
    <t>Tufm</t>
  </si>
  <si>
    <t>Mesdc2</t>
  </si>
  <si>
    <t>Fkbp10</t>
  </si>
  <si>
    <t>Ak2</t>
  </si>
  <si>
    <t>Dync1h1</t>
  </si>
  <si>
    <t>Tcp11l1</t>
  </si>
  <si>
    <t>Vldlr</t>
  </si>
  <si>
    <t>Hectd1</t>
  </si>
  <si>
    <t>Ap2b1</t>
  </si>
  <si>
    <t>Kank2</t>
  </si>
  <si>
    <t>Isca2</t>
  </si>
  <si>
    <t>Dnaja3</t>
  </si>
  <si>
    <t>Ldlr</t>
  </si>
  <si>
    <t>Palld</t>
  </si>
  <si>
    <t>Dbt</t>
  </si>
  <si>
    <t>Hsdl2</t>
  </si>
  <si>
    <t>Sqle</t>
  </si>
  <si>
    <t>Lpcat3</t>
  </si>
  <si>
    <t>Nqo1</t>
  </si>
  <si>
    <t>Mdh1</t>
  </si>
  <si>
    <t>Cnp</t>
  </si>
  <si>
    <t>Gaa</t>
  </si>
  <si>
    <t>Hsd17b4</t>
  </si>
  <si>
    <t>Pi4k2a</t>
  </si>
  <si>
    <t>Atp6v1b2</t>
  </si>
  <si>
    <t>Cisd1</t>
  </si>
  <si>
    <t>Mme</t>
  </si>
  <si>
    <t>Nceh1</t>
  </si>
  <si>
    <t>Sgpl1</t>
  </si>
  <si>
    <t>Noc4l</t>
  </si>
  <si>
    <t>Slc25a13</t>
  </si>
  <si>
    <t>Hspa4</t>
  </si>
  <si>
    <t>Crk</t>
  </si>
  <si>
    <t>Suclg1</t>
  </si>
  <si>
    <t>Atp6v1h</t>
  </si>
  <si>
    <t>Vdac2</t>
  </si>
  <si>
    <t>Slc25a5</t>
  </si>
  <si>
    <t>Cpped1</t>
  </si>
  <si>
    <t>Lnpep</t>
  </si>
  <si>
    <t>Acp2</t>
  </si>
  <si>
    <t>Hk1</t>
  </si>
  <si>
    <t>Gbf1</t>
  </si>
  <si>
    <t>Svil</t>
  </si>
  <si>
    <t>Tmem120a</t>
  </si>
  <si>
    <t>Pgam5</t>
  </si>
  <si>
    <t>Nnt</t>
  </si>
  <si>
    <t>Gas6</t>
  </si>
  <si>
    <t>Flot1</t>
  </si>
  <si>
    <t>Samm50</t>
  </si>
  <si>
    <t>Cyb5r1</t>
  </si>
  <si>
    <t>Pcyox1</t>
  </si>
  <si>
    <t>Man2a2</t>
  </si>
  <si>
    <t>Slc25a12</t>
  </si>
  <si>
    <t>Stat1;Stat4</t>
  </si>
  <si>
    <t>Lamp1</t>
  </si>
  <si>
    <t>Mlec</t>
  </si>
  <si>
    <t>Atp1a1</t>
  </si>
  <si>
    <t>Scp2</t>
  </si>
  <si>
    <t>Gk</t>
  </si>
  <si>
    <t>Ctgf</t>
  </si>
  <si>
    <t>Golga5</t>
  </si>
  <si>
    <t>Cdc42bpb</t>
  </si>
  <si>
    <t>Acsl1</t>
  </si>
  <si>
    <t>Ddost</t>
  </si>
  <si>
    <t>P2rx4</t>
  </si>
  <si>
    <t>Por</t>
  </si>
  <si>
    <t>Eftud1</t>
  </si>
  <si>
    <t>Gpx8</t>
  </si>
  <si>
    <t>Abhd12</t>
  </si>
  <si>
    <t>Rab7a</t>
  </si>
  <si>
    <t>Eno2</t>
  </si>
  <si>
    <t>Vps13c</t>
  </si>
  <si>
    <t>Gpnmb</t>
  </si>
  <si>
    <t>Acadsb</t>
  </si>
  <si>
    <t>Myl1</t>
  </si>
  <si>
    <t>Micu2</t>
  </si>
  <si>
    <t>Lemd2</t>
  </si>
  <si>
    <t>Gpsm2</t>
  </si>
  <si>
    <t>Il6st</t>
  </si>
  <si>
    <t>Cycs</t>
  </si>
  <si>
    <t>Myl6b</t>
  </si>
  <si>
    <t>Nes</t>
  </si>
  <si>
    <t>Bcl2l1</t>
  </si>
  <si>
    <t>Slc12a2</t>
  </si>
  <si>
    <t>Ccnd1</t>
  </si>
  <si>
    <t>Signal Transduction</t>
  </si>
  <si>
    <t>R-HSA-162582</t>
  </si>
  <si>
    <t>Signaling by GPCR</t>
  </si>
  <si>
    <t>R-HSA-372790</t>
  </si>
  <si>
    <t>R-HSA-74160</t>
  </si>
  <si>
    <t>Developmental Biology</t>
  </si>
  <si>
    <t>R-HSA-1266738</t>
  </si>
  <si>
    <t>GPCR downstream signaling</t>
  </si>
  <si>
    <t>R-HSA-388396</t>
  </si>
  <si>
    <t>Adaptive Immune System</t>
  </si>
  <si>
    <t>R-HSA-1280218</t>
  </si>
  <si>
    <t>Generic Transcription Pathway</t>
  </si>
  <si>
    <t>R-HSA-212436</t>
  </si>
  <si>
    <t>Biological oxidations</t>
  </si>
  <si>
    <t>R-HSA-211859</t>
  </si>
  <si>
    <t>Cell Cycle, Mitotic</t>
  </si>
  <si>
    <t>R-HSA-69278</t>
  </si>
  <si>
    <t>Cellular responses to stress</t>
  </si>
  <si>
    <t>R-HSA-2262752</t>
  </si>
  <si>
    <t>Disease</t>
  </si>
  <si>
    <t>R-HSA-1643685</t>
  </si>
  <si>
    <t>Gastrin-CREB signalling pathway via PKC and MAPK</t>
  </si>
  <si>
    <t>R-HSA-881907</t>
  </si>
  <si>
    <t>Cytokine Signaling in Immune system</t>
  </si>
  <si>
    <t>R-HSA-1280215</t>
  </si>
  <si>
    <t>Class I MHC mediated antigen processing &amp; presentation</t>
  </si>
  <si>
    <t>R-HSA-983169</t>
  </si>
  <si>
    <t>Organelle biogenesis and maintenance</t>
  </si>
  <si>
    <t>R-HSA-1852241</t>
  </si>
  <si>
    <t>Neuronal System</t>
  </si>
  <si>
    <t>R-HSA-112316</t>
  </si>
  <si>
    <t>R-HSA-1640170</t>
  </si>
  <si>
    <t>Signaling by Insulin receptor</t>
  </si>
  <si>
    <t>R-HSA-74752</t>
  </si>
  <si>
    <t>Metabolism of vitamins and cofactors</t>
  </si>
  <si>
    <t>R-HSA-196854</t>
  </si>
  <si>
    <t>MAPK family signaling cascades</t>
  </si>
  <si>
    <t>R-HSA-5683057</t>
  </si>
  <si>
    <t>Extracellular matrix organization</t>
  </si>
  <si>
    <t>R-HSA-1474244</t>
  </si>
  <si>
    <t>M Phase</t>
  </si>
  <si>
    <t>R-HSA-68886</t>
  </si>
  <si>
    <t>Antigen processing: Ubiquitination &amp; Proteasome degradation</t>
  </si>
  <si>
    <t>R-HSA-983168</t>
  </si>
  <si>
    <t>Phase 1 - Functionalization of compounds</t>
  </si>
  <si>
    <t>R-HSA-211945</t>
  </si>
  <si>
    <t>Infectious disease</t>
  </si>
  <si>
    <t>R-HSA-5663205</t>
  </si>
  <si>
    <t>Deubiquitination</t>
  </si>
  <si>
    <t>R-HSA-5688426</t>
  </si>
  <si>
    <t>MAPK1/MAPK3 signaling</t>
  </si>
  <si>
    <t>R-HSA-5684996</t>
  </si>
  <si>
    <t>Transmembrane transport of small molecules</t>
  </si>
  <si>
    <t>R-HSA-382551</t>
  </si>
  <si>
    <t>Cell surface interactions at the vascular wall</t>
  </si>
  <si>
    <t>R-HSA-202733</t>
  </si>
  <si>
    <t>Metabolism of water-soluble vitamins and cofactors</t>
  </si>
  <si>
    <t>R-HSA-196849</t>
  </si>
  <si>
    <t>Signaling by Interleukins</t>
  </si>
  <si>
    <t>R-HSA-449147</t>
  </si>
  <si>
    <t>SLC-mediated transmembrane transport</t>
  </si>
  <si>
    <t>R-HSA-425407</t>
  </si>
  <si>
    <t>G alpha (q) signalling events</t>
  </si>
  <si>
    <t>R-HSA-416476</t>
  </si>
  <si>
    <t>rRNA processing</t>
  </si>
  <si>
    <t>R-HSA-72312</t>
  </si>
  <si>
    <t>Metabolism of amino acids and derivatives</t>
  </si>
  <si>
    <t>R-HSA-71291</t>
  </si>
  <si>
    <t>Diseases of metabolism</t>
  </si>
  <si>
    <t>R-HSA-5668914</t>
  </si>
  <si>
    <t>Cilium Assembly</t>
  </si>
  <si>
    <t>R-HSA-5617833</t>
  </si>
  <si>
    <t>Ub-specific processing proteases</t>
  </si>
  <si>
    <t>R-HSA-5689880</t>
  </si>
  <si>
    <t>Mitotic Metaphase and Anaphase</t>
  </si>
  <si>
    <t>R-HSA-2555396</t>
  </si>
  <si>
    <t>Mitotic Anaphase</t>
  </si>
  <si>
    <t>R-HSA-68882</t>
  </si>
  <si>
    <t>rRNA processing in the nucleus and cytosol</t>
  </si>
  <si>
    <t>R-HSA-8868773</t>
  </si>
  <si>
    <t>Cytochrome P450 - arranged by substrate type</t>
  </si>
  <si>
    <t>R-HSA-211897</t>
  </si>
  <si>
    <t>Antigen processing-Cross presentation</t>
  </si>
  <si>
    <t>R-HSA-1236975</t>
  </si>
  <si>
    <t>Translation</t>
  </si>
  <si>
    <t>R-HSA-72766</t>
  </si>
  <si>
    <t>Major pathway of rRNA processing in the nucleolus and cytosol</t>
  </si>
  <si>
    <t>R-HSA-6791226</t>
  </si>
  <si>
    <t>Biosynthesis of the N-glycan precursor (dolichol lipid-linked oligosaccharide, LLO) and transfer to a nascent protein</t>
  </si>
  <si>
    <t>R-HSA-446193</t>
  </si>
  <si>
    <t>Lipid digestion, mobilization, and transport</t>
  </si>
  <si>
    <t>R-HSA-73923</t>
  </si>
  <si>
    <t>ER to Golgi Anterograde Transport</t>
  </si>
  <si>
    <t>R-HSA-199977</t>
  </si>
  <si>
    <t>Cardiac conduction</t>
  </si>
  <si>
    <t>R-HSA-5576891</t>
  </si>
  <si>
    <t>Unfolded Protein Response (UPR)</t>
  </si>
  <si>
    <t>R-HSA-381119</t>
  </si>
  <si>
    <t>Degradation of the extracellular matrix</t>
  </si>
  <si>
    <t>R-HSA-1474228</t>
  </si>
  <si>
    <t>Metabolism of polyamines</t>
  </si>
  <si>
    <t>R-HSA-351202</t>
  </si>
  <si>
    <t>Integration of energy metabolism</t>
  </si>
  <si>
    <t>R-HSA-163685</t>
  </si>
  <si>
    <t>MHC class II antigen presentation</t>
  </si>
  <si>
    <t>R-HSA-2132295</t>
  </si>
  <si>
    <t>Vesicle-mediated transport</t>
  </si>
  <si>
    <t>R-HSA-5653656</t>
  </si>
  <si>
    <t>Golgi-to-ER retrograde transport</t>
  </si>
  <si>
    <t>R-HSA-8856688</t>
  </si>
  <si>
    <t>Immune System</t>
  </si>
  <si>
    <t>R-HSA-168256</t>
  </si>
  <si>
    <t>Hemostasis</t>
  </si>
  <si>
    <t>R-HSA-109582</t>
  </si>
  <si>
    <t>Mitotic Prophase</t>
  </si>
  <si>
    <t>R-HSA-68875</t>
  </si>
  <si>
    <t>Synthesis of substrates in N-glycan biosythesis</t>
  </si>
  <si>
    <t>R-HSA-446219</t>
  </si>
  <si>
    <t>Peptide hormone metabolism</t>
  </si>
  <si>
    <t>R-HSA-2980736</t>
  </si>
  <si>
    <t>SRP-dependent cotranslational protein targeting to membrane</t>
  </si>
  <si>
    <t>R-HSA-1799339</t>
  </si>
  <si>
    <t>Platelet homeostasis</t>
  </si>
  <si>
    <t>R-HSA-418346</t>
  </si>
  <si>
    <t>IRE1alpha activates chaperones</t>
  </si>
  <si>
    <t>R-HSA-381070</t>
  </si>
  <si>
    <t>COPI-dependent Golgi-to-ER retrograde traffic</t>
  </si>
  <si>
    <t>R-HSA-6811434</t>
  </si>
  <si>
    <t>PI Metabolism</t>
  </si>
  <si>
    <t>R-HSA-1483255</t>
  </si>
  <si>
    <t>Regulation of insulin secretion</t>
  </si>
  <si>
    <t>R-HSA-422356</t>
  </si>
  <si>
    <t>Post-translational protein modification</t>
  </si>
  <si>
    <t>R-HSA-597592</t>
  </si>
  <si>
    <t>XBP1(S) activates chaperone genes</t>
  </si>
  <si>
    <t>R-HSA-381038</t>
  </si>
  <si>
    <t>HIV Infection</t>
  </si>
  <si>
    <t>R-HSA-162906</t>
  </si>
  <si>
    <t>Fatty Acyl-CoA Biosynthesis</t>
  </si>
  <si>
    <t>R-HSA-75105</t>
  </si>
  <si>
    <t>COPI-mediated anterograde transport</t>
  </si>
  <si>
    <t>R-HSA-6807878</t>
  </si>
  <si>
    <t>Disorders of transmembrane transporters</t>
  </si>
  <si>
    <t>R-HSA-5619115</t>
  </si>
  <si>
    <t>Lipoprotein metabolism</t>
  </si>
  <si>
    <t>R-HSA-174824</t>
  </si>
  <si>
    <t>RAB GEFs exchange GTP for GDP on RABs</t>
  </si>
  <si>
    <t>R-HSA-8876198</t>
  </si>
  <si>
    <t>Meiosis</t>
  </si>
  <si>
    <t>R-HSA-1500620</t>
  </si>
  <si>
    <t>Ion channel transport</t>
  </si>
  <si>
    <t>R-HSA-983712</t>
  </si>
  <si>
    <t>Translocation of GLUT4 to the plasma membrane</t>
  </si>
  <si>
    <t>R-HSA-1445148</t>
  </si>
  <si>
    <t>Glycerophospholipid biosynthesis</t>
  </si>
  <si>
    <t>R-HSA-1483206</t>
  </si>
  <si>
    <t>Amyloid fiber formation</t>
  </si>
  <si>
    <t>R-HSA-977225</t>
  </si>
  <si>
    <t>Endosomal/Vacuolar pathway</t>
  </si>
  <si>
    <t>R-HSA-1236977</t>
  </si>
  <si>
    <t>The citric acid (TCA) cycle and respiratory electron transport</t>
  </si>
  <si>
    <t>R-HSA-1428517</t>
  </si>
  <si>
    <t>Membrane Trafficking</t>
  </si>
  <si>
    <t>R-HSA-199991</t>
  </si>
  <si>
    <t>Clathrin derived vesicle budding</t>
  </si>
  <si>
    <t>R-HSA-421837</t>
  </si>
  <si>
    <t>trans-Golgi Network Vesicle Budding</t>
  </si>
  <si>
    <t>R-HSA-199992</t>
  </si>
  <si>
    <t>Diseases of carbohydrate metabolism</t>
  </si>
  <si>
    <t>R-HSA-5663084</t>
  </si>
  <si>
    <t>Signaling by PTK6</t>
  </si>
  <si>
    <t>R-HSA-8848021</t>
  </si>
  <si>
    <t>Muscle contraction</t>
  </si>
  <si>
    <t>R-HSA-397014</t>
  </si>
  <si>
    <t>Transport to the Golgi and subsequent modification</t>
  </si>
  <si>
    <t>R-HSA-948021</t>
  </si>
  <si>
    <t>Protein-protein interactions at synapses</t>
  </si>
  <si>
    <t>R-HSA-6794362</t>
  </si>
  <si>
    <t>Sphingolipid de novo biosynthesis</t>
  </si>
  <si>
    <t>R-HSA-1660661</t>
  </si>
  <si>
    <t>Amino acid synthesis and interconversion (transamination)</t>
  </si>
  <si>
    <t>R-HSA-70614</t>
  </si>
  <si>
    <t>rRNA modification in the nucleus and cytosol</t>
  </si>
  <si>
    <t>R-HSA-6790901</t>
  </si>
  <si>
    <t>Ion transport by P-type ATPases</t>
  </si>
  <si>
    <t>R-HSA-936837</t>
  </si>
  <si>
    <t>Branched-chain amino acid catabolism</t>
  </si>
  <si>
    <t>R-HSA-70895</t>
  </si>
  <si>
    <t>Gamma carboxylation, hypusine formation and arylsulfatase activation</t>
  </si>
  <si>
    <t>R-HSA-163841</t>
  </si>
  <si>
    <t>Collagen degradation</t>
  </si>
  <si>
    <t>R-HSA-1442490</t>
  </si>
  <si>
    <t>RAB geranylgeranylation</t>
  </si>
  <si>
    <t>R-HSA-8873719</t>
  </si>
  <si>
    <t>Detoxification of Reactive Oxygen Species</t>
  </si>
  <si>
    <t>R-HSA-3299685</t>
  </si>
  <si>
    <t>Synthesis of PIPs at the plasma membrane</t>
  </si>
  <si>
    <t>R-HSA-1660499</t>
  </si>
  <si>
    <t>Ion homeostasis</t>
  </si>
  <si>
    <t>R-HSA-5578775</t>
  </si>
  <si>
    <t>Nuclear Envelope Breakdown</t>
  </si>
  <si>
    <t>R-HSA-2980766</t>
  </si>
  <si>
    <t>Meiotic synapsis</t>
  </si>
  <si>
    <t>R-HSA-1221632</t>
  </si>
  <si>
    <t>Iron uptake and transport</t>
  </si>
  <si>
    <t>R-HSA-917937</t>
  </si>
  <si>
    <t>Glycosaminoglycan metabolism</t>
  </si>
  <si>
    <t>R-HSA-1630316</t>
  </si>
  <si>
    <t>Sialic acid metabolism</t>
  </si>
  <si>
    <t>R-HSA-4085001</t>
  </si>
  <si>
    <t>Phospholipid metabolism</t>
  </si>
  <si>
    <t>R-HSA-1483257</t>
  </si>
  <si>
    <t>N-glycan trimming in the ER and Calnexin/Calreticulin cycle</t>
  </si>
  <si>
    <t>R-HSA-532668</t>
  </si>
  <si>
    <t>Cargo trafficking to the periciliary membrane</t>
  </si>
  <si>
    <t>R-HSA-5620920</t>
  </si>
  <si>
    <t>Synthesis of very long-chain fatty acyl-CoAs</t>
  </si>
  <si>
    <t>R-HSA-75876</t>
  </si>
  <si>
    <t>ROS, RNS production in phagocytes</t>
  </si>
  <si>
    <t>R-HSA-1222556</t>
  </si>
  <si>
    <t>Regulation of ornithine decarboxylase (ODC)</t>
  </si>
  <si>
    <t>R-HSA-350562</t>
  </si>
  <si>
    <t>Metabolism of proteins</t>
  </si>
  <si>
    <t>R-HSA-392499</t>
  </si>
  <si>
    <t>TBC/RABGAPs</t>
  </si>
  <si>
    <t>R-HSA-8854214</t>
  </si>
  <si>
    <t>Innate Immune System</t>
  </si>
  <si>
    <t>R-HSA-168249</t>
  </si>
  <si>
    <t>N-glycan antennae elongation in the medial/trans-Golgi</t>
  </si>
  <si>
    <t>R-HSA-975576</t>
  </si>
  <si>
    <t>Interactions of Vpr with host cellular proteins</t>
  </si>
  <si>
    <t>R-HSA-176033</t>
  </si>
  <si>
    <t>Metabolism of folate and pterines</t>
  </si>
  <si>
    <t>R-HSA-196757</t>
  </si>
  <si>
    <t>SLC transporter disorders</t>
  </si>
  <si>
    <t>R-HSA-5619102</t>
  </si>
  <si>
    <t>Host Interactions of HIV factors</t>
  </si>
  <si>
    <t>R-HSA-162909</t>
  </si>
  <si>
    <t>Acyl chain remodelling of PE</t>
  </si>
  <si>
    <t>R-HSA-1482839</t>
  </si>
  <si>
    <t>Triglyceride Biosynthesis</t>
  </si>
  <si>
    <t>R-HSA-75109</t>
  </si>
  <si>
    <t>Effects of PIP2 hydrolysis</t>
  </si>
  <si>
    <t>R-HSA-114508</t>
  </si>
  <si>
    <t>Acyl chain remodelling of PC</t>
  </si>
  <si>
    <t>R-HSA-1482788</t>
  </si>
  <si>
    <t>Striated Muscle Contraction</t>
  </si>
  <si>
    <t>R-HSA-390522</t>
  </si>
  <si>
    <t>Regulation of beta-cell development</t>
  </si>
  <si>
    <t>R-HSA-186712</t>
  </si>
  <si>
    <t>Regulation of Glucokinase by Glucokinase Regulatory Protein</t>
  </si>
  <si>
    <t>R-HSA-170822</t>
  </si>
  <si>
    <t>Transferrin endocytosis and recycling</t>
  </si>
  <si>
    <t>R-HSA-917977</t>
  </si>
  <si>
    <t>Platelet calcium homeostasis</t>
  </si>
  <si>
    <t>R-HSA-418360</t>
  </si>
  <si>
    <t>Synthesis of PIPs at the Golgi membrane</t>
  </si>
  <si>
    <t>R-HSA-1660514</t>
  </si>
  <si>
    <t>Linoleic acid (LA) metabolism</t>
  </si>
  <si>
    <t>R-HSA-2046105</t>
  </si>
  <si>
    <t>Acyl chain remodelling of PS</t>
  </si>
  <si>
    <t>R-HSA-1482801</t>
  </si>
  <si>
    <t>Bile acid and bile salt metabolism</t>
  </si>
  <si>
    <t>R-HSA-194068</t>
  </si>
  <si>
    <t>LDL-mediated lipid transport</t>
  </si>
  <si>
    <t>R-HSA-171052</t>
  </si>
  <si>
    <t>Synthesis of PIPs at the early endosome membrane</t>
  </si>
  <si>
    <t>R-HSA-1660516</t>
  </si>
  <si>
    <t>The role of Nef in HIV-1 replication and disease pathogenesis</t>
  </si>
  <si>
    <t>R-HSA-164952</t>
  </si>
  <si>
    <t>RAF-independent MAPK1/3 activation</t>
  </si>
  <si>
    <t>R-HSA-112409</t>
  </si>
  <si>
    <t>Insulin receptor recycling</t>
  </si>
  <si>
    <t>R-HSA-77387</t>
  </si>
  <si>
    <t>Reactions specific to the complex N-glycan synthesis pathway</t>
  </si>
  <si>
    <t>R-HSA-975578</t>
  </si>
  <si>
    <t>Synthesis of bile acids and bile salts</t>
  </si>
  <si>
    <t>R-HSA-192105</t>
  </si>
  <si>
    <t>O2/CO2 exchange in erythrocytes</t>
  </si>
  <si>
    <t>R-HSA-1480926</t>
  </si>
  <si>
    <t>Regulation of gene expression in beta cells</t>
  </si>
  <si>
    <t>R-HSA-210745</t>
  </si>
  <si>
    <t>Metabolism of Angiotensinogen to Angiotensins</t>
  </si>
  <si>
    <t>R-HSA-2022377</t>
  </si>
  <si>
    <t>Glycogen breakdown (glycogenolysis)</t>
  </si>
  <si>
    <t>R-HSA-70221</t>
  </si>
  <si>
    <t>Erythrocytes take up carbon dioxide and release oxygen</t>
  </si>
  <si>
    <t>R-HSA-1237044</t>
  </si>
  <si>
    <t>Import of palmitoyl-CoA into the mitochondrial matrix</t>
  </si>
  <si>
    <t>R-HSA-200425</t>
  </si>
  <si>
    <t>Intra-Golgi and retrograde Golgi-to-ER traffic</t>
  </si>
  <si>
    <t>R-HSA-6811442</t>
  </si>
  <si>
    <t>VxPx cargo-targeting to cilium</t>
  </si>
  <si>
    <t>R-HSA-5620916</t>
  </si>
  <si>
    <t>Beta-oxidation of very long chain fatty acids</t>
  </si>
  <si>
    <t>R-HSA-390247</t>
  </si>
  <si>
    <t>SALM protein interactions at the synapses</t>
  </si>
  <si>
    <t>R-HSA-8849932</t>
  </si>
  <si>
    <t>Depolymerisation of the Nuclear Lamina</t>
  </si>
  <si>
    <t>R-HSA-4419969</t>
  </si>
  <si>
    <t>Glycogen storage diseases</t>
  </si>
  <si>
    <t>R-HSA-3229121</t>
  </si>
  <si>
    <t>Elevation of cytosolic Ca2+ levels</t>
  </si>
  <si>
    <t>R-HSA-139853</t>
  </si>
  <si>
    <t>Nef-mediates down modulation of cell surface receptors by recruiting them to clathrin adapters</t>
  </si>
  <si>
    <t>R-HSA-164938</t>
  </si>
  <si>
    <t>Platelet activation, signaling and aggregation</t>
  </si>
  <si>
    <t>R-HSA-76002</t>
  </si>
  <si>
    <t>Choline catabolism</t>
  </si>
  <si>
    <t>R-HSA-6798163</t>
  </si>
  <si>
    <t>Asparagine N-linked glycosylation</t>
  </si>
  <si>
    <t>R-HSA-446203</t>
  </si>
  <si>
    <t>Peroxisomal lipid metabolism</t>
  </si>
  <si>
    <t>R-HSA-390918</t>
  </si>
  <si>
    <t>IL-6-type cytokine receptor ligand interactions</t>
  </si>
  <si>
    <t>R-HSA-6788467</t>
  </si>
  <si>
    <t>Heparan sulfate/heparin (HS-GAG) metabolism</t>
  </si>
  <si>
    <t>R-HSA-1638091</t>
  </si>
  <si>
    <t>Pyruvate metabolism and Citric Acid (TCA) cycle</t>
  </si>
  <si>
    <t>R-HSA-71406</t>
  </si>
  <si>
    <t>Gamma-carboxylation, transport, and amino-terminal cleavage of proteins</t>
  </si>
  <si>
    <t>R-HSA-159854</t>
  </si>
  <si>
    <t>Advanced glycosylation endproduct receptor signaling</t>
  </si>
  <si>
    <t>R-HSA-879415</t>
  </si>
  <si>
    <t>Initiation of Nuclear Envelope Reformation</t>
  </si>
  <si>
    <t>R-HSA-2995383</t>
  </si>
  <si>
    <t>Nuclear Envelope Reassembly</t>
  </si>
  <si>
    <t>R-HSA-2995410</t>
  </si>
  <si>
    <t>Gamma-carboxylation of protein precursors</t>
  </si>
  <si>
    <t>R-HSA-159740</t>
  </si>
  <si>
    <t>Synthesis of bile acids and bile salts via 7alpha-hydroxycholesterol</t>
  </si>
  <si>
    <t>R-HSA-193368</t>
  </si>
  <si>
    <t>MAPK3 (ERK1) activation</t>
  </si>
  <si>
    <t>R-HSA-110056</t>
  </si>
  <si>
    <t>Arachidonate production from DAG</t>
  </si>
  <si>
    <t>R-HSA-426048</t>
  </si>
  <si>
    <t>Hexose transport</t>
  </si>
  <si>
    <t>R-HSA-189200</t>
  </si>
  <si>
    <t>MAPK1 (ERK2) activation</t>
  </si>
  <si>
    <t>R-HSA-112411</t>
  </si>
  <si>
    <t>Clearance of Nuclear Envelope Membranes from Chromatin</t>
  </si>
  <si>
    <t>R-HSA-2993913</t>
  </si>
  <si>
    <t>Response to elevated platelet cytosolic Ca2+</t>
  </si>
  <si>
    <t>R-HSA-76005</t>
  </si>
  <si>
    <t>Removal of aminoterminal propeptides from gamma-carboxylated proteins</t>
  </si>
  <si>
    <t>R-HSA-159782</t>
  </si>
  <si>
    <t>Nef Mediated CD4 Down-regulation</t>
  </si>
  <si>
    <t>R-HSA-167590</t>
  </si>
  <si>
    <t xml:space="preserve">Platelet degranulation </t>
  </si>
  <si>
    <t>R-HSA-114608</t>
  </si>
  <si>
    <t>Transport of gamma-carboxylated protein precursors from the endoplasmic reticulum to the Golgi apparatus</t>
  </si>
  <si>
    <t>R-HSA-159763</t>
  </si>
  <si>
    <t>PTK6 promotes HIF1A stabilization</t>
  </si>
  <si>
    <t>R-HSA-8857538</t>
  </si>
  <si>
    <t>Fatty acid, triacylglycerol, and ketone body metabolism</t>
  </si>
  <si>
    <t>R-HSA-535734</t>
  </si>
  <si>
    <t>Glucose transport</t>
  </si>
  <si>
    <t>R-HSA-70153</t>
  </si>
  <si>
    <t>Nef Mediated CD8 Down-regulation</t>
  </si>
  <si>
    <t>R-HSA-182218</t>
  </si>
  <si>
    <t>Keratan sulfate/keratin metabolism</t>
  </si>
  <si>
    <t>R-HSA-1638074</t>
  </si>
  <si>
    <t>Intra-Golgi traffic</t>
  </si>
  <si>
    <t>R-HSA-6811438</t>
  </si>
  <si>
    <t>Lysosomal glycogen catabolism</t>
  </si>
  <si>
    <t>R-HSA-5357572</t>
  </si>
  <si>
    <t>Citric acid cycle (TCA cycle)</t>
  </si>
  <si>
    <t>R-HSA-71403</t>
  </si>
  <si>
    <t>HS-GAG degradation</t>
  </si>
  <si>
    <t>R-HSA-2024096</t>
  </si>
  <si>
    <t>Glycogen storage disease type II (GAA)</t>
  </si>
  <si>
    <t>R-HSA-5357609</t>
  </si>
  <si>
    <t>Regulation of lipid metabolism by Peroxisome proliferator-activated receptor alpha (PPARalpha)</t>
  </si>
  <si>
    <t>R-HSA-400206</t>
  </si>
  <si>
    <t>PPARA activates gene expression</t>
  </si>
  <si>
    <t>R-HSA-1989781</t>
  </si>
  <si>
    <t>Vpr-mediated induction of apoptosis by mitochondrial outer membrane permeabilization</t>
  </si>
  <si>
    <t>R-HSA-180897</t>
  </si>
  <si>
    <t>YAP1- and WWTR1 (TAZ)-stimulated gene expression</t>
  </si>
  <si>
    <t>R-HSA-2032785</t>
  </si>
  <si>
    <t>Beta-oxidation of pristanoyl-CoA</t>
  </si>
  <si>
    <t>R-HSA-389887</t>
  </si>
  <si>
    <t>Defective HK1 causes hexokinase deficiency (HK deficiency)</t>
  </si>
  <si>
    <t>R-HSA-5619056</t>
  </si>
  <si>
    <t>Defective TRP may confer susceptibility towards thyroid papillary carcinoma (TPC)</t>
  </si>
  <si>
    <t>R-HSA-5619107</t>
  </si>
  <si>
    <t>Glycosphingolipid metabolism</t>
  </si>
  <si>
    <t>R-HSA-1660662</t>
  </si>
  <si>
    <t>Sphingolipid metabolism</t>
  </si>
  <si>
    <t>R-HSA-428157</t>
  </si>
  <si>
    <t>Metabolism</t>
  </si>
  <si>
    <t>R-HSA-1430728</t>
  </si>
  <si>
    <t>Keratan sulfate degradation</t>
  </si>
  <si>
    <t>R-HSA-2022857</t>
  </si>
  <si>
    <t>Mitochondrial protein import</t>
  </si>
  <si>
    <t>R-HSA-1268020</t>
  </si>
  <si>
    <t>Glycolysis</t>
  </si>
  <si>
    <t>R-HSA-70171</t>
  </si>
  <si>
    <t>Metabolism of lipids and lipoproteins</t>
  </si>
  <si>
    <t>R-HSA-556833</t>
  </si>
  <si>
    <t>alpha-linolenic (omega3) and linoleic (omega6) acid metabolism</t>
  </si>
  <si>
    <t>R-HSA-2046104</t>
  </si>
  <si>
    <t>alpha-linolenic acid (ALA) metabolism</t>
  </si>
  <si>
    <t>R-HSA-2046106</t>
  </si>
  <si>
    <t>Metabolism of carbohydrates</t>
  </si>
  <si>
    <t>R-HSA-71387</t>
  </si>
  <si>
    <t>Interleukin-6 family signaling</t>
  </si>
  <si>
    <t>R-HSA-6783589</t>
  </si>
  <si>
    <t>Gluconeogenesis</t>
  </si>
  <si>
    <t>R-HSA-70263</t>
  </si>
  <si>
    <t>Neutrophil degranulation</t>
  </si>
  <si>
    <t>R-HSA-6798695</t>
  </si>
  <si>
    <t>Interleukin-6 signaling</t>
  </si>
  <si>
    <t>R-HSA-1059683</t>
  </si>
  <si>
    <t>Glucose metabolism</t>
  </si>
  <si>
    <t>R-HSA-70326</t>
  </si>
  <si>
    <t>Reactions ratio</t>
  </si>
  <si>
    <t>#Reactions total</t>
  </si>
  <si>
    <t>#Reactions found</t>
  </si>
  <si>
    <t>Entities FDR</t>
  </si>
  <si>
    <t>Entities pValue</t>
  </si>
  <si>
    <t>Entities ratio</t>
  </si>
  <si>
    <t>#Entities total</t>
  </si>
  <si>
    <t>#Entities found</t>
  </si>
  <si>
    <t>Pathway name</t>
  </si>
  <si>
    <t>Pathway identifier</t>
  </si>
  <si>
    <t>Species identifier</t>
  </si>
  <si>
    <t>Species name</t>
  </si>
  <si>
    <t>Submitted entities found</t>
  </si>
  <si>
    <t>Mapped entities</t>
  </si>
  <si>
    <t>Found reaction identifiers</t>
  </si>
  <si>
    <t>R-HSA-445355</t>
  </si>
  <si>
    <t>Smooth Muscle Contraction</t>
  </si>
  <si>
    <t>Homo sapiens</t>
  </si>
  <si>
    <t>Pxn;Sorbs3</t>
  </si>
  <si>
    <t>R-HSA-445700;R-HSA-445699;R-HSA-445704;R-HSA-445705</t>
  </si>
  <si>
    <t>R-HSA-73930</t>
  </si>
  <si>
    <t>Abasic sugar-phosphate removal via the single-nucleotide replacement pathway</t>
  </si>
  <si>
    <t>R-HSA-110375;R-HSA-110360</t>
  </si>
  <si>
    <t>R-HSA-3304347</t>
  </si>
  <si>
    <t>Loss of Function of SMAD4 in Cancer</t>
  </si>
  <si>
    <t>R-HSA-3311014</t>
  </si>
  <si>
    <t>R-HSA-3311021</t>
  </si>
  <si>
    <t>SMAD4 MH2 Domain Mutants in Cancer</t>
  </si>
  <si>
    <t>R-HSA-446343</t>
  </si>
  <si>
    <t>Localization of the PINCH-ILK-PARVIN complex to focal adhesions</t>
  </si>
  <si>
    <t>R-HSA-446322</t>
  </si>
  <si>
    <t>Pxn;Tnni2;Sorbs3</t>
  </si>
  <si>
    <t>R-HSA-390597;R-HSA-445700;R-HSA-390598;R-HSA-390593;R-HSA-445699;R-HSA-390595;R-HSA-445704;R-HSA-445705</t>
  </si>
  <si>
    <t>R-HSA-5693606</t>
  </si>
  <si>
    <t>DNA Double Strand Break Response</t>
  </si>
  <si>
    <t>Tp53bp1;Kpna2</t>
  </si>
  <si>
    <t>R-HSA-5684006;R-HSA-5683735;R-HSA-69891;R-HSA-5683425;R-HSA-5693566;R-HSA-5693551;R-HSA-5683405;R-HSA-5683384;R-HSA-5684008;R-HSA-5683801;R-HSA-5683385</t>
  </si>
  <si>
    <t>R-HSA-3304356</t>
  </si>
  <si>
    <t>SMAD2/3 Phosphorylation Motif Mutants in Cancer</t>
  </si>
  <si>
    <t>R-HSA-3713560;R-HSA-3304394</t>
  </si>
  <si>
    <t>R-HSA-110381</t>
  </si>
  <si>
    <t>Resolution of AP sites via the single-nucleotide replacement pathway</t>
  </si>
  <si>
    <t>R-HSA-446388</t>
  </si>
  <si>
    <t>Regulation of cytoskeletal remodeling and cell spreading by IPP complex components</t>
  </si>
  <si>
    <t>R-HSA-110357</t>
  </si>
  <si>
    <t>Displacement of DNA glycosylase by APEX1</t>
  </si>
  <si>
    <t>R-HSA-110353;R-HSA-110352;R-HSA-110355;R-HSA-110354;R-HSA-110356;R-HSA-110349;R-HSA-110351;R-HSA-110350</t>
  </si>
  <si>
    <t>R-HSA-3304349</t>
  </si>
  <si>
    <t>Loss of Function of SMAD2/3 in Cancer</t>
  </si>
  <si>
    <t>R-HSA-3713560;R-HSA-3702184;R-HSA-3702153;R-HSA-3702186;R-HSA-3304394;R-HSA-3315483</t>
  </si>
  <si>
    <t>R-HSA-3315487</t>
  </si>
  <si>
    <t>SMAD2/3 MH2 Domain Mutants in Cancer</t>
  </si>
  <si>
    <t>R-HSA-3702184;R-HSA-3702153;R-HSA-3702186;R-HSA-3315483</t>
  </si>
  <si>
    <t>R-HSA-3656532</t>
  </si>
  <si>
    <t>TGFBR1 KD Mutants in Cancer</t>
  </si>
  <si>
    <t/>
  </si>
  <si>
    <t>R-HSA-3656523</t>
  </si>
  <si>
    <t>R-HSA-3656534</t>
  </si>
  <si>
    <t>Loss of Function of TGFBR1 in Cancer</t>
  </si>
  <si>
    <t>R-HSA-3304351</t>
  </si>
  <si>
    <t>Signaling by TGF-beta Receptor Complex in Cancer</t>
  </si>
  <si>
    <t>R-HSA-3713560;R-HSA-3702184;R-HSA-3702153;R-HSA-3702186;R-HSA-3311014;R-HSA-3304394;R-HSA-3315483;R-HSA-3656523</t>
  </si>
  <si>
    <t>R-HSA-450520</t>
  </si>
  <si>
    <t>HuR (ELAVL1) binds and stabilizes mRNA</t>
  </si>
  <si>
    <t>R-HSA-450595</t>
  </si>
  <si>
    <t>R-HSA-110362</t>
  </si>
  <si>
    <t>POLB-Dependent Long Patch Base Excision Repair</t>
  </si>
  <si>
    <t>R-HSA-5649873</t>
  </si>
  <si>
    <t>R-HSA-1502540</t>
  </si>
  <si>
    <t>Signaling by Activin</t>
  </si>
  <si>
    <t>R-HSA-1549526;R-HSA-173488;R-HSA-1225919;R-HSA-170847</t>
  </si>
  <si>
    <t>R-HSA-5693548</t>
  </si>
  <si>
    <t>Sensing of DNA Double Strand Breaks</t>
  </si>
  <si>
    <t>Kpna2</t>
  </si>
  <si>
    <t>R-HSA-5684006;R-HSA-5684008</t>
  </si>
  <si>
    <t>R-HSA-73894</t>
  </si>
  <si>
    <t>DNA Repair</t>
  </si>
  <si>
    <t>Tp53bp1;Apex1;Kpna2</t>
  </si>
  <si>
    <t>R-HSA-5683735;R-HSA-5684052;R-HSA-69891;R-HSA-5649873;R-HSA-5693599;R-HSA-5686685;R-HSA-5651805;R-HSA-110349;R-HSA-110351;R-HSA-5683801;R-HSA-110350;R-HSA-110353;R-HSA-110352;R-HSA-110355;R-HSA-110354;R-HSA-111253;R-HSA-110356;R-HSA-5649856;R-HSA-110359;R-HSA-110360;R-HSA-110363;R-HSA-5683405;R-HSA-110364;R-HSA-110368;R-HSA-5686900;R-HSA-110371;R-HSA-5686704;R-HSA-110375;R-HSA-5693566;R-HSA-5649854;R-HSA-5683384;R-HSA-5683385;R-HSA-5684006;R-HSA-5684071;R-HSA-5683425;R-HSA-5651809;R-HSA-5693551;R-HSA-5684008</t>
  </si>
  <si>
    <t>R-HSA-3232118</t>
  </si>
  <si>
    <t>SUMOylation of transcription factors</t>
  </si>
  <si>
    <t>R-HSA-2997723</t>
  </si>
  <si>
    <t>R-HSA-446353</t>
  </si>
  <si>
    <t>Cell-extracellular matrix interactions</t>
  </si>
  <si>
    <t>R-HSA-5627117</t>
  </si>
  <si>
    <t>RHO GTPases Activate ROCKs</t>
  </si>
  <si>
    <t>R-HSA-419232;R-HSA-419083</t>
  </si>
  <si>
    <t>R-HSA-5693532</t>
  </si>
  <si>
    <t>DNA Double-Strand Break Repair</t>
  </si>
  <si>
    <t>R-HSA-5683735;R-HSA-5684052;R-HSA-5686900;R-HSA-69891;R-HSA-5686704;R-HSA-5693566;R-HSA-5693599;R-HSA-5686685;R-HSA-5683384;R-HSA-5683801;R-HSA-5683385;R-HSA-5684006;R-HSA-5684071;R-HSA-5683425;R-HSA-5693551;R-HSA-5683405;R-HSA-5684008</t>
  </si>
  <si>
    <t>R-HSA-5651801</t>
  </si>
  <si>
    <t>PCNA-Dependent Long Patch Base Excision Repair</t>
  </si>
  <si>
    <t>R-HSA-110368;R-HSA-110371;R-HSA-5651809;R-HSA-110363;R-HSA-5651805;R-HSA-110364</t>
  </si>
  <si>
    <t>R-HSA-1181150</t>
  </si>
  <si>
    <t>Signaling by NODAL</t>
  </si>
  <si>
    <t>R-HSA-173488;R-HSA-1535903;R-HSA-1181355;R-HSA-1225919;R-HSA-170847</t>
  </si>
  <si>
    <t>R-HSA-1989770</t>
  </si>
  <si>
    <t>R-HSA-2173795</t>
  </si>
  <si>
    <t>Downregulation of SMAD2/3:SMAD4 transcriptional activity</t>
  </si>
  <si>
    <t>R-HSA-2187395;R-HSA-2187330;R-HSA-870538;R-HSA-2176491;R-HSA-173481;R-HSA-173545;R-HSA-2179274;R-HSA-2179276;R-HSA-2186607;R-HSA-2186741;R-HSA-2176503;R-HSA-2176502;R-HSA-2186747;R-HSA-209055;R-HSA-870449;R-HSA-2187325;R-HSA-2187388</t>
  </si>
  <si>
    <t>R-HSA-5627123</t>
  </si>
  <si>
    <t>RHO GTPases activate PAKs</t>
  </si>
  <si>
    <t>R-HSA-5668947;R-HSA-419232</t>
  </si>
  <si>
    <t>R-HSA-2173788</t>
  </si>
  <si>
    <t>Downregulation of TGF-beta receptor signaling</t>
  </si>
  <si>
    <t>R-HSA-2187382;R-HSA-2187401;R-HSA-2187368;R-HSA-2187355;R-HSA-2187405;R-HSA-2187375;R-HSA-2187358</t>
  </si>
  <si>
    <t>R-HSA-110373</t>
  </si>
  <si>
    <t>Resolution of AP sites via the multiple-nucleotide patch replacement pathway</t>
  </si>
  <si>
    <t>R-HSA-110368;R-HSA-110371;R-HSA-111253;R-HSA-5649856;R-HSA-5649873;R-HSA-5651809;R-HSA-5649854;R-HSA-110363;R-HSA-5651805;R-HSA-110364</t>
  </si>
  <si>
    <t>R-HSA-8849471</t>
  </si>
  <si>
    <t>PTK6 Regulates RHO GTPases, RAS GTPase and MAP kinases</t>
  </si>
  <si>
    <t>R-HSA-8848596;R-HSA-8848611;R-HSA-8848606;R-HSA-8848618</t>
  </si>
  <si>
    <t>R-HSA-203615</t>
  </si>
  <si>
    <t>eNOS activation</t>
  </si>
  <si>
    <t>R-HSA-5693373</t>
  </si>
  <si>
    <t>R-HSA-2173789</t>
  </si>
  <si>
    <t>TGF-beta receptor signaling activates SMADs</t>
  </si>
  <si>
    <t>R-HSA-170850;R-HSA-170835;R-HSA-170868;R-HSA-2187382;R-HSA-2187401;R-HSA-2187368;R-HSA-2187355;R-HSA-2187405;R-HSA-170847;R-HSA-2187375;R-HSA-2187358</t>
  </si>
  <si>
    <t>R-HSA-2173796</t>
  </si>
  <si>
    <t>SMAD2/SMAD3:SMAD4 heterotrimer regulates transcription</t>
  </si>
  <si>
    <t>R-HSA-2031355;R-HSA-2187303;R-HSA-2187309;R-HSA-173488;R-HSA-2186643;R-HSA-2106579;R-HSA-1484099;R-HSA-2127257;R-HSA-2176475;R-HSA-2106586;R-HSA-2187293;R-HSA-170847;R-HSA-2106591</t>
  </si>
  <si>
    <t>R-HSA-390597;R-HSA-390598;R-HSA-390593;R-HSA-390595</t>
  </si>
  <si>
    <t>R-HSA-73933</t>
  </si>
  <si>
    <t>Resolution of Abasic Sites (AP sites)</t>
  </si>
  <si>
    <t>R-HSA-110368;R-HSA-110371;R-HSA-110375;R-HSA-5649873;R-HSA-5649854;R-HSA-5651805;R-HSA-110349;R-HSA-110351;R-HSA-110350;R-HSA-110353;R-HSA-110352;R-HSA-110355;R-HSA-110354;R-HSA-111253;R-HSA-110356;R-HSA-5649856;R-HSA-110359;R-HSA-5651809;R-HSA-110360;R-HSA-110363;R-HSA-110364</t>
  </si>
  <si>
    <t>R-HSA-168276</t>
  </si>
  <si>
    <t xml:space="preserve"> NS1 Mediated Effects on Host Pathways</t>
  </si>
  <si>
    <t>R-HSA-1176059;R-HSA-6791035</t>
  </si>
  <si>
    <t>R-HSA-8849748</t>
  </si>
  <si>
    <t>R-HSA-168253</t>
  </si>
  <si>
    <t>Host Interactions with Influenza Factors</t>
  </si>
  <si>
    <t>R-HSA-5683826</t>
  </si>
  <si>
    <t>Surfactant metabolism</t>
  </si>
  <si>
    <t>R-HSA-5683888</t>
  </si>
  <si>
    <t>R-HSA-2173793</t>
  </si>
  <si>
    <t>Transcriptional activity of SMAD2/SMAD3:SMAD4 heterotrimer</t>
  </si>
  <si>
    <t>R-HSA-2187303;R-HSA-870538;R-HSA-2176491;R-HSA-2187309;R-HSA-2186607;R-HSA-2186741;R-HSA-1484099;R-HSA-2176503;R-HSA-2176502;R-HSA-2186747;R-HSA-209055;R-HSA-2187325;R-HSA-2187388;R-HSA-170847;R-HSA-2187395;R-HSA-2187330;R-HSA-2031355;R-HSA-173481;R-HSA-173545;R-HSA-2179274;R-HSA-2179276;R-HSA-173488;R-HSA-2186643;R-HSA-2106579;R-HSA-2127257;R-HSA-2176475;R-HSA-2106586;R-HSA-870449;R-HSA-2187293;R-HSA-2106591</t>
  </si>
  <si>
    <t>R-HSA-5693571</t>
  </si>
  <si>
    <t>Nonhomologous End-Joining (NHEJ)</t>
  </si>
  <si>
    <t>R-HSA-5686900;R-HSA-5686704;R-HSA-5693599;R-HSA-5686685</t>
  </si>
  <si>
    <t>R-HSA-203765</t>
  </si>
  <si>
    <t>eNOS activation and regulation</t>
  </si>
  <si>
    <t>R-HSA-202131</t>
  </si>
  <si>
    <t>Metabolism of nitric oxide</t>
  </si>
  <si>
    <t>R-HSA-73884</t>
  </si>
  <si>
    <t>Base Excision Repair</t>
  </si>
  <si>
    <t>R-HSA-5693565</t>
  </si>
  <si>
    <t>Recruitment and ATM-mediated phosphorylation of repair and signaling proteins at DNA double strand breaks</t>
  </si>
  <si>
    <t>R-HSA-5683735;R-HSA-69891;R-HSA-5683425;R-HSA-5693566;R-HSA-5693551;R-HSA-5683405;R-HSA-5683384;R-HSA-5683801;R-HSA-5683385</t>
  </si>
  <si>
    <t>R-HSA-8870469;R-HSA-8870466</t>
  </si>
  <si>
    <t>R-HSA-5625740</t>
  </si>
  <si>
    <t>RHO GTPases activate PKNs</t>
  </si>
  <si>
    <t>R-HSA-419232;R-HSA-5671772</t>
  </si>
  <si>
    <t>R-HSA-69473</t>
  </si>
  <si>
    <t>G2/M DNA damage checkpoint</t>
  </si>
  <si>
    <t>R-HSA-5683735;R-HSA-69891</t>
  </si>
  <si>
    <t>R-HSA-1169408</t>
  </si>
  <si>
    <t>ISG15 antiviral mechanism</t>
  </si>
  <si>
    <t>R-HSA-1176059</t>
  </si>
  <si>
    <t>R-HSA-1169410</t>
  </si>
  <si>
    <t>Antiviral mechanism by IFN-stimulated genes</t>
  </si>
  <si>
    <t>R-HSA-170834</t>
  </si>
  <si>
    <t>Signaling by TGF-beta Receptor Complex</t>
  </si>
  <si>
    <t>R-HSA-2187303;R-HSA-870538;R-HSA-2187368;R-HSA-2176491;R-HSA-2187309;R-HSA-2187375;R-HSA-2186607;R-HSA-170835;R-HSA-2186741;R-HSA-1484099;R-HSA-2176503;R-HSA-2187382;R-HSA-2176502;R-HSA-2186747;R-HSA-209055;R-HSA-2187325;R-HSA-2187388;R-HSA-170847;R-HSA-170850;R-HSA-2187395;R-HSA-2187330;R-HSA-2031355;R-HSA-2187401;R-HSA-173481;R-HSA-173545;R-HSA-2179274;R-HSA-2187405;R-HSA-2179276;R-HSA-173488;R-HSA-2186643;R-HSA-2106579;R-HSA-170868;R-HSA-2127257;R-HSA-2176475;R-HSA-2106586;R-HSA-2187355;R-HSA-870449;R-HSA-2187293;R-HSA-2187358;R-HSA-2106591</t>
  </si>
  <si>
    <t>R-HSA-5693607</t>
  </si>
  <si>
    <t>Processing of DNA double-strand break ends</t>
  </si>
  <si>
    <t>R-HSA-5684071;R-HSA-5684052</t>
  </si>
  <si>
    <t>R-HSA-2565942</t>
  </si>
  <si>
    <t>Regulation of PLK1 Activity at G2/M Transition</t>
  </si>
  <si>
    <t>R-HSA-3002811</t>
  </si>
  <si>
    <t>R-HSA-446728</t>
  </si>
  <si>
    <t>Cell junction organization</t>
  </si>
  <si>
    <t>R-HSA-450531</t>
  </si>
  <si>
    <t>Regulation of mRNA stability by proteins that bind AU-rich elements</t>
  </si>
  <si>
    <t>R-HSA-3108232</t>
  </si>
  <si>
    <t>SUMO E3 ligases SUMOylate target proteins</t>
  </si>
  <si>
    <t>R-HSA-2990846</t>
  </si>
  <si>
    <t>SUMOylation</t>
  </si>
  <si>
    <t>R-HSA-194315</t>
  </si>
  <si>
    <t>Signaling by Rho GTPases</t>
  </si>
  <si>
    <t>Syde2;Ppp1r12b</t>
  </si>
  <si>
    <t>R-HSA-5668947;R-HSA-419232;R-HSA-194922;R-HSA-5671772;R-HSA-419083</t>
  </si>
  <si>
    <t>R-HSA-5693567</t>
  </si>
  <si>
    <t>HDR through Homologous Recombination (HR) or Single Strand Annealing (SSA)</t>
  </si>
  <si>
    <t>R-HSA-5693538</t>
  </si>
  <si>
    <t>Homology Directed Repair</t>
  </si>
  <si>
    <t>R-HSA-194840</t>
  </si>
  <si>
    <t>Rho GTPase cycle</t>
  </si>
  <si>
    <t>R-HSA-194922</t>
  </si>
  <si>
    <t>R-HSA-1500931</t>
  </si>
  <si>
    <t>Cell-Cell communication</t>
  </si>
  <si>
    <t>R-HSA-180292</t>
  </si>
  <si>
    <t>GAB1 signalosome</t>
  </si>
  <si>
    <t>R-HSA-177923</t>
  </si>
  <si>
    <t>R-HSA-69481</t>
  </si>
  <si>
    <t>G2/M Checkpoints</t>
  </si>
  <si>
    <t>R-HSA-69620</t>
  </si>
  <si>
    <t>Cell Cycle Checkpoints</t>
  </si>
  <si>
    <t>R-HSA-168254</t>
  </si>
  <si>
    <t>Influenza Infection</t>
  </si>
  <si>
    <t>R-HSA-69275</t>
  </si>
  <si>
    <t>G2/M Transition</t>
  </si>
  <si>
    <t>R-HSA-453274</t>
  </si>
  <si>
    <t>Mitotic G2-G2/M phases</t>
  </si>
  <si>
    <t>R-HSA-6781764</t>
  </si>
  <si>
    <t>Tp53bp1;Ppp1r12b</t>
  </si>
  <si>
    <t>R-HSA-5683735;R-HSA-69891;R-HSA-3002811</t>
  </si>
  <si>
    <t>Rab30;Smad3;Tp53bp1</t>
  </si>
  <si>
    <t>R-HSA-8870469;R-HSA-6781764;R-HSA-8870466;R-HSA-2997723</t>
  </si>
  <si>
    <t>R-HSA-913531</t>
  </si>
  <si>
    <t>Interferon Signaling</t>
  </si>
  <si>
    <t>R-HSA-195258</t>
  </si>
  <si>
    <t>RHO GTPase Effectors</t>
  </si>
  <si>
    <t>R-HSA-5668947;R-HSA-419232;R-HSA-5671772;R-HSA-419083</t>
  </si>
  <si>
    <t>R-HSA-983147;R-HSA-983157;R-HSA-983140;R-HSA-983156</t>
  </si>
  <si>
    <t>Rab30;Smad3;Tes;Tp53bp1</t>
  </si>
  <si>
    <t>R-HSA-8870469;R-HSA-6781764;R-HSA-8870466;R-HSA-5683888;R-HSA-2997723</t>
  </si>
  <si>
    <t>R-HSA-4420097</t>
  </si>
  <si>
    <t>VEGFA-VEGFR2 Pathway</t>
  </si>
  <si>
    <t>R-HSA-5218811;R-HSA-5218809;R-HSA-5218839;R-HSA-5218822;R-HSA-5218838</t>
  </si>
  <si>
    <t>R-HSA-194138</t>
  </si>
  <si>
    <t>Signaling by VEGF</t>
  </si>
  <si>
    <t>R-HSA-177929</t>
  </si>
  <si>
    <t>Signaling by EGFR</t>
  </si>
  <si>
    <t>R-HSA-5663202</t>
  </si>
  <si>
    <t>Diseases of signal transduction</t>
  </si>
  <si>
    <t>Smad3;Kpna2</t>
  </si>
  <si>
    <t>R-HSA-3713560;R-HSA-3702184;R-HSA-3702153;R-HSA-3702186;R-HSA-3311014;R-HSA-3304394;R-HSA-3315483;R-HSA-1176059;R-HSA-3656523;R-HSA-6791035</t>
  </si>
  <si>
    <t>Syde2;Smad3;Pxn;Ppp1r12b</t>
  </si>
  <si>
    <t>R-HSA-177923;R-HSA-5668947;R-HSA-2187303;R-HSA-870538;R-HSA-5671772;R-HSA-2187309;R-HSA-419083;R-HSA-209055;R-HSA-2187325;R-HSA-2187395;R-HSA-419232;R-HSA-2187401;R-HSA-173481;R-HSA-2187405;R-HSA-1225919;R-HSA-173488;R-HSA-2186643;R-HSA-5218811;R-HSA-5218809;R-HSA-2127257;R-HSA-870449;R-HSA-2187293;R-HSA-1549526;R-HSA-5218822;R-HSA-2187368;R-HSA-2176491;R-HSA-2187375;R-HSA-2186607;R-HSA-170835;R-HSA-8848596;R-HSA-2186741;R-HSA-1484099;R-HSA-2176503;R-HSA-2187382;R-HSA-2176502;R-HSA-5218839;R-HSA-8848606;R-HSA-5218838;R-HSA-2186747;R-HSA-2187388;R-HSA-170847;R-HSA-170850;R-HSA-2187330;R-HSA-8848611;R-HSA-2031355;R-HSA-194922;R-HSA-173545;R-HSA-2179274;R-HSA-8848618;R-HSA-2179276;R-HSA-2106579;R-HSA-170868;R-HSA-2176475;R-HSA-2106586;R-HSA-2187355;R-HSA-2187358;R-HSA-2106591</t>
  </si>
  <si>
    <t>Gprc5a;Smad3</t>
  </si>
  <si>
    <t>R-HSA-2187303;R-HSA-870538;R-HSA-2176491;R-HSA-2187309;R-HSA-2186607;R-HSA-2186741;R-HSA-1484099;R-HSA-2176503;R-HSA-2176502;R-HSA-2186747;R-HSA-209055;R-HSA-2187325;R-HSA-2187388;R-HSA-170847;R-HSA-2187395;R-HSA-2187330;R-HSA-2031355;R-HSA-450595;R-HSA-173481;R-HSA-173545;R-HSA-2179274;R-HSA-2179276;R-HSA-173488;R-HSA-2186643;R-HSA-2106579;R-HSA-2127257;R-HSA-2176475;R-HSA-2106586;R-HSA-870449;R-HSA-2187293;R-HSA-2106591</t>
  </si>
  <si>
    <t>Hectd1;Kpna2</t>
  </si>
  <si>
    <t>R-HSA-983147;R-HSA-983157;R-HSA-1176059;R-HSA-983140;R-HSA-983156</t>
  </si>
  <si>
    <t>Ddah2;Plin2</t>
  </si>
  <si>
    <t>R-HSA-1989770;R-HSA-5693373</t>
  </si>
  <si>
    <t>R-HSA-77350</t>
  </si>
  <si>
    <t>Beta oxidation of hexanoyl-CoA to butanoyl-CoA</t>
  </si>
  <si>
    <t>Echs1;Acads;Hadh</t>
  </si>
  <si>
    <t>R-HSA-77321;R-HSA-77323;R-HSA-77325;R-HSA-77327</t>
  </si>
  <si>
    <t>R-HSA-77289</t>
  </si>
  <si>
    <t>Mitochondrial Fatty Acid Beta-Oxidation</t>
  </si>
  <si>
    <t>Echs1;Acaa2;Acads;Acad11;Hadh</t>
  </si>
  <si>
    <t>R-HSA-77312;R-HSA-77344;R-HSA-77283;R-HSA-5695989;R-HSA-77314;R-HSA-77319;R-HSA-77254;R-HSA-77321;R-HSA-77256;R-HSA-77323;R-HSA-77325;R-HSA-77327;R-HSA-77329;R-HSA-77331;R-HSA-77301;R-HSA-77333;R-HSA-77271;R-HSA-77303;R-HSA-77304;R-HSA-77277;R-HSA-77309;R-HSA-77340;R-HSA-8874745;R-HSA-77342</t>
  </si>
  <si>
    <t>Mdh1;Mdh2;Eno3;Pfkm;Pgm1;Hk2</t>
  </si>
  <si>
    <t>R-HSA-70272;R-HSA-70467;R-HSA-70420;R-HSA-71783;R-HSA-70427;R-HSA-71660;R-HSA-70494;R-HSA-198508</t>
  </si>
  <si>
    <t>Prdx5;Prdx1;Gstp1;Atp7a</t>
  </si>
  <si>
    <t>R-HSA-3322995;R-HSA-3697882;R-HSA-3697838;R-HSA-3343700;R-HSA-3341343;R-HSA-3697894</t>
  </si>
  <si>
    <t>Itga1;Tpm1;Dysf</t>
  </si>
  <si>
    <t>R-HSA-5263633;R-HSA-445700;R-HSA-445699;R-HSA-5263628;R-HSA-445704;R-HSA-445705</t>
  </si>
  <si>
    <t>Ctsd;Ap2b1;Ap1b1;Tuba4a;Dnm2;Sec24c</t>
  </si>
  <si>
    <t>R-HSA-2130640;R-HSA-2130641;R-HSA-2213248;R-HSA-2130706;R-HSA-2213236;R-HSA-2130725;R-HSA-2130486;R-HSA-2130504;R-HSA-2213243;R-HSA-2130619;R-HSA-2130731;R-HSA-2130349</t>
  </si>
  <si>
    <t>R-HSA-77346</t>
  </si>
  <si>
    <t>Beta oxidation of decanoyl-CoA to octanoyl-CoA-CoA</t>
  </si>
  <si>
    <t>Echs1;Hadh</t>
  </si>
  <si>
    <t>R-HSA-77344;R-HSA-77340;R-HSA-77342</t>
  </si>
  <si>
    <t>R-HSA-77310</t>
  </si>
  <si>
    <t>Beta oxidation of lauroyl-CoA to decanoyl-CoA-CoA</t>
  </si>
  <si>
    <t>R-HSA-77254;R-HSA-77256;R-HSA-77309</t>
  </si>
  <si>
    <t>R-HSA-77348</t>
  </si>
  <si>
    <t>Beta oxidation of octanoyl-CoA to hexanoyl-CoA</t>
  </si>
  <si>
    <t>R-HSA-77329;R-HSA-77331;R-HSA-77333</t>
  </si>
  <si>
    <t>R-HSA-77352</t>
  </si>
  <si>
    <t>Beta oxidation of butanoyl-CoA to acetyl-CoA</t>
  </si>
  <si>
    <t>R-HSA-77312;R-HSA-77314;R-HSA-77319</t>
  </si>
  <si>
    <t>Des;Atp1b3;Atp2a1;Itga1;Tpm1;Atp2a2;Dysf</t>
  </si>
  <si>
    <t>R-HSA-427910;R-HSA-390597;R-HSA-5263633;R-HSA-445700;R-HSA-390598;R-HSA-390593;R-HSA-445699;R-HSA-390595;R-HSA-5263628;R-HSA-445704;R-HSA-936897;R-HSA-445705</t>
  </si>
  <si>
    <t>R-HSA-77286</t>
  </si>
  <si>
    <t>mitochondrial fatty acid beta-oxidation of saturated fatty acids</t>
  </si>
  <si>
    <t>R-HSA-77312;R-HSA-77344;R-HSA-77283;R-HSA-77314;R-HSA-77319;R-HSA-77254;R-HSA-77321;R-HSA-77256;R-HSA-77323;R-HSA-77325;R-HSA-77327;R-HSA-77329;R-HSA-77331;R-HSA-77301;R-HSA-77333;R-HSA-77271;R-HSA-77303;R-HSA-77304;R-HSA-77277;R-HSA-77309;R-HSA-77340;R-HSA-77342</t>
  </si>
  <si>
    <t>R-HSA-373760</t>
  </si>
  <si>
    <t>L1CAM interactions</t>
  </si>
  <si>
    <t>Map2k2;Ap2b1;Itga1;Tuba4a;Dnm2</t>
  </si>
  <si>
    <t>R-HSA-555065;R-HSA-445079;R-HSA-445077;R-HSA-445088;R-HSA-109862;R-HSA-392749;R-HSA-392748;R-HSA-445071;R-HSA-374696</t>
  </si>
  <si>
    <t>R-HSA-437239</t>
  </si>
  <si>
    <t>Recycling pathway of L1</t>
  </si>
  <si>
    <t>Ap2b1;Tuba4a;Dnm2</t>
  </si>
  <si>
    <t>R-HSA-555065;R-HSA-445079;R-HSA-445077;R-HSA-392749;R-HSA-392748;R-HSA-445071;R-HSA-374696</t>
  </si>
  <si>
    <t>R-HSA-8869496</t>
  </si>
  <si>
    <t>TFAP2A acts as a transcriptional repressor during retinoic acid induced cell differentiation</t>
  </si>
  <si>
    <t>R-HSA-8869558;R-HSA-8869542</t>
  </si>
  <si>
    <t>Echs1;Acaa2;Bdh1;Tecr;Fas;Acsl3;Gpd1l;Acads;Acad11;Hadh</t>
  </si>
  <si>
    <t>R-HSA-77312;R-HSA-73920;R-HSA-77314;R-HSA-5655955;R-HSA-77319;R-HSA-77254;R-HSA-201035;R-HSA-77321;R-HSA-77256;R-HSA-77323;R-HSA-77325;R-HSA-77327;R-HSA-77329;R-HSA-77331;R-HSA-77333;R-HSA-77271;R-HSA-548831;R-HSA-77277;R-HSA-77340;R-HSA-77342;R-HSA-75872;R-HSA-77344;R-HSA-77283;R-HSA-548843;R-HSA-5695989;R-HSA-163756;R-HSA-75889;R-HSA-77301;R-HSA-77303;R-HSA-77304;R-HSA-73912;R-HSA-77309;R-HSA-8874745</t>
  </si>
  <si>
    <t>Pdhx;Aldh2;Gpd1l;Eno3;Pkd2;Acad11;Gcat;Sec24c;Psmd12;Sqle;Stxbp1;Acaa2;Ap2b1;Dbt;Atp5j;Akr1b1;Psmb9;Pfkm;Pgm1;Coasy;Maoa;Mdh1;Mdh2;Tecr;Ak2;Acads;Hk2;Dnm2;Acad8;Echs1;Vac14;Ca1;Ca3;Bdh1;Ivd;Gdpd1;Gstp1;Fas;Acsl3;Vldlr;Ldlr;Dlat;Msmo1;Hadh</t>
  </si>
  <si>
    <t>R-HSA-77312;R-HSA-1482775;R-HSA-2426151;R-HSA-1655834;R-HSA-77314;R-HSA-77319;R-HSA-77321;R-HSA-1655825;R-HSA-77323;R-HSA-77325;R-HSA-77327;R-HSA-77329;R-HSA-77331;R-HSA-77333;R-HSA-70420;R-HSA-70427;R-HSA-6792572;R-HSA-77340;R-HSA-77342;R-HSA-199202;R-HSA-77344;R-HSA-174624;R-HSA-71723;R-HSA-6798667;R-HSA-203565;R-HSA-171059;R-HSA-70713;R-HSA-8854462;R-HSA-1655843;R-HSA-1655844;R-HSA-110145;R-HSA-191299;R-HSA-110144;R-HSA-8855237;R-HSA-70979;R-HSA-70467;R-HSA-1675866;R-HSA-174657;R-HSA-8854466;R-HSA-8855232;R-HSA-201035;R-HSA-6814766;R-HSA-171087;R-HSA-194641;R-HSA-70745;R-HSA-8855259;R-HSA-70494;R-HSA-353125;R-HSA-5696822;R-HSA-171106;R-HSA-75872;R-HSA-71783;R-HSA-6787329;R-HSA-203625;R-HSA-171118;R-HSA-6798345;R-HSA-194669;R-HSA-198508;R-HSA-75889;R-HSA-174706;R-HSA-171122;R-HSA-1475436;R-HSA-1475435;R-HSA-8874745;R-HSA-2855252;R-HSA-141186;R-HSA-70272;R-HSA-429698;R-HSA-6784738;R-HSA-171141;R-HSA-1675921;R-HSA-204169;R-HSA-5693148;R-HSA-203662;R-HSA-1676168;R-HSA-196754;R-HSA-1676174;R-HSA-163733;R-HSA-5652172;R-HSA-2424254;R-HSA-1675910;R-HSA-5695989;R-HSA-196773;R-HSA-203946;R-HSA-163756;R-HSA-176054;R-HSA-5693153;R-HSA-6784735;R-HSA-73912;R-HSA-6784734;R-HSA-6784729;R-HSA-8855111;R-HSA-73920;R-HSA-1475026;R-HSA-5655955;R-HSA-77254;R-HSA-77256;R-HSA-70859;R-HSA-265166;R-HSA-77271;R-HSA-548831;R-HSA-1475022;R-HSA-174808;R-HSA-8855131;R-HSA-77277;R-HSA-8855130;R-HSA-196060;R-HSA-164834;R-HSA-164832;R-HSA-77283;R-HSA-548843;R-HSA-8854628;R-HSA-71397;R-HSA-164840;R-HSA-71660;R-HSA-1676020;R-HSA-77301;R-HSA-77303;R-HSA-77304;R-HSA-1676005;R-HSA-77309</t>
  </si>
  <si>
    <t>Atp1b3;Atp2a1;Atp2a2;Atp7a</t>
  </si>
  <si>
    <t>R-HSA-427910;R-HSA-418365;R-HSA-936802;R-HSA-936897</t>
  </si>
  <si>
    <t>R-HSA-8866427</t>
  </si>
  <si>
    <t>VLDLR internalisation and degradation</t>
  </si>
  <si>
    <t>Ap2b1;Vldlr</t>
  </si>
  <si>
    <t>R-HSA-8855111;R-HSA-8854628;R-HSA-8855131;R-HSA-8855130</t>
  </si>
  <si>
    <t>R-HSA-380612</t>
  </si>
  <si>
    <t>Metabolism of serotonin</t>
  </si>
  <si>
    <t>Maoa;Aldh2</t>
  </si>
  <si>
    <t>R-HSA-141186;R-HSA-380608</t>
  </si>
  <si>
    <t>Des;Tpm1</t>
  </si>
  <si>
    <t>R-HSA-8852276</t>
  </si>
  <si>
    <t>The role of GTSE1 in G2/M progression after G2 checkpoint</t>
  </si>
  <si>
    <t>Psmd12;Tuba4a;Psmb9</t>
  </si>
  <si>
    <t>R-HSA-8852306;R-HSA-8852354;R-HSA-8852298;R-HSA-8852280</t>
  </si>
  <si>
    <t>R-HSA-418359</t>
  </si>
  <si>
    <t>Reduction of cytosolic Ca++ levels</t>
  </si>
  <si>
    <t>Atp2a1;Atp2a2</t>
  </si>
  <si>
    <t>R-HSA-418365</t>
  </si>
  <si>
    <t>R-HSA-70370</t>
  </si>
  <si>
    <t>Galactose catabolism</t>
  </si>
  <si>
    <t>R-HSA-70427</t>
  </si>
  <si>
    <t>Tecr;Gpd1l;Acads;Pkd2;Acad11;Sec24c;Sqle;Echs1;Vac14;Acaa2;Bdh1;Ap2b1;Gdpd1;Fas;Vldlr;Acsl3;Ldlr;Msmo1;Akr1b1;Hadh</t>
  </si>
  <si>
    <t>R-HSA-77312;R-HSA-1482775;R-HSA-2426151;R-HSA-1655834;R-HSA-77314;R-HSA-429698;R-HSA-6784738;R-HSA-77319;R-HSA-171141;R-HSA-1675921;R-HSA-77321;R-HSA-1655825;R-HSA-77323;R-HSA-77325;R-HSA-77327;R-HSA-77329;R-HSA-1676168;R-HSA-77331;R-HSA-77333;R-HSA-1676174;R-HSA-77340;R-HSA-1675910;R-HSA-77342;R-HSA-77344;R-HSA-174624;R-HSA-5695989;R-HSA-163756;R-HSA-171059;R-HSA-6784735;R-HSA-8854462;R-HSA-73912;R-HSA-6784734;R-HSA-1655843;R-HSA-1655844;R-HSA-6784729;R-HSA-8855111;R-HSA-191299;R-HSA-73920;R-HSA-8855237;R-HSA-1675866;R-HSA-174657;R-HSA-8854466;R-HSA-5655955;R-HSA-8855232;R-HSA-77254;R-HSA-201035;R-HSA-6814766;R-HSA-77256;R-HSA-171087;R-HSA-194641;R-HSA-77271;R-HSA-548831;R-HSA-174808;R-HSA-8855131;R-HSA-8855259;R-HSA-77277;R-HSA-8855130;R-HSA-196060;R-HSA-5696822;R-HSA-171106;R-HSA-75872;R-HSA-77283;R-HSA-548843;R-HSA-8854628;R-HSA-171118;R-HSA-1676020;R-HSA-194669;R-HSA-75889;R-HSA-174706;R-HSA-171122;R-HSA-77301;R-HSA-77303;R-HSA-77304;R-HSA-1676005;R-HSA-77309;R-HSA-8874745</t>
  </si>
  <si>
    <t>R-HSA-1655829</t>
  </si>
  <si>
    <t>Regulation of cholesterol biosynthesis by SREBP (SREBF)</t>
  </si>
  <si>
    <t>Sqle;Fas;Sec24c</t>
  </si>
  <si>
    <t>R-HSA-2426151;R-HSA-1655834;R-HSA-1655825;R-HSA-1655843;R-HSA-1655844</t>
  </si>
  <si>
    <t>R-HSA-380615</t>
  </si>
  <si>
    <t>Serotonin clearance from the synaptic cleft</t>
  </si>
  <si>
    <t>R-HSA-1475029</t>
  </si>
  <si>
    <t>Reversible hydration of carbon dioxide</t>
  </si>
  <si>
    <t>Ca1;Ca3</t>
  </si>
  <si>
    <t>R-HSA-1475026;R-HSA-1475022</t>
  </si>
  <si>
    <t>R-HSA-190828</t>
  </si>
  <si>
    <t>Gap junction trafficking</t>
  </si>
  <si>
    <t>Tuba4a;Dnm2</t>
  </si>
  <si>
    <t>R-HSA-196017;R-HSA-190519;R-HSA-190520;R-HSA-191737;R-HSA-190877;R-HSA-190829</t>
  </si>
  <si>
    <t>R-HSA-177504</t>
  </si>
  <si>
    <t>Retrograde neurotrophin signalling</t>
  </si>
  <si>
    <t>Ap2b1;Dnm2</t>
  </si>
  <si>
    <t>R-HSA-177491;R-HSA-177479;R-HSA-177501</t>
  </si>
  <si>
    <t>R-HSA-6803211</t>
  </si>
  <si>
    <t>TP53 Regulates Transcription of Death Receptors and Ligands</t>
  </si>
  <si>
    <t>R-HSA-6799815;R-HSA-6800001</t>
  </si>
  <si>
    <t>Psmd12;Ap2b1;Ap1b1;Cul5;Psmb9</t>
  </si>
  <si>
    <t>R-HSA-182279;R-HSA-182186;R-HSA-180555;R-HSA-182286;R-HSA-167597;R-HSA-167537;R-HSA-167601;R-HSA-182198;R-HSA-182263;R-HSA-180603;R-HSA-182171;R-HSA-180540;R-HSA-180573</t>
  </si>
  <si>
    <t>R-HSA-157858</t>
  </si>
  <si>
    <t>Gap junction trafficking and regulation</t>
  </si>
  <si>
    <t>R-HSA-180585</t>
  </si>
  <si>
    <t>Vif-mediated degradation of APOBEC3G</t>
  </si>
  <si>
    <t>Psmd12;Cul5;Psmb9</t>
  </si>
  <si>
    <t>R-HSA-180555;R-HSA-180603;R-HSA-180540</t>
  </si>
  <si>
    <t>R-HSA-190840</t>
  </si>
  <si>
    <t>Microtubule-dependent trafficking of connexons from Golgi to the plasma membrane</t>
  </si>
  <si>
    <t>R-HSA-190520</t>
  </si>
  <si>
    <t>R-HSA-5609974</t>
  </si>
  <si>
    <t>Defective PGM1 causes PGM1-CDG (CDG1t)</t>
  </si>
  <si>
    <t>R-HSA-5609939</t>
  </si>
  <si>
    <t>Ap2b1;Ap1b1</t>
  </si>
  <si>
    <t>R-HSA-167537;R-HSA-167601;R-HSA-182198;R-HSA-182279;R-HSA-182263;R-HSA-182186;R-HSA-182171;R-HSA-182286;R-HSA-167597</t>
  </si>
  <si>
    <t>R-HSA-190872</t>
  </si>
  <si>
    <t>Transport of connexons to the plasma membrane</t>
  </si>
  <si>
    <t>Eno3;Pfkm;Hk2</t>
  </si>
  <si>
    <t>R-HSA-70467;R-HSA-70420;R-HSA-71660</t>
  </si>
  <si>
    <t>R-HSA-1912420</t>
  </si>
  <si>
    <t>Pre-NOTCH Processing in Golgi</t>
  </si>
  <si>
    <t>R-HSA-1912374</t>
  </si>
  <si>
    <t>R-HSA-389661</t>
  </si>
  <si>
    <t>Glyoxylate metabolism and glycine degradation</t>
  </si>
  <si>
    <t>Pdhx;Dbt;Dlat</t>
  </si>
  <si>
    <t>R-HSA-6792572</t>
  </si>
  <si>
    <t>R-HSA-204174</t>
  </si>
  <si>
    <t>Regulation of pyruvate dehydrogenase (PDH) complex</t>
  </si>
  <si>
    <t>Pdhx;Dlat</t>
  </si>
  <si>
    <t>R-HSA-203946;R-HSA-204169</t>
  </si>
  <si>
    <t>R-HSA-389977</t>
  </si>
  <si>
    <t>Post-chaperonin tubulin folding pathway</t>
  </si>
  <si>
    <t>R-HSA-389972;R-HSA-389974;R-HSA-389964;R-HSA-389976;R-HSA-389963;R-HSA-389978</t>
  </si>
  <si>
    <t>R-HSA-3322077</t>
  </si>
  <si>
    <t>Glycogen synthesis</t>
  </si>
  <si>
    <t>R-HSA-70272</t>
  </si>
  <si>
    <t>Atp1b3;Atp2a1;Atp2a2</t>
  </si>
  <si>
    <t>R-HSA-427910;R-HSA-936897</t>
  </si>
  <si>
    <t>Timm10b;Tomm70a;Hspd1</t>
  </si>
  <si>
    <t>R-HSA-1299475;R-HSA-1299478;R-HSA-1268022;R-HSA-1955380;R-HSA-1299480</t>
  </si>
  <si>
    <t>Mdh1;Mdh2;Eno3</t>
  </si>
  <si>
    <t>R-HSA-71783;R-HSA-70494;R-HSA-198508</t>
  </si>
  <si>
    <t>R-HSA-5619111</t>
  </si>
  <si>
    <t>Defective SLC20A2 causes idiopathic basal ganglia calcification 1 (IBGC1)</t>
  </si>
  <si>
    <t>R-HSA-5625123</t>
  </si>
  <si>
    <t>Acad8;Ivd;Dbt</t>
  </si>
  <si>
    <t>R-HSA-5693153;R-HSA-70745;R-HSA-70713;R-HSA-5693148;R-HSA-70859</t>
  </si>
  <si>
    <t>R-HSA-2426168</t>
  </si>
  <si>
    <t>Activation of gene expression by SREBF (SREBP)</t>
  </si>
  <si>
    <t>Sqle;Fas</t>
  </si>
  <si>
    <t>R-HSA-2426151;R-HSA-1655843;R-HSA-1655844</t>
  </si>
  <si>
    <t>R-HSA-8855121</t>
  </si>
  <si>
    <t>VLDL interactions</t>
  </si>
  <si>
    <t>R-HSA-8855111;R-HSA-8855237;R-HSA-8854628;R-HSA-8854466;R-HSA-8855232;R-HSA-8854462;R-HSA-8855131;R-HSA-8855259;R-HSA-8855130</t>
  </si>
  <si>
    <t>R-HSA-181430</t>
  </si>
  <si>
    <t>Norepinephrine Neurotransmitter Release Cycle</t>
  </si>
  <si>
    <t>Stxbp1;Maoa</t>
  </si>
  <si>
    <t>R-HSA-374899;R-HSA-374909;R-HSA-374922</t>
  </si>
  <si>
    <t>Ap2b1;Ldlr</t>
  </si>
  <si>
    <t>R-HSA-171106;R-HSA-171122;R-HSA-171059;R-HSA-6784738;R-HSA-171141;R-HSA-6784735;R-HSA-6784734;R-HSA-171118;R-HSA-171087;R-HSA-6784729</t>
  </si>
  <si>
    <t>Lamtor5;Psmd12;Prdx5;St13;Hspa4;Prdx1;Gstp1;Psmb9;Atp7a</t>
  </si>
  <si>
    <t>R-HSA-3322995;R-HSA-3697882;R-HSA-5251955;R-HSA-5672017;R-HSA-5672817;R-HSA-5251959;R-HSA-3343700;R-HSA-3341343;R-HSA-5251942;R-HSA-3697838;R-HSA-5675790;R-HSA-5252041;R-HSA-5672010;R-HSA-1234159;R-HSA-3697894;R-HSA-5673768;R-HSA-5252079</t>
  </si>
  <si>
    <t>R-HSA-3000157</t>
  </si>
  <si>
    <t>Laminin interactions</t>
  </si>
  <si>
    <t>Itga1;Itga7</t>
  </si>
  <si>
    <t>R-HSA-216051;R-HSA-216058</t>
  </si>
  <si>
    <t>R-HSA-5579012</t>
  </si>
  <si>
    <t>Defective MAOA causes Brunner syndrome (BRUNS)</t>
  </si>
  <si>
    <t>R-HSA-5603108</t>
  </si>
  <si>
    <t>R-HSA-112311</t>
  </si>
  <si>
    <t>Neurotransmitter Clearance In The Synaptic Cleft</t>
  </si>
  <si>
    <t>R-HSA-141186;R-HSA-379382;R-HSA-380608;R-HSA-379395</t>
  </si>
  <si>
    <t>R-HSA-380320</t>
  </si>
  <si>
    <t>Recruitment of NuMA to mitotic centrosomes</t>
  </si>
  <si>
    <t>R-HSA-380508;R-HSA-380316</t>
  </si>
  <si>
    <t>R-HSA-199220</t>
  </si>
  <si>
    <t>Vitamin B5 (pantothenate) metabolism</t>
  </si>
  <si>
    <t>Fas;Coasy</t>
  </si>
  <si>
    <t>R-HSA-199202;R-HSA-196754;R-HSA-196773</t>
  </si>
  <si>
    <t>R-HSA-5626467</t>
  </si>
  <si>
    <t>RHO GTPases activate IQGAPs</t>
  </si>
  <si>
    <t>R-HSA-5672329</t>
  </si>
  <si>
    <t>Tecr;Fas;Acsl3;Gpd1l</t>
  </si>
  <si>
    <t>R-HSA-75889;R-HSA-75872;R-HSA-548843;R-HSA-5655955;R-HSA-548831;R-HSA-201035;R-HSA-163756</t>
  </si>
  <si>
    <t>Pdhx;Mdh1;Mdh2;Dlat</t>
  </si>
  <si>
    <t>R-HSA-70979;R-HSA-71397;R-HSA-71783;R-HSA-203946;R-HSA-204169</t>
  </si>
  <si>
    <t>R-HSA-190861</t>
  </si>
  <si>
    <t>Gap junction assembly</t>
  </si>
  <si>
    <t>R-HSA-190520;R-HSA-191737;R-HSA-190877</t>
  </si>
  <si>
    <t>R-HSA-75157</t>
  </si>
  <si>
    <t>FasL/ CD95L signaling</t>
  </si>
  <si>
    <t>R-HSA-83650;R-HSA-71050;R-HSA-75244</t>
  </si>
  <si>
    <t>R-HSA-8866376</t>
  </si>
  <si>
    <t>Reelin signalling pathway</t>
  </si>
  <si>
    <t>R-HSA-8855237;R-HSA-8854466;R-HSA-8855232;R-HSA-8855259</t>
  </si>
  <si>
    <t>R-HSA-8856828</t>
  </si>
  <si>
    <t>Clathrin-mediated endocytosis</t>
  </si>
  <si>
    <t>Scarb2;Ap2b1;Ldlr;Dnm2</t>
  </si>
  <si>
    <t>R-HSA-8868071;R-HSA-8866279;R-HSA-8868230;R-HSA-8866277;R-HSA-8863471;R-HSA-8856813;R-HSA-8867756;R-HSA-8868236;R-HSA-8868651;R-HSA-8866283;R-HSA-8867754;R-HSA-8856808;R-HSA-8862280;R-HSA-8868648;R-HSA-8868072;R-HSA-8868661;R-HSA-8868660;R-HSA-8868659;R-HSA-8868658;R-HSA-8869438;R-HSA-8871196;R-HSA-8871194;R-HSA-8871193</t>
  </si>
  <si>
    <t>R-HSA-432720</t>
  </si>
  <si>
    <t>Lysosome Vesicle Biogenesis</t>
  </si>
  <si>
    <t>Ap1b1;Dnm2</t>
  </si>
  <si>
    <t>R-HSA-432706;R-HSA-432707;R-HSA-432688;R-HSA-5333658;R-HSA-432712</t>
  </si>
  <si>
    <t>Ap2b1;Ldlr;Vldlr</t>
  </si>
  <si>
    <t>R-HSA-8855111;R-HSA-171106;R-HSA-8855237;R-HSA-174624;R-HSA-8854628;R-HSA-174657;R-HSA-8854466;R-HSA-6784738;R-HSA-8855232;R-HSA-171141;R-HSA-171118;R-HSA-171087;R-HSA-174706;R-HSA-171122;R-HSA-171059;R-HSA-6784735;R-HSA-8854462;R-HSA-6784734;R-HSA-174808;R-HSA-8855131;R-HSA-8855259;R-HSA-8855130;R-HSA-6784729</t>
  </si>
  <si>
    <t>Mdh1;Mdh2;Akr1b1;Eno3;Pfkm;Pgm1;Hk2</t>
  </si>
  <si>
    <t>R-HSA-70272;R-HSA-70467;R-HSA-70420;R-HSA-71783;R-HSA-6787329;R-HSA-5652172;R-HSA-70427;R-HSA-71660;R-HSA-70494;R-HSA-198508</t>
  </si>
  <si>
    <t>R-HSA-4086400</t>
  </si>
  <si>
    <t>PCP/CE pathway</t>
  </si>
  <si>
    <t>Psmd12;Ap2b1;Psmb9</t>
  </si>
  <si>
    <t>R-HSA-4608855;R-HSA-5138459;R-HSA-5138433</t>
  </si>
  <si>
    <t>R-HSA-182198;R-HSA-182186;R-HSA-182171</t>
  </si>
  <si>
    <t>R-HSA-166665</t>
  </si>
  <si>
    <t>Terminal pathway of complement</t>
  </si>
  <si>
    <t>R-HSA-173723;R-HSA-173720;R-HSA-173709;R-HSA-173725</t>
  </si>
  <si>
    <t>R-HSA-5674499</t>
  </si>
  <si>
    <t>Negative feedback regulation of MAPK pathway</t>
  </si>
  <si>
    <t>R-HSA-5674496</t>
  </si>
  <si>
    <t>R-HSA-427652</t>
  </si>
  <si>
    <t>Sodium-coupled phosphate cotransporters</t>
  </si>
  <si>
    <t>R-HSA-427605</t>
  </si>
  <si>
    <t>R-HSA-2660825</t>
  </si>
  <si>
    <t>Signaling by NOTCH1 t(7;9)(NOTCH1:M1580_K2555) Translocation Mutant</t>
  </si>
  <si>
    <t>R-HSA-2666278</t>
  </si>
  <si>
    <t>R-HSA-2660826</t>
  </si>
  <si>
    <t>Constitutive Signaling by NOTCH1 t(7;9)(NOTCH1:M1580_K2555) Translocation Mutant</t>
  </si>
  <si>
    <t>R-HSA-163765</t>
  </si>
  <si>
    <t>ChREBP activates metabolic gene expression</t>
  </si>
  <si>
    <t>R-HSA-163733</t>
  </si>
  <si>
    <t>R-HSA-70268</t>
  </si>
  <si>
    <t>Pyruvate metabolism</t>
  </si>
  <si>
    <t>R-HSA-71397;R-HSA-203946;R-HSA-204169</t>
  </si>
  <si>
    <t>Tecr;Fas;Acsl3</t>
  </si>
  <si>
    <t>R-HSA-75872;R-HSA-548843;R-HSA-5655955;R-HSA-548831;R-HSA-201035;R-HSA-163756</t>
  </si>
  <si>
    <t>Atp1b3;Atp2a1;Atp2a2;Atp6v1b2;Atp7a</t>
  </si>
  <si>
    <t>R-HSA-427910;R-HSA-5252133;R-HSA-418365;R-HSA-936802;R-HSA-936897</t>
  </si>
  <si>
    <t>R-HSA-211733</t>
  </si>
  <si>
    <t>Regulation of activated PAK-2p34 by proteasome mediated degradation</t>
  </si>
  <si>
    <t>Psmd12;Psmb9</t>
  </si>
  <si>
    <t>R-HSA-211715</t>
  </si>
  <si>
    <t>R-HSA-8856825</t>
  </si>
  <si>
    <t>Cargo recognition for clathrin-mediated endocytosis</t>
  </si>
  <si>
    <t>Scarb2;Ap2b1;Ldlr</t>
  </si>
  <si>
    <t>R-HSA-8866279;R-HSA-8866277;R-HSA-8863471;R-HSA-8866283</t>
  </si>
  <si>
    <t>R-HSA-203641</t>
  </si>
  <si>
    <t>NOSTRIN mediated eNOS trafficking</t>
  </si>
  <si>
    <t>R-HSA-203625;R-HSA-203662;R-HSA-203565</t>
  </si>
  <si>
    <t>R-HSA-167537;R-HSA-167601;R-HSA-167597</t>
  </si>
  <si>
    <t>R-HSA-379398</t>
  </si>
  <si>
    <t>Enzymatic degradation of Dopamine by monoamine oxidase</t>
  </si>
  <si>
    <t>R-HSA-379382</t>
  </si>
  <si>
    <t>R-HSA-426117</t>
  </si>
  <si>
    <t>Cation-coupled Chloride cotransporters</t>
  </si>
  <si>
    <t>R-HSA-426155</t>
  </si>
  <si>
    <t>R-HSA-447041</t>
  </si>
  <si>
    <t>CHL1 interactions</t>
  </si>
  <si>
    <t>R-HSA-445088</t>
  </si>
  <si>
    <t>R-HSA-353125</t>
  </si>
  <si>
    <t>R-HSA-8864260</t>
  </si>
  <si>
    <t>Transcriptional regulation by the AP-2 (TFAP2) family of transcription factors</t>
  </si>
  <si>
    <t>R-HSA-69017</t>
  </si>
  <si>
    <t>CDK-mediated phosphorylation and removal of Cdc6</t>
  </si>
  <si>
    <t>R-HSA-69016</t>
  </si>
  <si>
    <t>R-HSA-75815</t>
  </si>
  <si>
    <t>Ubiquitin-dependent degradation of Cyclin D</t>
  </si>
  <si>
    <t>R-HSA-75825</t>
  </si>
  <si>
    <t>R-HSA-180534</t>
  </si>
  <si>
    <t>Vpu mediated degradation of CD4</t>
  </si>
  <si>
    <t>R-HSA-180573</t>
  </si>
  <si>
    <t>R-HSA-69229</t>
  </si>
  <si>
    <t>Ubiquitin-dependent degradation of Cyclin D1</t>
  </si>
  <si>
    <t>R-HSA-1236978</t>
  </si>
  <si>
    <t>Cross-presentation of soluble exogenous antigens (endosomes)</t>
  </si>
  <si>
    <t>R-HSA-1236970</t>
  </si>
  <si>
    <t>R-HSA-3928665</t>
  </si>
  <si>
    <t>EPH-ephrin mediated repulsion of cells</t>
  </si>
  <si>
    <t>Ap2b1;Adam10</t>
  </si>
  <si>
    <t>R-HSA-3928654;R-HSA-3928660</t>
  </si>
  <si>
    <t>Tecr;Acsl3</t>
  </si>
  <si>
    <t>R-HSA-548843;R-HSA-548831;R-HSA-201035</t>
  </si>
  <si>
    <t>R-HSA-169911</t>
  </si>
  <si>
    <t>Regulation of Apoptosis</t>
  </si>
  <si>
    <t>R-HSA-349425</t>
  </si>
  <si>
    <t>Autodegradation of the E3 ubiquitin ligase COP1</t>
  </si>
  <si>
    <t>R-HSA-264458</t>
  </si>
  <si>
    <t>R-HSA-164940</t>
  </si>
  <si>
    <t>Nef mediated downregulation of MHC class I complex cell surface expression</t>
  </si>
  <si>
    <t>R-HSA-182279;R-HSA-182263;R-HSA-182286</t>
  </si>
  <si>
    <t>R-HSA-5652227</t>
  </si>
  <si>
    <t>Fructose biosynthesis</t>
  </si>
  <si>
    <t>R-HSA-5652172</t>
  </si>
  <si>
    <t>R-HSA-196025</t>
  </si>
  <si>
    <t>Formation of annular gap junctions</t>
  </si>
  <si>
    <t>R-HSA-196017</t>
  </si>
  <si>
    <t>R-HSA-8854050</t>
  </si>
  <si>
    <t>FBXL7 down-regulates AURKA during mitotic entry and in early mitosis</t>
  </si>
  <si>
    <t>R-HSA-8854071;R-HSA-8854044</t>
  </si>
  <si>
    <t>R-HSA-174113</t>
  </si>
  <si>
    <t>SCF-beta-TrCP mediated degradation of Emi1</t>
  </si>
  <si>
    <t>R-HSA-174203</t>
  </si>
  <si>
    <t>R-HSA-69601</t>
  </si>
  <si>
    <t>Ubiquitin Mediated Degradation of Phosphorylated Cdc25A</t>
  </si>
  <si>
    <t>R-HSA-69600</t>
  </si>
  <si>
    <t>R-HSA-69610</t>
  </si>
  <si>
    <t>p53-Independent DNA Damage Response</t>
  </si>
  <si>
    <t>R-HSA-69613</t>
  </si>
  <si>
    <t>p53-Independent G1/S DNA damage checkpoint</t>
  </si>
  <si>
    <t>Psmd12;Ctsd;Adam10;Gstp1;Stbd1;Mettl7a;Pgm1</t>
  </si>
  <si>
    <t>R-HSA-6799350;R-HSA-6800434;R-HSA-6798749;R-HSA-6798748;R-HSA-6798747;R-HSA-6800426;R-HSA-6798745</t>
  </si>
  <si>
    <t>R-HSA-6811436</t>
  </si>
  <si>
    <t>COPI-independent Golgi-to-ER retrograde traffic</t>
  </si>
  <si>
    <t>R-HSA-8849350;R-HSA-8849353</t>
  </si>
  <si>
    <t>R-HSA-450408</t>
  </si>
  <si>
    <t>AUF1 (hnRNP D0) binds and destabilizes mRNA</t>
  </si>
  <si>
    <t>R-HSA-450466</t>
  </si>
  <si>
    <t>R-HSA-4641258</t>
  </si>
  <si>
    <t>Degradation of DVL</t>
  </si>
  <si>
    <t>R-HSA-1504193;R-HSA-4641260</t>
  </si>
  <si>
    <t>R-HSA-4641257</t>
  </si>
  <si>
    <t>Degradation of AXIN</t>
  </si>
  <si>
    <t>R-HSA-3640874;R-HSA-4641256</t>
  </si>
  <si>
    <t>R-HSA-69541</t>
  </si>
  <si>
    <t>Stabilization of p53</t>
  </si>
  <si>
    <t>R-HSA-109858;R-HSA-109862;R-HSA-109864</t>
  </si>
  <si>
    <t>R-HSA-190873</t>
  </si>
  <si>
    <t>Gap junction degradation</t>
  </si>
  <si>
    <t>R-HSA-196017;R-HSA-190519;R-HSA-190829</t>
  </si>
  <si>
    <t>R-HSA-379397</t>
  </si>
  <si>
    <t>Enzymatic degradation of dopamine by COMT</t>
  </si>
  <si>
    <t>R-HSA-379395</t>
  </si>
  <si>
    <t>R-HSA-1980150</t>
  </si>
  <si>
    <t>Signaling by NOTCH4</t>
  </si>
  <si>
    <t>R-HSA-157649</t>
  </si>
  <si>
    <t>R-HSA-1980148</t>
  </si>
  <si>
    <t>Signaling by NOTCH3</t>
  </si>
  <si>
    <t>R-HSA-157626</t>
  </si>
  <si>
    <t>R-HSA-418889</t>
  </si>
  <si>
    <t>Ligand-independent caspase activation via DCC</t>
  </si>
  <si>
    <t>R-HSA-418849</t>
  </si>
  <si>
    <t>R-HSA-68827</t>
  </si>
  <si>
    <t>CDT1 association with the CDC6:ORC:origin complex</t>
  </si>
  <si>
    <t>R-HSA-68825</t>
  </si>
  <si>
    <t>R-HSA-2467813</t>
  </si>
  <si>
    <t>Separation of Sister Chromatids</t>
  </si>
  <si>
    <t>R-HSA-2467809;R-HSA-2467811;R-HSA-174202</t>
  </si>
  <si>
    <t>R-HSA-8849175</t>
  </si>
  <si>
    <t>Threonine catabolism</t>
  </si>
  <si>
    <t>R-HSA-6798667;R-HSA-6798345</t>
  </si>
  <si>
    <t>R-HSA-6803544</t>
  </si>
  <si>
    <t>Ion influx/efflux at host-pathogen interface</t>
  </si>
  <si>
    <t>R-HSA-6803545</t>
  </si>
  <si>
    <t>R-HSA-141333</t>
  </si>
  <si>
    <t>Biogenic amines are oxidatively deaminated to aldehydes by MAOA and MAOB</t>
  </si>
  <si>
    <t>R-HSA-141186</t>
  </si>
  <si>
    <t>R-HSA-77108</t>
  </si>
  <si>
    <t>Utilization of Ketone Bodies</t>
  </si>
  <si>
    <t>R-HSA-73920</t>
  </si>
  <si>
    <t>R-HSA-432722</t>
  </si>
  <si>
    <t>Golgi Associated Vesicle Biogenesis</t>
  </si>
  <si>
    <t>R-HSA-421831;R-HSA-421836;R-HSA-421835;R-HSA-421833</t>
  </si>
  <si>
    <t>R-HSA-5362768</t>
  </si>
  <si>
    <t>Hh mutants that don't undergo autocatalytic processing are degraded by ERAD</t>
  </si>
  <si>
    <t>R-HSA-5387392</t>
  </si>
  <si>
    <t>R-HSA-5676590</t>
  </si>
  <si>
    <t>NIK--&gt;noncanonical NF-kB signaling</t>
  </si>
  <si>
    <t>R-HSA-5607731</t>
  </si>
  <si>
    <t>R-HSA-5610787</t>
  </si>
  <si>
    <t>Hedgehog 'off' state</t>
  </si>
  <si>
    <t>R-HSA-5610757;R-HSA-5610758;R-HSA-5610754;R-HSA-5610733;R-HSA-5610767;R-HSA-5610760</t>
  </si>
  <si>
    <t>R-HSA-5628897</t>
  </si>
  <si>
    <t>TP53 Regulates Metabolic Genes</t>
  </si>
  <si>
    <t>Lamtor5;Prdx5;Prdx1</t>
  </si>
  <si>
    <t>R-HSA-380979;R-HSA-5631885;R-HSA-5631903;R-HSA-3341343</t>
  </si>
  <si>
    <t>R-HSA-5610780</t>
  </si>
  <si>
    <t>Degradation of GLI1 by the proteasome</t>
  </si>
  <si>
    <t>R-HSA-5610758;R-HSA-5610760</t>
  </si>
  <si>
    <t>R-HSA-5610783</t>
  </si>
  <si>
    <t>Degradation of GLI2 by the proteasome</t>
  </si>
  <si>
    <t>R-HSA-5610757</t>
  </si>
  <si>
    <t>R-HSA-5610785</t>
  </si>
  <si>
    <t>GLI3 is processed to GLI3R by the proteasome</t>
  </si>
  <si>
    <t>R-HSA-5610754</t>
  </si>
  <si>
    <t>R-HSA-187577</t>
  </si>
  <si>
    <t>SCF(Skp2)-mediated degradation of p27/p21</t>
  </si>
  <si>
    <t>R-HSA-187574</t>
  </si>
  <si>
    <t>R-HSA-174084</t>
  </si>
  <si>
    <t>Autodegradation of Cdh1 by Cdh1:APC/C</t>
  </si>
  <si>
    <t>R-HSA-174058</t>
  </si>
  <si>
    <t>R-HSA-933543</t>
  </si>
  <si>
    <t>NF-kB activation through FADD/RIP-1 pathway mediated by caspase-8 and -10</t>
  </si>
  <si>
    <t>R-HSA-933532;R-HSA-168934;R-HSA-933526;R-HSA-933539;R-HSA-933523</t>
  </si>
  <si>
    <t>R-HSA-192905</t>
  </si>
  <si>
    <t>vRNP Assembly</t>
  </si>
  <si>
    <t>R-HSA-192830</t>
  </si>
  <si>
    <t>R-HSA-425381</t>
  </si>
  <si>
    <t>Bicarbonate transporters</t>
  </si>
  <si>
    <t>R-HSA-8878664</t>
  </si>
  <si>
    <t>R-HSA-5387390</t>
  </si>
  <si>
    <t>Hh mutants abrogate ligand secretion</t>
  </si>
  <si>
    <t>R-HSA-379401</t>
  </si>
  <si>
    <t>Dopamine clearance from the synaptic cleft</t>
  </si>
  <si>
    <t>R-HSA-379382;R-HSA-379395</t>
  </si>
  <si>
    <t>R-HSA-422475</t>
  </si>
  <si>
    <t>Axon guidance</t>
  </si>
  <si>
    <t>Psmd12;Map2k2;Ap2b1;Itga1;Adam10;Tuba4a;Psmb9;Dnm2</t>
  </si>
  <si>
    <t>R-HSA-5674132;R-HSA-5672980;R-HSA-5672978;R-HSA-5674130;R-HSA-445088;R-HSA-109862;R-HSA-434990;R-HSA-392749;R-HSA-5658430;R-HSA-5674366;R-HSA-392748;R-HSA-445071;R-HSA-374696;R-HSA-3928660;R-HSA-555065;R-HSA-445079;R-HSA-445077;R-HSA-5674373;R-HSA-3928654;R-HSA-5674496;R-HSA-5672972;R-HSA-5672973;R-HSA-5672969</t>
  </si>
  <si>
    <t>R-HSA-4608870</t>
  </si>
  <si>
    <t>Asymmetric localization of PCP proteins</t>
  </si>
  <si>
    <t>R-HSA-4608855</t>
  </si>
  <si>
    <t>R-HSA-5607761</t>
  </si>
  <si>
    <t>Dectin-1 mediated noncanonical NF-kB signaling</t>
  </si>
  <si>
    <t>R-HSA-380455;R-HSA-380294;R-HSA-8852354;R-HSA-380303;R-HSA-8853419;R-HSA-8852298;R-HSA-8854071;R-HSA-3000319;R-HSA-380311;R-HSA-380272;R-HSA-8852306;R-HSA-380508;R-HSA-380316;R-HSA-2574845;R-HSA-8853405;R-HSA-3000310;R-HSA-8854044;R-HSA-380283;R-HSA-2574840;R-HSA-8852280</t>
  </si>
  <si>
    <t>R-HSA-174154</t>
  </si>
  <si>
    <t>APC/C:Cdc20 mediated degradation of Securin</t>
  </si>
  <si>
    <t>R-HSA-174202</t>
  </si>
  <si>
    <t>R-HSA-983189</t>
  </si>
  <si>
    <t>Kinesins</t>
  </si>
  <si>
    <t>R-HSA-983259;R-HSA-983266</t>
  </si>
  <si>
    <t>R-HSA-5678895</t>
  </si>
  <si>
    <t>Defective CFTR causes cystic fibrosis</t>
  </si>
  <si>
    <t>R-HSA-8866858</t>
  </si>
  <si>
    <t>R-HSA-196071</t>
  </si>
  <si>
    <t>Metabolism of steroid hormones</t>
  </si>
  <si>
    <t>R-HSA-5696822;R-HSA-196060</t>
  </si>
  <si>
    <t>R-HSA-68867</t>
  </si>
  <si>
    <t>Assembly of the pre-replicative complex</t>
  </si>
  <si>
    <t>R-HSA-69563</t>
  </si>
  <si>
    <t>p53-Dependent G1 DNA Damage Response</t>
  </si>
  <si>
    <t>R-HSA-69580</t>
  </si>
  <si>
    <t>p53-Dependent G1/S DNA damage checkpoint</t>
  </si>
  <si>
    <t>R-HSA-77305</t>
  </si>
  <si>
    <t>Beta oxidation of palmitoyl-CoA to myristoyl-CoA</t>
  </si>
  <si>
    <t>R-HSA-77301;R-HSA-77303;R-HSA-77304</t>
  </si>
  <si>
    <t>R-HSA-77285</t>
  </si>
  <si>
    <t>Beta oxidation of myristoyl-CoA to lauroyl-CoA</t>
  </si>
  <si>
    <t>R-HSA-77283;R-HSA-77271;R-HSA-77277</t>
  </si>
  <si>
    <t>R-HSA-2691230</t>
  </si>
  <si>
    <t>Signaling by NOTCH1 HD Domain Mutants in Cancer</t>
  </si>
  <si>
    <t>R-HSA-2730752</t>
  </si>
  <si>
    <t>R-HSA-1247673</t>
  </si>
  <si>
    <t>Erythrocytes take up oxygen and release carbon dioxide</t>
  </si>
  <si>
    <t>R-HSA-1475436</t>
  </si>
  <si>
    <t>R-HSA-2691232</t>
  </si>
  <si>
    <t>Constitutive Signaling by NOTCH1 HD Domain Mutants</t>
  </si>
  <si>
    <t>R-HSA-75892</t>
  </si>
  <si>
    <t>Platelet Adhesion to exposed collagen</t>
  </si>
  <si>
    <t>R-HSA-114563</t>
  </si>
  <si>
    <t>R-HSA-193144</t>
  </si>
  <si>
    <t>Estrogen biosynthesis</t>
  </si>
  <si>
    <t>R-HSA-5696822</t>
  </si>
  <si>
    <t>Psmd12;Rhot1;Tomm70a;Psmb9</t>
  </si>
  <si>
    <t>R-HSA-5689539;R-HSA-5696872</t>
  </si>
  <si>
    <t>Ctsd;Adam10</t>
  </si>
  <si>
    <t>R-HSA-2471621;R-HSA-2168960</t>
  </si>
  <si>
    <t>R-HSA-5658442</t>
  </si>
  <si>
    <t>Regulation of RAS by GAPs</t>
  </si>
  <si>
    <t>R-HSA-5658430</t>
  </si>
  <si>
    <t>R-HSA-191273</t>
  </si>
  <si>
    <t>Cholesterol biosynthesis</t>
  </si>
  <si>
    <t>Sqle;Msmo1</t>
  </si>
  <si>
    <t>R-HSA-191299;R-HSA-194641;R-HSA-194669</t>
  </si>
  <si>
    <t>R-HSA-1234176</t>
  </si>
  <si>
    <t>Oxygen-dependent proline hydroxylation of Hypoxia-inducible Factor Alpha</t>
  </si>
  <si>
    <t>R-HSA-1234159</t>
  </si>
  <si>
    <t>R-HSA-69615</t>
  </si>
  <si>
    <t>G1/S DNA Damage Checkpoints</t>
  </si>
  <si>
    <t>R-HSA-69600;R-HSA-264458</t>
  </si>
  <si>
    <t>R-HSA-5362517</t>
  </si>
  <si>
    <t>Signaling by Retinoic Acid</t>
  </si>
  <si>
    <t>R-HSA-203946</t>
  </si>
  <si>
    <t>Psmd12;Rhot1;Mavs;Tomm70a;Psmb9</t>
  </si>
  <si>
    <t>R-HSA-936381;R-HSA-5689539;R-HSA-5665854;R-HSA-5665871;R-HSA-5696872</t>
  </si>
  <si>
    <t>R-HSA-918233</t>
  </si>
  <si>
    <t>TRAF3-dependent IRF activation pathway</t>
  </si>
  <si>
    <t>R-HSA-918232;R-HSA-918229;R-HSA-918227;R-HSA-918225</t>
  </si>
  <si>
    <t>Sccpdh;Tuba4a;Clu</t>
  </si>
  <si>
    <t>R-HSA-482772;R-HSA-481007</t>
  </si>
  <si>
    <t>R-HSA-380284</t>
  </si>
  <si>
    <t>Loss of proteins required for interphase microtubule organization from the centrosome</t>
  </si>
  <si>
    <t>R-HSA-380294;R-HSA-380272;R-HSA-380303</t>
  </si>
  <si>
    <t>R-HSA-380259</t>
  </si>
  <si>
    <t>Loss of Nlp from mitotic centrosomes</t>
  </si>
  <si>
    <t>R-HSA-380272;R-HSA-380303</t>
  </si>
  <si>
    <t>R-HSA-174178</t>
  </si>
  <si>
    <t>APC/C:Cdh1 mediated degradation of Cdc20 and other APC/C:Cdh1 targeted proteins in late mitosis/early G1</t>
  </si>
  <si>
    <t>R-HSA-174105;R-HSA-188191</t>
  </si>
  <si>
    <t>R-HSA-174184</t>
  </si>
  <si>
    <t>Cdc20:Phospho-APC/C mediated degradation of Cyclin A</t>
  </si>
  <si>
    <t>R-HSA-174255</t>
  </si>
  <si>
    <t>R-HSA-1169091</t>
  </si>
  <si>
    <t>Activation of NF-kappaB in B cells</t>
  </si>
  <si>
    <t>R-HSA-1168640</t>
  </si>
  <si>
    <t>R-HSA-5358346</t>
  </si>
  <si>
    <t>Hedgehog ligand biogenesis</t>
  </si>
  <si>
    <t>R-HSA-5362448</t>
  </si>
  <si>
    <t>R-HSA-6814848</t>
  </si>
  <si>
    <t>Glycerophospholipid catabolism</t>
  </si>
  <si>
    <t>R-HSA-6814766</t>
  </si>
  <si>
    <t>R-HSA-1482798</t>
  </si>
  <si>
    <t>Acyl chain remodeling of CL</t>
  </si>
  <si>
    <t>R-HSA-1482775</t>
  </si>
  <si>
    <t>R-HSA-68949</t>
  </si>
  <si>
    <t>Orc1 removal from chromatin</t>
  </si>
  <si>
    <t>R-HSA-68948</t>
  </si>
  <si>
    <t>R-HSA-69052</t>
  </si>
  <si>
    <t>Switching of origins to a post-replicative state</t>
  </si>
  <si>
    <t>R-HSA-68948;R-HSA-69016</t>
  </si>
  <si>
    <t>R-HSA-179419</t>
  </si>
  <si>
    <t>APC:Cdc20 mediated degradation of cell cycle proteins prior to satisfation of the cell cycle checkpoint</t>
  </si>
  <si>
    <t>R-HSA-5663220</t>
  </si>
  <si>
    <t>RHO GTPases Activate Formins</t>
  </si>
  <si>
    <t>Tuba4a;Rhod</t>
  </si>
  <si>
    <t>R-HSA-5666088;R-HSA-5666104;R-HSA-5666169</t>
  </si>
  <si>
    <t>R-HSA-8854518</t>
  </si>
  <si>
    <t>AURKA Activation by TPX2</t>
  </si>
  <si>
    <t>R-HSA-8853405;R-HSA-8853419</t>
  </si>
  <si>
    <t>R-HSA-69300</t>
  </si>
  <si>
    <t>Removal of licensing factors from origins</t>
  </si>
  <si>
    <t>R-HSA-176409</t>
  </si>
  <si>
    <t>APC/C:Cdc20 mediated degradation of mitotic proteins</t>
  </si>
  <si>
    <t>R-HSA-174202;R-HSA-174255</t>
  </si>
  <si>
    <t>R-HSA-975634</t>
  </si>
  <si>
    <t>Retinoid metabolism and transport</t>
  </si>
  <si>
    <t>Ldlr;Akr1b1</t>
  </si>
  <si>
    <t>R-HSA-2424254;R-HSA-2855252</t>
  </si>
  <si>
    <t>R-HSA-69656</t>
  </si>
  <si>
    <t>Cyclin A:Cdk2-associated events at S phase entry</t>
  </si>
  <si>
    <t>Pdhx;Mdh1;Mdh2;Atp5j;Dlat</t>
  </si>
  <si>
    <t>R-HSA-164834;R-HSA-164832;R-HSA-70979;R-HSA-71397;R-HSA-71783;R-HSA-203946;R-HSA-204169;R-HSA-164840</t>
  </si>
  <si>
    <t>R-HSA-416700</t>
  </si>
  <si>
    <t>Other semaphorin interactions</t>
  </si>
  <si>
    <t>R-HSA-434990</t>
  </si>
  <si>
    <t>R-HSA-176814</t>
  </si>
  <si>
    <t>Activation of APC/C and APC/C:Cdc20 mediated degradation of mitotic proteins</t>
  </si>
  <si>
    <t>R-HSA-69202</t>
  </si>
  <si>
    <t xml:space="preserve">Cyclin E associated events during G1/S transition </t>
  </si>
  <si>
    <t>R-HSA-1912422</t>
  </si>
  <si>
    <t>Pre-NOTCH Expression and Processing</t>
  </si>
  <si>
    <t>Ctsd;Adam10;Htra1</t>
  </si>
  <si>
    <t>R-HSA-2471621;R-HSA-2168960;R-HSA-8855825;R-HSA-4224014</t>
  </si>
  <si>
    <t>R-HSA-5099900</t>
  </si>
  <si>
    <t>WNT5A-dependent internalization of FZD4</t>
  </si>
  <si>
    <t>R-HSA-5138459;R-HSA-5138433</t>
  </si>
  <si>
    <t>R-HSA-69304</t>
  </si>
  <si>
    <t>Regulation of DNA replication</t>
  </si>
  <si>
    <t>R-HSA-1660517</t>
  </si>
  <si>
    <t>Synthesis of PIPs at the late endosome membrane</t>
  </si>
  <si>
    <t>R-HSA-1675866;R-HSA-1676020;R-HSA-1675910</t>
  </si>
  <si>
    <t>R-HSA-196783</t>
  </si>
  <si>
    <t>Coenzyme A biosynthesis</t>
  </si>
  <si>
    <t>R-HSA-196754;R-HSA-196773</t>
  </si>
  <si>
    <t>R-HSA-5210891</t>
  </si>
  <si>
    <t>Uptake and function of anthrax toxins</t>
  </si>
  <si>
    <t>R-HSA-5211356</t>
  </si>
  <si>
    <t>R-HSA-421831;R-HSA-432706;R-HSA-432707;R-HSA-432688;R-HSA-421836;R-HSA-5333658;R-HSA-421835;R-HSA-432712;R-HSA-421833</t>
  </si>
  <si>
    <t>R-HSA-157118</t>
  </si>
  <si>
    <t>Signaling by NOTCH</t>
  </si>
  <si>
    <t>Atp2a1;Adam10;Atp2a2</t>
  </si>
  <si>
    <t>R-HSA-157632;R-HSA-157649;R-HSA-157626;R-HSA-1912374;R-HSA-157629</t>
  </si>
  <si>
    <t>R-HSA-176408</t>
  </si>
  <si>
    <t>Regulation of APC/C activators between G1/S and early anaphase</t>
  </si>
  <si>
    <t>R-HSA-140179</t>
  </si>
  <si>
    <t>Amine Oxidase reactions</t>
  </si>
  <si>
    <t>R-HSA-5205647</t>
  </si>
  <si>
    <t>R-HSA-5205661</t>
  </si>
  <si>
    <t>R-HSA-5205685</t>
  </si>
  <si>
    <t>Pink/Parkin Mediated Mitophagy</t>
  </si>
  <si>
    <t>R-HSA-2979096</t>
  </si>
  <si>
    <t>NOTCH2 Activation and Transmission of Signal to the Nucleus</t>
  </si>
  <si>
    <t>R-HSA-157629</t>
  </si>
  <si>
    <t>R-HSA-5633008</t>
  </si>
  <si>
    <t>TP53 Regulates Transcription of Cell Death Genes</t>
  </si>
  <si>
    <t>R-HSA-1234174</t>
  </si>
  <si>
    <t>Regulation of Hypoxia-inducible Factor (HIF) by oxygen</t>
  </si>
  <si>
    <t>R-HSA-2262749</t>
  </si>
  <si>
    <t>Cellular response to hypoxia</t>
  </si>
  <si>
    <t>R-HSA-163210</t>
  </si>
  <si>
    <t>Formation of ATP by chemiosmotic coupling</t>
  </si>
  <si>
    <t>R-HSA-164834;R-HSA-164832;R-HSA-164840</t>
  </si>
  <si>
    <t>R-HSA-181429</t>
  </si>
  <si>
    <t>Serotonin Neurotransmitter Release Cycle</t>
  </si>
  <si>
    <t>R-HSA-380901;R-HSA-380905</t>
  </si>
  <si>
    <t>R-HSA-416993</t>
  </si>
  <si>
    <t>Trafficking of GluR2-containing AMPA receptors</t>
  </si>
  <si>
    <t>R-HSA-416639</t>
  </si>
  <si>
    <t>R-HSA-196108</t>
  </si>
  <si>
    <t>Pregnenolone biosynthesis</t>
  </si>
  <si>
    <t>R-HSA-196060</t>
  </si>
  <si>
    <t>Tuba4a;Sec24c</t>
  </si>
  <si>
    <t>R-HSA-5694421;R-HSA-5694418;R-HSA-203973;R-HSA-5694417;R-HSA-6809006;R-HSA-5694527;R-HSA-204008;R-HSA-6809003;R-HSA-5694522;R-HSA-5694439;R-HSA-5694436;R-HSA-5694435;R-HSA-5694446;R-HSA-5694413;R-HSA-5694441;R-HSA-5694409</t>
  </si>
  <si>
    <t>R-HSA-77111</t>
  </si>
  <si>
    <t>Synthesis of Ketone Bodies</t>
  </si>
  <si>
    <t>R-HSA-73912</t>
  </si>
  <si>
    <t>R-HSA-425393</t>
  </si>
  <si>
    <t>Transport of inorganic cations/anions and amino acids/oligopeptides</t>
  </si>
  <si>
    <t>Ahcyl2;Slc20a2;Slc12a4</t>
  </si>
  <si>
    <t>R-HSA-427605;R-HSA-426155;R-HSA-8878664</t>
  </si>
  <si>
    <t>R-HSA-216083</t>
  </si>
  <si>
    <t>Integrin cell surface interactions</t>
  </si>
  <si>
    <t>R-HSA-2484965;R-HSA-4084910;R-HSA-114563;R-HSA-2467436;R-HSA-216040;R-HSA-2327695;R-HSA-4084912</t>
  </si>
  <si>
    <t>R-HSA-2316347</t>
  </si>
  <si>
    <t>Ctsd;Itga1;Adam10;Itga7;Htra1</t>
  </si>
  <si>
    <t>R-HSA-2484965;R-HSA-2471621;R-HSA-2168960;R-HSA-114563;R-HSA-2467436;R-HSA-216040;R-HSA-2681667;R-HSA-2327695;R-HSA-4084912;R-HSA-4224014;R-HSA-216051;R-HSA-4084910;R-HSA-8855825;R-HSA-216058</t>
  </si>
  <si>
    <t>R-HSA-69002</t>
  </si>
  <si>
    <t>DNA Replication Pre-Initiation</t>
  </si>
  <si>
    <t>R-HSA-68874</t>
  </si>
  <si>
    <t>M/G1 Transition</t>
  </si>
  <si>
    <t>R-HSA-5623525;R-HSA-5623524;R-HSA-5623527;R-HSA-5620918;R-HSA-5623521;R-HSA-5620914;R-HSA-5623519;R-HSA-5620921;R-HSA-5623513</t>
  </si>
  <si>
    <t>R-HSA-445144</t>
  </si>
  <si>
    <t>Signal transduction by L1</t>
  </si>
  <si>
    <t>R-HSA-109862</t>
  </si>
  <si>
    <t>R-HSA-453276</t>
  </si>
  <si>
    <t>Regulation of mitotic cell cycle</t>
  </si>
  <si>
    <t>R-HSA-174202;R-HSA-174058;R-HSA-174203;R-HSA-174105;R-HSA-188191;R-HSA-174255</t>
  </si>
  <si>
    <t>R-HSA-174143</t>
  </si>
  <si>
    <t>APC/C-mediated degradation of cell cycle proteins</t>
  </si>
  <si>
    <t>R-HSA-5632684</t>
  </si>
  <si>
    <t>Hedgehog 'on' state</t>
  </si>
  <si>
    <t>R-HSA-5635868;R-HSA-5635854</t>
  </si>
  <si>
    <t>R-HSA-195253</t>
  </si>
  <si>
    <t>Degradation of beta-catenin by the destruction complex</t>
  </si>
  <si>
    <t>R-HSA-2130282</t>
  </si>
  <si>
    <t>R-HSA-3858494</t>
  </si>
  <si>
    <t>Beta-catenin independent WNT signaling</t>
  </si>
  <si>
    <t>R-HSA-264642</t>
  </si>
  <si>
    <t>Acetylcholine Neurotransmitter Release Cycle</t>
  </si>
  <si>
    <t>R-HSA-372529;R-HSA-372505</t>
  </si>
  <si>
    <t>R-HSA-166208</t>
  </si>
  <si>
    <t>mTORC1-mediated signalling</t>
  </si>
  <si>
    <t>R-HSA-165718;R-HSA-165692</t>
  </si>
  <si>
    <t>R-HSA-1475436;R-HSA-1475435</t>
  </si>
  <si>
    <t>R-HSA-5652084</t>
  </si>
  <si>
    <t>Fructose metabolism</t>
  </si>
  <si>
    <t>R-HSA-1475435</t>
  </si>
  <si>
    <t>R-HSA-2022412;R-HSA-2022403</t>
  </si>
  <si>
    <t>R-HSA-210991</t>
  </si>
  <si>
    <t>Basigin interactions</t>
  </si>
  <si>
    <t>R-HSA-375133</t>
  </si>
  <si>
    <t>R-HSA-5358351</t>
  </si>
  <si>
    <t>Signaling by Hedgehog</t>
  </si>
  <si>
    <t>R-HSA-5610757;R-HSA-5362448;R-HSA-5610758;R-HSA-5610754;R-HSA-5610733;R-HSA-5635868;R-HSA-5610767;R-HSA-5635854;R-HSA-5610760</t>
  </si>
  <si>
    <t>R-HSA-3000319;R-HSA-2574845;R-HSA-3000310;R-HSA-2574840</t>
  </si>
  <si>
    <t>R-HSA-74182</t>
  </si>
  <si>
    <t>Ketone body metabolism</t>
  </si>
  <si>
    <t>R-HSA-73920;R-HSA-73912</t>
  </si>
  <si>
    <t>R-HSA-6806667</t>
  </si>
  <si>
    <t>Metabolism of fat-soluble vitamins</t>
  </si>
  <si>
    <t>R-HSA-389957</t>
  </si>
  <si>
    <t>Prefoldin mediated transfer of substrate  to CCT/TriC</t>
  </si>
  <si>
    <t>R-HSA-389970;R-HSA-389980</t>
  </si>
  <si>
    <t>R-HSA-212676</t>
  </si>
  <si>
    <t>Dopamine Neurotransmitter Release Cycle</t>
  </si>
  <si>
    <t>R-HSA-380869;R-HSA-380574</t>
  </si>
  <si>
    <t>R-HSA-74723;R-HSA-5252133</t>
  </si>
  <si>
    <t>R-HSA-71384</t>
  </si>
  <si>
    <t>Ethanol oxidation</t>
  </si>
  <si>
    <t>R-HSA-71723</t>
  </si>
  <si>
    <t>R-HSA-380287</t>
  </si>
  <si>
    <t>Centrosome maturation</t>
  </si>
  <si>
    <t>R-HSA-380311;R-HSA-380455;R-HSA-380294;R-HSA-380272;R-HSA-380508;R-HSA-380316;R-HSA-380303;R-HSA-380283</t>
  </si>
  <si>
    <t>R-HSA-380270</t>
  </si>
  <si>
    <t>Recruitment of mitotic centrosome proteins and complexes</t>
  </si>
  <si>
    <t>R-HSA-380311;R-HSA-380455;R-HSA-380508;R-HSA-380316;R-HSA-380283</t>
  </si>
  <si>
    <t>R-HSA-389960</t>
  </si>
  <si>
    <t>Formation of tubulin folding intermediates by CCT/TriC</t>
  </si>
  <si>
    <t>R-HSA-389954;R-HSA-389961</t>
  </si>
  <si>
    <t>R-HSA-1676168;R-HSA-1676174</t>
  </si>
  <si>
    <t>R-HSA-112310</t>
  </si>
  <si>
    <t>Neurotransmitter Release Cycle</t>
  </si>
  <si>
    <t>R-HSA-888589;R-HSA-380901;R-HSA-380869;R-HSA-380905;R-HSA-374922;R-HSA-372529;R-HSA-374899;R-HSA-374909;R-HSA-210426;R-HSA-380574;R-HSA-372505;R-HSA-210430;R-HSA-917744</t>
  </si>
  <si>
    <t>R-HSA-5689603</t>
  </si>
  <si>
    <t>UCH proteinases</t>
  </si>
  <si>
    <t>R-HSA-5665854;R-HSA-5665871</t>
  </si>
  <si>
    <t>R-HSA-5620912</t>
  </si>
  <si>
    <t>Anchoring of the basal body to the plasma membrane</t>
  </si>
  <si>
    <t>R-HSA-5626228;R-HSA-5626227;R-HSA-5626220;R-HSA-5626223;R-HSA-5626681;R-HSA-5617816;R-HSA-5626699;R-HSA-5638009</t>
  </si>
  <si>
    <t>R-HSA-933542</t>
  </si>
  <si>
    <t>TRAF6 mediated NF-kB activation</t>
  </si>
  <si>
    <t>R-HSA-933530;R-HSA-933528</t>
  </si>
  <si>
    <t>R-HSA-5673000</t>
  </si>
  <si>
    <t>RAF activation</t>
  </si>
  <si>
    <t>R-HSA-5672969</t>
  </si>
  <si>
    <t>R-HSA-71336</t>
  </si>
  <si>
    <t>Pentose phosphate pathway (hexose monophosphate shunt)</t>
  </si>
  <si>
    <t>R-HSA-6787329</t>
  </si>
  <si>
    <t>R-HSA-8863678</t>
  </si>
  <si>
    <t>Neurodegenerative Diseases</t>
  </si>
  <si>
    <t>R-HSA-8868567</t>
  </si>
  <si>
    <t>R-HSA-8862803</t>
  </si>
  <si>
    <t>Deregulated CDK5 triggers multiple neurodegenerative pathways in Alzheimer's disease models</t>
  </si>
  <si>
    <t>R-HSA-6809006;R-HSA-6809003</t>
  </si>
  <si>
    <t>Lamtor5;Psmd12;Map2k2;Atp6v1b2;Psmb9</t>
  </si>
  <si>
    <t>R-HSA-5653974;R-HSA-5674132;R-HSA-5672980;R-HSA-5672978;R-HSA-5674130;R-HSA-5653968;R-HSA-5674373;R-HSA-165718;R-HSA-5674496;R-HSA-5672972;R-HSA-5672973;R-HSA-5672843;R-HSA-5672969;R-HSA-74723;R-HSA-447074;R-HSA-5653936;R-HSA-377186;R-HSA-5658430;R-HSA-5674366;R-HSA-5672828;R-HSA-5672824;R-HSA-165680;R-HSA-5252133;R-HSA-380979;R-HSA-165692</t>
  </si>
  <si>
    <t>R-HSA-109581</t>
  </si>
  <si>
    <t>Psmd12;Dapk3;Psmb9</t>
  </si>
  <si>
    <t>R-HSA-211715;R-HSA-418849</t>
  </si>
  <si>
    <t>R-HSA-210500</t>
  </si>
  <si>
    <t>Glutamate Neurotransmitter Release Cycle</t>
  </si>
  <si>
    <t>R-HSA-210426;R-HSA-210430</t>
  </si>
  <si>
    <t>R-HSA-2122948</t>
  </si>
  <si>
    <t>Activated NOTCH1 Transmits Signal to the Nucleus</t>
  </si>
  <si>
    <t>R-HSA-157632</t>
  </si>
  <si>
    <t>Psmd12;Ahcyl2;Slc20a2;Slc12a4;Atp1b3;Atp2a1;Atp2a2;Atp6v1b2;Psmb9;Atp7a;Hk2</t>
  </si>
  <si>
    <t>R-HSA-427910;R-HSA-427605;R-HSA-70420;R-HSA-5252133;R-HSA-418365;R-HSA-936802;R-HSA-426155;R-HSA-8866553;R-HSA-936897;R-HSA-8878664;R-HSA-917841</t>
  </si>
  <si>
    <t>R-HSA-5619084</t>
  </si>
  <si>
    <t>ABC transporter disorders</t>
  </si>
  <si>
    <t>Psmd12;Map2k2;Ap2b1;Ap1b1;Cul5;Psmb9;Ipo5</t>
  </si>
  <si>
    <t>R-HSA-182279;R-HSA-182186;R-HSA-180555;R-HSA-182286;R-HSA-167597;R-HSA-167537;R-HSA-167601;R-HSA-5211356;R-HSA-182198;R-HSA-182263;R-HSA-180603;R-HSA-182171;R-HSA-192830;R-HSA-180540;R-HSA-180573</t>
  </si>
  <si>
    <t>R-HSA-1675921;R-HSA-1676005</t>
  </si>
  <si>
    <t>R-HSA-5668541</t>
  </si>
  <si>
    <t>TNFR2 non-canonical NF-kB pathway</t>
  </si>
  <si>
    <t>R-HSA-5607731;R-HSA-5668481;R-HSA-5668520</t>
  </si>
  <si>
    <t>R-HSA-391251</t>
  </si>
  <si>
    <t>Protein folding</t>
  </si>
  <si>
    <t>R-HSA-389972;R-HSA-389974;R-HSA-389954;R-HSA-389970;R-HSA-389964;R-HSA-389980;R-HSA-389961;R-HSA-389976;R-HSA-389963;R-HSA-389978</t>
  </si>
  <si>
    <t>Vac14;Gdpd1</t>
  </si>
  <si>
    <t>R-HSA-1676168;R-HSA-1675866;R-HSA-1676174;R-HSA-1675921;R-HSA-6814766;R-HSA-1676005;R-HSA-1676020;R-HSA-1675910</t>
  </si>
  <si>
    <t>R-HSA-2682334</t>
  </si>
  <si>
    <t>EPH-Ephrin signaling</t>
  </si>
  <si>
    <t>R-HSA-5687128</t>
  </si>
  <si>
    <t>MAPK6/MAPK4 signaling</t>
  </si>
  <si>
    <t>R-HSA-5687112</t>
  </si>
  <si>
    <t>R-HSA-901032</t>
  </si>
  <si>
    <t>ER Quality Control Compartment (ERQC)</t>
  </si>
  <si>
    <t>R-HSA-548884</t>
  </si>
  <si>
    <t>R-HSA-5357769</t>
  </si>
  <si>
    <t>Caspase activation via extrinsic apoptotic signalling pathway</t>
  </si>
  <si>
    <t>R-HSA-6811426;R-HSA-6811423</t>
  </si>
  <si>
    <t>R-HSA-5357801</t>
  </si>
  <si>
    <t>Programmed Cell Death</t>
  </si>
  <si>
    <t>R-HSA-112315</t>
  </si>
  <si>
    <t>Transmission across Chemical Synapses</t>
  </si>
  <si>
    <t>Stxbp1;Maoa;Ap2b1;Aldh2</t>
  </si>
  <si>
    <t>R-HSA-141186;R-HSA-888589;R-HSA-380901;R-HSA-380869;R-HSA-380608;R-HSA-379395;R-HSA-380905;R-HSA-374922;R-HSA-379382;R-HSA-372529;R-HSA-374899;R-HSA-374909;R-HSA-416639;R-HSA-210426;R-HSA-380574;R-HSA-372505;R-HSA-210430;R-HSA-917744</t>
  </si>
  <si>
    <t>R-HSA-933541</t>
  </si>
  <si>
    <t>TRAF6 mediated IRF7 activation</t>
  </si>
  <si>
    <t>R-HSA-918230;R-HSA-933527;R-HSA-933525;R-HSA-933538;R-HSA-933537</t>
  </si>
  <si>
    <t>R-HSA-380972</t>
  </si>
  <si>
    <t>Energy dependent regulation of mTOR by LKB1-AMPK</t>
  </si>
  <si>
    <t>R-HSA-447074;R-HSA-380979</t>
  </si>
  <si>
    <t>R-HSA-888590</t>
  </si>
  <si>
    <t>GABA synthesis, release, reuptake and degradation</t>
  </si>
  <si>
    <t>R-HSA-888589;R-HSA-917744</t>
  </si>
  <si>
    <t>Psmd12;Pdhx;Acad8;Ivd;Dbt;Dlat;Psmb9;Gcat</t>
  </si>
  <si>
    <t>R-HSA-353125;R-HSA-5693153;R-HSA-70745;R-HSA-70713;R-HSA-5693148;R-HSA-70859;R-HSA-6792572;R-HSA-6798667;R-HSA-6798345</t>
  </si>
  <si>
    <t>R-HSA-389958</t>
  </si>
  <si>
    <t>Cooperation of Prefoldin and TriC/CCT  in actin and tubulin folding</t>
  </si>
  <si>
    <t>R-HSA-389954;R-HSA-389970;R-HSA-389980;R-HSA-389961</t>
  </si>
  <si>
    <t>R-HSA-174800</t>
  </si>
  <si>
    <t>Chylomicron-mediated lipid transport</t>
  </si>
  <si>
    <t>R-HSA-174706;R-HSA-174624;R-HSA-174657;R-HSA-174808</t>
  </si>
  <si>
    <t>R-HSA-8863795</t>
  </si>
  <si>
    <t>Downregulation of ERBB2 signaling</t>
  </si>
  <si>
    <t>R-HSA-1918095</t>
  </si>
  <si>
    <t>R-HSA-3371453</t>
  </si>
  <si>
    <t>Regulation of HSF1-mediated heat shock response</t>
  </si>
  <si>
    <t>St13;Hspa4</t>
  </si>
  <si>
    <t>R-HSA-5251955;R-HSA-5251942;R-HSA-5251959;R-HSA-5252041;R-HSA-5252079</t>
  </si>
  <si>
    <t>R-HSA-69239</t>
  </si>
  <si>
    <t>Synthesis of DNA</t>
  </si>
  <si>
    <t>R-HSA-936440</t>
  </si>
  <si>
    <t>Negative regulators of RIG-I/MDA5 signaling</t>
  </si>
  <si>
    <t>R-HSA-990526;R-HSA-936381;R-HSA-936378;R-HSA-936475;R-HSA-936564;R-HSA-990528</t>
  </si>
  <si>
    <t>R-HSA-5694530</t>
  </si>
  <si>
    <t>Cargo concentration in the ER</t>
  </si>
  <si>
    <t>R-HSA-5694436;R-HSA-5694435;R-HSA-5694413;R-HSA-5694522</t>
  </si>
  <si>
    <t>R-HSA-399719</t>
  </si>
  <si>
    <t>Trafficking of AMPA receptors</t>
  </si>
  <si>
    <t>R-HSA-5252133;R-HSA-917841</t>
  </si>
  <si>
    <t>R-HSA-1980145</t>
  </si>
  <si>
    <t>Signaling by NOTCH2</t>
  </si>
  <si>
    <t>R-HSA-399721</t>
  </si>
  <si>
    <t>Glutamate Binding, Activation of AMPA Receptors and Synaptic Plasticity</t>
  </si>
  <si>
    <t>R-HSA-5609975</t>
  </si>
  <si>
    <t>Diseases associated with glycosylation precursor biosynthesis</t>
  </si>
  <si>
    <t>Scarb2;Ap2b1;Ap1b1;Tuba4a;Ldlr;Dnm2;Sec24c</t>
  </si>
  <si>
    <t>R-HSA-8868230;R-HSA-5694421;R-HSA-5694418;R-HSA-5694417;R-HSA-8868236;R-HSA-2316347;R-HSA-8871196;R-HSA-5694413;R-HSA-8871194;R-HSA-8871193;R-HSA-190877;R-HSA-5694409;R-HSA-8867756;R-HSA-8868651;R-HSA-8867754;R-HSA-8868648;R-HSA-5694439;R-HSA-8868661;R-HSA-5694436;R-HSA-8868660;R-HSA-196017;R-HSA-8868659;R-HSA-8868658;R-HSA-5694435;R-HSA-190519;R-HSA-432688;R-HSA-5694446;R-HSA-8869438;R-HSA-190520;R-HSA-5694441;R-HSA-421831;R-HSA-8849350;R-HSA-432706;R-HSA-432707;R-HSA-6811426;R-HSA-203973;R-HSA-6809006;R-HSA-421836;R-HSA-5333658;R-HSA-6809003;R-HSA-421835;R-HSA-432712;R-HSA-8849353;R-HSA-421833;R-HSA-8862280;R-HSA-8868071;R-HSA-8866279;R-HSA-8866277;R-HSA-8863471;R-HSA-5694527;R-HSA-8856813;R-HSA-204008;R-HSA-8866283;R-HSA-5694522;R-HSA-8856808;R-HSA-8868072;R-HSA-190829;R-HSA-6811423;R-HSA-191737</t>
  </si>
  <si>
    <t>R-HSA-69306</t>
  </si>
  <si>
    <t>R-HSA-68948;R-HSA-68825;R-HSA-69016</t>
  </si>
  <si>
    <t>R-HSA-5607764</t>
  </si>
  <si>
    <t>CLEC7A (Dectin-1) signaling</t>
  </si>
  <si>
    <t>R-HSA-5607731;R-HSA-5607724</t>
  </si>
  <si>
    <t>R-HSA-901042</t>
  </si>
  <si>
    <t>Calnexin/calreticulin cycle</t>
  </si>
  <si>
    <t>R-HSA-5689896</t>
  </si>
  <si>
    <t>Ovarian tumor domain proteases</t>
  </si>
  <si>
    <t>R-HSA-936381</t>
  </si>
  <si>
    <t>Tuba4a;Pkd2</t>
  </si>
  <si>
    <t>R-HSA-5625424;R-HSA-5625426;R-HSA-5623519;R-HSA-5623513;R-HSA-5618328;R-HSA-5617816;R-HSA-5618331;R-HSA-5625421;R-HSA-5625416;R-HSA-5626699;R-HSA-5624949;R-HSA-5626228;R-HSA-5620918;R-HSA-5626227;R-HSA-5620914;R-HSA-5620921;R-HSA-5626681;R-HSA-5624952;R-HSA-5638009;R-HSA-5623525;R-HSA-5623524;R-HSA-5623527;R-HSA-5623521;R-HSA-5626220;R-HSA-5626223</t>
  </si>
  <si>
    <t>R-HSA-6803157</t>
  </si>
  <si>
    <t>Antimicrobial peptides</t>
  </si>
  <si>
    <t>Clu;Atp7a</t>
  </si>
  <si>
    <t>R-HSA-6810643;R-HSA-6803545</t>
  </si>
  <si>
    <t>R-HSA-69206</t>
  </si>
  <si>
    <t>G1/S Transition</t>
  </si>
  <si>
    <t>R-HSA-202424</t>
  </si>
  <si>
    <t>Downstream TCR signaling</t>
  </si>
  <si>
    <t>R-HSA-5607724</t>
  </si>
  <si>
    <t>R-HSA-382556</t>
  </si>
  <si>
    <t>ABC-family proteins mediated transport</t>
  </si>
  <si>
    <t>R-HSA-8866553</t>
  </si>
  <si>
    <t>Mdh1;Mdh2</t>
  </si>
  <si>
    <t>R-HSA-70979;R-HSA-71783</t>
  </si>
  <si>
    <t>R-HSA-5675221</t>
  </si>
  <si>
    <t>Negative regulation of MAPK pathway</t>
  </si>
  <si>
    <t>R-HSA-2500257</t>
  </si>
  <si>
    <t>Resolution of Sister Chromatid Cohesion</t>
  </si>
  <si>
    <t>R-HSA-2484822;R-HSA-1638803;R-HSA-2468287;R-HSA-1638821</t>
  </si>
  <si>
    <t>R-HSA-6802948</t>
  </si>
  <si>
    <t>Signaling by high-kinase activity BRAF mutants</t>
  </si>
  <si>
    <t>R-HSA-6802912;R-HSA-6802911;R-HSA-6802910;R-HSA-6803227</t>
  </si>
  <si>
    <t>R-HSA-5674135</t>
  </si>
  <si>
    <t>MAP2K and MAPK activation</t>
  </si>
  <si>
    <t>R-HSA-5674132;R-HSA-5672980;R-HSA-5674373;R-HSA-5672978;R-HSA-5674130;R-HSA-5674366;R-HSA-5672972;R-HSA-5672973</t>
  </si>
  <si>
    <t>R-HSA-6802946</t>
  </si>
  <si>
    <t>Signaling by moderate kinase activity BRAF mutants</t>
  </si>
  <si>
    <t>R-HSA-6802919;R-HSA-6802916;R-HSA-6802914;R-HSA-6803230;R-HSA-6802921</t>
  </si>
  <si>
    <t>R-HSA-165159</t>
  </si>
  <si>
    <t>mTOR signalling</t>
  </si>
  <si>
    <t>R-HSA-5653974;R-HSA-165680;R-HSA-165718;R-HSA-447074;R-HSA-5653936;R-HSA-5653968;R-HSA-380979;R-HSA-377186;R-HSA-5672828;R-HSA-5672843;R-HSA-165692;R-HSA-5672824</t>
  </si>
  <si>
    <t>Psmd12;Tpp2;Cul5;Psmb9</t>
  </si>
  <si>
    <t>R-HSA-983150;R-HSA-983147;R-HSA-983162;R-HSA-983157;R-HSA-983140;R-HSA-983156</t>
  </si>
  <si>
    <t>Vac14;Gdpd1;Gpd1l;Hadh</t>
  </si>
  <si>
    <t>R-HSA-75889;R-HSA-1676168;R-HSA-1482775;R-HSA-1675866;R-HSA-1676174;R-HSA-1675921;R-HSA-6814766;R-HSA-1676005;R-HSA-1676020;R-HSA-1675910</t>
  </si>
  <si>
    <t>R-HSA-6802955</t>
  </si>
  <si>
    <t>Paradoxical activation of RAF signaling by kinase inactive BRAF</t>
  </si>
  <si>
    <t>R-HSA-6802918;R-HSA-6803234;R-HSA-6802943;R-HSA-6802942;R-HSA-6802941</t>
  </si>
  <si>
    <t>R-HSA-3371556</t>
  </si>
  <si>
    <t>Cellular response to heat stress</t>
  </si>
  <si>
    <t>R-HSA-141186;R-HSA-888589;R-HSA-380901;R-HSA-380869;R-HSA-380608;R-HSA-379395;R-HSA-380905;R-HSA-374922;R-HSA-379382;R-HSA-372529;R-HSA-374899;R-HSA-6794353;R-HSA-374909;R-HSA-416639;R-HSA-210426;R-HSA-380574;R-HSA-372505;R-HSA-210430;R-HSA-917744</t>
  </si>
  <si>
    <t>R-HSA-109703</t>
  </si>
  <si>
    <t>PKB-mediated events</t>
  </si>
  <si>
    <t>R-HSA-112399</t>
  </si>
  <si>
    <t>IRS-mediated signalling</t>
  </si>
  <si>
    <t>Lamtor5;Psmd12;Map2k2;Psmb9</t>
  </si>
  <si>
    <t>R-HSA-5653974;R-HSA-5674132;R-HSA-5672980;R-HSA-447074;R-HSA-5672978;R-HSA-5674130;R-HSA-5653936;R-HSA-5653968;R-HSA-377186;R-HSA-5658430;R-HSA-5674366;R-HSA-5672828;R-HSA-5672824;R-HSA-165680;R-HSA-5674373;R-HSA-165718;R-HSA-380979;R-HSA-5674496;R-HSA-5672972;R-HSA-5672973;R-HSA-5672843;R-HSA-165692;R-HSA-5672969</t>
  </si>
  <si>
    <t>R-HSA-2484822;R-HSA-375302;R-HSA-2467809;R-HSA-2467811;R-HSA-174202;R-HSA-1638803;R-HSA-2468287;R-HSA-1638821</t>
  </si>
  <si>
    <t>R-HSA-68877</t>
  </si>
  <si>
    <t>Mitotic Prometaphase</t>
  </si>
  <si>
    <t>R-HSA-2484822;R-HSA-375302;R-HSA-1638803;R-HSA-2468287;R-HSA-1638821</t>
  </si>
  <si>
    <t>R-HSA-74751</t>
  </si>
  <si>
    <t>Insulin receptor signalling cascade</t>
  </si>
  <si>
    <t>R-HSA-2428928</t>
  </si>
  <si>
    <t>IRS-related events triggered by IGF1R</t>
  </si>
  <si>
    <t>R-HSA-2428924</t>
  </si>
  <si>
    <t>IGF1R signaling cascade</t>
  </si>
  <si>
    <t>R-HSA-2404192</t>
  </si>
  <si>
    <t>Signaling by Type 1 Insulin-like Growth Factor 1 Receptor (IGF1R)</t>
  </si>
  <si>
    <t>R-HSA-1222516</t>
  </si>
  <si>
    <t>R-HSA-8849350;R-HSA-6811426;R-HSA-6811423;R-HSA-8849353</t>
  </si>
  <si>
    <t>Stxbp1;Fas</t>
  </si>
  <si>
    <t>R-HSA-163733;R-HSA-265166</t>
  </si>
  <si>
    <t>R-HSA-1483166</t>
  </si>
  <si>
    <t>Synthesis of PA</t>
  </si>
  <si>
    <t>R-HSA-75889</t>
  </si>
  <si>
    <t>R-HSA-187037</t>
  </si>
  <si>
    <t>NGF signalling via TRKA from the plasma membrane</t>
  </si>
  <si>
    <t>Psmd12;Map2k2;Ap2b1;Psmb9;Dnm2</t>
  </si>
  <si>
    <t>R-HSA-5674132;R-HSA-5672980;R-HSA-5672978;R-HSA-5674130;R-HSA-177479;R-HSA-5658430;R-HSA-5674366;R-HSA-177491;R-HSA-5674373;R-HSA-5674496;R-HSA-5672972;R-HSA-5672973;R-HSA-177501;R-HSA-5672969</t>
  </si>
  <si>
    <t>Rhot1;Rhod</t>
  </si>
  <si>
    <t>R-HSA-194913;R-HSA-194854;R-HSA-194922;R-HSA-195146;R-HSA-194894</t>
  </si>
  <si>
    <t>R-HSA-69242</t>
  </si>
  <si>
    <t>S Phase</t>
  </si>
  <si>
    <t>R-HSA-75825;R-HSA-187574;R-HSA-68948;R-HSA-69016</t>
  </si>
  <si>
    <t>R-HSA-5620924</t>
  </si>
  <si>
    <t>Intraflagellar transport</t>
  </si>
  <si>
    <t>R-HSA-5624949;R-HSA-5625424;R-HSA-5625426;R-HSA-5625421;R-HSA-5625416;R-HSA-5624952</t>
  </si>
  <si>
    <t>Fas;Ldlr;Akr1b1;Coasy</t>
  </si>
  <si>
    <t>R-HSA-199202;R-HSA-196754;R-HSA-196773;R-HSA-2424254;R-HSA-2855252</t>
  </si>
  <si>
    <t>R-HSA-202403</t>
  </si>
  <si>
    <t>TCR signaling</t>
  </si>
  <si>
    <t>R-HSA-453279</t>
  </si>
  <si>
    <t>Mitotic G1-G1/S phases</t>
  </si>
  <si>
    <t>R-HSA-6802949</t>
  </si>
  <si>
    <t>Signaling by RAS mutants</t>
  </si>
  <si>
    <t>R-HSA-6803233;R-HSA-6802926;R-HSA-6802925;R-HSA-6802924;R-HSA-6802922</t>
  </si>
  <si>
    <t>R-HSA-73887</t>
  </si>
  <si>
    <t>Death Receptor Signalling</t>
  </si>
  <si>
    <t>Psmd12;Slc20a2;Psmb9</t>
  </si>
  <si>
    <t>R-HSA-5625123;R-HSA-8866858</t>
  </si>
  <si>
    <t>R-HSA-70420</t>
  </si>
  <si>
    <t>R-HSA-5339562</t>
  </si>
  <si>
    <t>Uptake and actions of bacterial toxins</t>
  </si>
  <si>
    <t>R-HSA-6794361</t>
  </si>
  <si>
    <t>Interactions of neurexins and neuroligins at synapses</t>
  </si>
  <si>
    <t>R-HSA-6794353</t>
  </si>
  <si>
    <t>R-HSA-8852354</t>
  </si>
  <si>
    <t>Psmd12;Tpp2;Cul5;Psmb9;Sec24c</t>
  </si>
  <si>
    <t>R-HSA-983150;R-HSA-983147;R-HSA-203979;R-HSA-983140;R-HSA-983426;R-HSA-983425;R-HSA-983424;R-HSA-983422;R-HSA-1236935;R-HSA-983162;R-HSA-1236970;R-HSA-983157;R-HSA-983156</t>
  </si>
  <si>
    <t>R-HSA-1236974</t>
  </si>
  <si>
    <t>ER-Phagosome pathway</t>
  </si>
  <si>
    <t>R-HSA-1236935</t>
  </si>
  <si>
    <t>R-HSA-2644603</t>
  </si>
  <si>
    <t>Signaling by NOTCH1 in Cancer</t>
  </si>
  <si>
    <t>R-HSA-2220976;R-HSA-2220944;R-HSA-2730752;R-HSA-2666278</t>
  </si>
  <si>
    <t>R-HSA-2894858</t>
  </si>
  <si>
    <t>Signaling by NOTCH1 HD+PEST Domain Mutants in Cancer</t>
  </si>
  <si>
    <t>R-HSA-2220976</t>
  </si>
  <si>
    <t>R-HSA-2894862</t>
  </si>
  <si>
    <t>Constitutive Signaling by NOTCH1 HD+PEST Domain Mutants</t>
  </si>
  <si>
    <t>R-HSA-2644602</t>
  </si>
  <si>
    <t>Signaling by NOTCH1 PEST Domain Mutants in Cancer</t>
  </si>
  <si>
    <t>R-HSA-2220944</t>
  </si>
  <si>
    <t>R-HSA-2644606</t>
  </si>
  <si>
    <t>Constitutive Signaling by NOTCH1 PEST Domain Mutants</t>
  </si>
  <si>
    <t>R-HSA-1227986</t>
  </si>
  <si>
    <t>Signaling by ERBB2</t>
  </si>
  <si>
    <t>R-HSA-2187338</t>
  </si>
  <si>
    <t>Visual phototransduction</t>
  </si>
  <si>
    <t>R-HSA-6802952</t>
  </si>
  <si>
    <t>Signaling by BRAF and RAF fusions</t>
  </si>
  <si>
    <t>R-HSA-6802935;R-HSA-6802934;R-HSA-6802933;R-HSA-6802932;R-HSA-6802927</t>
  </si>
  <si>
    <t>R-HSA-5673001</t>
  </si>
  <si>
    <t>RAF/MAP kinase cascade</t>
  </si>
  <si>
    <t>Psmd12;Map2k2;Psmb9</t>
  </si>
  <si>
    <t>R-HSA-5674132;R-HSA-5672980;R-HSA-5674373;R-HSA-5672978;R-HSA-5674130;R-HSA-5674496;R-HSA-5658430;R-HSA-5674366;R-HSA-5672972;R-HSA-5672973;R-HSA-5672969</t>
  </si>
  <si>
    <t>R-HSA-112412</t>
  </si>
  <si>
    <t>SOS-mediated signalling</t>
  </si>
  <si>
    <t>R-HSA-179812</t>
  </si>
  <si>
    <t>GRB2 events in EGFR signaling</t>
  </si>
  <si>
    <t>R-HSA-180336</t>
  </si>
  <si>
    <t>SHC1 events in EGFR signaling</t>
  </si>
  <si>
    <t>R-HSA-156590</t>
  </si>
  <si>
    <t>Glutathione conjugation</t>
  </si>
  <si>
    <t>R-HSA-176054</t>
  </si>
  <si>
    <t>Psmd12;Ctsd;Ap2b1;Ap1b1;Tuba4a;Tpp2;Cul5;Psmb9;Dnm2;Sec24c</t>
  </si>
  <si>
    <t>R-HSA-2130725;R-HSA-203979;R-HSA-2130731;R-HSA-2130349;R-HSA-983426;R-HSA-983425;R-HSA-983424;R-HSA-1168640;R-HSA-2213236;R-HSA-1236935;R-HSA-2130486;R-HSA-2213243;R-HSA-2130619;R-HSA-2213248;R-HSA-983150;R-HSA-983147;R-HSA-2130504;R-HSA-983140;R-HSA-2130640;R-HSA-2130641;R-HSA-983422;R-HSA-2130706;R-HSA-983162;R-HSA-1236970;R-HSA-5607724;R-HSA-983157;R-HSA-983156</t>
  </si>
  <si>
    <t>R-HSA-499943</t>
  </si>
  <si>
    <t>Synthesis and interconversion of nucleotide di- and triphosphates</t>
  </si>
  <si>
    <t>R-HSA-110145;R-HSA-110144</t>
  </si>
  <si>
    <t>R-HSA-187706</t>
  </si>
  <si>
    <t>Signalling to p38 via RIT and RIN</t>
  </si>
  <si>
    <t>R-HSA-170984</t>
  </si>
  <si>
    <t>ARMS-mediated activation</t>
  </si>
  <si>
    <t>R-HSA-5674132;R-HSA-5672980;R-HSA-109858;R-HSA-5672978;R-HSA-5674130;R-HSA-109862;R-HSA-5658430;R-HSA-5674366;R-HSA-109864;R-HSA-5674373;R-HSA-5674496;R-HSA-5672972;R-HSA-5672973;R-HSA-5672969</t>
  </si>
  <si>
    <t>R-HSA-170968</t>
  </si>
  <si>
    <t>Frs2-mediated activation</t>
  </si>
  <si>
    <t>R-HSA-983231</t>
  </si>
  <si>
    <t>Factors involved in megakaryocyte development and platelet production</t>
  </si>
  <si>
    <t>R-HSA-2586552</t>
  </si>
  <si>
    <t>Signaling by Leptin</t>
  </si>
  <si>
    <t>R-HSA-373755</t>
  </si>
  <si>
    <t>Semaphorin interactions</t>
  </si>
  <si>
    <t>R-HSA-169893</t>
  </si>
  <si>
    <t>Prolonged ERK activation events</t>
  </si>
  <si>
    <t>R-HSA-912526</t>
  </si>
  <si>
    <t>Interleukin receptor SHC signaling</t>
  </si>
  <si>
    <t>R-HSA-167044</t>
  </si>
  <si>
    <t>Signalling to RAS</t>
  </si>
  <si>
    <t>R-HSA-2871837</t>
  </si>
  <si>
    <t>FCERI mediated NF-kB activation</t>
  </si>
  <si>
    <t>R-HSA-3700989</t>
  </si>
  <si>
    <t>Transcriptional Regulation by TP53</t>
  </si>
  <si>
    <t>Lamtor5;Prdx5;Prdx1;Fas</t>
  </si>
  <si>
    <t>R-HSA-6799815;R-HSA-6800001;R-HSA-380979;R-HSA-5631885;R-HSA-5631903;R-HSA-3341343</t>
  </si>
  <si>
    <t>R-HSA-204005</t>
  </si>
  <si>
    <t>COPII (Coat Protein 2) Mediated Vesicle Transport</t>
  </si>
  <si>
    <t>R-HSA-5694439;R-HSA-5694421;R-HSA-5694418;R-HSA-203973;R-HSA-5694417;R-HSA-5694446;R-HSA-5694527;R-HSA-204008;R-HSA-5694522;R-HSA-5694441;R-HSA-5694409</t>
  </si>
  <si>
    <t>R-HSA-429698</t>
  </si>
  <si>
    <t>Atp1b3;Atp2a1;Sccpdh;Itga1;Atp2a2;Tuba4a;Clu</t>
  </si>
  <si>
    <t>R-HSA-114563;R-HSA-482772;R-HSA-983259;R-HSA-375133;R-HSA-481007;R-HSA-418365;R-HSA-983266</t>
  </si>
  <si>
    <t>R-HSA-451927</t>
  </si>
  <si>
    <t>Interleukin-2 signaling</t>
  </si>
  <si>
    <t>R-HSA-5218921</t>
  </si>
  <si>
    <t>VEGFR2 mediated cell proliferation</t>
  </si>
  <si>
    <t>R-HSA-1632852</t>
  </si>
  <si>
    <t>Macroautophagy</t>
  </si>
  <si>
    <t>R-HSA-5672017;R-HSA-5672817;R-HSA-5675790;R-HSA-5672010;R-HSA-5673768</t>
  </si>
  <si>
    <t>R-HSA-3000178</t>
  </si>
  <si>
    <t>ECM proteoglycans</t>
  </si>
  <si>
    <t>R-HSA-2681667</t>
  </si>
  <si>
    <t>R-HSA-187687</t>
  </si>
  <si>
    <t>Signalling to ERKs</t>
  </si>
  <si>
    <t>R-HSA-1236935;R-HSA-1236970</t>
  </si>
  <si>
    <t>Ctsd;Atp6v1b2;Stbd1;Mettl7a;Clu;Atp7a;Dnm2;Psmd12;Map2k2;Mavs;Adam10;Gstp1;Psmb9;Pgm1</t>
  </si>
  <si>
    <t>R-HSA-173709;R-HSA-6799350;R-HSA-933532;R-HSA-933530;R-HSA-936475;R-HSA-933528;R-HSA-933526;R-HSA-173723;R-HSA-933527;R-HSA-173720;R-HSA-933525;R-HSA-933523;R-HSA-173725;R-HSA-5674366;R-HSA-933538;R-HSA-933539;R-HSA-933537;R-HSA-990526;R-HSA-936381;R-HSA-936378;R-HSA-6803545;R-HSA-5674132;R-HSA-5672980;R-HSA-5672978;R-HSA-5674130;R-HSA-6800426;R-HSA-168909;R-HSA-990528;R-HSA-5674373;R-HSA-6800434;R-HSA-918232;R-HSA-5674496;R-HSA-918230;R-HSA-5672972;R-HSA-918229;R-HSA-5672973;R-HSA-918227;R-HSA-918225;R-HSA-5672969;R-HSA-168934;R-HSA-5607731;R-HSA-1222516;R-HSA-5658430;R-HSA-2201293;R-HSA-6810643;R-HSA-5607724;R-HSA-936564;R-HSA-6798749;R-HSA-6798748;R-HSA-6798747;R-HSA-6798745</t>
  </si>
  <si>
    <t>R-HSA-8853659</t>
  </si>
  <si>
    <t>RET signaling</t>
  </si>
  <si>
    <t>R-HSA-512988</t>
  </si>
  <si>
    <t>Interleukin-3, 5 and GM-CSF signaling</t>
  </si>
  <si>
    <t>R-HSA-69600;R-HSA-8852354;R-HSA-264458</t>
  </si>
  <si>
    <t>R-HSA-5579029</t>
  </si>
  <si>
    <t>Metabolic disorders of biological oxidation enzymes</t>
  </si>
  <si>
    <t>R-HSA-1980143</t>
  </si>
  <si>
    <t>Signaling by NOTCH1</t>
  </si>
  <si>
    <t>Psmd12;Map2k2;Adam10;Psmb9</t>
  </si>
  <si>
    <t>R-HSA-5674132;R-HSA-5672980;R-HSA-5674373;R-HSA-5672978;R-HSA-5674130;R-HSA-5674496;R-HSA-5658430;R-HSA-5674366;R-HSA-177946;R-HSA-5672972;R-HSA-5672973;R-HSA-5672969</t>
  </si>
  <si>
    <t>R-HSA-6802957</t>
  </si>
  <si>
    <t>Oncogenic MAPK signaling</t>
  </si>
  <si>
    <t>R-HSA-6802919;R-HSA-6802918;R-HSA-6802916;R-HSA-6802914;R-HSA-6803234;R-HSA-6803233;R-HSA-6802912;R-HSA-6802927;R-HSA-6802926;R-HSA-6802925;R-HSA-6802924;R-HSA-6802922;R-HSA-6802921;R-HSA-6802935;R-HSA-6802934;R-HSA-6802933;R-HSA-6802932;R-HSA-6802911;R-HSA-6802943;R-HSA-6802942;R-HSA-6802910;R-HSA-6803230;R-HSA-6802941;R-HSA-6803227</t>
  </si>
  <si>
    <t>R-HSA-168928</t>
  </si>
  <si>
    <t>RIG-I/MDA5 mediated induction of IFN-alpha/beta pathways</t>
  </si>
  <si>
    <t>R-HSA-168934;R-HSA-933538;R-HSA-933539;R-HSA-168909;R-HSA-990528;R-HSA-933537;R-HSA-990526;R-HSA-933532;R-HSA-936381;R-HSA-936378;R-HSA-933530;R-HSA-936475;R-HSA-918232;R-HSA-933528;R-HSA-933526;R-HSA-918230;R-HSA-933527;R-HSA-936564;R-HSA-918229;R-HSA-933525;R-HSA-918227;R-HSA-933523;R-HSA-918225</t>
  </si>
  <si>
    <t>R-HSA-375165</t>
  </si>
  <si>
    <t>NCAM signaling for neurite out-growth</t>
  </si>
  <si>
    <t>R-HSA-5666088;R-HSA-5666104;R-HSA-5666169;R-HSA-5672329</t>
  </si>
  <si>
    <t>Tuba4a;Uggt1;Sec24c</t>
  </si>
  <si>
    <t>R-HSA-5694421;R-HSA-5694418;R-HSA-203973;R-HSA-5694417;R-HSA-6809006;R-HSA-5694527;R-HSA-204008;R-HSA-6809003;R-HSA-5694522;R-HSA-5694439;R-HSA-5694436;R-HSA-5694435;R-HSA-5694446;R-HSA-5694413;R-HSA-548884;R-HSA-5694441;R-HSA-5694409</t>
  </si>
  <si>
    <t>R-HSA-166520</t>
  </si>
  <si>
    <t>Signalling by NGF</t>
  </si>
  <si>
    <t>R-HSA-5621481</t>
  </si>
  <si>
    <t>C-type lectin receptors (CLRs)</t>
  </si>
  <si>
    <t>R-HSA-109704</t>
  </si>
  <si>
    <t>PI3K Cascade</t>
  </si>
  <si>
    <t>Tuba4a;Pkd2;Tufm</t>
  </si>
  <si>
    <t>R-HSA-5389842;R-HSA-5625424;R-HSA-5389845;R-HSA-5625426;R-HSA-5389848;R-HSA-5623519;R-HSA-5623513;R-HSA-5618328;R-HSA-5617816;R-HSA-5618331;R-HSA-5419268;R-HSA-5419269;R-HSA-5625421;R-HSA-5625416;R-HSA-5626699;R-HSA-5624949;R-HSA-5626228;R-HSA-5620918;R-HSA-5626227;R-HSA-5620914;R-HSA-5620921;R-HSA-5626681;R-HSA-5624952;R-HSA-5638009;R-HSA-5623525;R-HSA-5623524;R-HSA-5623527;R-HSA-5623521;R-HSA-5626220;R-HSA-5626223</t>
  </si>
  <si>
    <t>R-HSA-6785807</t>
  </si>
  <si>
    <t>Interleukin-4 and 13 signaling</t>
  </si>
  <si>
    <t>R-HSA-6797271</t>
  </si>
  <si>
    <t>R-HSA-5674132;R-HSA-5672980;R-HSA-109858;R-HSA-5672978;R-HSA-5674130;R-HSA-109862;R-HSA-5658430;R-HSA-5674366;R-HSA-109864;R-HSA-5674373;R-HSA-5674496;R-HSA-5672972;R-HSA-5672973;R-HSA-5687112;R-HSA-5672969</t>
  </si>
  <si>
    <t>R-HSA-390466</t>
  </si>
  <si>
    <t>Chaperonin-mediated protein folding</t>
  </si>
  <si>
    <t>R-HSA-201681</t>
  </si>
  <si>
    <t>TCF dependent signaling in response to WNT</t>
  </si>
  <si>
    <t>R-HSA-1504193;R-HSA-4641260;R-HSA-3640874;R-HSA-4641256</t>
  </si>
  <si>
    <t>Rhot1;Tuba4a;Rhod</t>
  </si>
  <si>
    <t>R-HSA-194913;R-HSA-194854;R-HSA-194922;R-HSA-195146;R-HSA-194894;R-HSA-5666088;R-HSA-5666104;R-HSA-5666169;R-HSA-5672329</t>
  </si>
  <si>
    <t>R-HSA-195721</t>
  </si>
  <si>
    <t>Signaling by Wnt</t>
  </si>
  <si>
    <t>R-HSA-4608855;R-HSA-5138459;R-HSA-1504193;R-HSA-4641260;R-HSA-2130282;R-HSA-3640874;R-HSA-4641256;R-HSA-5138433</t>
  </si>
  <si>
    <t>R-HSA-983170</t>
  </si>
  <si>
    <t>Antigen Presentation: Folding, assembly and peptide loading of class I MHC</t>
  </si>
  <si>
    <t>R-HSA-983422;R-HSA-203979;R-HSA-983426;R-HSA-983425;R-HSA-983424</t>
  </si>
  <si>
    <t>R-HSA-265166</t>
  </si>
  <si>
    <t>R-HSA-1168372</t>
  </si>
  <si>
    <t>Downstream signaling events of B Cell Receptor (BCR)</t>
  </si>
  <si>
    <t>Gpd1l;Hadh</t>
  </si>
  <si>
    <t>R-HSA-75889;R-HSA-1482775</t>
  </si>
  <si>
    <t>Ahcyl2;Slc20a2;Slc12a4;Hk2</t>
  </si>
  <si>
    <t>R-HSA-427605;R-HSA-70420;R-HSA-426155;R-HSA-8878664</t>
  </si>
  <si>
    <t>Maoa;Ctsd;Atp6v1b2;Stbd1;Mettl7a;Clu;Atp7a;Dnm2;Sec24c;Psmd12;Map2k2;Mavs;Ap2b1;Ap1b1;Adam10;Gstp1;Tuba4a;Tpp2;Cul5;Psmb9;Pgm1</t>
  </si>
  <si>
    <t>R-HSA-2130725;R-HSA-2130731;R-HSA-2130349;R-HSA-983426;R-HSA-983425;R-HSA-173709;R-HSA-983424;R-HSA-1168640;R-HSA-6799350;R-HSA-933532;R-HSA-933530;R-HSA-936475;R-HSA-933528;R-HSA-2130486;R-HSA-933526;R-HSA-173723;R-HSA-933527;R-HSA-173720;R-HSA-2130619;R-HSA-933525;R-HSA-933523;R-HSA-173725;R-HSA-2213248;R-HSA-5674366;R-HSA-933538;R-HSA-933539;R-HSA-933537;R-HSA-6797271;R-HSA-990526;R-HSA-2130706;R-HSA-936381;R-HSA-936378;R-HSA-6803545;R-HSA-5674132;R-HSA-5672980;R-HSA-5672978;R-HSA-5674130;R-HSA-203979;R-HSA-6800426;R-HSA-168909;R-HSA-990528;R-HSA-5674373;R-HSA-2213236;R-HSA-6800434;R-HSA-1236935;R-HSA-918232;R-HSA-5674496;R-HSA-5668481;R-HSA-918230;R-HSA-5672972;R-HSA-2213243;R-HSA-918229;R-HSA-5672973;R-HSA-918227;R-HSA-918225;R-HSA-5672969;R-HSA-983150;R-HSA-983147;R-HSA-168934;R-HSA-5607731;R-HSA-1222516;R-HSA-2130504;R-HSA-5658430;R-HSA-983140;R-HSA-2201293;R-HSA-2130640;R-HSA-2130641;R-HSA-983422;R-HSA-6810643;R-HSA-983162;R-HSA-1236970;R-HSA-5607724;R-HSA-983157;R-HSA-936564;R-HSA-6798749;R-HSA-983156;R-HSA-6798748;R-HSA-6798747;R-HSA-6798745;R-HSA-5668520</t>
  </si>
  <si>
    <t>R-HSA-6802919;R-HSA-6802918;R-HSA-6802916;R-HSA-6802914;R-HSA-6803234;R-HSA-6803233;R-HSA-6802912;R-HSA-6802927;R-HSA-6802926;R-HSA-6802925;R-HSA-6802924;R-HSA-6802922;R-HSA-6802921;R-HSA-2666278;R-HSA-6802935;R-HSA-6802934;R-HSA-2220976;R-HSA-5387392;R-HSA-6802933;R-HSA-6802932;R-HSA-6802943;R-HSA-6802942;R-HSA-6802941;R-HSA-2730752;R-HSA-2220944;R-HSA-6802911;R-HSA-6802910;R-HSA-6803230;R-HSA-6803227</t>
  </si>
  <si>
    <t>R-HSA-5389840</t>
  </si>
  <si>
    <t>Mitochondrial translation elongation</t>
  </si>
  <si>
    <t>R-HSA-5389842;R-HSA-5419268;R-HSA-5419269;R-HSA-5389845;R-HSA-5389848</t>
  </si>
  <si>
    <t>R-HSA-1433557</t>
  </si>
  <si>
    <t>Signaling by SCF-KIT</t>
  </si>
  <si>
    <t>R-HSA-2871796</t>
  </si>
  <si>
    <t>FCERI mediated MAPK activation</t>
  </si>
  <si>
    <t>R-HSA-186763</t>
  </si>
  <si>
    <t>Downstream signal transduction</t>
  </si>
  <si>
    <t>R-HSA-2424491</t>
  </si>
  <si>
    <t>DAP12 signaling</t>
  </si>
  <si>
    <t>R-HSA-5368287</t>
  </si>
  <si>
    <t>Mitochondrial translation</t>
  </si>
  <si>
    <t>R-HSA-166016</t>
  </si>
  <si>
    <t>Toll Like Receptor 4 (TLR4) Cascade</t>
  </si>
  <si>
    <t>R-HSA-2201293</t>
  </si>
  <si>
    <t>R-HSA-166658</t>
  </si>
  <si>
    <t>Complement cascade</t>
  </si>
  <si>
    <t>R-HSA-163200</t>
  </si>
  <si>
    <t>Respiratory electron transport, ATP synthesis by chemiosmotic coupling, and heat production by uncoupling proteins.</t>
  </si>
  <si>
    <t>R-HSA-2172127</t>
  </si>
  <si>
    <t>DAP12 interactions</t>
  </si>
  <si>
    <t>R-HSA-375302;R-HSA-380294;R-HSA-2467809;R-HSA-8852354;R-HSA-2467811;R-HSA-1638803;R-HSA-380303;R-HSA-8852298;R-HSA-3000319;R-HSA-380311;R-HSA-8852306;R-HSA-68948;R-HSA-68825;R-HSA-380508;R-HSA-380316;R-HSA-69016;R-HSA-2468287;R-HSA-2574845;R-HSA-8853405;R-HSA-3000310;R-HSA-174105;R-HSA-8854044;R-HSA-188191;R-HSA-2574840;R-HSA-380455;R-HSA-174058;R-HSA-8853419;R-HSA-174255;R-HSA-8854071;R-HSA-75825;R-HSA-2484822;R-HSA-187574;R-HSA-380272;R-HSA-174202;R-HSA-174203;R-HSA-1638821;R-HSA-380283;R-HSA-8852280</t>
  </si>
  <si>
    <t>R-HSA-186797</t>
  </si>
  <si>
    <t>Signaling by PDGF</t>
  </si>
  <si>
    <t>Psmd12;Maoa;Map2k2;Psmb9</t>
  </si>
  <si>
    <t>R-HSA-6797271;R-HSA-5674132;R-HSA-5672980;R-HSA-5674373;R-HSA-5672978;R-HSA-5674130;R-HSA-5674496;R-HSA-5658430;R-HSA-5674366;R-HSA-5672972;R-HSA-5672973;R-HSA-5672969</t>
  </si>
  <si>
    <t>R-HSA-112314</t>
  </si>
  <si>
    <t>Neurotransmitter Receptor Binding And Downstream Transmission In The  Postsynaptic Cell</t>
  </si>
  <si>
    <t>R-HSA-141186;R-HSA-71723</t>
  </si>
  <si>
    <t>Psmd12;Maoa;Slc20a2;Map2k2;Ap2b1;Ap1b1;Prdx1;Adam10;Cul5;Psmb9;Pgm1;Ipo5</t>
  </si>
  <si>
    <t>R-HSA-6802919;R-HSA-6802918;R-HSA-6802916;R-HSA-182279;R-HSA-6802914;R-HSA-5609939;R-HSA-6802912;R-HSA-6802927;R-HSA-6802926;R-HSA-6802925;R-HSA-6802924;R-HSA-182286;R-HSA-6802922;R-HSA-6802921;R-HSA-2666278;R-HSA-6802935;R-HSA-6802934;R-HSA-2220976;R-HSA-6802933;R-HSA-5211356;R-HSA-6802932;R-HSA-6802943;R-HSA-182171;R-HSA-6802942;R-HSA-6802941;R-HSA-182186;R-HSA-2730752;R-HSA-8866858;R-HSA-167597;R-HSA-2220944;R-HSA-167601;R-HSA-182198;R-HSA-6802911;R-HSA-6802910;R-HSA-192830;R-HSA-180540;R-HSA-6803234;R-HSA-6803233;R-HSA-180555;R-HSA-8868567;R-HSA-5387392;R-HSA-180573;R-HSA-5603108;R-HSA-167537;R-HSA-182263;R-HSA-5625123;R-HSA-180603;R-HSA-6803230;R-HSA-6803227</t>
  </si>
  <si>
    <t>R-HSA-168273</t>
  </si>
  <si>
    <t>Influenza Viral RNA Transcription and Replication</t>
  </si>
  <si>
    <t>R-HSA-983705</t>
  </si>
  <si>
    <t>Signaling by the B Cell Receptor (BCR)</t>
  </si>
  <si>
    <t>R-HSA-168898</t>
  </si>
  <si>
    <t>Toll-Like Receptors Cascades</t>
  </si>
  <si>
    <t>R-HSA-168255</t>
  </si>
  <si>
    <t>Influenza Life Cycle</t>
  </si>
  <si>
    <t>Psmd12;Rhot1;Mavs;Tuba4a;Tomm70a;Psmb9;Uggt1;Sec24c</t>
  </si>
  <si>
    <t>R-HSA-5694421;R-HSA-5694418;R-HSA-203973;R-HSA-5694417;R-HSA-5665854;R-HSA-6809006;R-HSA-5694527;R-HSA-204008;R-HSA-6809003;R-HSA-5694522;R-HSA-5694439;R-HSA-5694436;R-HSA-936381;R-HSA-5689539;R-HSA-5694435;R-HSA-5694446;R-HSA-5665871;R-HSA-5694413;R-HSA-548884;R-HSA-5696872;R-HSA-5694441;R-HSA-5694409</t>
  </si>
  <si>
    <t>R-HSA-3781865</t>
  </si>
  <si>
    <t>Diseases of glycosylation</t>
  </si>
  <si>
    <t>R-HSA-2454202</t>
  </si>
  <si>
    <t>Fc epsilon receptor (FCERI) signaling</t>
  </si>
  <si>
    <t>R-HSA-5674132;R-HSA-5672980;R-HSA-5674373;R-HSA-5672978;R-HSA-5674130;R-HSA-5674496;R-HSA-5658430;R-HSA-5674366;R-HSA-5607724;R-HSA-5672972;R-HSA-5672973;R-HSA-5672969</t>
  </si>
  <si>
    <t>R-HSA-375302;R-HSA-380294;R-HSA-2467809;R-HSA-8852354;R-HSA-2467811;R-HSA-1638803;R-HSA-380303;R-HSA-8852298;R-HSA-264458;R-HSA-3000319;R-HSA-380311;R-HSA-8852306;R-HSA-68948;R-HSA-68825;R-HSA-380508;R-HSA-380316;R-HSA-69016;R-HSA-2468287;R-HSA-2574845;R-HSA-8853405;R-HSA-3000310;R-HSA-174105;R-HSA-8854044;R-HSA-188191;R-HSA-2574840;R-HSA-69600;R-HSA-380455;R-HSA-174058;R-HSA-8853419;R-HSA-174255;R-HSA-8854071;R-HSA-75825;R-HSA-2484822;R-HSA-187574;R-HSA-380272;R-HSA-174202;R-HSA-174203;R-HSA-1638821;R-HSA-380283;R-HSA-8852280</t>
  </si>
  <si>
    <t>Lamtor5;Prdx5;Prdx1;Fas;Hspd1</t>
  </si>
  <si>
    <t>R-HSA-6799815;R-HSA-8869558;R-HSA-8869542;R-HSA-6800001;R-HSA-380979;R-HSA-5631885;R-HSA-5631903;R-HSA-3341343</t>
  </si>
  <si>
    <t>Maoa;Aldh2;Gstp1</t>
  </si>
  <si>
    <t>R-HSA-141186;R-HSA-176054;R-HSA-71723</t>
  </si>
  <si>
    <t>R-HSA-15869</t>
  </si>
  <si>
    <t>Metabolism of nucleotides</t>
  </si>
  <si>
    <t>R-HSA-156580</t>
  </si>
  <si>
    <t>Phase II conjugation</t>
  </si>
  <si>
    <t>Psmd12;Rhot1;Ctsd;Timm10b;Mavs;Tuba4a;Tomm70a;Psmb9;Uggt1;Hspd1;Sec24c</t>
  </si>
  <si>
    <t>R-HSA-1299475;R-HSA-5694421;R-HSA-5694418;R-HSA-1299478;R-HSA-203973;R-HSA-389954;R-HSA-5694417;R-HSA-389964;R-HSA-6809006;R-HSA-1299480;R-HSA-389961;R-HSA-6809003;R-HSA-389963;R-HSA-389972;R-HSA-2022412;R-HSA-389974;R-HSA-5689539;R-HSA-389970;R-HSA-389980;R-HSA-5665871;R-HSA-5694413;R-HSA-548884;R-HSA-2022403;R-HSA-389976;R-HSA-389978;R-HSA-5694409;R-HSA-1268022;R-HSA-5665854;R-HSA-5694527;R-HSA-1955380;R-HSA-204008;R-HSA-5694522;R-HSA-5694439;R-HSA-5694436;R-HSA-936381;R-HSA-5694435;R-HSA-5694446;R-HSA-5696872;R-HSA-5694441</t>
  </si>
  <si>
    <t>R-HSA-5674132;R-HSA-5672980;R-HSA-5672978;R-HSA-5674130;R-HSA-5607731;R-HSA-5658430;R-HSA-5674366;R-HSA-6797271;R-HSA-5674373;R-HSA-5674496;R-HSA-5668481;R-HSA-5672972;R-HSA-5672973;R-HSA-5668520;R-HSA-5672969</t>
  </si>
  <si>
    <t>Lamtor5;Pdhx;Rhot1;Atp2a1;Atp2a2;Atp6v1b2;Rhod;Dnm2;Psmd12;Map2k2;Ap2b1;Adam10;Tuba4a;Fas;Ldlr;Akr1b1;Dlat;Cul5;Psmb9</t>
  </si>
  <si>
    <t>R-HSA-5653974;R-HSA-5653968;R-HSA-71050;R-HSA-4608855;R-HSA-1918095;R-HSA-177946;R-HSA-2424254;R-HSA-3640874;R-HSA-5687112;R-HSA-109858;R-HSA-194854;R-HSA-109862;R-HSA-5674366;R-HSA-203946;R-HSA-109864;R-HSA-4641260;R-HSA-5672828;R-HSA-1912374;R-HSA-4641256;R-HSA-5672824;R-HSA-5666169;R-HSA-165680;R-HSA-380979;R-HSA-5610733;R-HSA-157626;R-HSA-165692;R-HSA-157629;R-HSA-5362448;R-HSA-5674132;R-HSA-5672980;R-HSA-157632;R-HSA-83650;R-HSA-5672978;R-HSA-5674130;R-HSA-177479;R-HSA-195146;R-HSA-5635868;R-HSA-2130282;R-HSA-194894;R-HSA-5138433;R-HSA-5610757;R-HSA-177491;R-HSA-5610758;R-HSA-5674373;R-HSA-157649;R-HSA-165718;R-HSA-5138459;R-HSA-5674496;R-HSA-1504193;R-HSA-5610754;R-HSA-5610767;R-HSA-5672972;R-HSA-5635854;R-HSA-5672973;R-HSA-5610760;R-HSA-5672843;R-HSA-177501;R-HSA-5672329;R-HSA-5672969;R-HSA-74723;R-HSA-194913;R-HSA-447074;R-HSA-5653936;R-HSA-377186;R-HSA-194922;R-HSA-5658430;R-HSA-75244;R-HSA-5666104;R-HSA-5252133;R-HSA-5666088;R-HSA-2855252</t>
  </si>
  <si>
    <t>Lamtor5;Psmd12;Prdx5;Prdx1;Fas;Psmb9;Hspd1</t>
  </si>
  <si>
    <t>R-HSA-6799815;R-HSA-8869558;R-HSA-8869542;R-HSA-450466;R-HSA-6800001;R-HSA-380979;R-HSA-5631885;R-HSA-5631903;R-HSA-3341343</t>
  </si>
  <si>
    <t>Acta1;Tnnt3;Tnnt2;Tnnt1;Tpm1;ttn;Tnni1;Ttn;Myl4;Tnnc2;Tnnc1;Tmod1;Myh3;Myh7</t>
  </si>
  <si>
    <t>Acta1;Tnnt3;Tnnt2;Tnnt1;Mylpf;Cav3;Tpm1;ttn;Mylk;Tnni1;Ttn;Myl4;Tnnc2;Tnnc1;Ahcyl1;Tmod1;Myh3;Myl6b;Itpr1;Myh7</t>
  </si>
  <si>
    <t>R-HSA-390597;R-HSA-5263633;R-HSA-445700;R-HSA-390598;R-HSA-445797;R-HSA-390593;R-HSA-445699;R-HSA-390595;R-HSA-139854;R-HSA-5617179;R-HSA-445704;R-HSA-445705;R-HSA-169683;R-HSA-445813;R-HSA-5226904;R-HSA-5263628</t>
  </si>
  <si>
    <t>Mylpf;Cav3;Tpm1;Myl6b;Mylk</t>
  </si>
  <si>
    <t>R-HSA-5263633;R-HSA-445700;R-HSA-445797;R-HSA-445813;R-HSA-445699;R-HSA-5263628;R-HSA-445704;R-HSA-445705</t>
  </si>
  <si>
    <t>R-HSA-69560</t>
  </si>
  <si>
    <t xml:space="preserve">Transcriptional activation of p53 responsive genes  </t>
  </si>
  <si>
    <t>R-HSA-6803411;R-HSA-6803388;R-HSA-6803403;R-HSA-6803801</t>
  </si>
  <si>
    <t>R-HSA-69895</t>
  </si>
  <si>
    <t xml:space="preserve">Transcriptional  activation of  cell cycle inhibitor p21 </t>
  </si>
  <si>
    <t>Myh1;Myh3;Tubb3;Myh7</t>
  </si>
  <si>
    <t>R-HSA-2316352;R-HSA-2316347</t>
  </si>
  <si>
    <t>Abca1;Me1;Fhl2;Ankrd1;Fdft1;Srl</t>
  </si>
  <si>
    <t>R-HSA-1989756;R-HSA-1655850;R-HSA-1592238;R-HSA-1989765;R-HSA-1989747;R-HSA-1989779</t>
  </si>
  <si>
    <t>R-HSA-8875878</t>
  </si>
  <si>
    <t>MET promotes cell motility</t>
  </si>
  <si>
    <t>Gulp1;Itga3;Col11a1;Crk</t>
  </si>
  <si>
    <t>R-HSA-8875591;R-HSA-8875558;R-HSA-8875540;R-HSA-8875568;R-HSA-8874079;R-HSA-8875576</t>
  </si>
  <si>
    <t>R-HSA-8866911</t>
  </si>
  <si>
    <t>TFAP2 (AP-2) family regulates transcription of cell cycle factors</t>
  </si>
  <si>
    <t>R-HSA-8865280;R-HSA-8865244;R-HSA-8865256</t>
  </si>
  <si>
    <t>R-HSA-6804116</t>
  </si>
  <si>
    <t>TP53 Regulates Transcription of Genes Involved in G1 Cell Cycle Arrest</t>
  </si>
  <si>
    <t>R-HSA-6803411;R-HSA-69562;R-HSA-6803388;R-HSA-187934;R-HSA-6803403;R-HSA-6803801</t>
  </si>
  <si>
    <t>R-HSA-111461</t>
  </si>
  <si>
    <t>Cytochrome c-mediated apoptotic response</t>
  </si>
  <si>
    <t>Casp3;Cycs</t>
  </si>
  <si>
    <t>R-HSA-114256;R-HSA-114259;R-HSA-114261;R-HSA-114252;R-HSA-114254</t>
  </si>
  <si>
    <t>R-HSA-111459</t>
  </si>
  <si>
    <t>Activation of caspases through apoptosome-mediated cleavage</t>
  </si>
  <si>
    <t>R-HSA-114261;R-HSA-114252</t>
  </si>
  <si>
    <t>R-HSA-69231</t>
  </si>
  <si>
    <t>Cyclin D associated events in G1</t>
  </si>
  <si>
    <t>Ccnd1;Cdkn2b;Cdkn1a</t>
  </si>
  <si>
    <t>R-HSA-182594;R-HSA-141299;R-HSA-8941915;R-HSA-69223;R-HSA-69227;R-HSA-1226094;R-HSA-1226095;R-HSA-8941895</t>
  </si>
  <si>
    <t>R-HSA-69236</t>
  </si>
  <si>
    <t>G1 Phase</t>
  </si>
  <si>
    <t>R-HSA-1489509</t>
  </si>
  <si>
    <t>DAG and IP3 signaling</t>
  </si>
  <si>
    <t>Ahcyl1;Tpk1;Prkce;Itpr1</t>
  </si>
  <si>
    <t>R-HSA-169683;R-HSA-169680;R-HSA-111925;R-HSA-111924;R-HSA-198314;R-HSA-111919</t>
  </si>
  <si>
    <t>R-HSA-2151201</t>
  </si>
  <si>
    <t>Transcriptional activation of mitochondrial biogenesis</t>
  </si>
  <si>
    <t>Cycs;Srl</t>
  </si>
  <si>
    <t>R-HSA-1592249;R-HSA-1592250;R-HSA-1592252;R-HSA-2466369;R-HSA-1605535;R-HSA-2466370;R-HSA-1592242;R-HSA-1605428;R-HSA-1592245;R-HSA-1592246;R-HSA-1592247;R-HSA-1592232;R-HSA-2466391;R-HSA-1592234;R-HSA-1592236;R-HSA-1592238;R-HSA-1368140;R-HSA-2466367;R-HSA-2466392;R-HSA-1592231</t>
  </si>
  <si>
    <t>R-HSA-111471</t>
  </si>
  <si>
    <t>Apoptotic factor-mediated response</t>
  </si>
  <si>
    <t>R-HSA-114256;R-HSA-114419;R-HSA-114259;R-HSA-114306;R-HSA-114261;R-HSA-114252;R-HSA-114254</t>
  </si>
  <si>
    <t>R-HSA-373753</t>
  </si>
  <si>
    <t>Nephrin interactions</t>
  </si>
  <si>
    <t>Sptbn1;Cd2ap;Sptan1</t>
  </si>
  <si>
    <t>R-HSA-451758;R-HSA-373727;R-HSA-451403</t>
  </si>
  <si>
    <t>R-HSA-167021</t>
  </si>
  <si>
    <t>PLC-gamma1 signalling</t>
  </si>
  <si>
    <t>R-HSA-212718</t>
  </si>
  <si>
    <t>EGFR interacts with phospholipase C-gamma</t>
  </si>
  <si>
    <t>R-HSA-8875656</t>
  </si>
  <si>
    <t>MET receptor recycling</t>
  </si>
  <si>
    <t>R-HSA-8875661;R-HSA-8875659</t>
  </si>
  <si>
    <t>R-HSA-622312</t>
  </si>
  <si>
    <t>Inflammasomes</t>
  </si>
  <si>
    <t>App;Bcl2l1;Hsp90ab1</t>
  </si>
  <si>
    <t>R-HSA-873951;R-HSA-844440;R-HSA-1296421;R-HSA-844612;R-HSA-874087;R-HSA-879201;R-HSA-844610;R-HSA-1306876</t>
  </si>
  <si>
    <t>R-HSA-428890</t>
  </si>
  <si>
    <t>Role of Abl in Robo-Slit signaling</t>
  </si>
  <si>
    <t>Slit2;Cap2</t>
  </si>
  <si>
    <t>R-HSA-428885;R-HSA-428883;R-HSA-376141;R-HSA-428888</t>
  </si>
  <si>
    <t>R-HSA-264870</t>
  </si>
  <si>
    <t>Caspase-mediated cleavage of cytoskeletal proteins</t>
  </si>
  <si>
    <t>Casp3;Sptan1</t>
  </si>
  <si>
    <t>R-HSA-202967;R-HSA-201639;R-HSA-201622;R-HSA-202966;R-HSA-201608;R-HSA-201629;R-HSA-201628</t>
  </si>
  <si>
    <t>R-HSA-1592230</t>
  </si>
  <si>
    <t>Mitochondrial biogenesis</t>
  </si>
  <si>
    <t>R-HSA-1592249;R-HSA-1592250;R-HSA-1592252;R-HSA-2466369;R-HSA-1605535;R-HSA-2466370;R-HSA-1592242;R-HSA-1605428;R-HSA-1592244;R-HSA-1592245;R-HSA-1592246;R-HSA-1592247;R-HSA-1592232;R-HSA-1592233;R-HSA-2466391;R-HSA-1592234;R-HSA-1592236;R-HSA-1592238;R-HSA-1368140;R-HSA-2466367;R-HSA-2466392;R-HSA-1592231</t>
  </si>
  <si>
    <t>Acly;Adipor1;Ahcyl1;Tpk1;Akap5;Tkt;Itpr1</t>
  </si>
  <si>
    <t>R-HSA-163751;R-HSA-381644;R-HSA-163691;R-HSA-381707;R-HSA-8848663;R-HSA-169683;R-HSA-169680;R-HSA-381713;R-HSA-111925;R-HSA-265682;R-HSA-163770;R-HSA-163672;R-HSA-163676;R-HSA-163741;R-HSA-163773</t>
  </si>
  <si>
    <t>R-HSA-8874081</t>
  </si>
  <si>
    <t>MET activates PTK2 signaling</t>
  </si>
  <si>
    <t>Gulp1;Itga3;Col11a1</t>
  </si>
  <si>
    <t>R-HSA-8874079</t>
  </si>
  <si>
    <t>R-HSA-8875555</t>
  </si>
  <si>
    <t>MET activates RAP1 and RAC1</t>
  </si>
  <si>
    <t>R-HSA-8875591;R-HSA-8875558;R-HSA-8875540;R-HSA-8875568;R-HSA-8875576</t>
  </si>
  <si>
    <t>R-HSA-428359</t>
  </si>
  <si>
    <t>Insulin-like Growth Factor-2 mRNA Binding Proteins (IGF2BPs/IMPs/VICKZs) bind RNA</t>
  </si>
  <si>
    <t>R-HSA-428293;R-HSA-428287;R-HSA-428296</t>
  </si>
  <si>
    <t>R-HSA-6806834</t>
  </si>
  <si>
    <t>Signaling by MET</t>
  </si>
  <si>
    <t>R-HSA-8875591;R-HSA-8875558;R-HSA-8875540;R-HSA-8875568;R-HSA-8874079;R-HSA-8875661;R-HSA-8875659;R-HSA-8875576</t>
  </si>
  <si>
    <t>R-HSA-5657655</t>
  </si>
  <si>
    <t>MGMT-mediated DNA damage reversal</t>
  </si>
  <si>
    <t>R-HSA-5657651;R-HSA-73892</t>
  </si>
  <si>
    <t>R-HSA-4043916</t>
  </si>
  <si>
    <t>Defective MPI causes MPI-CDG (CDG-1b)</t>
  </si>
  <si>
    <t>R-HSA-3781832</t>
  </si>
  <si>
    <t>R-HSA-111457</t>
  </si>
  <si>
    <t>Release of apoptotic factors from the mitochondria</t>
  </si>
  <si>
    <t>R-HSA-114284</t>
  </si>
  <si>
    <t>Gpi;Got1;Tpk1;Pck2</t>
  </si>
  <si>
    <t>R-HSA-70592;R-HSA-372819;R-HSA-70475;R-HSA-163773</t>
  </si>
  <si>
    <t>Gpi;Pygb;Got1;Tpk1;Pgm3;Pck2</t>
  </si>
  <si>
    <t>R-HSA-70592;R-HSA-70272;R-HSA-453346;R-HSA-372819;R-HSA-70471;R-HSA-453358;R-HSA-70475;R-HSA-453356;R-HSA-71515;R-HSA-70427;R-HSA-163773;R-HSA-453337</t>
  </si>
  <si>
    <t>Gulp1;Tpk1;Cd80;Ncam1;Phb;Sptbn1;Bcar1;Sptan1;Ahcyl1;Prkce;Cdkn1a;Crk;Itpr1</t>
  </si>
  <si>
    <t>R-HSA-5672950;R-HSA-382052;R-HSA-382054;R-HSA-198314;R-HSA-382056;R-HSA-111919;R-HSA-2316434;R-HSA-169683;R-HSA-169680;R-HSA-5672965;R-HSA-111925;R-HSA-111924;R-HSA-198613</t>
  </si>
  <si>
    <t>R-HSA-2559585</t>
  </si>
  <si>
    <t>Oncogene Induced Senescence</t>
  </si>
  <si>
    <t>R-HSA-182594;R-HSA-6804998;R-HSA-6804996;R-HSA-3209111;R-HSA-3209114</t>
  </si>
  <si>
    <t>R-HSA-5607763</t>
  </si>
  <si>
    <t>CLEC7A (Dectin-1) induces NFAT activation</t>
  </si>
  <si>
    <t>Ahcyl1;Itpr1</t>
  </si>
  <si>
    <t>R-HSA-169683;R-HSA-169680</t>
  </si>
  <si>
    <t>Gsta6;Gsta1;Gstt2</t>
  </si>
  <si>
    <t>Tubb3;Sptbn1;Dync1h1;Sptan1</t>
  </si>
  <si>
    <t>R-HSA-6807877;R-HSA-6807875;R-HSA-6809011;R-HSA-6809010;R-HSA-6809006;R-HSA-6809003</t>
  </si>
  <si>
    <t>Ahcyl1;Tpk1;Cd80;Prkce;Ncam1;Phb;Cdkn1a;Sptbn1;Crk;Itpr1;Bcar1;Sptan1</t>
  </si>
  <si>
    <t>R-HSA-5672950;R-HSA-2316434;R-HSA-382052;R-HSA-169683;R-HSA-169680;R-HSA-5672965;R-HSA-111925;R-HSA-111924;R-HSA-198613;R-HSA-198314;R-HSA-382056;R-HSA-111919</t>
  </si>
  <si>
    <t>Dhcr7;Fdft1</t>
  </si>
  <si>
    <t>R-HSA-1655850;R-HSA-2426146;R-HSA-1655827;R-HSA-2426155</t>
  </si>
  <si>
    <t>R-HSA-844456</t>
  </si>
  <si>
    <t>The NLRP3 inflammasome</t>
  </si>
  <si>
    <t>App;Hsp90ab1</t>
  </si>
  <si>
    <t>R-HSA-873951;R-HSA-844440;R-HSA-1296421;R-HSA-844612;R-HSA-874087;R-HSA-844610;R-HSA-1306876</t>
  </si>
  <si>
    <t>R-HSA-4085023</t>
  </si>
  <si>
    <t>Defective GFPT1 causes CMSTA1</t>
  </si>
  <si>
    <t>R-HSA-4085027</t>
  </si>
  <si>
    <t>R-HSA-8948216</t>
  </si>
  <si>
    <t>Collagen chain trimerization</t>
  </si>
  <si>
    <t>Gulp1;Col11a1;Col8a1</t>
  </si>
  <si>
    <t>R-HSA-8944266;R-HSA-8944218;R-HSA-8944240</t>
  </si>
  <si>
    <t>R-HSA-418457</t>
  </si>
  <si>
    <t>cGMP effects</t>
  </si>
  <si>
    <t>Tpk1;Itpr1</t>
  </si>
  <si>
    <t>R-HSA-418549;R-HSA-418451;R-HSA-418442</t>
  </si>
  <si>
    <t>R-HSA-1650814</t>
  </si>
  <si>
    <t>Collagen biosynthesis and modifying enzymes</t>
  </si>
  <si>
    <t>Gulp1;P4ha1;Col11a1;Col8a1</t>
  </si>
  <si>
    <t>R-HSA-8948232;R-HSA-1650808;R-HSA-2002428;R-HSA-2002460;R-HSA-8948234;R-HSA-8944266;R-HSA-2022073;R-HSA-8948224;R-HSA-8948226;R-HSA-2089971;R-HSA-8948228;R-HSA-1981104;R-HSA-8948230;R-HSA-8948231;R-HSA-8944218;R-HSA-8948219;R-HSA-2002440;R-HSA-1981128;R-HSA-8948222;R-HSA-1980233;R-HSA-8944240;R-HSA-1981157;R-HSA-1981120</t>
  </si>
  <si>
    <t>R-HSA-381426</t>
  </si>
  <si>
    <t>Regulation of Insulin-like Growth Factor (IGF) transport and uptake by Insulin-like Growth Factor Binding Proteins (IGFBPs)</t>
  </si>
  <si>
    <t>Igfbp5;Igf2</t>
  </si>
  <si>
    <t>R-HSA-381412;R-HSA-381543;R-HSA-381446;R-HSA-381537;R-HSA-381487;R-HSA-381518;R-HSA-381545;R-HSA-381461;R-HSA-381500;R-HSA-381503;R-HSA-381496;R-HSA-381435;R-HSA-381466</t>
  </si>
  <si>
    <t>R-HSA-372708</t>
  </si>
  <si>
    <t>p130Cas linkage to MAPK signaling for integrins</t>
  </si>
  <si>
    <t>Crk;Bcar1</t>
  </si>
  <si>
    <t>R-HSA-372693;R-HSA-372705;R-HSA-372697</t>
  </si>
  <si>
    <t>Hexa;Ogn</t>
  </si>
  <si>
    <t>R-HSA-2046239;R-HSA-1793217;R-HSA-1638053</t>
  </si>
  <si>
    <t>R-HSA-5619060</t>
  </si>
  <si>
    <t>Defective CP causes aceruloplasminemia (ACERULOP)</t>
  </si>
  <si>
    <t>R-HSA-5621402</t>
  </si>
  <si>
    <t>R-HSA-5682113</t>
  </si>
  <si>
    <t>Defective ABCA1 causes Tangier disease</t>
  </si>
  <si>
    <t>R-HSA-5682111</t>
  </si>
  <si>
    <t>R-HSA-5683329</t>
  </si>
  <si>
    <t>Defective ABCD4 causes methylmalonic aciduria and homocystinuria, cblj type (MAHCJ)</t>
  </si>
  <si>
    <t>R-HSA-5683325</t>
  </si>
  <si>
    <t>R-HSA-428542</t>
  </si>
  <si>
    <t>Regulation of Commissural axon pathfinding by Slit and Robo</t>
  </si>
  <si>
    <t>R-HSA-376149</t>
  </si>
  <si>
    <t>R-HSA-211736</t>
  </si>
  <si>
    <t>Stimulation of the cell death response by PAK-2p34</t>
  </si>
  <si>
    <t>R-HSA-211651</t>
  </si>
  <si>
    <t>App;Nbas;Bloc1s3;Tubb3;Sptbn1;Dync1h1;Sptan1;Myh1;Myh3;Bin1;Itsn2;Ston1;Amph;Snap91;Myh7</t>
  </si>
  <si>
    <t>R-HSA-8849350;R-HSA-8868230;R-HSA-5229132;R-HSA-6811427;R-HSA-6811426;R-HSA-6809006;R-HSA-8868236;R-HSA-6809003;R-HSA-8849353;R-HSA-8862280;R-HSA-6809011;R-HSA-6809010;R-HSA-2316347;R-HSA-8867613;R-HSA-8871194;R-HSA-8871193;R-HSA-190877;R-HSA-8868071;R-HSA-8863463;R-HSA-6807877;R-HSA-2316352;R-HSA-6807875;R-HSA-8863727;R-HSA-8856813;R-HSA-8867756;R-HSA-8868651;R-HSA-8866283;R-HSA-8863723;R-HSA-8867754;R-HSA-8863721;R-HSA-8868072;R-HSA-8868648;R-HSA-8856808;R-HSA-429815;R-HSA-8868661;R-HSA-8868660;R-HSA-8868659;R-HSA-8868658;R-HSA-6811423;R-HSA-5229111;R-HSA-8869438;R-HSA-190520;R-HSA-191737</t>
  </si>
  <si>
    <t>R-HSA-381676</t>
  </si>
  <si>
    <t>Glucagon-like Peptide-1 (GLP1) regulates insulin secretion</t>
  </si>
  <si>
    <t>Tpk1;Akap5;Itpr1</t>
  </si>
  <si>
    <t>R-HSA-381713;R-HSA-381644;R-HSA-381707</t>
  </si>
  <si>
    <t>R-HSA-109606</t>
  </si>
  <si>
    <t>Intrinsic Pathway for Apoptosis</t>
  </si>
  <si>
    <t>Casp3;Cycs;Bcl2l1</t>
  </si>
  <si>
    <t>R-HSA-114256;R-HSA-114419;R-HSA-114259;R-HSA-114306;R-HSA-114261;R-HSA-508162;R-HSA-114252;R-HSA-114284;R-HSA-114254</t>
  </si>
  <si>
    <t>R-HSA-389956;R-HSA-389974;R-HSA-389969;R-HSA-389955;R-HSA-389964;R-HSA-389976</t>
  </si>
  <si>
    <t>R-HSA-912631</t>
  </si>
  <si>
    <t>Regulation of signaling by CBL</t>
  </si>
  <si>
    <t>R-HSA-912734;R-HSA-912790</t>
  </si>
  <si>
    <t>Tubb3;Cdkn1a;Hsp90ab1</t>
  </si>
  <si>
    <t>R-HSA-8852306;R-HSA-8852298;R-HSA-8852362;R-HSA-8852280</t>
  </si>
  <si>
    <t>R-HSA-71288</t>
  </si>
  <si>
    <t>Creatine metabolism</t>
  </si>
  <si>
    <t>Gatm;Ckm</t>
  </si>
  <si>
    <t>R-HSA-71275;R-HSA-200318</t>
  </si>
  <si>
    <t>R-HSA-1237112</t>
  </si>
  <si>
    <t>Methionine salvage pathway</t>
  </si>
  <si>
    <t>Mtap;Got1</t>
  </si>
  <si>
    <t>R-HSA-1237160;R-HSA-1237102</t>
  </si>
  <si>
    <t>R-HSA-111458</t>
  </si>
  <si>
    <t>Formation of apoptosome</t>
  </si>
  <si>
    <t>R-HSA-114256;R-HSA-114259;R-HSA-114254</t>
  </si>
  <si>
    <t>R-HSA-111469</t>
  </si>
  <si>
    <t>SMAC-mediated apoptotic response</t>
  </si>
  <si>
    <t>R-HSA-114419;R-HSA-114306</t>
  </si>
  <si>
    <t>R-HSA-111464</t>
  </si>
  <si>
    <t xml:space="preserve">SMAC-mediated dissociation of IAP:caspase complexes </t>
  </si>
  <si>
    <t>R-HSA-114419</t>
  </si>
  <si>
    <t>R-HSA-111463</t>
  </si>
  <si>
    <t xml:space="preserve">SMAC binds to IAPs </t>
  </si>
  <si>
    <t>R-HSA-114306</t>
  </si>
  <si>
    <t>R-HSA-844455</t>
  </si>
  <si>
    <t>The NLRP1 inflammasome</t>
  </si>
  <si>
    <t>R-HSA-879201</t>
  </si>
  <si>
    <t>Pygb;Pgm3</t>
  </si>
  <si>
    <t>R-HSA-453346;R-HSA-453358;R-HSA-453356;R-HSA-71515;R-HSA-70427;R-HSA-453337</t>
  </si>
  <si>
    <t>Sord;Dak</t>
  </si>
  <si>
    <t>R-HSA-5652195;R-HSA-70349</t>
  </si>
  <si>
    <t>Abca1;Acly;Hsd17b8;Me1;Fhl2;Ankrd1;Fdft1;Srl</t>
  </si>
  <si>
    <t>R-HSA-1989756;R-HSA-1655850;R-HSA-1592238;R-HSA-75848;R-HSA-1989765;R-HSA-1989747;R-HSA-1989779;R-HSA-8862152</t>
  </si>
  <si>
    <t>Myl6b;Mylk</t>
  </si>
  <si>
    <t>R-HSA-5668932;R-HSA-445797;R-HSA-5668978;R-HSA-419232;R-HSA-5668984</t>
  </si>
  <si>
    <t>Tubb3;Dync1h1</t>
  </si>
  <si>
    <t>R-HSA-2559582</t>
  </si>
  <si>
    <t>Senescence-Associated Secretory Phenotype (SASP)</t>
  </si>
  <si>
    <t>Cdkn2b;Cdkn1a</t>
  </si>
  <si>
    <t>R-HSA-182594;R-HSA-3788705;R-HSA-3857345;R-HSA-3788708;R-HSA-3857348</t>
  </si>
  <si>
    <t>Cda;Gpi;Pygb;Tubb3;Dync1h1;Aprt;Hsp90ab1;Sptan1;Acly;Alad;Gm2a;Pgm3;Prdx6;B2m</t>
  </si>
  <si>
    <t>R-HSA-6800434;R-HSA-6798751;R-HSA-6798749;R-HSA-6798748;R-HSA-6798745</t>
  </si>
  <si>
    <t>R-HSA-205025</t>
  </si>
  <si>
    <t>NADE modulates death signalling</t>
  </si>
  <si>
    <t>R-HSA-205117</t>
  </si>
  <si>
    <t>R-HSA-446210</t>
  </si>
  <si>
    <t>Synthesis of UDP-N-acetyl-glucosamine</t>
  </si>
  <si>
    <t>Gfpt1;Pgm3</t>
  </si>
  <si>
    <t>R-HSA-449715;R-HSA-446185</t>
  </si>
  <si>
    <t>App;Gulp1;Col11a1;P4ha1;Itga3;Casp3;Ncam1;Adamts8;Col8a1;Tkt</t>
  </si>
  <si>
    <t>R-HSA-8948232;R-HSA-2002460;R-HSA-8948234;R-HSA-8944266;R-HSA-1564179;R-HSA-8948224;R-HSA-8948226;R-HSA-8948228;R-HSA-8948230;R-HSA-8948231;R-HSA-204434;R-HSA-2002440;R-HSA-2327733;R-HSA-2327738;R-HSA-2466238;R-HSA-1564169;R-HSA-2482180;R-HSA-2022073;R-HSA-2327695;R-HSA-1981104;R-HSA-1474213;R-HSA-1454757;R-HSA-1474210;R-HSA-2537499;R-HSA-2327909;R-HSA-2465890;R-HSA-2299620;R-HSA-2467436;R-HSA-1474266;R-HSA-265429;R-HSA-2534260;R-HSA-2485111;R-HSA-8944218;R-HSA-2473584;R-HSA-1981128;R-HSA-1980233;R-HSA-1981120;R-HSA-1650808;R-HSA-2002428;R-HSA-4085083;R-HSA-2731075;R-HSA-2089971;R-HSA-1592310;R-HSA-2467659;R-HSA-2213201;R-HSA-8948219;R-HSA-216048;R-HSA-2467665;R-HSA-2396370;R-HSA-8948222;R-HSA-4088264;R-HSA-2213207;R-HSA-8944240;R-HSA-1981157</t>
  </si>
  <si>
    <t>Tubb3;Ncam1;Sptbn1;Sptan1</t>
  </si>
  <si>
    <t>R-HSA-445077;R-HSA-445071;R-HSA-392751;R-HSA-374681;R-HSA-373739</t>
  </si>
  <si>
    <t>Pgm3;Tkt</t>
  </si>
  <si>
    <t>R-HSA-163751;R-HSA-71335;R-HSA-6787329;R-HSA-71324;R-HSA-163741</t>
  </si>
  <si>
    <t>R-HSA-8870710;R-HSA-8863009</t>
  </si>
  <si>
    <t>R-HSA-3000171</t>
  </si>
  <si>
    <t>Non-integrin membrane-ECM interactions</t>
  </si>
  <si>
    <t>Gulp1;Col11a1;Tkt</t>
  </si>
  <si>
    <t>R-HSA-2465890;R-HSA-2327738;R-HSA-2731075</t>
  </si>
  <si>
    <t>R-HSA-163358</t>
  </si>
  <si>
    <t>PKA-mediated phosphorylation of key metabolic factors</t>
  </si>
  <si>
    <t>R-HSA-163672;R-HSA-163676;R-HSA-163773</t>
  </si>
  <si>
    <t>R-HSA-112043</t>
  </si>
  <si>
    <t>PLC beta mediated events</t>
  </si>
  <si>
    <t>Ahcyl1;Tpk1;Itpr1</t>
  </si>
  <si>
    <t>R-HSA-169683;R-HSA-169680;R-HSA-111925;R-HSA-111924;R-HSA-111919</t>
  </si>
  <si>
    <t>R-HSA-525793</t>
  </si>
  <si>
    <t>Myogenesis</t>
  </si>
  <si>
    <t>Cdh15;Bnip2</t>
  </si>
  <si>
    <t>R-HSA-376117;R-HSA-448951;R-HSA-375140;R-HSA-376119;R-HSA-449200;R-HSA-448958;R-HSA-448957;R-HSA-376121</t>
  </si>
  <si>
    <t>R-HSA-375170</t>
  </si>
  <si>
    <t>CDO in myogenesis</t>
  </si>
  <si>
    <t>R-HSA-1606322</t>
  </si>
  <si>
    <t>ZBP1(DAI) mediated induction of type I IFNs</t>
  </si>
  <si>
    <t>App;Irf3</t>
  </si>
  <si>
    <t>R-HSA-1606345;R-HSA-2032396;R-HSA-168166;R-HSA-2395992;R-HSA-1606327</t>
  </si>
  <si>
    <t>R-HSA-8848726;R-HSA-8848611;R-HSA-8848618;R-HSA-8848713</t>
  </si>
  <si>
    <t>Ehd1;Irf3;Tubb3;Tpk1;Cap2</t>
  </si>
  <si>
    <t>R-HSA-983259;R-HSA-994169;R-HSA-1011576;R-HSA-992708;R-HSA-994148;R-HSA-994034;R-HSA-983266;R-HSA-879459</t>
  </si>
  <si>
    <t>Ahcyl1;Tnnc1;Itpr1</t>
  </si>
  <si>
    <t>R-HSA-169683;R-HSA-5226904;R-HSA-139854;R-HSA-5617179</t>
  </si>
  <si>
    <t>R-HSA-112040</t>
  </si>
  <si>
    <t>G-protein mediated events</t>
  </si>
  <si>
    <t>R-HSA-6791312</t>
  </si>
  <si>
    <t>TP53 Regulates Transcription of Cell Cycle Genes</t>
  </si>
  <si>
    <t>R-HSA-445095</t>
  </si>
  <si>
    <t>Interaction between L1 and Ankyrins</t>
  </si>
  <si>
    <t>Sptbn1;Sptan1</t>
  </si>
  <si>
    <t>R-HSA-392751;R-HSA-373739</t>
  </si>
  <si>
    <t>R-HSA-6803204</t>
  </si>
  <si>
    <t>TP53 Regulates Transcription of Genes Involved in Cytochrome C Release</t>
  </si>
  <si>
    <t>R-HSA-6798004;R-HSA-6801195;R-HSA-6797993</t>
  </si>
  <si>
    <t>Timm10;Fxn;Tomm22</t>
  </si>
  <si>
    <t>R-HSA-1299475;R-HSA-1299478;R-HSA-1268022;R-HSA-1955380;R-HSA-1299481;R-HSA-1299480</t>
  </si>
  <si>
    <t>R-HSA-168643</t>
  </si>
  <si>
    <t>Nucleotide-binding domain, leucine rich repeat containing receptor (NLR) signaling pathways</t>
  </si>
  <si>
    <t>R-HSA-2022090</t>
  </si>
  <si>
    <t>Assembly of collagen fibrils and other multimeric structures</t>
  </si>
  <si>
    <t>R-HSA-2213201;R-HSA-2213207;R-HSA-2299620;R-HSA-1474266</t>
  </si>
  <si>
    <t>R-HSA-8849470</t>
  </si>
  <si>
    <t>PTK6 Regulates Cell Cycle</t>
  </si>
  <si>
    <t>R-HSA-8848436;R-HSA-8848414</t>
  </si>
  <si>
    <t>R-HSA-1606341</t>
  </si>
  <si>
    <t>IRF3 mediated activation of type 1 IFN</t>
  </si>
  <si>
    <t>R-HSA-1606345;R-HSA-2032396;R-HSA-2395992;R-HSA-1606327</t>
  </si>
  <si>
    <t>R-HSA-8937144</t>
  </si>
  <si>
    <t>Aryl hydrocarbon receptor signalling</t>
  </si>
  <si>
    <t>R-HSA-8937169;R-HSA-8936849;R-HSA-8937191</t>
  </si>
  <si>
    <t>R-HSA-111453</t>
  </si>
  <si>
    <t>BH3-only proteins associate with and inactivate anti-apoptotic BCL-2 members</t>
  </si>
  <si>
    <t>R-HSA-508162</t>
  </si>
  <si>
    <t>R-HSA-3134973</t>
  </si>
  <si>
    <t>LRR FLII-interacting protein 1 (LRRFIP1) activates type I IFN production</t>
  </si>
  <si>
    <t>R-HSA-3134883</t>
  </si>
  <si>
    <t>R-HSA-163770</t>
  </si>
  <si>
    <t>R-HSA-1474290</t>
  </si>
  <si>
    <t>Collagen formation</t>
  </si>
  <si>
    <t>R-HSA-8948232;R-HSA-2002460;R-HSA-8948234;R-HSA-8944266;R-HSA-2299620;R-HSA-8948224;R-HSA-8948226;R-HSA-1474266;R-HSA-8948228;R-HSA-8948230;R-HSA-8948231;R-HSA-8944218;R-HSA-2002440;R-HSA-1981128;R-HSA-1980233;R-HSA-1981120;R-HSA-1650808;R-HSA-2002428;R-HSA-2022073;R-HSA-2089971;R-HSA-1981104;R-HSA-2213201;R-HSA-8948219;R-HSA-8948222;R-HSA-2213207;R-HSA-8944240;R-HSA-1981157</t>
  </si>
  <si>
    <t>R-HSA-418990</t>
  </si>
  <si>
    <t>Adherens junctions interactions</t>
  </si>
  <si>
    <t>Mllt4;Cdh15</t>
  </si>
  <si>
    <t>R-HSA-433725;R-HSA-419002;R-HSA-419003;R-HSA-419001</t>
  </si>
  <si>
    <t>Ahcyl1;Tpk1;Akap5;Itpr1</t>
  </si>
  <si>
    <t>R-HSA-169683;R-HSA-169680;R-HSA-381713;R-HSA-265682;R-HSA-381644;R-HSA-381707</t>
  </si>
  <si>
    <t>R-HSA-2482180;R-HSA-2485111;R-HSA-1474213;R-HSA-1454757;R-HSA-1474210;R-HSA-1564179;R-HSA-2473584;R-HSA-2537499;R-HSA-1564169</t>
  </si>
  <si>
    <t>R-HSA-392154</t>
  </si>
  <si>
    <t>Nitric oxide stimulates guanylate cyclase</t>
  </si>
  <si>
    <t>R-HSA-194223</t>
  </si>
  <si>
    <t>HDL-mediated lipid transport</t>
  </si>
  <si>
    <t>Abca1;Tpk1</t>
  </si>
  <si>
    <t>R-HSA-216723;R-HSA-5682103;R-HSA-5682084;R-HSA-5682101;R-HSA-216727;R-HSA-216757</t>
  </si>
  <si>
    <t>R-HSA-3656225</t>
  </si>
  <si>
    <t>Defective CHST6 causes MCDC1</t>
  </si>
  <si>
    <t>R-HSA-3656269</t>
  </si>
  <si>
    <t>R-HSA-3656244</t>
  </si>
  <si>
    <t>Defective B4GALT1 causes B4GALT1-CDG (CDG-2d)</t>
  </si>
  <si>
    <t>R-HSA-3656230</t>
  </si>
  <si>
    <t>R-HSA-3656243</t>
  </si>
  <si>
    <t>Defective ST3GAL3 causes MCT12 and EIEE15</t>
  </si>
  <si>
    <t>R-HSA-3656258</t>
  </si>
  <si>
    <t>Mllt4;Cdh15;Sptbn1;Cd2ap;Sptan1</t>
  </si>
  <si>
    <t>R-HSA-451758;R-HSA-373727;R-HSA-433725;R-HSA-419002;R-HSA-419003;R-HSA-451403;R-HSA-419001</t>
  </si>
  <si>
    <t>Ahcyl1;Tpk1;Cd80;Prkce;Ncam1;Phb;Cdkn1a;Sptbn1;B2m;Itpr1;Sptan1</t>
  </si>
  <si>
    <t>R-HSA-2424484;R-HSA-5672950;R-HSA-2424486;R-HSA-2424487;R-HSA-2424480;R-HSA-2424482;R-HSA-198314;R-HSA-2395439;R-HSA-111919;R-HSA-2395412;R-HSA-2316434;R-HSA-169683;R-HSA-210289;R-HSA-169680;R-HSA-5672965;R-HSA-111925;R-HSA-111924;R-HSA-2396594;R-HSA-198613;R-HSA-2395801</t>
  </si>
  <si>
    <t>Gulp1;Col11a1;Casp3;Adamts8;Col8a1</t>
  </si>
  <si>
    <t>R-HSA-2482180;R-HSA-2534260;R-HSA-2485111;R-HSA-1474213;R-HSA-1454757;R-HSA-1474210;R-HSA-1564179;R-HSA-2473584;R-HSA-2537499;R-HSA-1592310;R-HSA-1564169</t>
  </si>
  <si>
    <t>R-HSA-376176</t>
  </si>
  <si>
    <t>Signaling by Robo receptor</t>
  </si>
  <si>
    <t>R-HSA-428518;R-HSA-428515;R-HSA-376141;R-HSA-376140;R-HSA-428522;R-HSA-204364;R-HSA-428534;R-HSA-376149;R-HSA-428535;R-HSA-428533;R-HSA-428885;R-HSA-376145;R-HSA-428531;R-HSA-428883;R-HSA-428511;R-HSA-428536;R-HSA-428888</t>
  </si>
  <si>
    <t>R-HSA-111465</t>
  </si>
  <si>
    <t>Apoptotic cleavage of cellular proteins</t>
  </si>
  <si>
    <t>R-HSA-351877;R-HSA-202947;R-HSA-201603;R-HSA-201639;R-HSA-202917;R-HSA-201611;R-HSA-201608;R-HSA-201640;R-HSA-212552;R-HSA-351849;R-HSA-202960;R-HSA-202967;R-HSA-201622;R-HSA-202966;R-HSA-202939;R-HSA-202969;R-HSA-201631;R-HSA-201630;R-HSA-201629;R-HSA-350651;R-HSA-201628</t>
  </si>
  <si>
    <t>R-HSA-354192</t>
  </si>
  <si>
    <t>Integrin alphaIIb beta3 signaling</t>
  </si>
  <si>
    <t>R-HSA-163754</t>
  </si>
  <si>
    <t>Insulin effects increased synthesis of Xylulose-5-Phosphate</t>
  </si>
  <si>
    <t>R-HSA-163751;R-HSA-163741</t>
  </si>
  <si>
    <t>R-HSA-426086</t>
  </si>
  <si>
    <t>R-HSA-1296052</t>
  </si>
  <si>
    <t>Ca2+ activated K+ channels</t>
  </si>
  <si>
    <t>R-HSA-1296039</t>
  </si>
  <si>
    <t>R-HSA-5336415</t>
  </si>
  <si>
    <t>Uptake and function of diphtheria toxin</t>
  </si>
  <si>
    <t>R-HSA-5336420</t>
  </si>
  <si>
    <t>R-HSA-3928663</t>
  </si>
  <si>
    <t>EPHA-mediated growth cone collapse</t>
  </si>
  <si>
    <t>Myl6b;Epha2</t>
  </si>
  <si>
    <t>R-HSA-3928651;R-HSA-3928602;R-HSA-3928648;R-HSA-3928616</t>
  </si>
  <si>
    <t>Gfpt1;Mpi</t>
  </si>
  <si>
    <t>R-HSA-3781832;R-HSA-4085027</t>
  </si>
  <si>
    <t>R-HSA-2187303</t>
  </si>
  <si>
    <t>Prkce;Itpr1</t>
  </si>
  <si>
    <t>R-HSA-425861;R-HSA-139941;R-HSA-139854</t>
  </si>
  <si>
    <t>Ahcyl1;Tpk1;Cd80;Prkce;Ncam1;Phb;Cdkn1a;Sptbn1;Pag1;Itpr1;Sptan1</t>
  </si>
  <si>
    <t>R-HSA-5672950;R-HSA-2316434;R-HSA-169683;R-HSA-169680;R-HSA-5672965;R-HSA-111925;R-HSA-177926;R-HSA-111924;R-HSA-198613;R-HSA-198314;R-HSA-111919</t>
  </si>
  <si>
    <t>R-HSA-2029480</t>
  </si>
  <si>
    <t>Fcgamma receptor (FCGR) dependent phagocytosis</t>
  </si>
  <si>
    <t>Ahcyl1;Myh3;Prkce;Crk;Hsp90ab1;Itpr1</t>
  </si>
  <si>
    <t>R-HSA-2197697;R-HSA-169683;R-HSA-169680;R-HSA-2029467;R-HSA-198314;R-HSA-419644;R-HSA-2029476;R-HSA-419645</t>
  </si>
  <si>
    <t>R-HSA-182243;R-HSA-182279;R-HSA-182263;R-HSA-182286</t>
  </si>
  <si>
    <t>R-HSA-351906</t>
  </si>
  <si>
    <t>Apoptotic cleavage of cell adhesion  proteins</t>
  </si>
  <si>
    <t>R-HSA-351877;R-HSA-202917;R-HSA-202939;R-HSA-202969;R-HSA-201631</t>
  </si>
  <si>
    <t>R-HSA-163680</t>
  </si>
  <si>
    <t>AMPK inhibits chREBP transcriptional activation activity</t>
  </si>
  <si>
    <t>R-HSA-8848663;R-HSA-163691</t>
  </si>
  <si>
    <t>R-HSA-5652195</t>
  </si>
  <si>
    <t>R-HSA-444473</t>
  </si>
  <si>
    <t>Formyl peptide receptors bind formyl peptides and many other ligands</t>
  </si>
  <si>
    <t>R-HSA-391913</t>
  </si>
  <si>
    <t>R-HSA-446205</t>
  </si>
  <si>
    <t>Synthesis of GDP-mannose</t>
  </si>
  <si>
    <t>R-HSA-532549</t>
  </si>
  <si>
    <t>R-HSA-426486</t>
  </si>
  <si>
    <t>Small interfering RNA (siRNA) biogenesis</t>
  </si>
  <si>
    <t>R-HSA-203934</t>
  </si>
  <si>
    <t>Bin1;Itsn2;Ston1;Amph;Snap91</t>
  </si>
  <si>
    <t>R-HSA-8868071;R-HSA-8863463;R-HSA-8868230;R-HSA-8863727;R-HSA-8856813;R-HSA-8867756;R-HSA-8868236;R-HSA-8868651;R-HSA-8866283;R-HSA-8863723;R-HSA-8867754;R-HSA-8863721;R-HSA-8862280;R-HSA-8868072;R-HSA-8868648;R-HSA-8856808;R-HSA-8868661;R-HSA-8868660;R-HSA-8868659;R-HSA-8868658;R-HSA-8869438;R-HSA-8867613;R-HSA-8871194;R-HSA-8871193</t>
  </si>
  <si>
    <t>R-HSA-2559583</t>
  </si>
  <si>
    <t>Cellular Senescence</t>
  </si>
  <si>
    <t>R-HSA-182594;R-HSA-6804998;R-HSA-6804996;R-HSA-3209111;R-HSA-3209114;R-HSA-3786258;R-HSA-4647594;R-HSA-4647593;R-HSA-3788705;R-HSA-4647613;R-HSA-69562;R-HSA-3857345;R-HSA-187934;R-HSA-3788708;R-HSA-3857348</t>
  </si>
  <si>
    <t>R-HSA-2424484;R-HSA-5672950;R-HSA-2424486;R-HSA-2424487;R-HSA-2424480;R-HSA-210309;R-HSA-2424482;R-HSA-198314;R-HSA-2395439;R-HSA-111919;R-HSA-2395412;R-HSA-2316434;R-HSA-169683;R-HSA-210289;R-HSA-169680;R-HSA-2272753;R-HSA-5672965;R-HSA-111925;R-HSA-111924;R-HSA-2396594;R-HSA-198613;R-HSA-2272795;R-HSA-2395801;R-HSA-2172126</t>
  </si>
  <si>
    <t>App;Gulp1;Ncam1</t>
  </si>
  <si>
    <t>R-HSA-2467665;R-HSA-2396370;R-HSA-2327909;R-HSA-2466238;R-HSA-2467659</t>
  </si>
  <si>
    <t>R-HSA-5625970</t>
  </si>
  <si>
    <t>RHO GTPases activate KTN1</t>
  </si>
  <si>
    <t>R-HSA-5625959;R-HSA-5672083</t>
  </si>
  <si>
    <t>R-HSA-418852;R-HSA-418846;R-HSA-418845;R-HSA-373705</t>
  </si>
  <si>
    <t>R-HSA-442720</t>
  </si>
  <si>
    <t>CREB phosphorylation through the activation of Adenylate Cyclase</t>
  </si>
  <si>
    <t>R-HSA-443474</t>
  </si>
  <si>
    <t>R-HSA-193634</t>
  </si>
  <si>
    <t>Axonal growth inhibition (RHOA activation)</t>
  </si>
  <si>
    <t>R-HSA-193696;R-HSA-193655</t>
  </si>
  <si>
    <t>Ccnd1;Crk;Bcar1</t>
  </si>
  <si>
    <t>R-HSA-8848726;R-HSA-8848436;R-HSA-8848611;R-HSA-8848414;R-HSA-8848618;R-HSA-8848713</t>
  </si>
  <si>
    <t>R-HSA-419037</t>
  </si>
  <si>
    <t>NCAM1 interactions</t>
  </si>
  <si>
    <t>Gulp1;Ncam1</t>
  </si>
  <si>
    <t>R-HSA-422454;R-HSA-375157;R-HSA-525833;R-HSA-375155;R-HSA-375154;R-HSA-375149;R-HSA-375148;R-HSA-375151;R-HSA-375160;R-HSA-375144</t>
  </si>
  <si>
    <t>App;Gulp1;Nbas;Bloc1s3;Tubb3;Sptbn1;Dync1h1;Sptan1;Myh1;Myh3;Bin1;Itsn2;Ston1;Amph;Snap91;Myh7</t>
  </si>
  <si>
    <t>R-HSA-8849350;R-HSA-8868230;R-HSA-5229132;R-HSA-6811427;R-HSA-6811426;R-HSA-6809006;R-HSA-8868236;R-HSA-6809003;R-HSA-8849353;R-HSA-8862280;R-HSA-6809011;R-HSA-6809010;R-HSA-2316347;R-HSA-8867613;R-HSA-8871194;R-HSA-8871193;R-HSA-190877;R-HSA-8868071;R-HSA-8863463;R-HSA-3221843;R-HSA-6807877;R-HSA-2316352;R-HSA-6807875;R-HSA-8863727;R-HSA-8856813;R-HSA-8867756;R-HSA-8868651;R-HSA-8866283;R-HSA-8863723;R-HSA-8867754;R-HSA-8863721;R-HSA-8868072;R-HSA-8868648;R-HSA-8856808;R-HSA-429815;R-HSA-8868661;R-HSA-8868660;R-HSA-8868659;R-HSA-8868658;R-HSA-6811423;R-HSA-5229111;R-HSA-8869438;R-HSA-190520;R-HSA-191737</t>
  </si>
  <si>
    <t>R-HSA-74217</t>
  </si>
  <si>
    <t>Purine salvage</t>
  </si>
  <si>
    <t>Hprt1;Aprt</t>
  </si>
  <si>
    <t>R-HSA-74213;R-HSA-74215</t>
  </si>
  <si>
    <t>R-HSA-428543</t>
  </si>
  <si>
    <t>Inactivation of Cdc42 and Rac</t>
  </si>
  <si>
    <t>R-HSA-428533;R-HSA-376145;R-HSA-428522;R-HSA-428536</t>
  </si>
  <si>
    <t>R-HSA-211994</t>
  </si>
  <si>
    <t>Sterols are 12-hydroxylated by CYP8B1</t>
  </si>
  <si>
    <t>R-HSA-193845;R-HSA-192157;R-HSA-193709</t>
  </si>
  <si>
    <t>R-HSA-2151209</t>
  </si>
  <si>
    <t>Activation of PPARGC1A (PGC-1alpha) by phosphorylation</t>
  </si>
  <si>
    <t>R-HSA-1592233;R-HSA-1592244</t>
  </si>
  <si>
    <t>R-HSA-193697</t>
  </si>
  <si>
    <t>p75NTR regulates axonogenesis</t>
  </si>
  <si>
    <t>Ldhb;Hagh</t>
  </si>
  <si>
    <t>R-HSA-6783221;R-HSA-71849;R-HSA-70510</t>
  </si>
  <si>
    <t>R-HSA-211227</t>
  </si>
  <si>
    <t>Activation of DNA fragmentation factor</t>
  </si>
  <si>
    <t>R-HSA-211219;R-HSA-211186;R-HSA-211190</t>
  </si>
  <si>
    <t>R-HSA-140342</t>
  </si>
  <si>
    <t>Apoptosis induced DNA fragmentation</t>
  </si>
  <si>
    <t>R-HSA-6807062</t>
  </si>
  <si>
    <t>Cholesterol biosynthesis via lathosterol</t>
  </si>
  <si>
    <t>R-HSA-6807055</t>
  </si>
  <si>
    <t>R-HSA-6807047</t>
  </si>
  <si>
    <t>Cholesterol biosynthesis via desmosterol</t>
  </si>
  <si>
    <t>R-HSA-196402</t>
  </si>
  <si>
    <t>R-HSA-196819</t>
  </si>
  <si>
    <t>Vitamin B1 (thiamin) metabolism</t>
  </si>
  <si>
    <t>R-HSA-196761</t>
  </si>
  <si>
    <t>Ahcyl1;Tpk1;Cd80;Prkce;Ncam1;Phb;Cdkn1a;Sptbn1;Crk;Itpr1;Sptan1</t>
  </si>
  <si>
    <t>R-HSA-5672950;R-HSA-169891;R-HSA-169895;R-HSA-198314;R-HSA-111919;R-HSA-169901;R-HSA-2316434;R-HSA-169683;R-HSA-169904;R-HSA-169680;R-HSA-5672965;R-HSA-169905;R-HSA-111925;R-HSA-111924;R-HSA-198613</t>
  </si>
  <si>
    <t>App;Irf3;Dak</t>
  </si>
  <si>
    <t>R-HSA-1028815;R-HSA-936462;R-HSA-1028812;R-HSA-168166;R-HSA-913725;R-HSA-936380;R-HSA-918232;R-HSA-1028821;R-HSA-918229;R-HSA-1028820;R-HSA-1028819;R-HSA-994034;R-HSA-1028817;R-HSA-1028816</t>
  </si>
  <si>
    <t>Gulp1;Itga3;Col8a1</t>
  </si>
  <si>
    <t>R-HSA-204434;R-HSA-265429;R-HSA-4085083;R-HSA-4088264;R-HSA-2467436;R-HSA-2327695</t>
  </si>
  <si>
    <t>Tpk1;Casp3;Cd80;Ncam1;Phb;Sptbn1;Sptan1;Rtn4;Ahcyl1;Prkce;Cdkn1a;Crk;Itpr1</t>
  </si>
  <si>
    <t>R-HSA-5672950;R-HSA-169891;R-HSA-193696;R-HSA-169895;R-HSA-198314;R-HSA-111919;R-HSA-169901;R-HSA-2316434;R-HSA-169683;R-HSA-169904;R-HSA-169680;R-HSA-5672965;R-HSA-169905;R-HSA-111925;R-HSA-111924;R-HSA-193655;R-HSA-198613;R-HSA-205117</t>
  </si>
  <si>
    <t>Ccnd1;Bcl2l1;Cdkn1a</t>
  </si>
  <si>
    <t>R-HSA-6790036;R-HSA-6790041;R-HSA-6790025</t>
  </si>
  <si>
    <t>R-HSA-2428933</t>
  </si>
  <si>
    <t>SHC-related events triggered by IGF1R</t>
  </si>
  <si>
    <t>R-HSA-2404193;R-HSA-2404195;R-HSA-5686072</t>
  </si>
  <si>
    <t>R-HSA-198323</t>
  </si>
  <si>
    <t>AKT phosphorylates targets in the cytosol</t>
  </si>
  <si>
    <t>R-HSA-198613</t>
  </si>
  <si>
    <t>R-HSA-1614635</t>
  </si>
  <si>
    <t>Sulfur amino acid metabolism</t>
  </si>
  <si>
    <t>Mtap;Csad;Got1</t>
  </si>
  <si>
    <t>R-HSA-1655443;R-HSA-1237160;R-HSA-1237102</t>
  </si>
  <si>
    <t>R-HSA-879411;R-HSA-879362</t>
  </si>
  <si>
    <t>R-HSA-3134963</t>
  </si>
  <si>
    <t xml:space="preserve">DEx/H-box helicases activate type I IFN and inflammatory cytokines production </t>
  </si>
  <si>
    <t>R-HSA-168166</t>
  </si>
  <si>
    <t>App;Prkce;Igf2;Habp4;Crk;Itpr1;Bcar1;ttn;Ttn</t>
  </si>
  <si>
    <t>R-HSA-372693;R-HSA-482772;R-HSA-425861;R-HSA-372705;R-HSA-139941;R-HSA-481007;R-HSA-372697;R-HSA-139854</t>
  </si>
  <si>
    <t>R-HSA-2046175;R-HSA-2046239;R-HSA-2046222;R-HSA-2046285;R-HSA-2025724;R-HSA-2025723;R-HSA-2046298;R-HSA-2046265;R-HSA-1793217;R-HSA-2046180;R-HSA-1638053</t>
  </si>
  <si>
    <t>R-HSA-197264</t>
  </si>
  <si>
    <t>Nicotinamide salvaging</t>
  </si>
  <si>
    <t>Ptgis;Nnmt</t>
  </si>
  <si>
    <t>R-HSA-76496;R-HSA-5359451</t>
  </si>
  <si>
    <t>R-HSA-76009</t>
  </si>
  <si>
    <t>Platelet Aggregation (Plug Formation)</t>
  </si>
  <si>
    <t>Gpi;Pygb;Got1;Hexa;Tpk1;Ogn;Pgm3;Sord;Tkt;Pck2;Dak</t>
  </si>
  <si>
    <t>R-HSA-2046175;R-HSA-2046239;R-HSA-70592;R-HSA-70272;R-HSA-2046298;R-HSA-70471;R-HSA-2105001;R-HSA-70475;R-HSA-70349;R-HSA-2162225;R-HSA-2046222;R-HSA-5662471;R-HSA-2046285;R-HSA-372819;R-HSA-71515;R-HSA-1793217;R-HSA-70427;R-HSA-71324;R-HSA-163741;R-HSA-453337;R-HSA-2025724;R-HSA-453346;R-HSA-163751;R-HSA-2025723;R-HSA-71335;R-HSA-2046265;R-HSA-6787329;R-HSA-453358;R-HSA-453356;R-HSA-5652195;R-HSA-2046180;R-HSA-1638053;R-HSA-163773</t>
  </si>
  <si>
    <t>R-HSA-428540</t>
  </si>
  <si>
    <t>Activation of Rac</t>
  </si>
  <si>
    <t>R-HSA-428535;R-HSA-428531;R-HSA-428515;R-HSA-428511</t>
  </si>
  <si>
    <t>R-HSA-389359</t>
  </si>
  <si>
    <t>CD28 dependent Vav1 pathway</t>
  </si>
  <si>
    <t>R-HSA-389348;R-HSA-389350;R-HSA-388814;R-HSA-389352;R-HSA-389354</t>
  </si>
  <si>
    <t>R-HSA-1028815;R-HSA-1028812;R-HSA-918232;R-HSA-1028821;R-HSA-918229;R-HSA-1028817;R-HSA-1028816</t>
  </si>
  <si>
    <t>R-HSA-196843</t>
  </si>
  <si>
    <t>Vitamin B2 (riboflavin) metabolism</t>
  </si>
  <si>
    <t>R-HSA-196964</t>
  </si>
  <si>
    <t>R-HSA-2997706</t>
  </si>
  <si>
    <t>R-HSA-189445</t>
  </si>
  <si>
    <t>Metabolism of porphyrins</t>
  </si>
  <si>
    <t>Alad;Blvrb</t>
  </si>
  <si>
    <t>R-HSA-189384;R-HSA-189439;R-HSA-190141</t>
  </si>
  <si>
    <t>R-HSA-445077;R-HSA-445071</t>
  </si>
  <si>
    <t>App;Igf2;Habp4;ttn;Ttn</t>
  </si>
  <si>
    <t>R-HSA-2559584</t>
  </si>
  <si>
    <t>Formation of Senescence-Associated Heterochromatin Foci (SAHF)</t>
  </si>
  <si>
    <t>R-HSA-4647594</t>
  </si>
  <si>
    <t>R-HSA-6787450</t>
  </si>
  <si>
    <t>tRNA modification in the mitochondrion</t>
  </si>
  <si>
    <t>R-HSA-6787591;R-HSA-6787594</t>
  </si>
  <si>
    <t>R-HSA-73942</t>
  </si>
  <si>
    <t>DNA Damage Reversal</t>
  </si>
  <si>
    <t>R-HSA-75153</t>
  </si>
  <si>
    <t>Apoptotic execution  phase</t>
  </si>
  <si>
    <t>R-HSA-351877;R-HSA-202947;R-HSA-201603;R-HSA-211651;R-HSA-201611;R-HSA-201608;R-HSA-212552;R-HSA-211219;R-HSA-202960;R-HSA-202967;R-HSA-201622;R-HSA-202966;R-HSA-202969;R-HSA-201631;R-HSA-201630;R-HSA-201629;R-HSA-201628;R-HSA-201639;R-HSA-202917;R-HSA-201640;R-HSA-351849;R-HSA-211186;R-HSA-211190;R-HSA-202939;R-HSA-350651</t>
  </si>
  <si>
    <t>Abca1;Tpk1;Lipa</t>
  </si>
  <si>
    <t>R-HSA-216723;R-HSA-5682103;R-HSA-5682084;R-HSA-5682101;R-HSA-216727;R-HSA-8865667;R-HSA-216757</t>
  </si>
  <si>
    <t>R-HSA-450385</t>
  </si>
  <si>
    <t>Butyrate Response Factor 1 (BRF1) binds and destabilizes mRNA</t>
  </si>
  <si>
    <t>R-HSA-450406;R-HSA-450517;R-HSA-482788;R-HSA-450474;R-HSA-450490;R-HSA-450488</t>
  </si>
  <si>
    <t>R-HSA-399954</t>
  </si>
  <si>
    <t>Sema3A PAK dependent Axon repulsion</t>
  </si>
  <si>
    <t>R-HSA-419644;R-HSA-419645</t>
  </si>
  <si>
    <t>R-HSA-70350</t>
  </si>
  <si>
    <t>Fructose catabolism</t>
  </si>
  <si>
    <t>R-HSA-70349</t>
  </si>
  <si>
    <t>R-HSA-2160916</t>
  </si>
  <si>
    <t>Hyaluronan uptake and degradation</t>
  </si>
  <si>
    <t>R-HSA-2162225</t>
  </si>
  <si>
    <t>Nbas;Tubb3;Dync1h1</t>
  </si>
  <si>
    <t>R-HSA-8849350;R-HSA-6811427;R-HSA-6811426;R-HSA-6811423;R-HSA-8849353</t>
  </si>
  <si>
    <t>Gulp1;Tubb3;Tpk1;Ncam1;Slit2;Phb;Sptbn1;Epha2;Hsp90ab1;Sptan1;Myl6b;Git1;Cap2</t>
  </si>
  <si>
    <t>R-HSA-525833;R-HSA-3928633;R-HSA-445071;R-HSA-3928625;R-HSA-3928631;R-HSA-3928628;R-HSA-445077;R-HSA-3928616;R-HSA-374681;R-HSA-3928614;R-HSA-5672950;R-HSA-3928602;R-HSA-3928607;R-HSA-3928604;R-HSA-3928594;R-HSA-392751;R-HSA-3928597;R-HSA-422454;R-HSA-4093327;R-HSA-3928584;R-HSA-3928591;R-HSA-3928578;R-HSA-391868;R-HSA-391871;R-HSA-419644;R-HSA-419645;R-HSA-391865;R-HSA-391867;R-HSA-391866;R-HSA-391872;R-HSA-376141;R-HSA-376140;R-HSA-204364;R-HSA-376149;R-HSA-428885;R-HSA-5672965;R-HSA-376145;R-HSA-428883;R-HSA-373715;R-HSA-428511;R-HSA-428888;R-HSA-419033;R-HSA-428518;R-HSA-428515;R-HSA-375149;R-HSA-375148;R-HSA-375151;R-HSA-428522;R-HSA-375144;R-HSA-373739;R-HSA-3928660;R-HSA-3928651;R-HSA-428534;R-HSA-392053;R-HSA-375157;R-HSA-428535;R-HSA-3928648;R-HSA-428533;R-HSA-392054;R-HSA-428531;R-HSA-392051;R-HSA-375155;R-HSA-375154;R-HSA-3928642;R-HSA-3928641;R-HSA-8854908;R-HSA-3928640;R-HSA-419197;R-HSA-375161;R-HSA-3928646;R-HSA-375160;R-HSA-428536</t>
  </si>
  <si>
    <t>R-HSA-3270619</t>
  </si>
  <si>
    <t>IRF3-mediated induction of type I IFN</t>
  </si>
  <si>
    <t>R-HSA-1834939;R-HSA-2396007;R-HSA-2032396;R-HSA-2396002;R-HSA-2395992</t>
  </si>
  <si>
    <t>R-HSA-163615</t>
  </si>
  <si>
    <t>PKA activation</t>
  </si>
  <si>
    <t>R-HSA-111925</t>
  </si>
  <si>
    <t>R-HSA-5625900</t>
  </si>
  <si>
    <t>RHO GTPases activate CIT</t>
  </si>
  <si>
    <t>R-HSA-5671919</t>
  </si>
  <si>
    <t>R-HSA-189483</t>
  </si>
  <si>
    <t>Heme degradation</t>
  </si>
  <si>
    <t>R-HSA-189384</t>
  </si>
  <si>
    <t>Mtap;Gatm;Got1;Ckm</t>
  </si>
  <si>
    <t>R-HSA-1237160;R-HSA-71275;R-HSA-1237102;R-HSA-200318</t>
  </si>
  <si>
    <t>Ahcyl1;Tpk1;Ncam1;Phb;Sptbn1;Crk;Itpr1;Bcar1;Sptan1</t>
  </si>
  <si>
    <t>R-HSA-5672950;R-HSA-169683;R-HSA-169680;R-HSA-5672965;R-HSA-5218828;R-HSA-5218811;R-HSA-5218839;R-HSA-5218855;R-HSA-5218854;R-HSA-5218822</t>
  </si>
  <si>
    <t>R-HSA-1362409</t>
  </si>
  <si>
    <t>Mitochondrial iron-sulfur cluster biogenesis</t>
  </si>
  <si>
    <t>R-HSA-1362416;R-HSA-1362408</t>
  </si>
  <si>
    <t>R-HSA-5661270</t>
  </si>
  <si>
    <t>Catabolism of glucuronate to xylulose-5-phosphate</t>
  </si>
  <si>
    <t>R-HSA-5662471</t>
  </si>
  <si>
    <t>R-HSA-182594;R-HSA-187552;R-HSA-187520;R-HSA-69223;R-HSA-69227;R-HSA-8941895;R-HSA-141299;R-HSA-8941915;R-HSA-8848436;R-HSA-187574;R-HSA-187575;R-HSA-187828;R-HSA-198613;R-HSA-8848414;R-HSA-69562;R-HSA-1226094;R-HSA-1226095</t>
  </si>
  <si>
    <t>R-HSA-111885</t>
  </si>
  <si>
    <t>Opioid Signalling</t>
  </si>
  <si>
    <t>R-HSA-169683;R-HSA-169680;R-HSA-111925;R-HSA-111924;R-HSA-177284;R-HSA-177275;R-HSA-111919</t>
  </si>
  <si>
    <t>Ccnd1;Cdkn1a</t>
  </si>
  <si>
    <t>R-HSA-187552;R-HSA-187520;R-HSA-8848436;R-HSA-187574;R-HSA-187575;R-HSA-8848414</t>
  </si>
  <si>
    <t>Tubb3;Nop56</t>
  </si>
  <si>
    <t>R-HSA-389956;R-HSA-390470;R-HSA-389974;R-HSA-389969;R-HSA-389955;R-HSA-389954;R-HSA-389970;R-HSA-389964;R-HSA-389980;R-HSA-389961;R-HSA-389976</t>
  </si>
  <si>
    <t>Myl6b;Epha2;Git1</t>
  </si>
  <si>
    <t>R-HSA-3928602;R-HSA-3928633;R-HSA-3928607;R-HSA-3928604;R-HSA-3928594;R-HSA-3928625;R-HSA-3928631;R-HSA-3928597;R-HSA-3928628;R-HSA-3928660;R-HSA-3928651;R-HSA-4093327;R-HSA-3928584;R-HSA-3928648;R-HSA-3928616;R-HSA-3928591;R-HSA-3928642;R-HSA-3928578;R-HSA-3928641;R-HSA-3928640;R-HSA-3928646;R-HSA-3928614</t>
  </si>
  <si>
    <t>R-HSA-936964</t>
  </si>
  <si>
    <t>Activation of IRF3/IRF7 mediated by TBK1/IKK epsilon</t>
  </si>
  <si>
    <t>R-HSA-177671;R-HSA-168933;R-HSA-166245;R-HSA-166271</t>
  </si>
  <si>
    <t>R-HSA-419232;R-HSA-419197</t>
  </si>
  <si>
    <t>R-HSA-3134975</t>
  </si>
  <si>
    <t>Regulation of innate immune responses to cytosolic DNA</t>
  </si>
  <si>
    <t>R-HSA-3249392;R-HSA-8948709</t>
  </si>
  <si>
    <t>R-HSA-139854</t>
  </si>
  <si>
    <t>R-HSA-400511</t>
  </si>
  <si>
    <t>Synthesis, secretion, and inactivation of Glucose-dependent Insulinotropic Polypeptide (GIP)</t>
  </si>
  <si>
    <t>R-HSA-400513</t>
  </si>
  <si>
    <t>R-HSA-2028269</t>
  </si>
  <si>
    <t>Signaling by Hippo</t>
  </si>
  <si>
    <t>R-HSA-2028697;R-HSA-2028692</t>
  </si>
  <si>
    <t>Nbas;Tubb3</t>
  </si>
  <si>
    <t>R-HSA-6811427;R-HSA-6811426;R-HSA-6811423</t>
  </si>
  <si>
    <t>Ccnd1;Casp3;Cd80;Bcl2l1;Ncam1;Phb;Cdkn1a;Sptbn1;Crk;Sptan1</t>
  </si>
  <si>
    <t>R-HSA-8937656;R-HSA-5672950;R-HSA-5672965;R-HSA-912734;R-HSA-6790036;R-HSA-449073;R-HSA-912790;R-HSA-6790041;R-HSA-6790025</t>
  </si>
  <si>
    <t>R-HSA-429914</t>
  </si>
  <si>
    <t>Deadenylation-dependent mRNA decay</t>
  </si>
  <si>
    <t>Ttc37;Eif4a2</t>
  </si>
  <si>
    <t>R-HSA-430021;R-HSA-429955;R-HSA-430028;R-HSA-429992</t>
  </si>
  <si>
    <t>R-HSA-3928664</t>
  </si>
  <si>
    <t>Ephrin signaling</t>
  </si>
  <si>
    <t>R-HSA-3928633;R-HSA-3928594;R-HSA-3928641;R-HSA-3928625;R-HSA-3928640;R-HSA-3928631;R-HSA-3928614</t>
  </si>
  <si>
    <t>R-HSA-111931</t>
  </si>
  <si>
    <t>PKA-mediated phosphorylation of CREB</t>
  </si>
  <si>
    <t>R-HSA-111925;R-HSA-111924;R-HSA-111919</t>
  </si>
  <si>
    <t>R-HSA-164378</t>
  </si>
  <si>
    <t>PKA activation in glucagon signalling</t>
  </si>
  <si>
    <t>Itsn2;Ston1;Snap91</t>
  </si>
  <si>
    <t>R-HSA-8863463;R-HSA-8863727;R-HSA-8867613;R-HSA-8866283;R-HSA-8863723;R-HSA-8863721</t>
  </si>
  <si>
    <t>R-HSA-421270</t>
  </si>
  <si>
    <t>Cell-cell junction organization</t>
  </si>
  <si>
    <t>Cycs;Prdx6</t>
  </si>
  <si>
    <t>R-HSA-3343700;R-HSA-3341294</t>
  </si>
  <si>
    <t>R-HSA-392517</t>
  </si>
  <si>
    <t>Rap1 signalling</t>
  </si>
  <si>
    <t>R-HSA-913996</t>
  </si>
  <si>
    <t>R-HSA-2142845</t>
  </si>
  <si>
    <t>Hyaluronan metabolism</t>
  </si>
  <si>
    <t>Tubb3;Cdkn1a;Dync1h1;Hsp90ab1</t>
  </si>
  <si>
    <t>R-HSA-380455;R-HSA-380294;R-HSA-380303;R-HSA-8853419;R-HSA-8852298;R-HSA-8852362;R-HSA-3000319;R-HSA-380311;R-HSA-380272;R-HSA-8852306;R-HSA-380508;R-HSA-380316;R-HSA-2574845;R-HSA-8853405;R-HSA-3000310;R-HSA-380283;R-HSA-2574840;R-HSA-8852280</t>
  </si>
  <si>
    <t>R-HSA-2559580</t>
  </si>
  <si>
    <t>Oxidative Stress Induced Senescence</t>
  </si>
  <si>
    <t>R-HSA-1834941</t>
  </si>
  <si>
    <t>STING mediated induction of host immune responses</t>
  </si>
  <si>
    <t>R-HSA-211979</t>
  </si>
  <si>
    <t>Eicosanoids</t>
  </si>
  <si>
    <t>R-HSA-76496</t>
  </si>
  <si>
    <t>R-HSA-374681</t>
  </si>
  <si>
    <t>Hsd17b10;Hibadh</t>
  </si>
  <si>
    <t>R-HSA-70837;R-HSA-70885;R-HSA-508369;R-HSA-508473</t>
  </si>
  <si>
    <t>R-HSA-429947</t>
  </si>
  <si>
    <t>Deadenylation of mRNA</t>
  </si>
  <si>
    <t>R-HSA-430021;R-HSA-429955;R-HSA-429992</t>
  </si>
  <si>
    <t>R-HSA-389513</t>
  </si>
  <si>
    <t>CTLA4 inhibitory signaling</t>
  </si>
  <si>
    <t>R-HSA-388833;R-HSA-388829;R-HSA-388809</t>
  </si>
  <si>
    <t>R-HSA-429958</t>
  </si>
  <si>
    <t>mRNA decay by 3' to 5' exoribonuclease</t>
  </si>
  <si>
    <t>R-HSA-430028</t>
  </si>
  <si>
    <t>R-HSA-389357</t>
  </si>
  <si>
    <t>CD28 dependent PI3K/Akt signaling</t>
  </si>
  <si>
    <t>R-HSA-389158;R-HSA-388832</t>
  </si>
  <si>
    <t>R-HSA-204434</t>
  </si>
  <si>
    <t>R-HSA-196402;R-HSA-6807055;R-HSA-191402;R-HSA-191405</t>
  </si>
  <si>
    <t>R-HSA-2559586</t>
  </si>
  <si>
    <t>DNA Damage/Telomere Stress Induced Senescence</t>
  </si>
  <si>
    <t>R-HSA-4647613;R-HSA-69562;R-HSA-3786258;R-HSA-187934;R-HSA-4647594;R-HSA-4647593</t>
  </si>
  <si>
    <t>R-HSA-1810476</t>
  </si>
  <si>
    <t>RIP-mediated NFkB activation via ZBP1</t>
  </si>
  <si>
    <t>R-HSA-416572</t>
  </si>
  <si>
    <t>Sema4D induced cell migration and growth-cone collapse</t>
  </si>
  <si>
    <t>R-HSA-419197</t>
  </si>
  <si>
    <t>Myl6b;Hsp90ab1</t>
  </si>
  <si>
    <t>R-HSA-419644;R-HSA-419645;R-HSA-419197</t>
  </si>
  <si>
    <t>R-HSA-2024101</t>
  </si>
  <si>
    <t>CS/DS degradation</t>
  </si>
  <si>
    <t>R-HSA-2105001</t>
  </si>
  <si>
    <t>R-HSA-5621575</t>
  </si>
  <si>
    <t>CD209 (DC-SIGN) signaling</t>
  </si>
  <si>
    <t>R-HSA-5624473</t>
  </si>
  <si>
    <t>R-HSA-3000170</t>
  </si>
  <si>
    <t>Syndecan interactions</t>
  </si>
  <si>
    <t>R-HSA-2731075</t>
  </si>
  <si>
    <t>R-HSA-187552;R-HSA-187520;R-HSA-8848436;R-HSA-187574;R-HSA-187575;R-HSA-187828;R-HSA-8848414;R-HSA-187934;R-HSA-187948;R-HSA-187916</t>
  </si>
  <si>
    <t>R-HSA-187552;R-HSA-187520;R-HSA-8848436;R-HSA-187574;R-HSA-187575;R-HSA-187828;R-HSA-198613;R-HSA-8848414;R-HSA-69562</t>
  </si>
  <si>
    <t>R-HSA-110314</t>
  </si>
  <si>
    <t>Recognition of DNA damage by PCNA-containing replication complex</t>
  </si>
  <si>
    <t>R-HSA-5652005;R-HSA-5652009</t>
  </si>
  <si>
    <t>R-HSA-5672950</t>
  </si>
  <si>
    <t>R-HSA-8865667</t>
  </si>
  <si>
    <t>R-HSA-1482691;R-HSA-1482636</t>
  </si>
  <si>
    <t>R-HSA-163560</t>
  </si>
  <si>
    <t>Hormone-sensitive lipase (HSL)-mediated triacylglycerol hydrolysis</t>
  </si>
  <si>
    <t>R-HSA-163418;R-HSA-163416</t>
  </si>
  <si>
    <t>R-HSA-216048</t>
  </si>
  <si>
    <t>R-HSA-3296469</t>
  </si>
  <si>
    <t>Defects in cobalamin (B12) metabolism</t>
  </si>
  <si>
    <t>R-HSA-3108214</t>
  </si>
  <si>
    <t>SUMOylation of DNA damage response and repair proteins</t>
  </si>
  <si>
    <t>Cdkn2b;Pml</t>
  </si>
  <si>
    <t>R-HSA-3000383;R-HSA-5228508;R-HSA-3000411;R-HSA-4568846;R-HSA-3000433</t>
  </si>
  <si>
    <t>R-HSA-196807</t>
  </si>
  <si>
    <t>Nicotinate metabolism</t>
  </si>
  <si>
    <t>R-HSA-5674400</t>
  </si>
  <si>
    <t>Constitutive Signaling by AKT1 E17K in Cancer</t>
  </si>
  <si>
    <t>R-HSA-2399969</t>
  </si>
  <si>
    <t>R-HSA-877300</t>
  </si>
  <si>
    <t>Interferon gamma signaling</t>
  </si>
  <si>
    <t>Irf3;Ncam1;B2m;Pml</t>
  </si>
  <si>
    <t>R-HSA-1031716</t>
  </si>
  <si>
    <t>App;Bloc1s3</t>
  </si>
  <si>
    <t>R-HSA-429815;R-HSA-5229132;R-HSA-5229111</t>
  </si>
  <si>
    <t>R-HSA-4086398</t>
  </si>
  <si>
    <t>Ca2+ pathway</t>
  </si>
  <si>
    <t>R-HSA-169680;R-HSA-4420052;R-HSA-4551453</t>
  </si>
  <si>
    <t>R-HSA-8866652</t>
  </si>
  <si>
    <t>Synthesis of active ubiquitin: roles of E1 and E2 enzymes</t>
  </si>
  <si>
    <t>R-HSA-8853503;R-HSA-8853514</t>
  </si>
  <si>
    <t>R-HSA-73614</t>
  </si>
  <si>
    <t>Pyrimidine salvage reactions</t>
  </si>
  <si>
    <t>R-HSA-73608</t>
  </si>
  <si>
    <t>R-HSA-400685</t>
  </si>
  <si>
    <t>Sema4D in semaphorin signaling</t>
  </si>
  <si>
    <t>R-HSA-425410</t>
  </si>
  <si>
    <t>Metal ion SLC transporters</t>
  </si>
  <si>
    <t>R-HSA-904830</t>
  </si>
  <si>
    <t>R-HSA-2029485</t>
  </si>
  <si>
    <t>Role of phospholipids in phagocytosis</t>
  </si>
  <si>
    <t>Ahcyl1;Prkce;Itpr1</t>
  </si>
  <si>
    <t>R-HSA-169683;R-HSA-169680;R-HSA-198314</t>
  </si>
  <si>
    <t>Casp3;Cycs;Bcl2l1;Sptan1</t>
  </si>
  <si>
    <t>R-HSA-351877;R-HSA-202947;R-HSA-201603;R-HSA-211651;R-HSA-114306;R-HSA-508162;R-HSA-201611;R-HSA-201608;R-HSA-212552;R-HSA-373705;R-HSA-114252;R-HSA-114254;R-HSA-211219;R-HSA-114256;R-HSA-114259;R-HSA-202960;R-HSA-202967;R-HSA-114261;R-HSA-201622;R-HSA-202966;R-HSA-418846;R-HSA-202969;R-HSA-418845;R-HSA-201631;R-HSA-201630;R-HSA-201629;R-HSA-201628;R-HSA-418852;R-HSA-201639;R-HSA-202917;R-HSA-201640;R-HSA-351849;R-HSA-114284;R-HSA-211186;R-HSA-114419;R-HSA-211190;R-HSA-202939;R-HSA-350651</t>
  </si>
  <si>
    <t>App;B2m</t>
  </si>
  <si>
    <t>R-HSA-976734;R-HSA-8871494;R-HSA-6783332;R-HSA-8871506;R-HSA-5692495;R-HSA-977136</t>
  </si>
  <si>
    <t>Gfpt1;Mpi;Pgm3</t>
  </si>
  <si>
    <t>R-HSA-449715;R-HSA-532549;R-HSA-446185</t>
  </si>
  <si>
    <t>R-HSA-193807</t>
  </si>
  <si>
    <t>Synthesis of bile acids and bile salts via 27-hydroxycholesterol</t>
  </si>
  <si>
    <t>R-HSA-193845</t>
  </si>
  <si>
    <t>Irf3;Eif4a2</t>
  </si>
  <si>
    <t>R-HSA-936462;R-HSA-1169394;R-HSA-1678842</t>
  </si>
  <si>
    <t>R-HSA-180024</t>
  </si>
  <si>
    <t>DARPP-32 events</t>
  </si>
  <si>
    <t>R-HSA-111925;R-HSA-177284;R-HSA-177275</t>
  </si>
  <si>
    <t>R-HSA-1028820;R-HSA-1028819;R-HSA-994034</t>
  </si>
  <si>
    <t>R-HSA-111933</t>
  </si>
  <si>
    <t>Calmodulin induced events</t>
  </si>
  <si>
    <t>R-HSA-111997</t>
  </si>
  <si>
    <t>CaM pathway</t>
  </si>
  <si>
    <t>R-HSA-1250196</t>
  </si>
  <si>
    <t>SHC1 events in ERBB2 signaling</t>
  </si>
  <si>
    <t>R-HSA-8934446</t>
  </si>
  <si>
    <t>Ahcyl1;Ncam1;Phb;Sptbn1;Sptan1;Itpr1</t>
  </si>
  <si>
    <t>R-HSA-5672950;R-HSA-169683;R-HSA-169680;R-HSA-5672965</t>
  </si>
  <si>
    <t>R-HSA-1834949</t>
  </si>
  <si>
    <t xml:space="preserve">Cytosolic sensors of pathogen-associated DNA </t>
  </si>
  <si>
    <t>R-HSA-1834939;R-HSA-3249392;R-HSA-1606345;R-HSA-2396007;R-HSA-2032396;R-HSA-168166;R-HSA-2396002;R-HSA-2395992;R-HSA-3134883;R-HSA-8948709;R-HSA-1606327</t>
  </si>
  <si>
    <t>Gm2a;Hexa</t>
  </si>
  <si>
    <t>R-HSA-1605595;R-HSA-1605632;R-HSA-1605717</t>
  </si>
  <si>
    <t>R-HSA-2022854</t>
  </si>
  <si>
    <t>Keratan sulfate biosynthesis</t>
  </si>
  <si>
    <t>R-HSA-2046175;R-HSA-2046222;R-HSA-2046285;R-HSA-2025724;R-HSA-2025723;R-HSA-2046298;R-HSA-2046265;R-HSA-2046180</t>
  </si>
  <si>
    <t>R-HSA-416320</t>
  </si>
  <si>
    <t>R-HSA-936462;R-HSA-936380</t>
  </si>
  <si>
    <t>R-HSA-1474151</t>
  </si>
  <si>
    <t>Tetrahydrobiopterin (BH4) synthesis, recycling, salvage and regulation</t>
  </si>
  <si>
    <t>R-HSA-1475422;R-HSA-1497853</t>
  </si>
  <si>
    <t>R-HSA-6783783</t>
  </si>
  <si>
    <t>Interleukin-10 signaling</t>
  </si>
  <si>
    <t>R-HSA-8937656</t>
  </si>
  <si>
    <t>Gfpt1;Mpi;Ogn;Adamts8</t>
  </si>
  <si>
    <t>R-HSA-3781832;R-HSA-3656230;R-HSA-3656258;R-HSA-6785565;R-HSA-3656269;R-HSA-4085027</t>
  </si>
  <si>
    <t>Ncam1;Phb;Sptbn1;Crk;Sptan1</t>
  </si>
  <si>
    <t>R-HSA-5672950;R-HSA-5672965;R-HSA-912734;R-HSA-912790</t>
  </si>
  <si>
    <t>R-HSA-5083635</t>
  </si>
  <si>
    <t>Defective B3GALTL causes Peters-plus syndrome (PpS)</t>
  </si>
  <si>
    <t>R-HSA-6785565</t>
  </si>
  <si>
    <t>R-HSA-389356</t>
  </si>
  <si>
    <t>CD28 co-stimulation</t>
  </si>
  <si>
    <t>R-HSA-389381;R-HSA-389348;R-HSA-389158;R-HSA-389350;R-HSA-388832;R-HSA-388831;R-HSA-388814;R-HSA-389352;R-HSA-388811;R-HSA-389354</t>
  </si>
  <si>
    <t>R-HSA-445989</t>
  </si>
  <si>
    <t>TAK1 activates NFkB by phosphorylation and activation of IKKs complex</t>
  </si>
  <si>
    <t>R-HSA-6804758</t>
  </si>
  <si>
    <t>Regulation of TP53 Activity through Acetylation</t>
  </si>
  <si>
    <t>R-HSA-6805638;R-HSA-6805620;R-HSA-6805650</t>
  </si>
  <si>
    <t>R-HSA-189451</t>
  </si>
  <si>
    <t>Heme biosynthesis</t>
  </si>
  <si>
    <t>R-HSA-189439;R-HSA-190141</t>
  </si>
  <si>
    <t>App;Tubb3;Tpk1;Igf2;Habp4;Bcar1;ttn;Ttn;Ehd1;Irf3;Itga3;Prkce;Crk;Cap2;Itpr1</t>
  </si>
  <si>
    <t>R-HSA-425861;R-HSA-372705;R-HSA-139941;R-HSA-481007;R-HSA-992708;R-HSA-994148;R-HSA-418442;R-HSA-139854;R-HSA-983266;R-HSA-879459;R-HSA-372693;R-HSA-204434;R-HSA-482772;R-HSA-418549;R-HSA-983259;R-HSA-418451;R-HSA-994169;R-HSA-1011576;R-HSA-372697;R-HSA-994034</t>
  </si>
  <si>
    <t>R-HSA-2213248</t>
  </si>
  <si>
    <t>R-HSA-5696394</t>
  </si>
  <si>
    <t>DNA Damage Recognition in GG-NER</t>
  </si>
  <si>
    <t>R-HSA-5691006;R-HSA-6782943;R-HSA-5696655;R-HSA-5696664</t>
  </si>
  <si>
    <t>R-HSA-390471</t>
  </si>
  <si>
    <t>Association of TriC/CCT with target proteins during biosynthesis</t>
  </si>
  <si>
    <t>R-HSA-390470</t>
  </si>
  <si>
    <t>R-HSA-1482533;R-HSA-1482547</t>
  </si>
  <si>
    <t>R-HSA-111996</t>
  </si>
  <si>
    <t>Ca-dependent events</t>
  </si>
  <si>
    <t>R-HSA-163359</t>
  </si>
  <si>
    <t>Glucagon signaling in metabolic regulation</t>
  </si>
  <si>
    <t>R-HSA-2408508</t>
  </si>
  <si>
    <t>Metabolism of ingested SeMet, Sec, MeSec into H2Se</t>
  </si>
  <si>
    <t>R-HSA-2408544</t>
  </si>
  <si>
    <t>R-HSA-5696400</t>
  </si>
  <si>
    <t>Dual Incision in GG-NER</t>
  </si>
  <si>
    <t>R-HSA-5690213;R-HSA-5690990;R-HSA-5690988</t>
  </si>
  <si>
    <t>R-HSA-5173214</t>
  </si>
  <si>
    <t>O-glycosylation of TSR domain-containing proteins</t>
  </si>
  <si>
    <t>R-HSA-5173005;R-HSA-5173192</t>
  </si>
  <si>
    <t>R-HSA-8868766</t>
  </si>
  <si>
    <t>rRNA processing in the mitochondrion</t>
  </si>
  <si>
    <t>R-HSA-6785722</t>
  </si>
  <si>
    <t>R-HSA-1614558</t>
  </si>
  <si>
    <t>Degradation of cysteine and homocysteine</t>
  </si>
  <si>
    <t>R-HSA-1655443</t>
  </si>
  <si>
    <t>Abcd4;Ptgis;Nnmt;Tpk1;Rfk</t>
  </si>
  <si>
    <t>R-HSA-76496;R-HSA-196964;R-HSA-5359451;R-HSA-196761;R-HSA-5223313</t>
  </si>
  <si>
    <t>Nnmt;Gsta6;Gsta1;Gstt2</t>
  </si>
  <si>
    <t>R-HSA-175987;R-HSA-176054</t>
  </si>
  <si>
    <t>R-HSA-1482646;R-HSA-1482667</t>
  </si>
  <si>
    <t>R-HSA-6804757</t>
  </si>
  <si>
    <t>Regulation of TP53 Degradation</t>
  </si>
  <si>
    <t>R-HSA-6804998;R-HSA-6804996</t>
  </si>
  <si>
    <t>R-HSA-3296482</t>
  </si>
  <si>
    <t>Defects in vitamin and cofactor metabolism</t>
  </si>
  <si>
    <t>R-HSA-193775</t>
  </si>
  <si>
    <t>Synthesis of bile acids and bile salts via 24-hydroxycholesterol</t>
  </si>
  <si>
    <t>R-HSA-193709</t>
  </si>
  <si>
    <t>R-HSA-3371511</t>
  </si>
  <si>
    <t>HSF1 activation</t>
  </si>
  <si>
    <t>R-HSA-3371586;R-HSA-5082409;R-HSA-5324632</t>
  </si>
  <si>
    <t>R-HSA-5229132;R-HSA-5229111</t>
  </si>
  <si>
    <t>R-HSA-381771</t>
  </si>
  <si>
    <t>Synthesis, secretion, and inactivation of Glucagon-like Peptide-1 (GLP-1)</t>
  </si>
  <si>
    <t>R-HSA-400495</t>
  </si>
  <si>
    <t>R-HSA-438064</t>
  </si>
  <si>
    <t>Post NMDA receptor activation events</t>
  </si>
  <si>
    <t>Uchl1;Uchl3</t>
  </si>
  <si>
    <t>R-HSA-5690319;R-HSA-5690808</t>
  </si>
  <si>
    <t>Cd80;Cdkn1a;Pag1</t>
  </si>
  <si>
    <t>R-HSA-2316434;R-HSA-177926;R-HSA-198613</t>
  </si>
  <si>
    <t>R-HSA-390470;R-HSA-389954;R-HSA-389970;R-HSA-389980;R-HSA-389961</t>
  </si>
  <si>
    <t>R-HSA-202427</t>
  </si>
  <si>
    <t>Phosphorylation of CD3 and TCR zeta chains</t>
  </si>
  <si>
    <t>R-HSA-202233;R-HSA-203774</t>
  </si>
  <si>
    <t>R-HSA-6806003</t>
  </si>
  <si>
    <t>Regulation of TP53 Expression and Degradation</t>
  </si>
  <si>
    <t>Tubb3;Gfpt1;Mpi;Pgm3;Sptbn1;Dync1h1;Sptan1</t>
  </si>
  <si>
    <t>R-HSA-6807877;R-HSA-6807875;R-HSA-6809011;R-HSA-6809010;R-HSA-449715;R-HSA-6809006;R-HSA-6809003;R-HSA-532549;R-HSA-446185</t>
  </si>
  <si>
    <t>R-HSA-73847</t>
  </si>
  <si>
    <t>Purine metabolism</t>
  </si>
  <si>
    <t>Ccnd1;Casp3;Cd80;Bcl2l1;Ncam1;Phb;Sptbn1;Pml;Sptan1;Irf3;Eif4a2;Cdkn1a;Crk;B2m</t>
  </si>
  <si>
    <t>R-HSA-936462;R-HSA-5672950;R-HSA-1169394;R-HSA-1678842;R-HSA-1031716;R-HSA-6790025;R-HSA-8937656;R-HSA-5672965;R-HSA-912734;R-HSA-6790036;R-HSA-449073;R-HSA-1015702;R-HSA-912790;R-HSA-6790041</t>
  </si>
  <si>
    <t>Abcd4;Abca1</t>
  </si>
  <si>
    <t>R-HSA-5682111;R-HSA-5683325</t>
  </si>
  <si>
    <t>R-HSA-1791088</t>
  </si>
  <si>
    <t>R-HSA-5696395</t>
  </si>
  <si>
    <t>Formation of Incision Complex in GG-NER</t>
  </si>
  <si>
    <t>R-HSA-6790487;R-HSA-6790454;R-HSA-5690996;R-HSA-5689317;R-HSA-5689861;R-HSA-5696670;R-HSA-5690991;R-HSA-5691000</t>
  </si>
  <si>
    <t>R-HSA-6785470</t>
  </si>
  <si>
    <t>tRNA processing in the mitochondrion</t>
  </si>
  <si>
    <t>R-HSA-6786854;R-HSA-6785722</t>
  </si>
  <si>
    <t>R-HSA-3371568</t>
  </si>
  <si>
    <t>Attenuation phase</t>
  </si>
  <si>
    <t>R-HSA-5324617</t>
  </si>
  <si>
    <t>R-HSA-400508</t>
  </si>
  <si>
    <t>Incretin synthesis, secretion, and inactivation</t>
  </si>
  <si>
    <t>R-HSA-400513;R-HSA-400495</t>
  </si>
  <si>
    <t>R-HSA-6802915</t>
  </si>
  <si>
    <t>R-HSA-216723;R-HSA-5682103;R-HSA-5682084;R-HSA-5682101;R-HSA-216727;R-HSA-8865667;R-HSA-216757;R-HSA-163418;R-HSA-163416</t>
  </si>
  <si>
    <t>R-HSA-3000383;R-HSA-5228508;R-HSA-3000411;R-HSA-2997706;R-HSA-4568846;R-HSA-3000433</t>
  </si>
  <si>
    <t>R-HSA-2029482</t>
  </si>
  <si>
    <t>Regulation of actin dynamics for phagocytic cup formation</t>
  </si>
  <si>
    <t>Myh3;Crk;Hsp90ab1</t>
  </si>
  <si>
    <t>R-HSA-2197697;R-HSA-2029467;R-HSA-419644;R-HSA-2029476;R-HSA-419645</t>
  </si>
  <si>
    <t>R-HSA-6802937</t>
  </si>
  <si>
    <t>R-HSA-3560782</t>
  </si>
  <si>
    <t>Diseases associated with glycosaminoglycan metabolism</t>
  </si>
  <si>
    <t>R-HSA-3656230;R-HSA-3656258;R-HSA-3656269</t>
  </si>
  <si>
    <t>R-HSA-196741</t>
  </si>
  <si>
    <t>Cobalamin (Cbl, vitamin B12) transport and metabolism</t>
  </si>
  <si>
    <t>R-HSA-5223313</t>
  </si>
  <si>
    <t>R-HSA-3000480</t>
  </si>
  <si>
    <t>Scavenging by Class A Receptors</t>
  </si>
  <si>
    <t>R-HSA-3221843</t>
  </si>
  <si>
    <t>R-HSA-442755</t>
  </si>
  <si>
    <t>Activation of NMDA receptor upon glutamate binding and postsynaptic events</t>
  </si>
  <si>
    <t>R-HSA-373752</t>
  </si>
  <si>
    <t>Netrin-1 signaling</t>
  </si>
  <si>
    <t>R-HSA-373715</t>
  </si>
  <si>
    <t>R-HSA-193704</t>
  </si>
  <si>
    <t>p75 NTR receptor-mediated signalling</t>
  </si>
  <si>
    <t>Casp3;Rtn4</t>
  </si>
  <si>
    <t>R-HSA-193696;R-HSA-193655;R-HSA-205117</t>
  </si>
  <si>
    <t>Tubb3;Cycs;Srl;Dync1h1</t>
  </si>
  <si>
    <t>R-HSA-5625424;R-HSA-5625426;R-HSA-1605535;R-HSA-5617816;R-HSA-5618328;R-HSA-5618331;R-HSA-5625421;R-HSA-1368140;R-HSA-2466367;R-HSA-5625416;R-HSA-5626699;R-HSA-5624949;R-HSA-5626228;R-HSA-1592249;R-HSA-1592250;R-HSA-1592252;R-HSA-2466369;R-HSA-5626227;R-HSA-2466370;R-HSA-1592242;R-HSA-5626681;R-HSA-1605428;R-HSA-1592244;R-HSA-5624952;R-HSA-1592245;R-HSA-1592246;R-HSA-5638009;R-HSA-1592247;R-HSA-1592232;R-HSA-1592233;R-HSA-2466391;R-HSA-1592234;R-HSA-1592236;R-HSA-1592238;R-HSA-5626220;R-HSA-5626223;R-HSA-2466392;R-HSA-1592231</t>
  </si>
  <si>
    <t>R-HSA-432040</t>
  </si>
  <si>
    <t>Vasopressin regulates renal water homeostasis via Aquaporins</t>
  </si>
  <si>
    <t>R-HSA-111925;R-HSA-432232</t>
  </si>
  <si>
    <t>Gpi;Bnip3l;Cycs;Cdkn1a;Cdkn2b;Pml</t>
  </si>
  <si>
    <t>R-HSA-6804998;R-HSA-6805638;R-HSA-6804996;R-HSA-70475;R-HSA-6801195;R-HSA-163214;R-HSA-6803403;R-HSA-6797993;R-HSA-6798004;R-HSA-6805620;R-HSA-6803411;R-HSA-6805650;R-HSA-69562;R-HSA-6803388;R-HSA-187934;R-HSA-6803801</t>
  </si>
  <si>
    <t>R-HSA-5672950;R-HSA-169891;R-HSA-169904;R-HSA-5672965;R-HSA-169905;R-HSA-169895;R-HSA-169901</t>
  </si>
  <si>
    <t>R-HSA-937061</t>
  </si>
  <si>
    <t xml:space="preserve">TRIF-mediated TLR3/TLR4 signaling </t>
  </si>
  <si>
    <t>R-HSA-168166;R-HSA-177671;R-HSA-168933;R-HSA-166245;R-HSA-166271</t>
  </si>
  <si>
    <t>R-HSA-166166</t>
  </si>
  <si>
    <t xml:space="preserve">MyD88-independent TLR3/TLR4 cascade </t>
  </si>
  <si>
    <t>R-HSA-168164</t>
  </si>
  <si>
    <t>Toll Like Receptor 3 (TLR3) Cascade</t>
  </si>
  <si>
    <t>R-HSA-1912408</t>
  </si>
  <si>
    <t>Pre-NOTCH Transcription and Translation</t>
  </si>
  <si>
    <t>R-HSA-4395227;R-HSA-1912416</t>
  </si>
  <si>
    <t>R-HSA-156581</t>
  </si>
  <si>
    <t>Methylation</t>
  </si>
  <si>
    <t>R-HSA-175987</t>
  </si>
  <si>
    <t>R-HSA-983695</t>
  </si>
  <si>
    <t>Antigen activates B Cell Receptor (BCR) leading to generation of second messengers</t>
  </si>
  <si>
    <t>R-HSA-169683;R-HSA-169680;R-HSA-1168376</t>
  </si>
  <si>
    <t>Ptgis;Osbpl6</t>
  </si>
  <si>
    <t>R-HSA-8867667;R-HSA-193845;R-HSA-192157;R-HSA-193709</t>
  </si>
  <si>
    <t>R-HSA-75825;R-HSA-75824;R-HSA-75820;R-HSA-75823;R-HSA-75822</t>
  </si>
  <si>
    <t>R-HSA-1236939;R-HSA-1236955;R-HSA-1236940;R-HSA-1236941</t>
  </si>
  <si>
    <t>R-HSA-3214858</t>
  </si>
  <si>
    <t>RMTs methylate histone arginines</t>
  </si>
  <si>
    <t>R-HSA-3215426;R-HSA-5216234;R-HSA-3215385;R-HSA-5205799;R-HSA-5205861;R-HSA-5661117</t>
  </si>
  <si>
    <t>R-HSA-4093327;R-HSA-3928607;R-HSA-3928604;R-HSA-3928642;R-HSA-3928628;R-HSA-3928660</t>
  </si>
  <si>
    <t>App;Cda;Gpi;Phb;Dync1h1;Aprt;Acly;Ahcyl1;Gm2a;Pgm3;Prdx6;Pygb;Tubb3;Tpk1;Cd80;Bcl2l1;Ncam1;Sptbn1;Hsp90ab1;Dak;Sptan1;Alad;Myh3;Irf3;Prkce;Cdkn1a;Crk;B2m;Itpr1</t>
  </si>
  <si>
    <t>R-HSA-936462;R-HSA-2424484;R-HSA-2424486;R-HSA-2424487;R-HSA-2424480;R-HSA-177671;R-HSA-2029467;R-HSA-210309;R-HSA-2424482;R-HSA-2395439;R-HSA-3134883;R-HSA-879362;R-HSA-2032396;R-HSA-844440;R-HSA-2396594;R-HSA-1834939;R-HSA-5672950;R-HSA-198314;R-HSA-111919;R-HSA-1606327;R-HSA-913725;R-HSA-2395412;R-HSA-2316434;R-HSA-936380;R-HSA-111925;R-HSA-111924;R-HSA-1296421;R-HSA-2272795;R-HSA-419644;R-HSA-2029476;R-HSA-419645;R-HSA-2395801;R-HSA-879411;R-HSA-1028815;R-HSA-3249392;R-HSA-2396007;R-HSA-1028812;R-HSA-2396002;R-HSA-844612;R-HSA-5624473;R-HSA-844610;R-HSA-1606345;R-HSA-169683;R-HSA-873951;R-HSA-169680;R-HSA-2272753;R-HSA-5672965;R-HSA-6800434;R-HSA-918232;R-HSA-198613;R-HSA-1028821;R-HSA-918229;R-HSA-1028820;R-HSA-1028819;R-HSA-1028817;R-HSA-1028816;R-HSA-2197697;R-HSA-168166;R-HSA-168933;R-HSA-166245;R-HSA-874087;R-HSA-879201;R-HSA-8948709;R-HSA-1306876;R-HSA-210289;R-HSA-6798751;R-HSA-6798749;R-HSA-6798748;R-HSA-2395992;R-HSA-994034;R-HSA-166271;R-HSA-6798745;R-HSA-2172126</t>
  </si>
  <si>
    <t>R-HSA-6781823</t>
  </si>
  <si>
    <t>Formation of TC-NER Pre-Incision Complex</t>
  </si>
  <si>
    <t>R-HSA-6782069;R-HSA-6782004;R-HSA-6781867;R-HSA-6781833</t>
  </si>
  <si>
    <t>R-HSA-6802908</t>
  </si>
  <si>
    <t>R-HSA-73893</t>
  </si>
  <si>
    <t>DNA Damage Bypass</t>
  </si>
  <si>
    <t>R-HSA-418549;R-HSA-418451;R-HSA-418442;R-HSA-139854</t>
  </si>
  <si>
    <t>R-HSA-2162123</t>
  </si>
  <si>
    <t>Synthesis of Prostaglandins (PG) and Thromboxanes (TX)</t>
  </si>
  <si>
    <t>R-HSA-3371571</t>
  </si>
  <si>
    <t>HSF1-dependent transactivation</t>
  </si>
  <si>
    <t>R-HSA-5324617;R-HSA-5082356</t>
  </si>
  <si>
    <t>R-HSA-418597</t>
  </si>
  <si>
    <t>G alpha (z) signalling events</t>
  </si>
  <si>
    <t>R-HSA-751040</t>
  </si>
  <si>
    <t>R-HSA-70471</t>
  </si>
  <si>
    <t>R-HSA-2219528</t>
  </si>
  <si>
    <t>PI3K/AKT Signaling in Cancer</t>
  </si>
  <si>
    <t>Cd80;Cdkn1a</t>
  </si>
  <si>
    <t>R-HSA-2399969;R-HSA-2400009</t>
  </si>
  <si>
    <t>Irf3;Eif4a2;Ncam1;B2m;Pml</t>
  </si>
  <si>
    <t>R-HSA-936462;R-HSA-1169394;R-HSA-1678842;R-HSA-1015702;R-HSA-1031716</t>
  </si>
  <si>
    <t>R-HSA-6797553;R-HSA-6797568</t>
  </si>
  <si>
    <t>Tpk1;Ncam1;Phb;Sptbn1;Sptan1</t>
  </si>
  <si>
    <t>R-HSA-5672950;R-HSA-5672965;R-HSA-8854908</t>
  </si>
  <si>
    <t>R-HSA-429815</t>
  </si>
  <si>
    <t>Tubb3;Tpk1</t>
  </si>
  <si>
    <t>R-HSA-5610741;R-HSA-5610720;R-HSA-5610733;R-HSA-5610749;R-HSA-5610717;R-HSA-5610767</t>
  </si>
  <si>
    <t>R-HSA-5610717</t>
  </si>
  <si>
    <t>R-HSA-5610720</t>
  </si>
  <si>
    <t>R-HSA-5610741</t>
  </si>
  <si>
    <t>R-HSA-8852135</t>
  </si>
  <si>
    <t>Protein ubiquitination</t>
  </si>
  <si>
    <t>R-HSA-904830;R-HSA-917891</t>
  </si>
  <si>
    <t>Gpi;Cycs</t>
  </si>
  <si>
    <t>R-HSA-70475;R-HSA-163214</t>
  </si>
  <si>
    <t>R-HSA-72649</t>
  </si>
  <si>
    <t>Translation initiation complex formation</t>
  </si>
  <si>
    <t>R-HSA-156808;R-HSA-157849</t>
  </si>
  <si>
    <t>R-HSA-72702</t>
  </si>
  <si>
    <t>Ribosomal scanning and start codon recognition</t>
  </si>
  <si>
    <t>R-HSA-72697;R-HSA-72621</t>
  </si>
  <si>
    <t>R-HSA-166054</t>
  </si>
  <si>
    <t>Activated TLR4 signalling</t>
  </si>
  <si>
    <t>R-HSA-6782210</t>
  </si>
  <si>
    <t>Gap-filling DNA repair synthesis and ligation in TC-NER</t>
  </si>
  <si>
    <t>R-HSA-6782227;R-HSA-6782208</t>
  </si>
  <si>
    <t>Gulp1;Ncam1;Phb;Sptbn1;Sptan1</t>
  </si>
  <si>
    <t>R-HSA-5672950;R-HSA-525833;R-HSA-391872;R-HSA-375149;R-HSA-375148;R-HSA-375151;R-HSA-375144;R-HSA-392053;R-HSA-422454;R-HSA-375157;R-HSA-392054;R-HSA-5672965;R-HSA-392051;R-HSA-375155;R-HSA-375154;R-HSA-391868;R-HSA-391871;R-HSA-391865;R-HSA-375161;R-HSA-375160;R-HSA-391867;R-HSA-391866;R-HSA-419033</t>
  </si>
  <si>
    <t>Cycs;Prdx6;Cdkn2b;Cdkn1a;Hsp90ab1</t>
  </si>
  <si>
    <t>R-HSA-182594;R-HSA-6804998;R-HSA-6804996;R-HSA-5082409;R-HSA-3209111;R-HSA-3343700;R-HSA-5324632;R-HSA-3209114;R-HSA-3786258;R-HSA-4647594;R-HSA-4647593;R-HSA-3371586;R-HSA-3788705;R-HSA-5324617;R-HSA-5082356;R-HSA-4647613;R-HSA-69562;R-HSA-3857345;R-HSA-187934;R-HSA-3341294;R-HSA-3788708;R-HSA-3857348</t>
  </si>
  <si>
    <t>R-HSA-2871809</t>
  </si>
  <si>
    <t>FCERI mediated Ca+2 mobilization</t>
  </si>
  <si>
    <t>R-HSA-72662</t>
  </si>
  <si>
    <t>Activation of the mRNA upon binding of the cap-binding complex and eIFs, and subsequent binding to 43S</t>
  </si>
  <si>
    <t>R-HSA-72631;R-HSA-72647;R-HSA-72635;R-HSA-156808;R-HSA-157849</t>
  </si>
  <si>
    <t>R-HSA-445717</t>
  </si>
  <si>
    <t>Aquaporin-mediated transport</t>
  </si>
  <si>
    <t>Tubb3;Myl6b;Ktn1;Mylk</t>
  </si>
  <si>
    <t>R-HSA-5625959;R-HSA-5668932;R-HSA-445797;R-HSA-5668978;R-HSA-5672083;R-HSA-419232;R-HSA-5671919;R-HSA-419197;R-HSA-5668984;R-HSA-5666169;R-HSA-5672329</t>
  </si>
  <si>
    <t>R-HSA-6782135</t>
  </si>
  <si>
    <t>Dual incision in TC-NER</t>
  </si>
  <si>
    <t>R-HSA-6782131;R-HSA-6782211;R-HSA-6782224;R-HSA-6782141;R-HSA-6782204;R-HSA-6782138</t>
  </si>
  <si>
    <t>Cd80;Ncam1;Phb;Cdkn1a;Sptbn1;Sptan1</t>
  </si>
  <si>
    <t>R-HSA-5672950;R-HSA-2316434;R-HSA-5672965;R-HSA-198613</t>
  </si>
  <si>
    <t>R-HSA-211976</t>
  </si>
  <si>
    <t>Endogenous sterols</t>
  </si>
  <si>
    <t>R-HSA-68944</t>
  </si>
  <si>
    <t>R-HSA-1793185</t>
  </si>
  <si>
    <t>Chondroitin sulfate/dermatan sulfate metabolism</t>
  </si>
  <si>
    <t>App;Gulp1;Cda;Gpi;Phb;Dync1h1;Aprt;Cd200;Mrc2;Acly;Ahcyl1;Gm2a;Pgm3;Rnf14;Prdx6;Klhl41;Pag1;Pygb;Npepps;Tubb3;Ccnd1;Tpk1;Cd81;Casp3;Cd80;Bcl2l1;Ncam1;Sptbn1;Pml;Hsp90ab1;Dak;Sptan1;Alad;Myh3;Irf3;Eif4a2;Prkce;Klhl13;Cdkn1a;Crk;B2m;Itpr1</t>
  </si>
  <si>
    <t>R-HSA-936462;R-HSA-389381;R-HSA-199169;R-HSA-177671;R-HSA-2395439;R-HSA-879362;R-HSA-8850326;R-HSA-2032396;R-HSA-389158;R-HSA-198955;R-HSA-1031716;R-HSA-198958;R-HSA-111919;R-HSA-8937656;R-HSA-913725;R-HSA-2395412;R-HSA-5696356;R-HSA-8850356;R-HSA-5696357;R-HSA-111925;R-HSA-111924;R-HSA-1296421;R-HSA-449073;R-HSA-2272795;R-HSA-419644;R-HSA-419645;R-HSA-879411;R-HSA-913996;R-HSA-2396007;R-HSA-2396002;R-HSA-844612;R-HSA-844610;R-HSA-5672965;R-HSA-912734;R-HSA-6800434;R-HSA-199518;R-HSA-8863973;R-HSA-983147;R-HSA-983146;R-HSA-166245;R-HSA-983142;R-HSA-874087;R-HSA-983140;R-HSA-879201;R-HSA-8948709;R-HSA-983138;R-HSA-983422;R-HSA-983421;R-HSA-210289;R-HSA-983162;R-HSA-983161;R-HSA-983157;R-HSA-983156;R-HSA-2395992;R-HSA-166271;R-HSA-199043;R-HSA-2424484;R-HSA-2424486;R-HSA-2424487;R-HSA-2424480;R-HSA-199558;R-HSA-2029467;R-HSA-210309;R-HSA-2424482;R-HSA-3134883;R-HSA-983427;R-HSA-983426;R-HSA-199566;R-HSA-983425;R-HSA-983424;R-HSA-844440;R-HSA-199062;R-HSA-2396594;R-HSA-199579;R-HSA-1015702;R-HSA-199576;R-HSA-912790;R-HSA-199583;R-HSA-1834939;R-HSA-199587;R-HSA-5672950;R-HSA-2213248;R-HSA-198314;R-HSA-1606327;R-HSA-2316434;R-HSA-936380;R-HSA-2029476;R-HSA-2395801;R-HSA-1028815;R-HSA-3249392;R-HSA-1028812;R-HSA-1236954;R-HSA-1236955;R-HSA-388814;R-HSA-388809;R-HSA-5624473;R-HSA-388811;R-HSA-1606345;R-HSA-169683;R-HSA-873951;R-HSA-169680;R-HSA-2272753;R-HSA-918232;R-HSA-198613;R-HSA-388829;R-HSA-1236939;R-HSA-1028821;R-HSA-388831;R-HSA-918229;R-HSA-1028820;R-HSA-1028819;R-HSA-1236943;R-HSA-1028817;R-HSA-1236940;R-HSA-1028816;R-HSA-1236941;R-HSA-2197697;R-HSA-389348;R-HSA-1169394;R-HSA-389350;R-HSA-1678842;R-HSA-388833;R-HSA-168166;R-HSA-388832;R-HSA-168933;R-HSA-1168376;R-HSA-389352;R-HSA-6790025;R-HSA-389354;R-HSA-1306876;R-HSA-199154;R-HSA-6790036;R-HSA-1236964;R-HSA-1236965;R-HSA-6798751;R-HSA-1236971;R-HSA-6798749;R-HSA-202233;R-HSA-6798748;R-HSA-994034;R-HSA-203774;R-HSA-6798745;R-HSA-6790041;R-HSA-2172126</t>
  </si>
  <si>
    <t>R-HSA-169683;R-HSA-169680;R-HSA-5624473</t>
  </si>
  <si>
    <t>R-HSA-6790907;R-HSA-6790906</t>
  </si>
  <si>
    <t>R-HSA-5666169</t>
  </si>
  <si>
    <t>R-HSA-70592;R-HSA-70581</t>
  </si>
  <si>
    <t>Igf2;Ncam1;Phb;Sptbn1;Sptan1</t>
  </si>
  <si>
    <t>R-HSA-5672950;R-HSA-5672965;R-HSA-2428930;R-HSA-2428926;R-HSA-2428922</t>
  </si>
  <si>
    <t>R-HSA-3906995</t>
  </si>
  <si>
    <t>Diseases associated with O-glycosylation of proteins</t>
  </si>
  <si>
    <t>R-HSA-192157</t>
  </si>
  <si>
    <t>R-HSA-5672950;R-HSA-5672965;R-HSA-2404193;R-HSA-2404195;R-HSA-2428930;R-HSA-2428926;R-HSA-5686072;R-HSA-2428922</t>
  </si>
  <si>
    <t>R-HSA-5672950;R-HSA-5672965;R-HSA-5687088</t>
  </si>
  <si>
    <t>R-HSA-5672950;R-HSA-5672965;R-HSA-2404199;R-HSA-2404193;R-HSA-2404195;R-HSA-2428930;R-HSA-2428926;R-HSA-2404200;R-HSA-5686072;R-HSA-2428922</t>
  </si>
  <si>
    <t>R-HSA-187552;R-HSA-187520;R-HSA-75820;R-HSA-187948;R-HSA-187916;R-HSA-75823;R-HSA-75822;R-HSA-75825;R-HSA-68944;R-HSA-75824;R-HSA-8848436;R-HSA-187574;R-HSA-187575;R-HSA-187828;R-HSA-8848414;R-HSA-187934</t>
  </si>
  <si>
    <t>Ncam1;Phb;Sptbn1;Sptan1</t>
  </si>
  <si>
    <t>R-HSA-5672950;R-HSA-5672965</t>
  </si>
  <si>
    <t>Ahcyl1;Cd80;Ncam1;Phb;Cdkn1a;Sptbn1;Itpr1;Sptan1</t>
  </si>
  <si>
    <t>R-HSA-5672950;R-HSA-2316434;R-HSA-169683;R-HSA-169680;R-HSA-5672965;R-HSA-198613</t>
  </si>
  <si>
    <t>R-HSA-5624949;R-HSA-5626228;R-HSA-5625424;R-HSA-5626227;R-HSA-5625426;R-HSA-5626681;R-HSA-5617816;R-HSA-5624952;R-HSA-5618328;R-HSA-5618331;R-HSA-5638009;R-HSA-5625421;R-HSA-5626220;R-HSA-5626223;R-HSA-5625416;R-HSA-5626699</t>
  </si>
  <si>
    <t>R-HSA-204998</t>
  </si>
  <si>
    <t>Cell death signalling via NRAGE, NRIF and NADE</t>
  </si>
  <si>
    <t>R-HSA-419232</t>
  </si>
  <si>
    <t>R-HSA-1257604</t>
  </si>
  <si>
    <t>PIP3 activates AKT signaling</t>
  </si>
  <si>
    <t>R-HSA-2316434;R-HSA-198613</t>
  </si>
  <si>
    <t>R-HSA-1236964;R-HSA-1236954;R-HSA-1236943</t>
  </si>
  <si>
    <t>R-HSA-198203</t>
  </si>
  <si>
    <t>PI3K/AKT activation</t>
  </si>
  <si>
    <t>R-HSA-6802915;R-HSA-6802908;R-HSA-6802937</t>
  </si>
  <si>
    <t>R-HSA-73848</t>
  </si>
  <si>
    <t>Pyrimidine metabolism</t>
  </si>
  <si>
    <t>Ldhb;Cycs;Hagh</t>
  </si>
  <si>
    <t>R-HSA-6783221;R-HSA-71849;R-HSA-164651;R-HSA-163214;R-HSA-70510</t>
  </si>
  <si>
    <t>R-HSA-6781827</t>
  </si>
  <si>
    <t>Transcription-Coupled Nucleotide Excision Repair (TC-NER)</t>
  </si>
  <si>
    <t>R-HSA-6782211;R-HSA-6782208;R-HSA-6781867;R-HSA-6781833;R-HSA-6782069;R-HSA-6782004;R-HSA-6782131;R-HSA-6782227;R-HSA-6782224;R-HSA-6782141;R-HSA-6782204;R-HSA-6782138;R-HSA-6782234</t>
  </si>
  <si>
    <t>Gulp1;Npepps;Tubb3;Tpk1;Cd81;Cd80;Dync1h1;Cd200;Mrc2;Ahcyl1;Klhl13;Rnf14;Cdkn1a;Klhl41;B2m;Pag1;Itpr1</t>
  </si>
  <si>
    <t>R-HSA-389381;R-HSA-199043;R-HSA-199169;R-HSA-199558;R-HSA-983427;R-HSA-983426;R-HSA-199566;R-HSA-983425;R-HSA-983424;R-HSA-8850326;R-HSA-199062;R-HSA-199579;R-HSA-199576;R-HSA-199583;R-HSA-199587;R-HSA-2213248;R-HSA-389158;R-HSA-198955;R-HSA-198958;R-HSA-2316434;R-HSA-5696356;R-HSA-8850356;R-HSA-5696357;R-HSA-913996;R-HSA-1236954;R-HSA-1236955;R-HSA-388814;R-HSA-388809;R-HSA-388811;R-HSA-169683;R-HSA-169680;R-HSA-198613;R-HSA-388829;R-HSA-1236939;R-HSA-388831;R-HSA-1236943;R-HSA-199518;R-HSA-1236940;R-HSA-1236941;R-HSA-389348;R-HSA-8863973;R-HSA-389350;R-HSA-388833;R-HSA-983147;R-HSA-388832;R-HSA-983146;R-HSA-983142;R-HSA-1168376;R-HSA-983140;R-HSA-389352;R-HSA-983138;R-HSA-389354;R-HSA-983422;R-HSA-199154;R-HSA-983421;R-HSA-983162;R-HSA-983161;R-HSA-1236964;R-HSA-1236965;R-HSA-1236971;R-HSA-983157;R-HSA-202233;R-HSA-983156;R-HSA-203774</t>
  </si>
  <si>
    <t>Tpk1;Akap5</t>
  </si>
  <si>
    <t>R-HSA-443474;R-HSA-416320</t>
  </si>
  <si>
    <t>R-HSA-2219530</t>
  </si>
  <si>
    <t>Constitutive Signaling by Aberrant PI3K in Cancer</t>
  </si>
  <si>
    <t>R-HSA-2400009</t>
  </si>
  <si>
    <t>R-HSA-379716</t>
  </si>
  <si>
    <t>Cytosolic tRNA aminoacylation</t>
  </si>
  <si>
    <t>R-HSA-379977</t>
  </si>
  <si>
    <t>Tubb3;Ccnd1;Cdkn2b;Cdkn1a;Dync1h1;Hsp90ab1</t>
  </si>
  <si>
    <t>R-HSA-187520;R-HSA-380294;R-HSA-375302;R-HSA-380303;R-HSA-1638803;R-HSA-8852362;R-HSA-187916;R-HSA-380311;R-HSA-380316;R-HSA-8848414;R-HSA-8853405;R-HSA-2468287;R-HSA-187934;R-HSA-380455;R-HSA-187552;R-HSA-8853419;R-HSA-6803403;R-HSA-75820;R-HSA-187948;R-HSA-75823;R-HSA-75822;R-HSA-75825;R-HSA-75824;R-HSA-8848436;R-HSA-187574;R-HSA-6803411;R-HSA-187575;R-HSA-187828;R-HSA-69562;R-HSA-1638821;R-HSA-6803801;R-HSA-8852280;R-HSA-182594;R-HSA-2467809;R-HSA-2467811;R-HSA-8852298;R-HSA-8941895;R-HSA-68944;R-HSA-3000319;R-HSA-8941915;R-HSA-8852306;R-HSA-198613;R-HSA-380508;R-HSA-2574845;R-HSA-3000310;R-HSA-6803388;R-HSA-2574840;R-HSA-69223;R-HSA-69227;R-HSA-141299;R-HSA-2484822;R-HSA-380272;R-HSA-1226094;R-HSA-1226095;R-HSA-380283</t>
  </si>
  <si>
    <t>R-HSA-5696399</t>
  </si>
  <si>
    <t>Global Genome Nucleotide Excision Repair (GG-NER)</t>
  </si>
  <si>
    <t>R-HSA-5690996;R-HSA-5691006;R-HSA-5696670;R-HSA-5696664;R-HSA-5691000;R-HSA-6790487;R-HSA-6790454;R-HSA-5690213;R-HSA-5689317;R-HSA-5689861;R-HSA-5690990;R-HSA-6782943;R-HSA-5696655;R-HSA-5690991;R-HSA-5690988</t>
  </si>
  <si>
    <t>R-HSA-975871</t>
  </si>
  <si>
    <t>MyD88 cascade initiated on plasma membrane</t>
  </si>
  <si>
    <t>R-HSA-168142</t>
  </si>
  <si>
    <t>Toll Like Receptor 10 (TLR10) Cascade</t>
  </si>
  <si>
    <t>R-HSA-168176</t>
  </si>
  <si>
    <t>Toll Like Receptor 5 (TLR5) Cascade</t>
  </si>
  <si>
    <t>R-HSA-187520;R-HSA-380294;R-HSA-375302;R-HSA-380303;R-HSA-1638803;R-HSA-8852362;R-HSA-187916;R-HSA-380311;R-HSA-380316;R-HSA-8848414;R-HSA-8853405;R-HSA-2468287;R-HSA-187934;R-HSA-380455;R-HSA-187552;R-HSA-8853419;R-HSA-75820;R-HSA-187948;R-HSA-75823;R-HSA-75822;R-HSA-75825;R-HSA-75824;R-HSA-8848436;R-HSA-187574;R-HSA-187575;R-HSA-187828;R-HSA-69562;R-HSA-1638821;R-HSA-8852280;R-HSA-182594;R-HSA-2467809;R-HSA-2467811;R-HSA-8852298;R-HSA-8941895;R-HSA-68944;R-HSA-3000319;R-HSA-8941915;R-HSA-8852306;R-HSA-198613;R-HSA-380508;R-HSA-2574845;R-HSA-3000310;R-HSA-2574840;R-HSA-69223;R-HSA-69227;R-HSA-141299;R-HSA-2484822;R-HSA-380272;R-HSA-1226094;R-HSA-1226095;R-HSA-380283</t>
  </si>
  <si>
    <t>R-HSA-388841</t>
  </si>
  <si>
    <t>Costimulation by the CD28 family</t>
  </si>
  <si>
    <t>R-HSA-389381;R-HSA-389348;R-HSA-389158;R-HSA-389350;R-HSA-388833;R-HSA-388832;R-HSA-388814;R-HSA-388809;R-HSA-389352;R-HSA-388811;R-HSA-389354;R-HSA-388829;R-HSA-388831</t>
  </si>
  <si>
    <t>Ptgis;Nnmt;Gsta6;Gsta1;Ephx1;Gstt2;Hsp90ab1</t>
  </si>
  <si>
    <t>R-HSA-175987;R-HSA-76496;R-HSA-176054;R-HSA-193845;R-HSA-8937169;R-HSA-8936849;R-HSA-5694077;R-HSA-8937191;R-HSA-192157;R-HSA-193709</t>
  </si>
  <si>
    <t>App;Prkce;Itpr1</t>
  </si>
  <si>
    <t>R-HSA-425861;R-HSA-749448;R-HSA-749452;R-HSA-139941;R-HSA-139854;R-HSA-379048</t>
  </si>
  <si>
    <t>R-HSA-400253</t>
  </si>
  <si>
    <t>R-HSA-1368140</t>
  </si>
  <si>
    <t>R-HSA-75848</t>
  </si>
  <si>
    <t>R-HSA-983422;R-HSA-983421;R-HSA-983146;R-HSA-983161;R-HSA-983142;R-HSA-983427;R-HSA-983426;R-HSA-983138;R-HSA-983425;R-HSA-983424</t>
  </si>
  <si>
    <t>R-HSA-975138</t>
  </si>
  <si>
    <t>TRAF6 mediated induction of NFkB and MAP kinases upon TLR7/8 or 9 activation</t>
  </si>
  <si>
    <t>Abcd4;Abca1;Cp</t>
  </si>
  <si>
    <t>R-HSA-5682111;R-HSA-5683325;R-HSA-5621402</t>
  </si>
  <si>
    <t>R-HSA-5633007</t>
  </si>
  <si>
    <t>Regulation of TP53 Activity</t>
  </si>
  <si>
    <t>R-HSA-6804998;R-HSA-6805638;R-HSA-6804996;R-HSA-6805620;R-HSA-6805650</t>
  </si>
  <si>
    <t>R-HSA-198933</t>
  </si>
  <si>
    <t>Immunoregulatory interactions between a Lymphoid and a non-Lymphoid cell</t>
  </si>
  <si>
    <t>Gulp1;Cd81;B2m;Cd200</t>
  </si>
  <si>
    <t>R-HSA-199043;R-HSA-199587;R-HSA-199169;R-HSA-199558;R-HSA-198955;R-HSA-199566;R-HSA-198958;R-HSA-8850326;R-HSA-199154;R-HSA-5696356;R-HSA-8850356;R-HSA-5696357;R-HSA-199062;R-HSA-199579;R-HSA-199576;R-HSA-199583;R-HSA-199518</t>
  </si>
  <si>
    <t>R-HSA-1296071</t>
  </si>
  <si>
    <t>Potassium Channels</t>
  </si>
  <si>
    <t>Npepps;Klhl13;Rnf14;Klhl41</t>
  </si>
  <si>
    <t>R-HSA-983147;R-HSA-983162;R-HSA-983157;R-HSA-983140;R-HSA-983156</t>
  </si>
  <si>
    <t>R-HSA-975155</t>
  </si>
  <si>
    <t>MyD88 dependent cascade initiated on endosome</t>
  </si>
  <si>
    <t>R-HSA-168181</t>
  </si>
  <si>
    <t>Toll Like Receptor 7/8 (TLR7/8) Cascade</t>
  </si>
  <si>
    <t>Cda;Hprt1;Aprt</t>
  </si>
  <si>
    <t>R-HSA-74213;R-HSA-74215;R-HSA-73608</t>
  </si>
  <si>
    <t>Tubb3;Arhgap28;Myl6b;Ktn1;Mylk</t>
  </si>
  <si>
    <t>R-HSA-5625959;R-HSA-5668932;R-HSA-445797;R-HSA-5668978;R-HSA-5672083;R-HSA-419232;R-HSA-194922;R-HSA-5671919;R-HSA-419197;R-HSA-5668984;R-HSA-5666169;R-HSA-5672329</t>
  </si>
  <si>
    <t>R-HSA-6811558</t>
  </si>
  <si>
    <t>PI5P, PP2A and IER3 Regulate PI3K/AKT Signaling</t>
  </si>
  <si>
    <t>R-HSA-2316434</t>
  </si>
  <si>
    <t>R-HSA-5687088</t>
  </si>
  <si>
    <t>R-HSA-2046175;R-HSA-2046239;R-HSA-2025724;R-HSA-2025723;R-HSA-2046298;R-HSA-2046265;R-HSA-2105001;R-HSA-2162225;R-HSA-2046222;R-HSA-2046285;R-HSA-1793217;R-HSA-2046180;R-HSA-1638053</t>
  </si>
  <si>
    <t>R-HSA-379724</t>
  </si>
  <si>
    <t>tRNA Aminoacylation</t>
  </si>
  <si>
    <t>R-HSA-168138</t>
  </si>
  <si>
    <t>Toll Like Receptor 9 (TLR9) Cascade</t>
  </si>
  <si>
    <t>App;Prkce;Ncam1;Phb;Sptbn1;Itpr1;Sptan1</t>
  </si>
  <si>
    <t>R-HSA-5672950;R-HSA-425861;R-HSA-5672965;R-HSA-749448;R-HSA-749452;R-HSA-139941;R-HSA-139854;R-HSA-379048</t>
  </si>
  <si>
    <t>R-HSA-166058</t>
  </si>
  <si>
    <t>MyD88:Mal cascade initiated on plasma membrane</t>
  </si>
  <si>
    <t>R-HSA-168188</t>
  </si>
  <si>
    <t>Toll Like Receptor TLR6:TLR2 Cascade</t>
  </si>
  <si>
    <t>Mrc2;B2m</t>
  </si>
  <si>
    <t>R-HSA-8863973;R-HSA-1236964;R-HSA-1236965;R-HSA-1236954;R-HSA-1236971;R-HSA-1236939;R-HSA-1236955;R-HSA-1236943;R-HSA-1236940;R-HSA-1236941</t>
  </si>
  <si>
    <t>Ahcyl1;Cd80;Cdkn1a;Itpr1</t>
  </si>
  <si>
    <t>R-HSA-2316434;R-HSA-169683;R-HSA-169680;R-HSA-198613;R-HSA-1168376</t>
  </si>
  <si>
    <t>R-HSA-2467809;R-HSA-2467811</t>
  </si>
  <si>
    <t>R-HSA-168179</t>
  </si>
  <si>
    <t>Toll Like Receptor TLR1:TLR2 Cascade</t>
  </si>
  <si>
    <t>R-HSA-181438</t>
  </si>
  <si>
    <t>Toll Like Receptor 2 (TLR2) Cascade</t>
  </si>
  <si>
    <t>R-HSA-199418</t>
  </si>
  <si>
    <t>Negative regulation of the PI3K/AKT network</t>
  </si>
  <si>
    <t>R-HSA-611105</t>
  </si>
  <si>
    <t>Respiratory electron transport</t>
  </si>
  <si>
    <t>R-HSA-164651;R-HSA-163214</t>
  </si>
  <si>
    <t>R-HSA-211000</t>
  </si>
  <si>
    <t>Gene Silencing by RNA</t>
  </si>
  <si>
    <t>Mrc2;Npepps;Klhl13;Rnf14;Klhl41;B2m</t>
  </si>
  <si>
    <t>R-HSA-1236954;R-HSA-1236955;R-HSA-983427;R-HSA-983426;R-HSA-983425;R-HSA-983424;R-HSA-1236939;R-HSA-1236943;R-HSA-1236940;R-HSA-1236941;R-HSA-8863973;R-HSA-983147;R-HSA-983146;R-HSA-983142;R-HSA-983140;R-HSA-983138;R-HSA-983422;R-HSA-983421;R-HSA-983162;R-HSA-983161;R-HSA-1236964;R-HSA-1236965;R-HSA-1236971;R-HSA-983157;R-HSA-983156</t>
  </si>
  <si>
    <t>R-HSA-156827</t>
  </si>
  <si>
    <t>L13a-mediated translational silencing of Ceruloplasmin expression</t>
  </si>
  <si>
    <t>R-HSA-156823</t>
  </si>
  <si>
    <t>R-HSA-5696398</t>
  </si>
  <si>
    <t>Nucleotide Excision Repair</t>
  </si>
  <si>
    <t>R-HSA-5696670;R-HSA-6781867;R-HSA-5696664;R-HSA-6790454;R-HSA-6782069;R-HSA-6782004;R-HSA-5689861;R-HSA-6782131;R-HSA-5696655;R-HSA-6782141;R-HSA-6782204;R-HSA-6782138;R-HSA-5690996;R-HSA-6782211;R-HSA-6782208;R-HSA-5691006;R-HSA-6781833;R-HSA-5691000;R-HSA-6790487;R-HSA-5690213;R-HSA-5689317;R-HSA-6782227;R-HSA-6782224;R-HSA-5690990;R-HSA-6782943;R-HSA-5690991;R-HSA-5690988;R-HSA-6782234</t>
  </si>
  <si>
    <t>R-HSA-72706</t>
  </si>
  <si>
    <t>GTP hydrolysis and joining of the 60S ribosomal subunit</t>
  </si>
  <si>
    <t>R-HSA-72619</t>
  </si>
  <si>
    <t>Hsd17b8;Hexa;Tpk1;Fhl2;Lipa;Ankrd1;Dhcr7;Fdft1;Srl;Osbpl6;Abca1;Acly;Ptgis;Gm2a;Me1;Nes</t>
  </si>
  <si>
    <t>R-HSA-1482646;R-HSA-1605595;R-HSA-8865667;R-HSA-2426146;R-HSA-75848;R-HSA-1655827;R-HSA-1605717;R-HSA-1989779;R-HSA-2426155;R-HSA-8862152;R-HSA-216723;R-HSA-76496;R-HSA-216727;R-HSA-8867667;R-HSA-1482691;R-HSA-163418;R-HSA-1605632;R-HSA-163416;R-HSA-1482636;R-HSA-1989765;R-HSA-192157;R-HSA-5682103;R-HSA-1989756;R-HSA-5682101;R-HSA-1482547;R-HSA-6807055;R-HSA-191402;R-HSA-1989747;R-HSA-191405;R-HSA-193709;R-HSA-196402;R-HSA-5682084;R-HSA-1482533;R-HSA-1655850;R-HSA-216757;R-HSA-1592238;R-HSA-193845;R-HSA-1482667</t>
  </si>
  <si>
    <t>R-HSA-6809371</t>
  </si>
  <si>
    <t>Formation of the cornified envelope</t>
  </si>
  <si>
    <t>R-HSA-6814695;R-HSA-6810357;R-HSA-6814387;R-HSA-6811539;R-HSA-8942224;R-HSA-6814734;R-HSA-6814764;R-HSA-6814298;R-HSA-6810937</t>
  </si>
  <si>
    <t>R-HSA-72737</t>
  </si>
  <si>
    <t>Cap-dependent Translation Initiation</t>
  </si>
  <si>
    <t>R-HSA-72631;R-HSA-72647;R-HSA-72697;R-HSA-72619;R-HSA-72635;R-HSA-156808;R-HSA-157849;R-HSA-72621</t>
  </si>
  <si>
    <t>R-HSA-72613</t>
  </si>
  <si>
    <t>Eukaryotic Translation Initiation</t>
  </si>
  <si>
    <t>R-HSA-156823;R-HSA-72631;R-HSA-72647;R-HSA-72697;R-HSA-72619;R-HSA-72635;R-HSA-156808;R-HSA-157849;R-HSA-72621</t>
  </si>
  <si>
    <t>R-HSA-3371586;R-HSA-5082409;R-HSA-5324617;R-HSA-5082356;R-HSA-5324632</t>
  </si>
  <si>
    <t>R-HSA-5173105</t>
  </si>
  <si>
    <t>O-linked glycosylation</t>
  </si>
  <si>
    <t>Gpi;Cda;Fhl2;Sord;Fdft1;Hsd17b10;Mtap;Csad;Rfk;Hagh;Pgm3;Akap5;Nnmt;Cycs;Blvrb;Hprt1;Hsp90ab1;Ptgis;Alad;Ldhb;Gstt2;Tkt;Fxn;Gsta6;Hsd17b8;Gsta1;Srl;Osbpl6;Aprt;Acly;Abcd4;Adipor1;Ahcyl1;Gatm;Gm2a;Pck2;Pygb;Hexa;Got1;Ckm;Tpk1;Ankrd1;Lipa;Dhcr7;Dak;Abca1;Ephx1;Hibadh;Ogn;Me1;Nes;Itpr1</t>
  </si>
  <si>
    <t>R-HSA-2046239;R-HSA-8865667;R-HSA-2426146;R-HSA-5359451;R-HSA-1655827;R-HSA-381707;R-HSA-2426155;R-HSA-2162225;R-HSA-2046222;R-HSA-381713;R-HSA-1605632;R-HSA-8936849;R-HSA-70427;R-HSA-1482547;R-HSA-2046265;R-HSA-164651;R-HSA-5694077;R-HSA-196402;R-HSA-1482533;R-HSA-1655850;R-HSA-111925;R-HSA-193845;R-HSA-508473;R-HSA-2408544;R-HSA-2046298;R-HSA-70471;R-HSA-1475422;R-HSA-75848;R-HSA-70475;R-HSA-1605717;R-HSA-8862152;R-HSA-5662471;R-HSA-2046285;R-HSA-372819;R-HSA-163418;R-HSA-8937169;R-HSA-163416;R-HSA-163672;R-HSA-71515;R-HSA-163676;R-HSA-1989756;R-HSA-6787329;R-HSA-196964;R-HSA-6807055;R-HSA-163691;R-HSA-71275;R-HSA-1989747;R-HSA-8937191;R-HSA-70510;R-HSA-175987;R-HSA-1237102;R-HSA-200318;R-HSA-1482646;R-HSA-70272;R-HSA-73608;R-HSA-2105001;R-HSA-1655443;R-HSA-163214;R-HSA-1989779;R-HSA-216723;R-HSA-8848663;R-HSA-6783221;R-HSA-216727;R-HSA-196761;R-HSA-1482636;R-HSA-1989765;R-HSA-71324;R-HSA-163741;R-HSA-192157;R-HSA-163751;R-HSA-71335;R-HSA-71849;R-HSA-191402;R-HSA-191405;R-HSA-193709;R-HSA-70837;R-HSA-70581;R-HSA-176054;R-HSA-5652195;R-HSA-216757;R-HSA-1592238;R-HSA-163770;R-HSA-1237160;R-HSA-1638053;R-HSA-1482667;R-HSA-190141;R-HSA-163773;R-HSA-2046175;R-HSA-70592;R-HSA-1605595;R-HSA-381644;R-HSA-189384;R-HSA-70349;R-HSA-169683;R-HSA-76496;R-HSA-169680;R-HSA-8867667;R-HSA-1482691;R-HSA-508369;R-HSA-265682;R-HSA-1793217;R-HSA-5223313;R-HSA-453337;R-HSA-5682103;R-HSA-2025724;R-HSA-5682101;R-HSA-1362416;R-HSA-70885;R-HSA-453346;R-HSA-74213;R-HSA-2025723;R-HSA-74215;R-HSA-453358;R-HSA-453356;R-HSA-1497853;R-HSA-5682084;R-HSA-2046180;R-HSA-1362408;R-HSA-189439</t>
  </si>
  <si>
    <t>Gulp1;Tubb3;Tpk1;Ncam1;Bnip2;Slit2;Phb;Sptbn1;Epha2;Hsp90ab1;Sptan1;Cdh15;Pkp2;Myl6b;Git1;Cap2</t>
  </si>
  <si>
    <t>R-HSA-6814695;R-HSA-525833;R-HSA-3928633;R-HSA-445071;R-HSA-3928625;R-HSA-3928631;R-HSA-3928628;R-HSA-6810357;R-HSA-445077;R-HSA-3928616;R-HSA-8942224;R-HSA-374681;R-HSA-3928614;R-HSA-5672950;R-HSA-3928602;R-HSA-3928607;R-HSA-3928604;R-HSA-3928594;R-HSA-392751;R-HSA-3928597;R-HSA-376117;R-HSA-422454;R-HSA-448951;R-HSA-4093327;R-HSA-376119;R-HSA-3928584;R-HSA-3928591;R-HSA-449200;R-HSA-448958;R-HSA-3928578;R-HSA-391868;R-HSA-391871;R-HSA-419644;R-HSA-448957;R-HSA-419645;R-HSA-376121;R-HSA-391865;R-HSA-6814298;R-HSA-391867;R-HSA-391866;R-HSA-391872;R-HSA-376141;R-HSA-376140;R-HSA-6814764;R-HSA-204364;R-HSA-376149;R-HSA-428885;R-HSA-5672965;R-HSA-6814387;R-HSA-376145;R-HSA-428883;R-HSA-6809393;R-HSA-373715;R-HSA-428511;R-HSA-6810937;R-HSA-428888;R-HSA-419033;R-HSA-428518;R-HSA-375140;R-HSA-428515;R-HSA-375149;R-HSA-6814734;R-HSA-375148;R-HSA-375151;R-HSA-428522;R-HSA-375144;R-HSA-373739;R-HSA-3928660;R-HSA-3928651;R-HSA-428534;R-HSA-392053;R-HSA-375157;R-HSA-428535;R-HSA-3928648;R-HSA-428533;R-HSA-392054;R-HSA-6811539;R-HSA-428531;R-HSA-392051;R-HSA-375155;R-HSA-375154;R-HSA-3928642;R-HSA-3928641;R-HSA-8854908;R-HSA-3928640;R-HSA-419197;R-HSA-375161;R-HSA-3928646;R-HSA-375160;R-HSA-428536</t>
  </si>
  <si>
    <t>R-HSA-909733</t>
  </si>
  <si>
    <t>Interferon alpha/beta signaling</t>
  </si>
  <si>
    <t>R-HSA-1015702</t>
  </si>
  <si>
    <t>Ptgis;Ephx1;Hsp90ab1</t>
  </si>
  <si>
    <t>R-HSA-76496;R-HSA-193845;R-HSA-8937169;R-HSA-8936849;R-HSA-5694077;R-HSA-8937191;R-HSA-192157;R-HSA-193709</t>
  </si>
  <si>
    <t>Hsd17b10;Nnmt;Mtap;Gatm;Csad;Got1;Ckm;Hibadh</t>
  </si>
  <si>
    <t>R-HSA-70592;R-HSA-70837;R-HSA-2408544;R-HSA-70581;R-HSA-70885;R-HSA-508369;R-HSA-1655443;R-HSA-1237160;R-HSA-71275;R-HSA-1237102;R-HSA-200318;R-HSA-508473</t>
  </si>
  <si>
    <t>Hsd17b10;Nop56</t>
  </si>
  <si>
    <t>R-HSA-6791222;R-HSA-6791221;R-HSA-6791228;R-HSA-6790907;R-HSA-6791227;R-HSA-6785722;R-HSA-6790906</t>
  </si>
  <si>
    <t>R-HSA-2730905</t>
  </si>
  <si>
    <t>Role of LAT2/NTAL/LAB on calcium mobilization</t>
  </si>
  <si>
    <t>R-HSA-8863973;R-HSA-1236965;R-HSA-1236971</t>
  </si>
  <si>
    <t>Epb41l3;Pbxip1;Tpk1;Akap5</t>
  </si>
  <si>
    <t>R-HSA-443474;R-HSA-1296039;R-HSA-6797553;R-HSA-416320;R-HSA-6797568</t>
  </si>
  <si>
    <t>R-HSA-2173782</t>
  </si>
  <si>
    <t>Binding and Uptake of Ligands by Scavenger Receptors</t>
  </si>
  <si>
    <t>R-HSA-2142753</t>
  </si>
  <si>
    <t>Arachidonic acid metabolism</t>
  </si>
  <si>
    <t>R-HSA-6791222;R-HSA-6791221;R-HSA-6791228;R-HSA-6791227</t>
  </si>
  <si>
    <t>R-HSA-76496;R-HSA-193845;R-HSA-192157;R-HSA-193709</t>
  </si>
  <si>
    <t>R-HSA-2408522</t>
  </si>
  <si>
    <t>Selenoamino acid metabolism</t>
  </si>
  <si>
    <t>R-HSA-425366</t>
  </si>
  <si>
    <t>Transport of glucose and other sugars, bile salts and organic acids, metal ions and amine compounds</t>
  </si>
  <si>
    <t>R-HSA-375276</t>
  </si>
  <si>
    <t>Peptide ligand-binding receptors</t>
  </si>
  <si>
    <t>R-HSA-6791222;R-HSA-6791221;R-HSA-6791228;R-HSA-6790907;R-HSA-6791227;R-HSA-6790906</t>
  </si>
  <si>
    <t>R-HSA-72306</t>
  </si>
  <si>
    <t>tRNA processing</t>
  </si>
  <si>
    <t>R-HSA-6787591;R-HSA-6786854;R-HSA-6785722;R-HSA-6787594</t>
  </si>
  <si>
    <t>R-HSA-6805567</t>
  </si>
  <si>
    <t>Keratinization</t>
  </si>
  <si>
    <t>R-HSA-6814695;R-HSA-6810357;R-HSA-6814387;R-HSA-6811539;R-HSA-6809393;R-HSA-8942224;R-HSA-6814734;R-HSA-6814764;R-HSA-6814298;R-HSA-6810937</t>
  </si>
  <si>
    <t>R-HSA-2484822;R-HSA-375302;R-HSA-2467809;R-HSA-2467811;R-HSA-1638803;R-HSA-2468287;R-HSA-1638821</t>
  </si>
  <si>
    <t>R-HSA-1482646;R-HSA-1482533;R-HSA-1482547;R-HSA-1482691;R-HSA-1482636;R-HSA-1482667</t>
  </si>
  <si>
    <t>Mgmt;Ddb1</t>
  </si>
  <si>
    <t>R-HSA-5696670;R-HSA-6781867;R-HSA-5696664;R-HSA-6790454;R-HSA-6782069;R-HSA-6782004;R-HSA-5689861;R-HSA-6782131;R-HSA-5696655;R-HSA-6782141;R-HSA-6782204;R-HSA-6782138;R-HSA-5690996;R-HSA-6782211;R-HSA-5657651;R-HSA-73892;R-HSA-6782208;R-HSA-5691006;R-HSA-6781833;R-HSA-5691000;R-HSA-6790487;R-HSA-5690213;R-HSA-5652005;R-HSA-5689317;R-HSA-6782227;R-HSA-6782224;R-HSA-5690990;R-HSA-6782943;R-HSA-5690991;R-HSA-5690988;R-HSA-6782234;R-HSA-5652009</t>
  </si>
  <si>
    <t>R-HSA-4839726</t>
  </si>
  <si>
    <t>Chromatin organization</t>
  </si>
  <si>
    <t>R-HSA-3247509</t>
  </si>
  <si>
    <t>Chromatin modifying enzymes</t>
  </si>
  <si>
    <t>Gpi;Bnip3l;Cycs;Cdkn2b;Cdkn1a;Pml</t>
  </si>
  <si>
    <t>R-HSA-6804998;R-HSA-6805638;R-HSA-6804996;R-HSA-2187303;R-HSA-8865280;R-HSA-70475;R-HSA-6801195;R-HSA-163214;R-HSA-6803403;R-HSA-6797993;R-HSA-8865256;R-HSA-6798004;R-HSA-6805620;R-HSA-6803411;R-HSA-6805650;R-HSA-69562;R-HSA-6803388;R-HSA-8865244;R-HSA-187934;R-HSA-6803801</t>
  </si>
  <si>
    <t>Acta1;App;Uchl1;Tubb3;Timm10;Mpi;Igf2;Adamts8;Sptbn1;Dync1h1;Pml;Sptan1;Nop56;Igfbp5;Gfpt1;Eif4a2;Pgm3;Cdkn2b;Uchl3;Tomm22;Fxn;B2m</t>
  </si>
  <si>
    <t>R-HSA-1299475;R-HSA-6783332;R-HSA-381446;R-HSA-1299478;R-HSA-5173192;R-HSA-400513;R-HSA-1299481;R-HSA-156808;R-HSA-1299480;R-HSA-8853514;R-HSA-381461;R-HSA-3000383;R-HSA-5228508;R-HSA-156823;R-HSA-5692495;R-HSA-5690319;R-HSA-157849;R-HSA-381466;R-HSA-6807877;R-HSA-6807875;R-HSA-1268022;R-HSA-1955380;R-HSA-72619;R-HSA-381487;R-HSA-72621;R-HSA-449715;R-HSA-72631;R-HSA-381500;R-HSA-72635;R-HSA-381503;R-HSA-381496;R-HSA-389956;R-HSA-8871494;R-HSA-390470;R-HSA-5173005;R-HSA-389955;R-HSA-72647;R-HSA-389954;R-HSA-6809006;R-HSA-389964;R-HSA-4568846;R-HSA-381518;R-HSA-6809003;R-HSA-389961;R-HSA-532549;R-HSA-976734;R-HSA-389974;R-HSA-389969;R-HSA-6809011;R-HSA-6809010;R-HSA-8871506;R-HSA-389970;R-HSA-389980;R-HSA-3000433;R-HSA-389976;R-HSA-381412;R-HSA-381543;R-HSA-381537;R-HSA-2997706;R-HSA-400495;R-HSA-1791088;R-HSA-381545;R-HSA-5690808;R-HSA-446185;R-HSA-3000411;R-HSA-72697;R-HSA-8853503;R-HSA-977136;R-HSA-381435</t>
  </si>
  <si>
    <t>Cd80;Phb;Cdkn1a</t>
  </si>
  <si>
    <t>R-HSA-6802915;R-HSA-2399969;R-HSA-6802908;R-HSA-2400009;R-HSA-6802937</t>
  </si>
  <si>
    <t>Uchl1;Tubb3;Gfpt1;Mpi;Pgm3;Adamts8;Cdkn2b;Sptbn1;Uchl3;Dync1h1;Pml;Sptan1</t>
  </si>
  <si>
    <t>R-HSA-6807877;R-HSA-5173005;R-HSA-6807875;R-HSA-5173192;R-HSA-2997706;R-HSA-6809006;R-HSA-4568846;R-HSA-6809003;R-HSA-532549;R-HSA-8853514;R-HSA-5690808;R-HSA-446185;R-HSA-3000383;R-HSA-5228508;R-HSA-6809011;R-HSA-6809010;R-HSA-449715;R-HSA-3000411;R-HSA-8853503;R-HSA-5690319;R-HSA-3000433</t>
  </si>
  <si>
    <t>R-HSA-418594</t>
  </si>
  <si>
    <t>G alpha (i) signalling events</t>
  </si>
  <si>
    <t>R-HSA-749454;R-HSA-749456;R-HSA-380073</t>
  </si>
  <si>
    <t>Slc12a2;Cp</t>
  </si>
  <si>
    <t>R-HSA-426086;R-HSA-904830</t>
  </si>
  <si>
    <t>R-HSA-373076</t>
  </si>
  <si>
    <t>Class A/1 (Rhodopsin-like receptors)</t>
  </si>
  <si>
    <t>B2m;Hsp90ab1</t>
  </si>
  <si>
    <t>R-HSA-182243;R-HSA-182279;R-HSA-182263;R-HSA-5336420;R-HSA-182286</t>
  </si>
  <si>
    <t>App;Cd80;Mpi;Adamts8;Phb;Cp;Hsp90ab1;Abca1;Abcd4;Gfpt1;Ogn;Cdkn1a;B2m</t>
  </si>
  <si>
    <t>R-HSA-182243;R-HSA-6802915;R-HSA-182279;R-HSA-2399969;R-HSA-8863009;R-HSA-5682111;R-HSA-5683325;R-HSA-182286;R-HSA-2400009;R-HSA-5621402;R-HSA-3781832;R-HSA-8870710;R-HSA-3656230;R-HSA-182263;R-HSA-5336420;R-HSA-3656258;R-HSA-6785565;R-HSA-3656269;R-HSA-6802908;R-HSA-4085027;R-HSA-6802937</t>
  </si>
  <si>
    <t>Gpi;Mllt4;Wars;Cycs;Igf2;Zfp36l1;Pml;Nop56;Hsd17b10;Ttc37;Bnip3l;Eif4a2;Cdkn1a;Cdkn2b</t>
  </si>
  <si>
    <t>R-HSA-428293;R-HSA-429955;R-HSA-2187303;R-HSA-8865280;R-HSA-156808;R-HSA-163214;R-HSA-428296;R-HSA-6805620;R-HSA-156823;R-HSA-157849;R-HSA-6790907;R-HSA-187934;R-HSA-6790906;R-HSA-203934;R-HSA-72619;R-HSA-450474;R-HSA-72621;R-HSA-6803403;R-HSA-429992;R-HSA-6803411;R-HSA-72631;R-HSA-72635;R-HSA-69562;R-HSA-450490;R-HSA-450488;R-HSA-6803801;R-HSA-6786854;R-HSA-430021;R-HSA-72647;R-HSA-430028;R-HSA-70475;R-HSA-6801195;R-HSA-379977;R-HSA-6797993;R-HSA-6791222;R-HSA-6791221;R-HSA-6798004;R-HSA-450517;R-HSA-6791228;R-HSA-6803388;R-HSA-8865244;R-HSA-6791227;R-HSA-6785722;R-HSA-6787591;R-HSA-450406;R-HSA-6804998;R-HSA-6805638;R-HSA-482788;R-HSA-6804996;R-HSA-6787594;R-HSA-8865256;R-HSA-6805650;R-HSA-72697;R-HSA-428287</t>
  </si>
  <si>
    <t>App;Gulp1;Col11a1;Arhgap28;Phb;Bcar1;Rtn4;Ahcyl1;Itga3;Cdkn2b;Pag1;Tubb3;Ccnd1;Tpk1;Casp3;Cd80;Igf2;Ncam1;Sptbn1;Ktn1;Sptan1;Mylk;Prkce;Myl6b;Cdkn1a;Crk;Itpr1</t>
  </si>
  <si>
    <t>R-HSA-425861;R-HSA-749448;R-HSA-177926;R-HSA-749454;R-HSA-2187303;R-HSA-177284;R-HSA-2028697;R-HSA-749452;R-HSA-5610717;R-HSA-2028692;R-HSA-8875661;R-HSA-8875659;R-HSA-5668932;R-HSA-8875540;R-HSA-4420052;R-HSA-4395227;R-HSA-8848414;R-HSA-749456;R-HSA-5672950;R-HSA-5610741;R-HSA-8875558;R-HSA-169891;R-HSA-193696;R-HSA-5668978;R-HSA-169895;R-HSA-8934446;R-HSA-419232;R-HSA-2428930;R-HSA-139941;R-HSA-5610749;R-HSA-198314;R-HSA-380073;R-HSA-379048;R-HSA-5668984;R-HSA-111919;R-HSA-5666169;R-HSA-169901;R-HSA-2316434;R-HSA-5625959;R-HSA-169904;R-HSA-169905;R-HSA-8848436;R-HSA-111925;R-HSA-5218811;R-HSA-5610720;R-HSA-111924;R-HSA-8875568;R-HSA-5610733;R-HSA-5671919;R-HSA-205117;R-HSA-8875576;R-HSA-8875591;R-HSA-5218828;R-HSA-2404199;R-HSA-5672083;R-HSA-2404193;R-HSA-2404195;R-HSA-5218822;R-HSA-751040;R-HSA-2404200;R-HSA-139854;R-HSA-8848713;R-HSA-372693;R-HSA-169683;R-HSA-8848726;R-HSA-169680;R-HSA-5672965;R-HSA-198613;R-HSA-8874079;R-HSA-4551453;R-HSA-5218839;R-HSA-5610767;R-HSA-2428926;R-HSA-372697;R-HSA-5672329;R-HSA-2428922;R-HSA-382052;R-HSA-382054;R-HSA-445797;R-HSA-8848611;R-HSA-372705;R-HSA-5687088;R-HSA-194922;R-HSA-5218855;R-HSA-5218854;R-HSA-391913;R-HSA-8848618;R-HSA-382056;R-HSA-5686072;R-HSA-193655;R-HSA-177275;R-HSA-419197;R-HSA-1912416</t>
  </si>
  <si>
    <t>R-HSA-500792</t>
  </si>
  <si>
    <t>GPCR ligand binding</t>
  </si>
  <si>
    <t>Tpk1;Slc12a2;Cp</t>
  </si>
  <si>
    <t>R-HSA-426086;R-HSA-904830;R-HSA-111925;R-HSA-917891;R-HSA-432232</t>
  </si>
  <si>
    <t>App;Ahcyl1;Tpk1;Prkce;Ncam1;Phb;Sptbn1;Itpr1;Sptan1</t>
  </si>
  <si>
    <t>R-HSA-5672950;R-HSA-425861;R-HSA-749448;R-HSA-749454;R-HSA-177284;R-HSA-749452;R-HSA-139941;R-HSA-751040;R-HSA-380073;R-HSA-391913;R-HSA-139854;R-HSA-379048;R-HSA-111919;R-HSA-169683;R-HSA-169680;R-HSA-5672965;R-HSA-111925;R-HSA-111924;R-HSA-177275;R-HSA-749456</t>
  </si>
  <si>
    <t>R-HSA-425861;R-HSA-749448;R-HSA-749454;R-HSA-749452;R-HSA-139941;R-HSA-751040;R-HSA-749456;R-HSA-380073;R-HSA-139854;R-HSA-379048</t>
  </si>
  <si>
    <t>R-HSA-72203</t>
  </si>
  <si>
    <t>Processing of Capped Intron-Containing Pre-mRNA</t>
  </si>
  <si>
    <t>Ddx23;Rnps1;Srsf4;Nup50;Casc3;Snrpa;Rbm5</t>
  </si>
  <si>
    <t>R-HSA-72160;R-HSA-8849157;R-HSA-72130;R-HSA-75079;R-HSA-75081;R-HSA-72139;R-HSA-75083;R-HSA-72107;R-HSA-75082;R-HSA-72143;R-HSA-72180;R-HSA-156661;R-HSA-75097;R-HSA-72185;R-HSA-75096;R-HSA-75098;R-HSA-72124;R-HSA-72127;R-HSA-159101</t>
  </si>
  <si>
    <t>R-HSA-72163</t>
  </si>
  <si>
    <t>mRNA Splicing - Major Pathway</t>
  </si>
  <si>
    <t>Ddx23;Rnps1;Srsf4;Casc3;Snrpa;Rbm5</t>
  </si>
  <si>
    <t>R-HSA-72160;R-HSA-72130;R-HSA-156661;R-HSA-72139;R-HSA-72107;R-HSA-72124;R-HSA-72143;R-HSA-72127</t>
  </si>
  <si>
    <t>R-HSA-72172</t>
  </si>
  <si>
    <t>mRNA Splicing</t>
  </si>
  <si>
    <t>R-HSA-72160;R-HSA-72130;R-HSA-75079;R-HSA-156661;R-HSA-75081;R-HSA-72139;R-HSA-75083;R-HSA-72107;R-HSA-75082;R-HSA-72124;R-HSA-72143;R-HSA-72127</t>
  </si>
  <si>
    <t>R-HSA-159236</t>
  </si>
  <si>
    <t>Transport of Mature mRNA derived from an Intron-Containing Transcript</t>
  </si>
  <si>
    <t>Rnps1;Srsf4;Nup50;Casc3</t>
  </si>
  <si>
    <t>R-HSA-75097;R-HSA-75096;R-HSA-75098;R-HSA-159101</t>
  </si>
  <si>
    <t>R-HSA-72202</t>
  </si>
  <si>
    <t>Transport of Mature Transcript to Cytoplasm</t>
  </si>
  <si>
    <t>R-HSA-72187</t>
  </si>
  <si>
    <t>mRNA 3'-end processing</t>
  </si>
  <si>
    <t>Rnps1;Srsf4;Casc3</t>
  </si>
  <si>
    <t>R-HSA-8849157;R-HSA-72180;R-HSA-72185</t>
  </si>
  <si>
    <t>R-HSA-73856</t>
  </si>
  <si>
    <t>RNA Polymerase II Transcription Termination</t>
  </si>
  <si>
    <t>R-HSA-72180</t>
  </si>
  <si>
    <t>R-HSA-109688</t>
  </si>
  <si>
    <t xml:space="preserve">Cleavage of Growing Transcript in the Termination Region </t>
  </si>
  <si>
    <t>R-HSA-2408517</t>
  </si>
  <si>
    <t>SeMet incorporation into proteins</t>
  </si>
  <si>
    <t>Lars;Eprs</t>
  </si>
  <si>
    <t>R-HSA-2408546</t>
  </si>
  <si>
    <t>R-HSA-6803207</t>
  </si>
  <si>
    <t>TP53 Regulates Transcription of Caspase Activators and Caspases</t>
  </si>
  <si>
    <t>R-HSA-6798129;R-HSA-6798126</t>
  </si>
  <si>
    <t>R-HSA-927802</t>
  </si>
  <si>
    <t>Nonsense-Mediated Decay (NMD)</t>
  </si>
  <si>
    <t>Rnps1;Casc3;Rps12</t>
  </si>
  <si>
    <t>R-HSA-927836;R-HSA-927789;R-HSA-927832;R-HSA-927813;R-HSA-927889</t>
  </si>
  <si>
    <t>R-HSA-975957</t>
  </si>
  <si>
    <t>Nonsense Mediated Decay (NMD) enhanced by the Exon Junction Complex (EJC)</t>
  </si>
  <si>
    <t>R-HSA-927836;R-HSA-927832;R-HSA-927813;R-HSA-927889</t>
  </si>
  <si>
    <t>R-HSA-352238</t>
  </si>
  <si>
    <t>Breakdown of the nuclear lamina</t>
  </si>
  <si>
    <t>R-HSA-264871;R-HSA-264865</t>
  </si>
  <si>
    <t>R-HSA-73857</t>
  </si>
  <si>
    <t>RNA Polymerase II Transcription</t>
  </si>
  <si>
    <t>Lars;Ddx23;Srsf4;Rnps1;Casp6;Nup50;Xpo5;Casc3;Eprs;Snrpa;Rbm5;Rps12</t>
  </si>
  <si>
    <t>R-HSA-203906;R-HSA-8849157;R-HSA-1799326;R-HSA-156808;R-HSA-203922;R-HSA-156823;R-HSA-157849;R-HSA-6783483;R-HSA-927889;R-HSA-927789;R-HSA-72619;R-HSA-72107;R-HSA-72621;R-HSA-5578744;R-HSA-1799330;R-HSA-1799329;R-HSA-1799335;R-HSA-72124;R-HSA-72127;R-HSA-1799332;R-HSA-6782296;R-HSA-72130;R-HSA-379974;R-HSA-75079;R-HSA-75081;R-HSA-6798126;R-HSA-72139;R-HSA-75083;R-HSA-75082;R-HSA-379982;R-HSA-927813;R-HSA-72143;R-HSA-379861;R-HSA-6791223;R-HSA-927836;R-HSA-927832;R-HSA-6798129;R-HSA-75097;R-HSA-75096;R-HSA-75098;R-HSA-379993;R-HSA-379865;R-HSA-379867;R-HSA-72671;R-HSA-379994;R-HSA-72673;R-HSA-72160;R-HSA-72672;R-HSA-72676;R-HSA-141671;R-HSA-156907;R-HSA-141673;R-HSA-380008;R-HSA-379893;R-HSA-156915;R-HSA-156912;R-HSA-72691;R-HSA-72180;R-HSA-156661;R-HSA-72697;R-HSA-72185;R-HSA-156923;R-HSA-141691;R-HSA-159101</t>
  </si>
  <si>
    <t>Lars;Eprs;Rps12</t>
  </si>
  <si>
    <t>R-HSA-2408529;R-HSA-2408546;R-HSA-5333615</t>
  </si>
  <si>
    <t>R-HSA-379861;R-HSA-379893;R-HSA-379974;R-HSA-379982;R-HSA-379993;R-HSA-379865;R-HSA-380008;R-HSA-379867;R-HSA-379994</t>
  </si>
  <si>
    <t>R-HSA-5635838</t>
  </si>
  <si>
    <t>Activation of SMO</t>
  </si>
  <si>
    <t>R-HSA-5632667</t>
  </si>
  <si>
    <t>R-HSA-350318</t>
  </si>
  <si>
    <t>R-HSA-1791137</t>
  </si>
  <si>
    <t>Kif3a;Copz1</t>
  </si>
  <si>
    <t>R-HSA-6811412;R-HSA-6811427;R-HSA-6811426;R-HSA-6811423;R-HSA-6811418;R-HSA-6811417</t>
  </si>
  <si>
    <t>R-HSA-428535;R-HSA-428531;R-HSA-428515</t>
  </si>
  <si>
    <t>Nup50;Xpo5</t>
  </si>
  <si>
    <t>R-HSA-203922;R-HSA-203906;R-HSA-5578744</t>
  </si>
  <si>
    <t>R-HSA-399955</t>
  </si>
  <si>
    <t>SEMA3A-Plexin repulsion signaling by inhibiting Integrin adhesion</t>
  </si>
  <si>
    <t>R-HSA-399936</t>
  </si>
  <si>
    <t>R-HSA-354194</t>
  </si>
  <si>
    <t xml:space="preserve">GRB2:SOS provides linkage to MAPK signaling for Integrins </t>
  </si>
  <si>
    <t>R-HSA-354165;R-HSA-354087</t>
  </si>
  <si>
    <t>R-HSA-977347</t>
  </si>
  <si>
    <t>Serine biosynthesis</t>
  </si>
  <si>
    <t>R-HSA-977333</t>
  </si>
  <si>
    <t>Nhlrc2;Tln1</t>
  </si>
  <si>
    <t>R-HSA-203927</t>
  </si>
  <si>
    <t>MicroRNA (miRNA) biogenesis</t>
  </si>
  <si>
    <t>R-HSA-203922;R-HSA-203906</t>
  </si>
  <si>
    <t>R-HSA-380278;R-HSA-380508;R-HSA-380316</t>
  </si>
  <si>
    <t>Nup50;Rps12</t>
  </si>
  <si>
    <t>R-HSA-192627;R-HSA-192704;R-HSA-192841;R-HSA-192925</t>
  </si>
  <si>
    <t>R-HSA-354149;R-HSA-443910;R-HSA-429415;R-HSA-354087;R-HSA-372705;R-HSA-432096;R-HSA-429441;R-HSA-443905;R-HSA-354124;R-HSA-377644;R-HSA-377641;R-HSA-377640;R-HSA-377643;R-HSA-372693;R-HSA-354165;R-HSA-354097;R-HSA-354066;R-HSA-354077;R-HSA-372697;R-HSA-354073</t>
  </si>
  <si>
    <t>R-HSA-170796</t>
  </si>
  <si>
    <t>R-HSA-264871;R-HSA-264865;R-HSA-352268;R-HSA-350318</t>
  </si>
  <si>
    <t>R-HSA-180746</t>
  </si>
  <si>
    <t>Nuclear import of Rev protein</t>
  </si>
  <si>
    <t>R-HSA-180710;R-HSA-180732</t>
  </si>
  <si>
    <t>R-HSA-3301854</t>
  </si>
  <si>
    <t>Nuclear Pore Complex (NPC) Disassembly</t>
  </si>
  <si>
    <t>R-HSA-2990880;R-HSA-2990882</t>
  </si>
  <si>
    <t>R-HSA-180910</t>
  </si>
  <si>
    <t>Vpr-mediated nuclear import of PICs</t>
  </si>
  <si>
    <t>R-HSA-180622</t>
  </si>
  <si>
    <t>R-HSA-165054</t>
  </si>
  <si>
    <t>Rev-mediated nuclear export of HIV RNA</t>
  </si>
  <si>
    <t>R-HSA-165043;R-HSA-165047</t>
  </si>
  <si>
    <t>R-HSA-177243</t>
  </si>
  <si>
    <t>Interactions of Rev with host cellular proteins</t>
  </si>
  <si>
    <t>R-HSA-165043;R-HSA-180710;R-HSA-165047;R-HSA-180732</t>
  </si>
  <si>
    <t>R-HSA-192627;R-HSA-192704;R-HSA-1176059;R-HSA-192841;R-HSA-192925</t>
  </si>
  <si>
    <t>R-HSA-6802919;R-HSA-6802914;R-HSA-6803230;R-HSA-6802921</t>
  </si>
  <si>
    <t>R-HSA-5672980;R-HSA-5672978;R-HSA-5672972;R-HSA-5672973</t>
  </si>
  <si>
    <t>R-HSA-6802918;R-HSA-6803234;R-HSA-6802943;R-HSA-6802942</t>
  </si>
  <si>
    <t>R-HSA-4615885</t>
  </si>
  <si>
    <t>SUMOylation of DNA replication proteins</t>
  </si>
  <si>
    <t>R-HSA-5228525;R-HSA-4655355</t>
  </si>
  <si>
    <t>Nup50;Eprs</t>
  </si>
  <si>
    <t>R-HSA-6783483;R-HSA-6782296</t>
  </si>
  <si>
    <t>R-HSA-4570464</t>
  </si>
  <si>
    <t>SUMOylation of RNA binding proteins</t>
  </si>
  <si>
    <t>R-HSA-4570493</t>
  </si>
  <si>
    <t>R-HSA-5603114</t>
  </si>
  <si>
    <t>Lars;Psat1;Eprs;Rps12</t>
  </si>
  <si>
    <t>R-HSA-2408529;R-HSA-2408546;R-HSA-977333;R-HSA-5333615</t>
  </si>
  <si>
    <t>R-HSA-72695</t>
  </si>
  <si>
    <t>Formation of the ternary complex, and subsequently, the 43S complex</t>
  </si>
  <si>
    <t>R-HSA-72691</t>
  </si>
  <si>
    <t>R-HSA-5624949;R-HSA-5625424;R-HSA-5625426;R-HSA-5625421;R-HSA-5624952;R-HSA-5625416</t>
  </si>
  <si>
    <t>R-HSA-72165</t>
  </si>
  <si>
    <t>mRNA Splicing - Minor Pathway</t>
  </si>
  <si>
    <t>R-HSA-75079;R-HSA-75081;R-HSA-75083;R-HSA-75082</t>
  </si>
  <si>
    <t>R-HSA-6803233;R-HSA-6802926;R-HSA-6802925;R-HSA-6802922</t>
  </si>
  <si>
    <t>R-HSA-193648</t>
  </si>
  <si>
    <t>NRAGE signals death through JNK</t>
  </si>
  <si>
    <t>R-HSA-205039</t>
  </si>
  <si>
    <t>R-HSA-984733;R-HSA-983259;R-HSA-984708;R-HSA-983266</t>
  </si>
  <si>
    <t>R-HSA-168325</t>
  </si>
  <si>
    <t>Viral Messenger RNA Synthesis</t>
  </si>
  <si>
    <t>R-HSA-192627;R-HSA-192925</t>
  </si>
  <si>
    <t>R-HSA-6802935;R-HSA-6802934;R-HSA-6802933;R-HSA-6802932</t>
  </si>
  <si>
    <t>R-HSA-6784531</t>
  </si>
  <si>
    <t>tRNA processing in the nucleus</t>
  </si>
  <si>
    <t>R-HSA-6783483</t>
  </si>
  <si>
    <t>R-HSA-3000348;R-HSA-3000399;R-HSA-5228508;R-HSA-3000411</t>
  </si>
  <si>
    <t>R-HSA-5578749</t>
  </si>
  <si>
    <t>Transcriptional regulation by small RNAs</t>
  </si>
  <si>
    <t>R-HSA-5578744</t>
  </si>
  <si>
    <t>R-HSA-6802919;R-HSA-6802918;R-HSA-6802914;R-HSA-6803234;R-HSA-6803233;R-HSA-6802912;R-HSA-6802926;R-HSA-6802925;R-HSA-6802922;R-HSA-6802921;R-HSA-6802935;R-HSA-6802934;R-HSA-6802933;R-HSA-6802932;R-HSA-6802911;R-HSA-6802943;R-HSA-6802910;R-HSA-6803230;R-HSA-6802942;R-HSA-6803227</t>
  </si>
  <si>
    <t>R-HSA-416482</t>
  </si>
  <si>
    <t>G alpha (12/13) signalling events</t>
  </si>
  <si>
    <t>R-HSA-419166</t>
  </si>
  <si>
    <t>R-HSA-6782315</t>
  </si>
  <si>
    <t>tRNA modification in the nucleus and cytosol</t>
  </si>
  <si>
    <t>R-HSA-6782296</t>
  </si>
  <si>
    <t>R-HSA-354149;R-HSA-443910;R-HSA-429415;R-HSA-354087;R-HSA-372705;R-HSA-432096;R-HSA-429441;R-HSA-443905;R-HSA-481007;R-HSA-354124;R-HSA-377644;R-HSA-377641;R-HSA-377640;R-HSA-377643;R-HSA-372693;R-HSA-354165;R-HSA-482772;R-HSA-354097;R-HSA-354066;R-HSA-354077;R-HSA-372697;R-HSA-354073</t>
  </si>
  <si>
    <t>R-HSA-156902</t>
  </si>
  <si>
    <t>Peptide chain elongation</t>
  </si>
  <si>
    <t>R-HSA-156915;R-HSA-156912;R-HSA-156923;R-HSA-156907</t>
  </si>
  <si>
    <t>R-HSA-6807877;R-HSA-6809011;R-HSA-6807875;R-HSA-6809010;R-HSA-6807872;R-HSA-6809006;R-HSA-6809003</t>
  </si>
  <si>
    <t>R-HSA-975956</t>
  </si>
  <si>
    <t>Nonsense Mediated Decay (NMD) independent of the Exon Junction Complex (EJC)</t>
  </si>
  <si>
    <t>R-HSA-927789</t>
  </si>
  <si>
    <t>R-HSA-3000348;R-HSA-5228525;R-HSA-3000399;R-HSA-5228508;R-HSA-3000411;R-HSA-4570493;R-HSA-4655355</t>
  </si>
  <si>
    <t>R-HSA-156842</t>
  </si>
  <si>
    <t>Eukaryotic Translation Elongation</t>
  </si>
  <si>
    <t>R-HSA-72689</t>
  </si>
  <si>
    <t>Formation of a pool of free 40S subunits</t>
  </si>
  <si>
    <t>R-HSA-72673;R-HSA-72676</t>
  </si>
  <si>
    <t>R-HSA-72764</t>
  </si>
  <si>
    <t>Eukaryotic Translation Termination</t>
  </si>
  <si>
    <t>R-HSA-141671;R-HSA-141691;R-HSA-141673</t>
  </si>
  <si>
    <t>R-HSA-3214847</t>
  </si>
  <si>
    <t>HATs acetylate histones</t>
  </si>
  <si>
    <t>R-HSA-3662318</t>
  </si>
  <si>
    <t>R-HSA-5252041</t>
  </si>
  <si>
    <t>R-HSA-192823</t>
  </si>
  <si>
    <t>Viral mRNA Translation</t>
  </si>
  <si>
    <t>R-HSA-192704;R-HSA-192841</t>
  </si>
  <si>
    <t>R-HSA-2408557</t>
  </si>
  <si>
    <t>Selenocysteine synthesis</t>
  </si>
  <si>
    <t>R-HSA-2408529;R-HSA-5333615</t>
  </si>
  <si>
    <t>R-HSA-1799326;R-HSA-1799330;R-HSA-1799329;R-HSA-1799335;R-HSA-1799332</t>
  </si>
  <si>
    <t>R-HSA-72672;R-HSA-72619;R-HSA-72671</t>
  </si>
  <si>
    <t>R-HSA-5610767</t>
  </si>
  <si>
    <t>R-HSA-72673;R-HSA-72672;R-HSA-72691;R-HSA-72676;R-HSA-72697;R-HSA-72619;R-HSA-156808;R-HSA-157849;R-HSA-72621;R-HSA-72671</t>
  </si>
  <si>
    <t>R-HSA-72673;R-HSA-72672;R-HSA-72691;R-HSA-72676;R-HSA-156823;R-HSA-72697;R-HSA-72619;R-HSA-156808;R-HSA-157849;R-HSA-72621;R-HSA-72671</t>
  </si>
  <si>
    <t>R-HSA-5666070</t>
  </si>
  <si>
    <t>R-HSA-194913</t>
  </si>
  <si>
    <t>R-HSA-165043;R-HSA-180710;R-HSA-165047;R-HSA-180622;R-HSA-180732</t>
  </si>
  <si>
    <t>R-HSA-162599</t>
  </si>
  <si>
    <t>Late Phase of HIV Life Cycle</t>
  </si>
  <si>
    <t>R-HSA-5610767;R-HSA-5632667</t>
  </si>
  <si>
    <t>R-HSA-162587</t>
  </si>
  <si>
    <t>HIV Life Cycle</t>
  </si>
  <si>
    <t>Diaph3;Arhgef2</t>
  </si>
  <si>
    <t>R-HSA-5666070;R-HSA-194913</t>
  </si>
  <si>
    <t>R-HSA-6791223</t>
  </si>
  <si>
    <t>R-HSA-72673;R-HSA-72672;R-HSA-1799326;R-HSA-72676;R-HSA-141671;R-HSA-156907;R-HSA-72619;R-HSA-156808;R-HSA-141673;R-HSA-72621;R-HSA-156915;R-HSA-156912;R-HSA-72691;R-HSA-156823;R-HSA-72697;R-HSA-156923;R-HSA-1799330;R-HSA-141691;R-HSA-1799329;R-HSA-157849;R-HSA-1799335;R-HSA-72671;R-HSA-1799332</t>
  </si>
  <si>
    <t>Kif3a;Nhlrc2;Tln1</t>
  </si>
  <si>
    <t>R-HSA-443910;R-HSA-429441;R-HSA-443905;R-HSA-354124;R-HSA-984708;R-HSA-372693;R-HSA-984733;R-HSA-482772;R-HSA-983259;R-HSA-354066;R-HSA-354077;R-HSA-372697;R-HSA-354073;R-HSA-354149;R-HSA-429415;R-HSA-354087;R-HSA-372705;R-HSA-432096;R-HSA-481007;R-HSA-377644;R-HSA-377641;R-HSA-377640;R-HSA-983266;R-HSA-377643;R-HSA-354165;R-HSA-354097</t>
  </si>
  <si>
    <t>Arhgef2;Tln1</t>
  </si>
  <si>
    <t>R-HSA-5672980;R-HSA-5672978;R-HSA-5672972;R-HSA-5672973;R-HSA-205039</t>
  </si>
  <si>
    <t>R-HSA-192627;R-HSA-165043;R-HSA-192704;R-HSA-180710;R-HSA-165047;R-HSA-1176059;R-HSA-192841;R-HSA-180622;R-HSA-180732;R-HSA-192925</t>
  </si>
  <si>
    <t>Nup50;Numa1</t>
  </si>
  <si>
    <t>R-HSA-380278;R-HSA-380508;R-HSA-380316;R-HSA-2990880;R-HSA-2990882</t>
  </si>
  <si>
    <t>Tln1;Pak4</t>
  </si>
  <si>
    <t>R-HSA-428535;R-HSA-5672980;R-HSA-5672978;R-HSA-428531;R-HSA-428515;R-HSA-399936;R-HSA-5672972;R-HSA-5672973</t>
  </si>
  <si>
    <t>R-HSA-6807877;R-HSA-6811427;R-HSA-6807875;R-HSA-6811426;R-HSA-6807872;R-HSA-6809006;R-HSA-6809003;R-HSA-6811412;R-HSA-6809011;R-HSA-6809010;R-HSA-6811423;R-HSA-2316347;R-HSA-6811418;R-HSA-6811417</t>
  </si>
  <si>
    <t>Nup50;Tln1;Rps12;Copz1</t>
  </si>
  <si>
    <t>R-HSA-1799326;R-HSA-6809006;R-HSA-156808;R-HSA-6809003;R-HSA-5228508;R-HSA-6809011;R-HSA-6809010;R-HSA-156823;R-HSA-157849;R-HSA-72671;R-HSA-72673;R-HSA-72672;R-HSA-5228525;R-HSA-3000399;R-HSA-6807877;R-HSA-6807875;R-HSA-72676;R-HSA-141671;R-HSA-6807872;R-HSA-156907;R-HSA-72619;R-HSA-141673;R-HSA-72621;R-HSA-3000348;R-HSA-156915;R-HSA-156912;R-HSA-72691;R-HSA-3000411;R-HSA-4570493;R-HSA-72697;R-HSA-156923;R-HSA-1799330;R-HSA-141691;R-HSA-1799329;R-HSA-1791137;R-HSA-4655355;R-HSA-1799335;R-HSA-1799332</t>
  </si>
  <si>
    <t>Nup50;Tln1</t>
  </si>
  <si>
    <t>R-HSA-5672980;R-HSA-5672978;R-HSA-1176059;R-HSA-5672972;R-HSA-5672973</t>
  </si>
  <si>
    <t>Fbxo30;Kif3a</t>
  </si>
  <si>
    <t>R-HSA-2213248;R-HSA-983147;R-HSA-983157;R-HSA-983140;R-HSA-983156</t>
  </si>
  <si>
    <t>Nup50;Tln1;Rps12</t>
  </si>
  <si>
    <t>R-HSA-6802919;R-HSA-6802918;R-HSA-192704;R-HSA-6802914;R-HSA-6803234;R-HSA-6803233;R-HSA-6802912;R-HSA-6802926;R-HSA-6802925;R-HSA-192841;R-HSA-180622;R-HSA-6802922;R-HSA-6802921;R-HSA-6802935;R-HSA-6802934;R-HSA-6802933;R-HSA-6802932;R-HSA-6802943;R-HSA-6802942;R-HSA-192925;R-HSA-180710;R-HSA-1176059;R-HSA-192627;R-HSA-165043;R-HSA-165047;R-HSA-6802911;R-HSA-6802910;R-HSA-6803230;R-HSA-6803227;R-HSA-180732</t>
  </si>
  <si>
    <t>Nup50;Copz1</t>
  </si>
  <si>
    <t>R-HSA-5228525;R-HSA-3000399;R-HSA-6807877;R-HSA-6807875;R-HSA-6807872;R-HSA-6809006;R-HSA-6809003;R-HSA-3000348;R-HSA-5228508;R-HSA-6809011;R-HSA-6809010;R-HSA-3000411;R-HSA-4570493;R-HSA-4655355</t>
  </si>
  <si>
    <t>R-HSA-5672980;R-HSA-5672978;R-HSA-419166;R-HSA-5672972;R-HSA-5672973</t>
  </si>
  <si>
    <t>Fbxo30;Kif3a;Nup50;Tln1</t>
  </si>
  <si>
    <t>R-HSA-2213248;R-HSA-5672980;R-HSA-983147;R-HSA-5672978;R-HSA-1176059;R-HSA-983157;R-HSA-5672972;R-HSA-983140;R-HSA-983156;R-HSA-5672973</t>
  </si>
  <si>
    <t>Lars;Mat2a;Nup50;Psat1;Eprs;Rps12</t>
  </si>
  <si>
    <t>R-HSA-2408529;R-HSA-2408546;R-HSA-977333;R-HSA-170796;R-HSA-5333615;R-HSA-5603114</t>
  </si>
  <si>
    <t>Diaph3;Kif3a;Arhgef2;Tln1</t>
  </si>
  <si>
    <t>R-HSA-443910;R-HSA-5666070;R-HSA-5672980;R-HSA-5672978;R-HSA-429441;R-HSA-443905;R-HSA-354124;R-HSA-5632667;R-HSA-372693;R-HSA-354066;R-HSA-354077;R-HSA-419166;R-HSA-5672972;R-HSA-5610767;R-HSA-5672973;R-HSA-372697;R-HSA-354073;R-HSA-354149;R-HSA-429415;R-HSA-354087;R-HSA-194913;R-HSA-372705;R-HSA-432096;R-HSA-377644;R-HSA-377641;R-HSA-205039;R-HSA-377640;R-HSA-377643;R-HSA-354165;R-HSA-354097</t>
  </si>
  <si>
    <t>O00443</t>
  </si>
  <si>
    <t>R-HSA-1676024</t>
  </si>
  <si>
    <t>R-HSA-1676206;R-HSA-1675939</t>
  </si>
  <si>
    <t>R-HSA-2214320</t>
  </si>
  <si>
    <t>Anchoring fibril formation</t>
  </si>
  <si>
    <t>P02462</t>
  </si>
  <si>
    <t>R-HSA-2396234</t>
  </si>
  <si>
    <t>Tbc1d2;Col4a1;Pik3c2a</t>
  </si>
  <si>
    <t>P02462;Q9BYX2;O00443</t>
  </si>
  <si>
    <t>R-HSA-8868071;R-HSA-421831;R-HSA-3221843;R-HSA-8854255;R-HSA-421836;R-HSA-421835;R-HSA-8867754;R-HSA-421833;R-HSA-8868072</t>
  </si>
  <si>
    <t>R-HSA-1675961;R-HSA-1675928</t>
  </si>
  <si>
    <t>R-HSA-2328145;R-HSA-2426450;R-HSA-4084501</t>
  </si>
  <si>
    <t>R-HSA-375151</t>
  </si>
  <si>
    <t>R-HSA-8944265</t>
  </si>
  <si>
    <t>Q9BYX2</t>
  </si>
  <si>
    <t>R-HSA-8854255</t>
  </si>
  <si>
    <t>R-HSA-1676109</t>
  </si>
  <si>
    <t>Q15061</t>
  </si>
  <si>
    <t>R-HSA-6790906</t>
  </si>
  <si>
    <t>R-HSA-2327738</t>
  </si>
  <si>
    <t>O43491</t>
  </si>
  <si>
    <t>R-HSA-2213207;R-HSA-2396234</t>
  </si>
  <si>
    <t>R-HSA-1454757;R-HSA-1564142;R-HSA-2537499</t>
  </si>
  <si>
    <t>R-HSA-8948232;R-HSA-8944265;R-HSA-1650808;R-HSA-8948234;R-HSA-2002460;R-HSA-2022073;R-HSA-8948224;R-HSA-8948226;R-HSA-2089971;R-HSA-8948228;R-HSA-1981104;R-HSA-8948230;R-HSA-8948231;R-HSA-8948219;R-HSA-8948222;R-HSA-1981128;R-HSA-1980233;R-HSA-1981157;R-HSA-1981120</t>
  </si>
  <si>
    <t>R-HSA-2465883</t>
  </si>
  <si>
    <t>R-HSA-1675961;R-HSA-1675928;R-HSA-1676024;R-HSA-1676109;R-HSA-1676206;R-HSA-1675939</t>
  </si>
  <si>
    <t>R-HSA-4539779;R-HSA-216040;R-HSA-2327695;R-HSA-4084912</t>
  </si>
  <si>
    <t>R-HSA-8948232;R-HSA-8944265;R-HSA-1650808;R-HSA-8948234;R-HSA-2002460;R-HSA-2022073;R-HSA-8948224;R-HSA-8948226;R-HSA-2089971;R-HSA-8948228;R-HSA-2396234;R-HSA-1981104;R-HSA-8948230;R-HSA-8948231;R-HSA-8948219;R-HSA-2213207;R-HSA-8948222;R-HSA-1981128;R-HSA-1980233;R-HSA-1981157;R-HSA-1981120</t>
  </si>
  <si>
    <t>Tbc1d2;Pik3c2a</t>
  </si>
  <si>
    <t>Q9BYX2;O00443</t>
  </si>
  <si>
    <t>R-HSA-8868071;R-HSA-421831;R-HSA-8854255;R-HSA-421836;R-HSA-421835;R-HSA-8867754;R-HSA-421833;R-HSA-8868072</t>
  </si>
  <si>
    <t>R-HSA-8868071;R-HSA-8867754;R-HSA-8868072</t>
  </si>
  <si>
    <t>R-HSA-6791222;R-HSA-6791221;R-HSA-6791228;R-HSA-6791227;R-HSA-6790906</t>
  </si>
  <si>
    <t>R-HSA-8948232;R-HSA-8944265;R-HSA-8948234;R-HSA-2002460;R-HSA-4539779;R-HSA-8948224;R-HSA-8948226;R-HSA-8948228;R-HSA-4084912;R-HSA-8948230;R-HSA-8948231;R-HSA-2327733;R-HSA-1981128;R-HSA-1980233;R-HSA-2327738;R-HSA-1981120;R-HSA-1650808;R-HSA-2022073;R-HSA-216040;R-HSA-4084501;R-HSA-2089971;R-HSA-2327695;R-HSA-2396234;R-HSA-1981104;R-HSA-2328145;R-HSA-1454757;R-HSA-8948219;R-HSA-2213207;R-HSA-8948222;R-HSA-2426450;R-HSA-1564142;R-HSA-1981157;R-HSA-2537499;R-HSA-2465883</t>
  </si>
  <si>
    <t>R-HSA-382054</t>
  </si>
  <si>
    <t>R-HSA-69190</t>
  </si>
  <si>
    <t>DNA strand elongation</t>
  </si>
  <si>
    <t>Fen1;Pcna;Rfc4;Mcm7;Pold3;Mcm3;Mcm4;Mcm5;Mcm6;Mcm2</t>
  </si>
  <si>
    <t>R-HSA-69152;R-HSA-69127;R-HSA-69063;R-HSA-176942;R-HSA-69068;R-HSA-69074;R-HSA-69140;R-HSA-69142;R-HSA-169461;R-HSA-69144;R-HSA-69053;R-HSA-69116;R-HSA-169468</t>
  </si>
  <si>
    <t>R-HSA-176974</t>
  </si>
  <si>
    <t>Unwinding of DNA</t>
  </si>
  <si>
    <t>Mcm7;Mcm3;Mcm4;Mcm5;Mcm6;Mcm2</t>
  </si>
  <si>
    <t>R-HSA-169461;R-HSA-176942;R-HSA-169468</t>
  </si>
  <si>
    <t>R-HSA-176187</t>
  </si>
  <si>
    <t>Activation of ATR in response to replication stress</t>
  </si>
  <si>
    <t>Rfc4;Mcm7;Mcm3;Mcm4;Mcm5;Mcm6;Mcm2</t>
  </si>
  <si>
    <t>R-HSA-176101;R-HSA-176298;R-HSA-176264;R-HSA-176318</t>
  </si>
  <si>
    <t>Fen1;Nudc;Mcm7;H2afz;Smc4;Smc2;Dctn1;Hist1h2bl;Ncapg;Lmnb1;Pcna;Rfc4;Rcc2;Prkar2b;Pold3;Mad2l1;Ranbp2;Cdk1;Mcm3;Mcm4;Mcm5;Mcm6;Smc1a;Tmpo;Mcm2</t>
  </si>
  <si>
    <t>R-HSA-69152;R-HSA-69127;R-HSA-69063;R-HSA-176942;R-HSA-69068;R-HSA-68944;R-HSA-69074;R-HSA-69140;R-HSA-69142;R-HSA-169461;R-HSA-69144;R-HSA-69019;R-HSA-69053;R-HSA-69116;R-HSA-169468</t>
  </si>
  <si>
    <t>R-HSA-69127;R-HSA-69063;R-HSA-68940;R-HSA-69068;R-HSA-176973;R-HSA-68944;R-HSA-68688;R-HSA-69074;R-HSA-69140;R-HSA-69142;R-HSA-69144;R-HSA-69019;R-HSA-68954;R-HSA-68826;R-HSA-69152;R-HSA-68960;R-HSA-176942;R-HSA-68849;R-HSA-68914;R-HSA-68917;R-HSA-68916;R-HSA-68919;R-HSA-68918;R-HSA-169461;R-HSA-69053;R-HSA-69116;R-HSA-169468</t>
  </si>
  <si>
    <t>Fen1;Pcna;Rfc4;Mcm7;Pold3;Mcm3;Mcm4;Mcm5;Mcm6;Smc1a;Mcm2</t>
  </si>
  <si>
    <t>R-HSA-69152;R-HSA-2468039;R-HSA-2473152;R-HSA-69127;R-HSA-69063;R-HSA-176942;R-HSA-2468041;R-HSA-69068;R-HSA-68944;R-HSA-69074;R-HSA-69140;R-HSA-69142;R-HSA-169461;R-HSA-69144;R-HSA-69019;R-HSA-2473151;R-HSA-69053;R-HSA-69116;R-HSA-169468</t>
  </si>
  <si>
    <t>R-HSA-428287;R-HSA-428296</t>
  </si>
  <si>
    <t>R-HSA-68962</t>
  </si>
  <si>
    <t>Activation of the pre-replicative complex</t>
  </si>
  <si>
    <t>R-HSA-68960;R-HSA-68914;R-HSA-68917;R-HSA-68916;R-HSA-68919;R-HSA-68918;R-HSA-68954;R-HSA-68940</t>
  </si>
  <si>
    <t>Fen1;Nudc;Mcm7;H2afz;Smc4;Smc2;Dctn1;Hist1h2bl;Ncapg;Lmnb1;Sun2;Pcna;Rfc4;Rcc2;Prkar2b;Pold3;Mad2l1;Ranbp2;Cdk1;Mcm3;Mcm4;Mcm5;Mcm6;Smc1a;Tmpo;Mcm2</t>
  </si>
  <si>
    <t>Pcna;Rfc4;Polr2a;Pold3;Polr2b;Tcea1;Lig3</t>
  </si>
  <si>
    <t>Rfc4;Mcm7;Mcm3;Cdk1;Hist1h2bl;Mcm4;Mcm5;Mcm6;Mcm2</t>
  </si>
  <si>
    <t>R-HSA-5683735;R-HSA-69891;R-HSA-6799332;R-HSA-170070;R-HSA-170055;R-HSA-176101;R-HSA-176298;R-HSA-176264;R-HSA-176318</t>
  </si>
  <si>
    <t>Rfc4;Mcm7;Mcm3;Cdk1;Hist1h2bl;Mcm4;Mcm5;Mcm6;Mad2l1;Mcm2</t>
  </si>
  <si>
    <t>R-HSA-5683735;R-HSA-69891;R-HSA-6799332;R-HSA-170055;R-HSA-176101;R-HSA-176298;R-HSA-176264;R-HSA-141422;R-HSA-141423;R-HSA-170070;R-HSA-141431;R-HSA-141429;R-HSA-176318;R-HSA-141439;R-HSA-141437</t>
  </si>
  <si>
    <t>R-HSA-375302;R-HSA-69127;R-HSA-156682;R-HSA-2294574;R-HSA-2990880;R-HSA-2990882;R-HSA-69140;R-HSA-2520883;R-HSA-2545203;R-HSA-69142;R-HSA-2294580;R-HSA-69144;R-HSA-8853405;R-HSA-174104;R-HSA-2294590;R-HSA-69152;R-HSA-380455;R-HSA-2172678;R-HSA-174122;R-HSA-174120;R-HSA-176942;R-HSA-8853419;R-HSA-2984220;R-HSA-2466068;R-HSA-2429719;R-HSA-2470935;R-HSA-68914;R-HSA-68917;R-HSA-68916;R-HSA-68919;R-HSA-2301205;R-HSA-174132;R-HSA-2172183;R-HSA-68918;R-HSA-170044;R-HSA-2245218;R-HSA-2545253;R-HSA-170055;R-HSA-170057;R-HSA-68940;R-HSA-174157;R-HSA-176973;R-HSA-68944;R-HSA-68688;R-HSA-170070;R-HSA-174171;R-HSA-170072;R-HSA-68954;R-HSA-170076;R-HSA-2430533;R-HSA-113505;R-HSA-68960;R-HSA-170087;R-HSA-170084;R-HSA-1362300;R-HSA-170088;R-HSA-2294600;R-HSA-141423;R-HSA-1362277;R-HSA-2484822;R-HSA-380278;R-HSA-380272;R-HSA-141429;R-HSA-69754;R-HSA-69756;R-HSA-380283;R-HSA-69759;R-HSA-141437;R-HSA-2514854;R-HSA-380294;R-HSA-170116;R-HSA-380303;R-HSA-1638803;R-HSA-170126;R-HSA-170131;R-HSA-174227;R-HSA-380311;R-HSA-69019;R-HSA-2468287;R-HSA-2473151;R-HSA-174238;R-HSA-2995376;R-HSA-174251;R-HSA-170153;R-HSA-170158;R-HSA-5244669;R-HSA-174255;R-HSA-170156;R-HSA-170157;R-HSA-170162;R-HSA-170161;R-HSA-4086410;R-HSA-69053;R-HSA-1638821;R-HSA-2288097;R-HSA-2467809;R-HSA-5229194;R-HSA-5195402;R-HSA-69063;R-HSA-2467811;R-HSA-2993898;R-HSA-69068;R-HSA-179410;R-HSA-2529015;R-HSA-3000319;R-HSA-69074;R-HSA-8852306;R-HSA-2574845;R-HSA-2529020;R-HSA-3000310;R-HSA-2172666;R-HSA-68826;R-HSA-179417;R-HSA-2574840;R-HSA-179421;R-HSA-2468293;R-HSA-2468039;R-HSA-2473152;R-HSA-4088024;R-HSA-113638;R-HSA-539107;R-HSA-2468041;R-HSA-2468040;R-HSA-68849;R-HSA-2467794;R-HSA-169461;R-HSA-69116;R-HSA-169468</t>
  </si>
  <si>
    <t>R-HSA-69891;R-HSA-375302;R-HSA-69127;R-HSA-912389;R-HSA-156682;R-HSA-2294574;R-HSA-2990880;R-HSA-2990882;R-HSA-69140;R-HSA-912408;R-HSA-2520883;R-HSA-2545203;R-HSA-69142;R-HSA-2294580;R-HSA-69144;R-HSA-8853405;R-HSA-174104;R-HSA-2294590;R-HSA-69152;R-HSA-380455;R-HSA-2172678;R-HSA-174122;R-HSA-174120;R-HSA-176942;R-HSA-8853419;R-HSA-2984220;R-HSA-2466068;R-HSA-2429719;R-HSA-2470935;R-HSA-68914;R-HSA-68917;R-HSA-68916;R-HSA-68919;R-HSA-2301205;R-HSA-174132;R-HSA-2172183;R-HSA-68918;R-HSA-176702;R-HSA-176700;R-HSA-170044;R-HSA-2245218;R-HSA-5683735;R-HSA-2545253;R-HSA-170055;R-HSA-606287;R-HSA-912458;R-HSA-170057;R-HSA-68940;R-HSA-174157;R-HSA-912450;R-HSA-176973;R-HSA-68944;R-HSA-68688;R-HSA-170070;R-HSA-606289;R-HSA-174171;R-HSA-170072;R-HSA-68954;R-HSA-912470;R-HSA-170076;R-HSA-912467;R-HSA-2430533;R-HSA-113505;R-HSA-68960;R-HSA-174438;R-HSA-174439;R-HSA-170087;R-HSA-170084;R-HSA-1362300;R-HSA-170088;R-HSA-174441;R-HSA-2294600;R-HSA-174446;R-HSA-141422;R-HSA-174447;R-HSA-141423;R-HSA-174444;R-HSA-174445;R-HSA-174451;R-HSA-1362277;R-HSA-174448;R-HSA-2484822;R-HSA-380278;R-HSA-912505;R-HSA-380272;R-HSA-141431;R-HSA-174452;R-HSA-141429;R-HSA-174456;R-HSA-912503;R-HSA-69754;R-HSA-69756;R-HSA-141439;R-HSA-912496;R-HSA-380283;R-HSA-69759;R-HSA-141437;R-HSA-2514854;R-HSA-6799332;R-HSA-380294;R-HSA-170116;R-HSA-176264;R-HSA-380303;R-HSA-1638803;R-HSA-170126;R-HSA-170131;R-HSA-174227;R-HSA-380311;R-HSA-69019;R-HSA-2468287;R-HSA-2473151;R-HSA-174238;R-HSA-2995376;R-HSA-176298;R-HSA-174251;R-HSA-170153;R-HSA-170158;R-HSA-5244669;R-HSA-174255;R-HSA-170156;R-HSA-170157;R-HSA-170162;R-HSA-170161;R-HSA-4086410;R-HSA-176318;R-HSA-69053;R-HSA-1638821;R-HSA-2288097;R-HSA-2467809;R-HSA-5229194;R-HSA-5195402;R-HSA-69063;R-HSA-2467811;R-HSA-2993898;R-HSA-181450;R-HSA-69068;R-HSA-179410;R-HSA-2529015;R-HSA-3000319;R-HSA-69074;R-HSA-8852306;R-HSA-2574845;R-HSA-2529020;R-HSA-3000310;R-HSA-2172666;R-HSA-68826;R-HSA-179417;R-HSA-2574840;R-HSA-179421;R-HSA-2468293;R-HSA-2468039;R-HSA-2473152;R-HSA-4088024;R-HSA-176101;R-HSA-113638;R-HSA-539107;R-HSA-2468041;R-HSA-2468040;R-HSA-68849;R-HSA-2467794;R-HSA-169461;R-HSA-69116;R-HSA-169468;R-HSA-1214188</t>
  </si>
  <si>
    <t>Fen1;Pcna;Rfc4;Pold3</t>
  </si>
  <si>
    <t>R-HSA-157579</t>
  </si>
  <si>
    <t>Telomere Maintenance</t>
  </si>
  <si>
    <t>Fen1;Pcna;Rfc4;H2afz;Pold3;Hist1h2bl</t>
  </si>
  <si>
    <t>R-HSA-174438;R-HSA-174439;R-HSA-181450;R-HSA-174441;R-HSA-174446;R-HSA-174447;R-HSA-174444;R-HSA-174445;R-HSA-174451;R-HSA-174448;R-HSA-174452;R-HSA-174456;R-HSA-176702;R-HSA-176700</t>
  </si>
  <si>
    <t>R-HSA-69186</t>
  </si>
  <si>
    <t>Lagging Strand Synthesis</t>
  </si>
  <si>
    <t>R-HSA-69152;R-HSA-69074;R-HSA-69140;R-HSA-69127;R-HSA-69063;R-HSA-69142;R-HSA-69144;R-HSA-69053;R-HSA-69116;R-HSA-69068</t>
  </si>
  <si>
    <t>R-HSA-5696397</t>
  </si>
  <si>
    <t>Gap-filling DNA repair synthesis and ligation in GG-NER</t>
  </si>
  <si>
    <t>Pcna;Rfc4;Pold3;Lig3</t>
  </si>
  <si>
    <t>R-HSA-5690997;R-HSA-5691001</t>
  </si>
  <si>
    <t>R-HSA-2514853</t>
  </si>
  <si>
    <t>Condensation of Prometaphase Chromosomes</t>
  </si>
  <si>
    <t>Cdk1;Ncapg;Smc4;Smc2</t>
  </si>
  <si>
    <t>R-HSA-2514854;R-HSA-2529015;R-HSA-2520883;R-HSA-2529020</t>
  </si>
  <si>
    <t>Fen1;Pcna;Rfc4;Pold3;Lig3</t>
  </si>
  <si>
    <t>R-HSA-110368;R-HSA-110371;R-HSA-5649873;R-HSA-5649726;R-HSA-110376;R-HSA-5649724;R-HSA-73931;R-HSA-5651805;R-HSA-5649723;R-HSA-110380;R-HSA-73932;R-HSA-5649883;R-HSA-5651739;R-HSA-5649734;R-HSA-5651782;R-HSA-5651809;R-HSA-110363;R-HSA-110364;R-HSA-5651723;R-HSA-5649705</t>
  </si>
  <si>
    <t>R-HSA-6803529</t>
  </si>
  <si>
    <t>FGFR2 alternative splicing</t>
  </si>
  <si>
    <t>Hnrnpa1;Ptbp1;Ncbp2;Polr2a;Polr2b</t>
  </si>
  <si>
    <t>R-HSA-6803527;R-HSA-6803523;R-HSA-6803838;R-HSA-6803836</t>
  </si>
  <si>
    <t>R-HSA-6782211;R-HSA-6782208;R-HSA-6781824;R-HSA-6781867;R-HSA-6781833;R-HSA-6782069;R-HSA-6782004;R-HSA-6782227;R-HSA-6782131;R-HSA-6782224;R-HSA-6781840;R-HSA-6782141;R-HSA-6782204;R-HSA-6782234;R-HSA-6782138;R-HSA-6781818</t>
  </si>
  <si>
    <t>R-HSA-69091</t>
  </si>
  <si>
    <t>Polymerase switching</t>
  </si>
  <si>
    <t>Pcna;Rfc4;Pold3</t>
  </si>
  <si>
    <t>R-HSA-69074;R-HSA-69063;R-HSA-69053;R-HSA-69068</t>
  </si>
  <si>
    <t>R-HSA-69109</t>
  </si>
  <si>
    <t>Leading Strand Synthesis</t>
  </si>
  <si>
    <t>R-HSA-5651782;R-HSA-110368;R-HSA-110371;R-HSA-5651809;R-HSA-5649873;R-HSA-110363;R-HSA-5651805;R-HSA-110364;R-HSA-5649883;R-HSA-5651723;R-HSA-5651739</t>
  </si>
  <si>
    <t>R-HSA-174411</t>
  </si>
  <si>
    <t>Polymerase switching on the C-strand of the telomere</t>
  </si>
  <si>
    <t>R-HSA-174448;R-HSA-174439;R-HSA-174452;R-HSA-174447</t>
  </si>
  <si>
    <t>Pcna;Rfc4;Polr2a;Pold3;Polr2b;Tcea1</t>
  </si>
  <si>
    <t>R-HSA-6782211;R-HSA-6782131;R-HSA-6782224;R-HSA-6782141;R-HSA-6782204;R-HSA-6782138</t>
  </si>
  <si>
    <t>R-HSA-68849;R-HSA-68688;R-HSA-68826;R-HSA-176973</t>
  </si>
  <si>
    <t>R-HSA-68944;R-HSA-69019</t>
  </si>
  <si>
    <t>R-HSA-548814;R-HSA-548830;R-HSA-548815;R-HSA-548800</t>
  </si>
  <si>
    <t>R-HSA-68944;R-HSA-69019;R-HSA-68940</t>
  </si>
  <si>
    <t>Pcna;Mcm7;Mcm3;Cdk1;Mcm4;Mcm5;Mcm6;Mcm2</t>
  </si>
  <si>
    <t>R-HSA-113505;R-HSA-68960;R-HSA-68914;R-HSA-68917;R-HSA-68916;R-HSA-68919;R-HSA-68918;R-HSA-113638;R-HSA-68954;R-HSA-539107;R-HSA-68940</t>
  </si>
  <si>
    <t>R-HSA-174417</t>
  </si>
  <si>
    <t>Telomere C-strand (Lagging Strand) Synthesis</t>
  </si>
  <si>
    <t>R-HSA-174451;R-HSA-174448;R-HSA-174438;R-HSA-174439;R-HSA-174452;R-HSA-174456;R-HSA-174441;R-HSA-174446;R-HSA-176702;R-HSA-174447;R-HSA-174444;R-HSA-174445</t>
  </si>
  <si>
    <t>R-HSA-2299718</t>
  </si>
  <si>
    <t>Condensation of Prophase Chromosomes</t>
  </si>
  <si>
    <t>H2afz;Cdk1;Hist1h2bl;Smc4;Smc2</t>
  </si>
  <si>
    <t>R-HSA-2245218;R-HSA-2429719;R-HSA-2288097;R-HSA-2301205;R-HSA-2294580;R-HSA-2172678;R-HSA-2294600;R-HSA-2172666;R-HSA-2294590;R-HSA-2294574</t>
  </si>
  <si>
    <t>Sf3a1;Hnrnpa1;Ptbp1;Ncbp2;Polr2a;Hnrnpu;Polr2b;Ddx42;Rbm22;Hnrnpa2b1;Ddx5</t>
  </si>
  <si>
    <t>R-HSA-72160;R-HSA-72130;R-HSA-156661;R-HSA-72107;R-HSA-72139;R-HSA-72124;R-HSA-72143;R-HSA-72127</t>
  </si>
  <si>
    <t>R-HSA-73886</t>
  </si>
  <si>
    <t>Chromosome Maintenance</t>
  </si>
  <si>
    <t>R-HSA-174438;R-HSA-174439;R-HSA-606287;R-HSA-181450;R-HSA-174441;R-HSA-174446;R-HSA-174447;R-HSA-174444;R-HSA-174445;R-HSA-174451;R-HSA-174448;R-HSA-174452;R-HSA-606289;R-HSA-174456;R-HSA-176702;R-HSA-176700</t>
  </si>
  <si>
    <t>Ranbp2;H2afz;Cdk1;Hist1h2bl;Smc4;Lmnb1;Smc2;Tmpo</t>
  </si>
  <si>
    <t>R-HSA-2245218;R-HSA-2430533;R-HSA-2288097;R-HSA-5229194;R-HSA-5195402;R-HSA-2993898;R-HSA-2172678;R-HSA-2294600;R-HSA-2294574;R-HSA-5244669;R-HSA-2990880;R-HSA-2990882;R-HSA-2984220;R-HSA-2429719;R-HSA-2301205;R-HSA-2172183;R-HSA-2294580;R-HSA-2172666;R-HSA-2294590</t>
  </si>
  <si>
    <t>R-HSA-167242</t>
  </si>
  <si>
    <t>Abortive elongation of HIV-1 transcript in the absence of Tat</t>
  </si>
  <si>
    <t>Ncbp2;Polr2a;Polr2b;Supt5h</t>
  </si>
  <si>
    <t>R-HSA-167147;R-HSA-167087</t>
  </si>
  <si>
    <t>Ranbp2;Nudc;Rcc2;Cdk1;Ncapg;Smc4;Smc1a;Mad2l1;Smc2</t>
  </si>
  <si>
    <t>R-HSA-2514854;R-HSA-2468293;R-HSA-375302;R-HSA-2545253;R-HSA-1638803;R-HSA-2529015;R-HSA-2466068;R-HSA-2484822;R-HSA-2520883;R-HSA-2467794;R-HSA-2468287;R-HSA-2529020;R-HSA-1638821</t>
  </si>
  <si>
    <t>R-HSA-72160;R-HSA-72130;R-HSA-75079;R-HSA-75081;R-HSA-75080;R-HSA-72107;R-HSA-72139;R-HSA-75083;R-HSA-75082;R-HSA-72143;R-HSA-156661;R-HSA-72124;R-HSA-72127</t>
  </si>
  <si>
    <t>Sun2;H2afz;Hist1h2bl;Smc1a;Lmnb1</t>
  </si>
  <si>
    <t>R-HSA-912505;R-HSA-912408;R-HSA-912389;R-HSA-912470;R-HSA-912467;R-HSA-912450</t>
  </si>
  <si>
    <t>R-HSA-180786</t>
  </si>
  <si>
    <t>Extension of Telomeres</t>
  </si>
  <si>
    <t>Tsg101;Ranbp2;Ncbp2;Chmp2a;Polr2a;Polr2b;Tcea1;Psip1;Gtf2e1;Supt5h</t>
  </si>
  <si>
    <t>R-HSA-175108;R-HSA-167181;R-HSA-175117;R-HSA-175250;R-HSA-167191;R-HSA-167192;R-HSA-162590;R-HSA-167196;R-HSA-167197;R-HSA-164514;R-HSA-167459;R-HSA-167072;R-HSA-167076;R-HSA-167077;R-HSA-164522;R-HSA-167083;R-HSA-167087;R-HSA-167084;R-HSA-167468;R-HSA-167085;R-HSA-167090;R-HSA-167474;R-HSA-165043;R-HSA-167089;R-HSA-167478;R-HSA-165047;R-HSA-167477;R-HSA-167098;R-HSA-173115;R-HSA-167481;R-HSA-167097;R-HSA-167484;R-HSA-175174;R-HSA-167111;R-HSA-167115;R-HSA-3149434;R-HSA-167113;R-HSA-167118;R-HSA-184269;R-HSA-167117;R-HSA-170706;R-HSA-170704;R-HSA-167121;R-HSA-167130;R-HSA-167128;R-HSA-167134;R-HSA-167133;R-HSA-167136;R-HSA-167147;R-HSA-167150;R-HSA-167148;R-HSA-164845;R-HSA-167282;R-HSA-3159232;R-HSA-167153;R-HSA-167284;R-HSA-167288;R-HSA-167292</t>
  </si>
  <si>
    <t>R-HSA-68849;R-HSA-68960;R-HSA-68688;R-HSA-68914;R-HSA-68917;R-HSA-68916;R-HSA-68919;R-HSA-68918;R-HSA-68954;R-HSA-68826;R-HSA-68940;R-HSA-176973</t>
  </si>
  <si>
    <t>Eif5;Rps19;Eif3i;Eif4g2;Rps20;Rps10</t>
  </si>
  <si>
    <t>R-HSA-3341296;R-HSA-3323013;R-HSA-3341397;R-HSA-6799695;R-HSA-71676;R-HSA-3341277</t>
  </si>
  <si>
    <t>R-HSA-5690997;R-HSA-6782211;R-HSA-6782208;R-HSA-6781824;R-HSA-6781867;R-HSA-6781833;R-HSA-5691001;R-HSA-6782069;R-HSA-5690213;R-HSA-6782004;R-HSA-6782227;R-HSA-6782131;R-HSA-6782224;R-HSA-6781840;R-HSA-5690988;R-HSA-6782141;R-HSA-6782204;R-HSA-6782234;R-HSA-6782138;R-HSA-6781818</t>
  </si>
  <si>
    <t>R-HSA-113505;R-HSA-68960;R-HSA-113638;R-HSA-1362300;R-HSA-539107;R-HSA-68940;R-HSA-1362277;R-HSA-68914;R-HSA-68917;R-HSA-68916;R-HSA-68919;R-HSA-68918;R-HSA-68954</t>
  </si>
  <si>
    <t>R-HSA-167152</t>
  </si>
  <si>
    <t>Formation of HIV elongation complex in the absence of HIV Tat</t>
  </si>
  <si>
    <t>Ncbp2;Polr2a;Polr2b;Tcea1;Supt5h</t>
  </si>
  <si>
    <t>R-HSA-167077;R-HSA-167084</t>
  </si>
  <si>
    <t>Col1a2;Sdc2;Col5a1;Sdc1</t>
  </si>
  <si>
    <t>R-HSA-2731081;R-HSA-2684507;R-HSA-2681675;R-HSA-2750177;R-HSA-2731075;R-HSA-2731123;R-HSA-2731122;R-HSA-2731074;R-HSA-2750181;R-HSA-2731141;R-HSA-2731078</t>
  </si>
  <si>
    <t>Hist1h1b;Hmg1l1;Hmgb2</t>
  </si>
  <si>
    <t>R-HSA-211239;R-HSA-266204;R-HSA-211247</t>
  </si>
  <si>
    <t>R-HSA-167200</t>
  </si>
  <si>
    <t>Formation of HIV-1 elongation complex containing HIV-1 Tat</t>
  </si>
  <si>
    <t>R-HSA-170706;R-HSA-170704;R-HSA-167191;R-HSA-167196</t>
  </si>
  <si>
    <t>R-HSA-5652005;R-HSA-5655466;R-HSA-5651992;R-HSA-5652009;R-HSA-5655481</t>
  </si>
  <si>
    <t>R-HSA-167169</t>
  </si>
  <si>
    <t>HIV Transcription Elongation</t>
  </si>
  <si>
    <t>R-HSA-167072;R-HSA-167147;R-HSA-167083;R-HSA-167087;R-HSA-167085;R-HSA-167181;R-HSA-170706;R-HSA-170704;R-HSA-167089;R-HSA-167478;R-HSA-167191;R-HSA-167192;R-HSA-167196;R-HSA-167197</t>
  </si>
  <si>
    <t>R-HSA-167246</t>
  </si>
  <si>
    <t>Tat-mediated elongation of the HIV-1 transcript</t>
  </si>
  <si>
    <t>R-HSA-170706;R-HSA-170704;R-HSA-167191;R-HSA-167192;R-HSA-167196;R-HSA-167181;R-HSA-167197</t>
  </si>
  <si>
    <t>R-HSA-174437</t>
  </si>
  <si>
    <t>Removal of the Flap Intermediate from the C-strand</t>
  </si>
  <si>
    <t>Fen1;Pcna;Pold3</t>
  </si>
  <si>
    <t>R-HSA-174451;R-HSA-174441;R-HSA-174446;R-HSA-174445</t>
  </si>
  <si>
    <t>Tsg101;Ranbp2;Ncbp2;Chmp2a;Polr2a;Polr2b;Tcea1;Gtf2e1;Supt5h</t>
  </si>
  <si>
    <t>R-HSA-167181;R-HSA-167191;R-HSA-167192;R-HSA-167196;R-HSA-167197;R-HSA-167459;R-HSA-167072;R-HSA-167076;R-HSA-167077;R-HSA-167083;R-HSA-167087;R-HSA-167084;R-HSA-167468;R-HSA-167085;R-HSA-167090;R-HSA-167474;R-HSA-165043;R-HSA-167089;R-HSA-167478;R-HSA-165047;R-HSA-167477;R-HSA-167098;R-HSA-167481;R-HSA-167097;R-HSA-167484;R-HSA-167111;R-HSA-167115;R-HSA-3149434;R-HSA-167113;R-HSA-167118;R-HSA-184269;R-HSA-167117;R-HSA-170706;R-HSA-170704;R-HSA-167121;R-HSA-167130;R-HSA-167128;R-HSA-167134;R-HSA-167133;R-HSA-167136;R-HSA-167147;R-HSA-167150;R-HSA-167148;R-HSA-167282;R-HSA-3159232;R-HSA-167153;R-HSA-167284;R-HSA-167288;R-HSA-167292</t>
  </si>
  <si>
    <t>R-HSA-2046095;R-HSA-2046094;R-HSA-2046083</t>
  </si>
  <si>
    <t>Sf3a1;Hnrnpa1;Ptbp1;Ranbp2;Ncbp2;Polr2a;Hnrnpu;Polr2b;Ddx42;Rbm22;Hnrnpa2b1;Ddx5</t>
  </si>
  <si>
    <t>R-HSA-8849157;R-HSA-72130;R-HSA-75079;R-HSA-75081;R-HSA-75080;R-HSA-72139;R-HSA-75083;R-HSA-75082;R-HSA-72143;R-HSA-111439;R-HSA-77587;R-HSA-75097;R-HSA-75096;R-HSA-77594;R-HSA-75098;R-HSA-72095;R-HSA-72160;R-HSA-72103;R-HSA-72107;R-HSA-72180;R-HSA-156661;R-HSA-72185;R-HSA-72124;R-HSA-72127;R-HSA-159101</t>
  </si>
  <si>
    <t>Nudc;H2afz;Rcc2;Smc4;Mad2l1;Smc2;Ranbp2;Hist1h2bl;Cdk1;Ncapg;Smc1a;Lmnb1;Tmpo</t>
  </si>
  <si>
    <t>R-HSA-2245218;R-HSA-2514854;R-HSA-375302;R-HSA-2288097;R-HSA-2545253;R-HSA-2467809;R-HSA-5229194;R-HSA-5195402;R-HSA-2467811;R-HSA-2993898;R-HSA-156682;R-HSA-1638803;R-HSA-2294574;R-HSA-2990880;R-HSA-2990882;R-HSA-2529015;R-HSA-2520883;R-HSA-2545203;R-HSA-2294580;R-HSA-2468287;R-HSA-2529020;R-HSA-2172666;R-HSA-2995376;R-HSA-2294590;R-HSA-2430533;R-HSA-2468293;R-HSA-2172678;R-HSA-2294600;R-HSA-5244669;R-HSA-2468040;R-HSA-2984220;R-HSA-2466068;R-HSA-2429719;R-HSA-2470935;R-HSA-2484822;R-HSA-2301205;R-HSA-2172183;R-HSA-2467794;R-HSA-1638821</t>
  </si>
  <si>
    <t>Fen1;Pcna;Rfc4;Pold3;Hist1h2bl;Lig3</t>
  </si>
  <si>
    <t>R-HSA-5684887;R-HSA-5684052;R-HSA-5686642;R-HSA-5684882;R-HSA-5685011;R-HSA-5687664;R-HSA-5693564;R-HSA-5687484;R-HSA-5687675;R-HSA-5687640;R-HSA-5687673;R-HSA-5693593;R-HSA-5693561;R-HSA-5684071;R-HSA-5685156;R-HSA-5687653;R-HSA-5686657;R-HSA-5693580</t>
  </si>
  <si>
    <t>R-HSA-167172</t>
  </si>
  <si>
    <t>Transcription of the HIV genome</t>
  </si>
  <si>
    <t>Ncbp2;Polr2a;Polr2b;Tcea1;Gtf2e1;Supt5h</t>
  </si>
  <si>
    <t>R-HSA-167111;R-HSA-167115;R-HSA-167113;R-HSA-167118;R-HSA-167181;R-HSA-167117;R-HSA-170706;R-HSA-170704;R-HSA-167121;R-HSA-167191;R-HSA-167130;R-HSA-167192;R-HSA-167128;R-HSA-167134;R-HSA-167196;R-HSA-167197;R-HSA-167133;R-HSA-167459;R-HSA-167072;R-HSA-167136;R-HSA-167076;R-HSA-167077;R-HSA-167147;R-HSA-167083;R-HSA-167150;R-HSA-167087;R-HSA-167084;R-HSA-167148;R-HSA-167468;R-HSA-167085;R-HSA-167090;R-HSA-167282;R-HSA-167474;R-HSA-167089;R-HSA-167153;R-HSA-167478;R-HSA-167284;R-HSA-167477;R-HSA-167098;R-HSA-167288;R-HSA-167481;R-HSA-167097;R-HSA-167292;R-HSA-167484</t>
  </si>
  <si>
    <t>R-HSA-167158</t>
  </si>
  <si>
    <t>Formation of the HIV-1 Early Elongation Complex</t>
  </si>
  <si>
    <t>R-HSA-167072;R-HSA-167089;R-HSA-167478;R-HSA-167083;R-HSA-167085</t>
  </si>
  <si>
    <t>R-HSA-113418</t>
  </si>
  <si>
    <t>Formation of the Early Elongation Complex</t>
  </si>
  <si>
    <t>R-HSA-113402;R-HSA-112383;R-HSA-113407</t>
  </si>
  <si>
    <t>Hist1h1b;Hmg1l1;Hmgb2;Lmnb1;Tjp2</t>
  </si>
  <si>
    <t>R-HSA-264871;R-HSA-211239;R-HSA-266204;R-HSA-351871;R-HSA-211247</t>
  </si>
  <si>
    <t>R-HSA-2142712</t>
  </si>
  <si>
    <t>Synthesis of 12-eicosatetraenoic acid derivatives</t>
  </si>
  <si>
    <t>R-HSA-2161959;R-HSA-2161999</t>
  </si>
  <si>
    <t>R-HSA-5656169</t>
  </si>
  <si>
    <t>Termination of translesion DNA synthesis</t>
  </si>
  <si>
    <t>R-HSA-5653766;R-HSA-5653780;R-HSA-5653840;R-HSA-5653838;R-HSA-5653756;R-HSA-5653786;R-HSA-5653754;R-HSA-5653770</t>
  </si>
  <si>
    <t>Ranbp2;H2afz;Polr2a;Polr2b;Hist1h2bl</t>
  </si>
  <si>
    <t>R-HSA-5578742;R-HSA-5578744</t>
  </si>
  <si>
    <t>R-HSA-69166</t>
  </si>
  <si>
    <t>Removal of the Flap Intermediate</t>
  </si>
  <si>
    <t>R-HSA-69152;R-HSA-69140;R-HSA-69142;R-HSA-69144</t>
  </si>
  <si>
    <t>R-HSA-72086</t>
  </si>
  <si>
    <t>mRNA Capping</t>
  </si>
  <si>
    <t>R-HSA-77073;R-HSA-77090;R-HSA-77077;R-HSA-77095;R-HSA-77094;R-HSA-77078;R-HSA-77081;R-HSA-77083;R-HSA-77085;R-HSA-77069;R-HSA-77068</t>
  </si>
  <si>
    <t>R-HSA-167243</t>
  </si>
  <si>
    <t>Tat-mediated HIV elongation arrest and recovery</t>
  </si>
  <si>
    <t>Polr2a;Polr2b;Tcea1;Supt5h</t>
  </si>
  <si>
    <t>R-HSA-167090;R-HSA-167459;R-HSA-167148</t>
  </si>
  <si>
    <t>R-HSA-167238</t>
  </si>
  <si>
    <t>Pausing and recovery of Tat-mediated HIV elongation</t>
  </si>
  <si>
    <t>R-HSA-167076;R-HSA-167150</t>
  </si>
  <si>
    <t>R-HSA-167287</t>
  </si>
  <si>
    <t>HIV elongation arrest and recovery</t>
  </si>
  <si>
    <t>R-HSA-167284;R-HSA-167288;R-HSA-167481</t>
  </si>
  <si>
    <t>R-HSA-167290</t>
  </si>
  <si>
    <t>Pausing and recovery of HIV elongation</t>
  </si>
  <si>
    <t>R-HSA-167282;R-HSA-167292</t>
  </si>
  <si>
    <t>R-HSA-674695</t>
  </si>
  <si>
    <t>RNA Polymerase II Pre-transcription Events</t>
  </si>
  <si>
    <t>R-HSA-113409;R-HSA-75856;R-HSA-113411;R-HSA-75891;R-HSA-112434;R-HSA-113429;R-HSA-113413;R-HSA-113414;R-HSA-75862;R-HSA-112392;R-HSA-112395;R-HSA-73946</t>
  </si>
  <si>
    <t>R-HSA-69183</t>
  </si>
  <si>
    <t>Processive synthesis on the lagging strand</t>
  </si>
  <si>
    <t>R-HSA-69152;R-HSA-69140;R-HSA-69127;R-HSA-69142;R-HSA-69144;R-HSA-69116</t>
  </si>
  <si>
    <t>R-HSA-110312</t>
  </si>
  <si>
    <t>Translesion synthesis by REV1</t>
  </si>
  <si>
    <t>Pcna;Rfc4</t>
  </si>
  <si>
    <t>R-HSA-5652151;R-HSA-110307;R-HSA-110308;R-HSA-110311</t>
  </si>
  <si>
    <t>R-HSA-2129379</t>
  </si>
  <si>
    <t>Molecules associated with elastic fibres</t>
  </si>
  <si>
    <t>Eln;Ltbp2;Ltbp4;Fbln2</t>
  </si>
  <si>
    <t>R-HSA-2395364;R-HSA-2328033;R-HSA-2161282;R-HSA-2328048;R-HSA-2537665;R-HSA-1592387</t>
  </si>
  <si>
    <t>R-HSA-112382</t>
  </si>
  <si>
    <t xml:space="preserve">Formation of RNA Pol II elongation complex </t>
  </si>
  <si>
    <t>R-HSA-112379;R-HSA-112381</t>
  </si>
  <si>
    <t>Pak1;Ranbp2;Nudc;H2afz;Rcc2;Arpc5;Hist1h2bl;Pak3;Mad2l1;Rhoa;Iqgap3</t>
  </si>
  <si>
    <t>R-HSA-2029466;R-HSA-5668947;R-HSA-5671763;R-HSA-5623632;R-HSA-3858495;R-HSA-5666129;R-HSA-419087;R-HSA-2029460;R-HSA-419083;R-HSA-5625797;R-HSA-5625796;R-HSA-5671749;R-HSA-5623622;R-HSA-5665989;R-HSA-5667008;R-HSA-389788;R-HSA-2197690;R-HSA-5625717;R-HSA-5666160;R-HSA-5623667;R-HSA-5627775;R-HSA-5625849;R-HSA-5625848;R-HSA-5669240;R-HSA-5668984;R-HSA-5666169;R-HSA-5626469;R-HSA-5625959;R-HSA-5671919;R-HSA-5667052;R-HSA-2029473;R-HSA-5666197;R-HSA-5625745;R-HSA-5672083;R-HSA-5625883;R-HSA-5669250;R-HSA-5666178;R-HSA-442832;R-HSA-5625870;R-HSA-5626507;R-HSA-5625738;R-HSA-5626549;R-HSA-442592;R-HSA-5665982;R-HSA-5625784;R-HSA-5671737;R-HSA-419049;R-HSA-5671993;R-HSA-5669158;R-HSA-5671970;R-HSA-5625901;R-HSA-5625774;R-HSA-419197;R-HSA-5666216</t>
  </si>
  <si>
    <t>R-HSA-174414</t>
  </si>
  <si>
    <t>Processive synthesis on the C-strand of the telomere</t>
  </si>
  <si>
    <t>R-HSA-174451;R-HSA-174438;R-HSA-174456;R-HSA-174441;R-HSA-174446;R-HSA-174444;R-HSA-174445</t>
  </si>
  <si>
    <t>R-HSA-5656121</t>
  </si>
  <si>
    <t>Translesion synthesis by POLI</t>
  </si>
  <si>
    <t>R-HSA-5656148;R-HSA-5656158;R-HSA-5656105</t>
  </si>
  <si>
    <t>R-HSA-75955</t>
  </si>
  <si>
    <t>RNA Polymerase II Transcription Elongation</t>
  </si>
  <si>
    <t>R-HSA-112385;R-HSA-113412;R-HSA-112379;R-HSA-113402;R-HSA-112381;R-HSA-112396;R-HSA-112383;R-HSA-113407</t>
  </si>
  <si>
    <t>Rps19;Eif3i;Eif4g2;Rps20;Rps10</t>
  </si>
  <si>
    <t>R-HSA-5655862</t>
  </si>
  <si>
    <t>Translesion synthesis by POLK</t>
  </si>
  <si>
    <t>R-HSA-5655892;R-HSA-5655965;R-HSA-5655835</t>
  </si>
  <si>
    <t>R-HSA-5690213;R-HSA-5690988</t>
  </si>
  <si>
    <t>R-HSA-2142770</t>
  </si>
  <si>
    <t>Synthesis of 15-eicosatetraenoic acid derivatives</t>
  </si>
  <si>
    <t>R-HSA-2161791</t>
  </si>
  <si>
    <t>Rpl30;Eif5;Rps19;Eif3i;Eif4g2;Rps20;Rps10</t>
  </si>
  <si>
    <t>R-HSA-72631;R-HSA-72647;R-HSA-156808;R-HSA-72635;R-HSA-157849</t>
  </si>
  <si>
    <t>R-HSA-912505;R-HSA-912408;R-HSA-912458;R-HSA-912389;R-HSA-912503;R-HSA-912470;R-HSA-912496;R-HSA-1214188;R-HSA-912467;R-HSA-912450</t>
  </si>
  <si>
    <t>Cdk1;Lmnb1;Tmpo</t>
  </si>
  <si>
    <t>R-HSA-5229194;R-HSA-5195402;R-HSA-5244669</t>
  </si>
  <si>
    <t>R-HSA-110320</t>
  </si>
  <si>
    <t>Translesion Synthesis by POLH</t>
  </si>
  <si>
    <t>R-HSA-5654989;R-HSA-110317;R-HSA-5654986;R-HSA-110316;R-HSA-110319;R-HSA-5654985</t>
  </si>
  <si>
    <t>R-HSA-2142688</t>
  </si>
  <si>
    <t>Synthesis of 5-eicosatetraenoic acids</t>
  </si>
  <si>
    <t>R-HSA-2161946</t>
  </si>
  <si>
    <t>R-HSA-2046090;R-HSA-2046088;R-HSA-2046100</t>
  </si>
  <si>
    <t>R-HSA-1566948</t>
  </si>
  <si>
    <t>Elastic fibre formation</t>
  </si>
  <si>
    <t>R-HSA-2395364;R-HSA-2328033;R-HSA-2161282;R-HSA-2328048;R-HSA-2537665;R-HSA-2129353;R-HSA-1592387;R-HSA-2161293;R-HSA-2129375</t>
  </si>
  <si>
    <t>R-HSA-8851708</t>
  </si>
  <si>
    <t>Signaling by FGFR2 IIIa TM</t>
  </si>
  <si>
    <t>Ncbp2;Polr2a;Polr2b</t>
  </si>
  <si>
    <t>R-HSA-8851710</t>
  </si>
  <si>
    <t>Hist1h1b;H2afz;Hist1h2bl;Lmnb1</t>
  </si>
  <si>
    <t>R-HSA-3785711;R-HSA-4647594</t>
  </si>
  <si>
    <t>R-HSA-72673;R-HSA-72672;R-HSA-72676;R-HSA-72647;R-HSA-72619;R-HSA-156808;R-HSA-72621;R-HSA-72691;R-HSA-72631;R-HSA-72697;R-HSA-72635;R-HSA-157849;R-HSA-72671</t>
  </si>
  <si>
    <t>R-HSA-72673;R-HSA-72672;R-HSA-72676;R-HSA-72647;R-HSA-72619;R-HSA-156808;R-HSA-72621;R-HSA-72691;R-HSA-156823;R-HSA-72631;R-HSA-72697;R-HSA-156826;R-HSA-72635;R-HSA-157849;R-HSA-72671</t>
  </si>
  <si>
    <t>Cnot2;Tnks1bp1;Eif4g2</t>
  </si>
  <si>
    <t>R-HSA-110313</t>
  </si>
  <si>
    <t>Translesion synthesis by Y family DNA polymerases bypasses lesions on DNA template</t>
  </si>
  <si>
    <t>R-HSA-5652151;R-HSA-5655892;R-HSA-110307;R-HSA-5656148;R-HSA-5653780;R-HSA-110308;R-HSA-5653840;R-HSA-110311;R-HSA-5656158;R-HSA-5653756;R-HSA-5655965;R-HSA-110317;R-HSA-5653786;R-HSA-5653754;R-HSA-5655835;R-HSA-110316;R-HSA-110319;R-HSA-5653766;R-HSA-5653838;R-HSA-5654989;R-HSA-5654986;R-HSA-5653770;R-HSA-5656105;R-HSA-5654985</t>
  </si>
  <si>
    <t>Rpl30;Rps19;Ncbp2;Eif4g2;Rps20;Rps10</t>
  </si>
  <si>
    <t>R-HSA-5625886</t>
  </si>
  <si>
    <t>Activated PKN1 stimulates transcription of AR (androgen receptor) regulated genes KLK2 and KLK3</t>
  </si>
  <si>
    <t>Pak1;H2afz;Hist1h2bl</t>
  </si>
  <si>
    <t>R-HSA-5625797;R-HSA-5625717;R-HSA-5625796;R-HSA-5625745;R-HSA-5625774;R-HSA-5625870;R-HSA-5625849;R-HSA-5625784;R-HSA-5625848;R-HSA-5625883;R-HSA-5625738</t>
  </si>
  <si>
    <t>R-HSA-427389</t>
  </si>
  <si>
    <t>ERCC6 (CSB) and EHMT2 (G9a) positively regulate rRNA expression</t>
  </si>
  <si>
    <t>H2afz;Hist1h2bl;Mta2</t>
  </si>
  <si>
    <t>R-HSA-427383;R-HSA-427404;R-HSA-427336</t>
  </si>
  <si>
    <t>R-HSA-77075</t>
  </si>
  <si>
    <t>RNA Pol II CTD phosphorylation and interaction with CE</t>
  </si>
  <si>
    <t>Polr2a;Polr2b;Supt5h</t>
  </si>
  <si>
    <t>R-HSA-77073;R-HSA-113430;R-HSA-77069;R-HSA-77068;R-HSA-77071</t>
  </si>
  <si>
    <t>R-HSA-167160</t>
  </si>
  <si>
    <t>RNA Pol II CTD phosphorylation and interaction with CE during HIV infection</t>
  </si>
  <si>
    <t>R-HSA-167153;R-HSA-167111;R-HSA-167098;R-HSA-167128;R-HSA-167133</t>
  </si>
  <si>
    <t>R-HSA-113507</t>
  </si>
  <si>
    <t>E2F-enabled inhibition of pre-replication complex formation</t>
  </si>
  <si>
    <t>Cdk1;Mcm2</t>
  </si>
  <si>
    <t>R-HSA-113505;R-HSA-113638</t>
  </si>
  <si>
    <t>R-HSA-69891;R-HSA-5684052;R-HSA-5683930;R-HSA-5687640;R-HSA-5683801;R-HSA-5682629;R-HSA-5683405;R-HSA-5686900;R-HSA-5686642;R-HSA-5687664;R-HSA-5693566;R-HSA-5683967;R-HSA-5693564;R-HSA-5683964;R-HSA-5687675;R-HSA-5687673;R-HSA-5693561;R-HSA-5684071;R-HSA-5687653;R-HSA-5693536;R-HSA-5683425;R-HSA-5693551;R-HSA-5693549;R-HSA-5684887;R-HSA-5683735;R-HSA-5682967;R-HSA-5682965;R-HSA-5684882;R-HSA-5683986;R-HSA-5685011;R-HSA-5693599;R-HSA-5682588;R-HSA-5686685;R-HSA-5682586;R-HSA-5693593;R-HSA-5683077;R-HSA-5686657;R-HSA-5693583;R-HSA-5693580;R-HSA-5686704;R-HSA-5682992;R-HSA-5687484;R-HSA-5683384;R-HSA-5683385;R-HSA-5682598;R-HSA-5682983;R-HSA-5685156;R-HSA-5693602;R-HSA-5682607;R-HSA-5682863;R-HSA-5682858</t>
  </si>
  <si>
    <t>R-HSA-3928662</t>
  </si>
  <si>
    <t>EPHB-mediated forward signaling</t>
  </si>
  <si>
    <t>Pak1;Sdc2;Arpc5;Rhoa</t>
  </si>
  <si>
    <t>R-HSA-4093342;R-HSA-3928619;R-HSA-3928620;R-HSA-3928595;R-HSA-4093332;R-HSA-3928577;R-HSA-3928576;R-HSA-3928592</t>
  </si>
  <si>
    <t>Pak1;H2afz;Hist1h2bl;Rhoa</t>
  </si>
  <si>
    <t>R-HSA-5625717;R-HSA-5625745;R-HSA-5671763;R-HSA-5623632;R-HSA-5623667;R-HSA-5625849;R-HSA-5625784;R-HSA-5625848;R-HSA-5625883;R-HSA-5671737;R-HSA-5625797;R-HSA-5625796;R-HSA-5671749;R-HSA-5623622;R-HSA-5625774;R-HSA-5625870;R-HSA-5625738</t>
  </si>
  <si>
    <t>Rfc4;Cdk1;Hist1h2bl</t>
  </si>
  <si>
    <t>R-HSA-5683735;R-HSA-69891;R-HSA-6799332;R-HSA-170070</t>
  </si>
  <si>
    <t>Rps19;Eif3i;Rps20;Rps10</t>
  </si>
  <si>
    <t>R-HSA-2046095;R-HSA-2046094;R-HSA-2046090;R-HSA-2046088;R-HSA-2046100;R-HSA-2046083</t>
  </si>
  <si>
    <t>Rpl30;Eif5;Rps19;Eif3i;Eif4g2;Rps20;Rps10;Srp19</t>
  </si>
  <si>
    <t>R-HSA-1799326;R-HSA-72647;R-HSA-156808;R-HSA-156823;R-HSA-156826;R-HSA-157849;R-HSA-72671;R-HSA-72673;R-HSA-72672;R-HSA-72676;R-HSA-141671;R-HSA-156907;R-HSA-72619;R-HSA-141673;R-HSA-72621;R-HSA-156915;R-HSA-156912;R-HSA-72691;R-HSA-72631;R-HSA-72697;R-HSA-156923;R-HSA-1799330;R-HSA-141691;R-HSA-1799329;R-HSA-72635;R-HSA-1799335;R-HSA-1799332</t>
  </si>
  <si>
    <t>Lmnb1;Tmpo</t>
  </si>
  <si>
    <t>R-HSA-2993898</t>
  </si>
  <si>
    <t>Ncbp2;Polr2a;Polr2b;Ddx42</t>
  </si>
  <si>
    <t>R-HSA-75079;R-HSA-75081;R-HSA-75080;R-HSA-75083;R-HSA-75082</t>
  </si>
  <si>
    <t>R-HSA-5578742;R-HSA-5601926;R-HSA-5578744;R-HSA-203901</t>
  </si>
  <si>
    <t>R-HSA-5655892;R-HSA-5656148;R-HSA-5653780;R-HSA-5653840;R-HSA-5656158;R-HSA-5655965;R-HSA-5653786;R-HSA-5655835;R-HSA-5651992;R-HSA-5653766;R-HSA-5653838;R-HSA-5654989;R-HSA-5654986;R-HSA-5653770;R-HSA-5654985;R-HSA-5652151;R-HSA-110307;R-HSA-110308;R-HSA-110311;R-HSA-5653756;R-HSA-110317;R-HSA-5653754;R-HSA-110316;R-HSA-110319;R-HSA-5655481;R-HSA-5652005;R-HSA-5655466;R-HSA-5652009;R-HSA-5656105</t>
  </si>
  <si>
    <t>R-HSA-175108;R-HSA-180622;R-HSA-167181;R-HSA-175117;R-HSA-175250;R-HSA-180627;R-HSA-180630;R-HSA-167191;R-HSA-167192;R-HSA-162590;R-HSA-167196;R-HSA-167197;R-HSA-164514;R-HSA-167459;R-HSA-167072;R-HSA-167076;R-HSA-167077;R-HSA-164522;R-HSA-167083;R-HSA-167087;R-HSA-167084;R-HSA-167468;R-HSA-167085;R-HSA-167090;R-HSA-167474;R-HSA-165043;R-HSA-167089;R-HSA-167478;R-HSA-165047;R-HSA-167477;R-HSA-167098;R-HSA-173115;R-HSA-167481;R-HSA-167097;R-HSA-167484;R-HSA-175174;R-HSA-167111;R-HSA-167115;R-HSA-3149434;R-HSA-167113;R-HSA-167118;R-HSA-184269;R-HSA-167117;R-HSA-170706;R-HSA-170704;R-HSA-167121;R-HSA-167130;R-HSA-167128;R-HSA-167134;R-HSA-167133;R-HSA-167136;R-HSA-180710;R-HSA-167147;R-HSA-167150;R-HSA-167148;R-HSA-164845;R-HSA-167282;R-HSA-3159232;R-HSA-167153;R-HSA-167284;R-HSA-167288;R-HSA-167292;R-HSA-180732</t>
  </si>
  <si>
    <t>Rpl30;Rps19;Eif3i;Eif4g2;Rps20;Rps10</t>
  </si>
  <si>
    <t>R-HSA-156823;R-HSA-156826</t>
  </si>
  <si>
    <t>R-HSA-5654738</t>
  </si>
  <si>
    <t>Signaling by FGFR2</t>
  </si>
  <si>
    <t>R-HSA-171306</t>
  </si>
  <si>
    <t>Packaging Of Telomere Ends</t>
  </si>
  <si>
    <t>H2afz;Hist1h2bl</t>
  </si>
  <si>
    <t>R-HSA-181450;R-HSA-176700</t>
  </si>
  <si>
    <t>R-HSA-113510</t>
  </si>
  <si>
    <t>E2F mediated regulation of DNA replication</t>
  </si>
  <si>
    <t>Pcna;Cdk1;Mcm2</t>
  </si>
  <si>
    <t>R-HSA-113505;R-HSA-113638;R-HSA-539107</t>
  </si>
  <si>
    <t>R-HSA-73728</t>
  </si>
  <si>
    <t>RNA Polymerase I Promoter Opening</t>
  </si>
  <si>
    <t>R-HSA-73718</t>
  </si>
  <si>
    <t>R-HSA-68884</t>
  </si>
  <si>
    <t>Mitotic Telophase/Cytokinesis</t>
  </si>
  <si>
    <t>Nudc;Smc1a</t>
  </si>
  <si>
    <t>R-HSA-2470935;R-HSA-156682;R-HSA-2468040</t>
  </si>
  <si>
    <t>R-HSA-6807505</t>
  </si>
  <si>
    <t>RNA polymerase II transcribes snRNA genes</t>
  </si>
  <si>
    <t>Sp1;Ncbp2;Polr2a;Polr2b;Gtf2e1</t>
  </si>
  <si>
    <t>R-HSA-6814885;R-HSA-6814549;R-HSA-6814559;R-HSA-6810239;R-HSA-6810238;R-HSA-6814555;R-HSA-6810235;R-HSA-6810234;R-HSA-6814554;R-HSA-6810233;R-HSA-6807496</t>
  </si>
  <si>
    <t>R-HSA-2731081;R-HSA-2681675;R-HSA-2465890;R-HSA-2750177;R-HSA-2731075;R-HSA-2731074;R-HSA-2750181;R-HSA-2731141;R-HSA-2731078;R-HSA-2684507;R-HSA-2327738;R-HSA-2731123;R-HSA-2731122</t>
  </si>
  <si>
    <t>R-HSA-5690997;R-HSA-5690213;R-HSA-5690988;R-HSA-5691001</t>
  </si>
  <si>
    <t>R-HSA-1226099</t>
  </si>
  <si>
    <t>Signaling by FGFR in disease</t>
  </si>
  <si>
    <t>Ncbp2;Polr2a;Polr2b;Lrrfip1;Stat1</t>
  </si>
  <si>
    <t>R-HSA-1839100;R-HSA-1839039;R-HSA-1839112;R-HSA-1839080;R-HSA-1839065;R-HSA-1839098;R-HSA-8851710;R-HSA-1888198;R-HSA-1839094;R-HSA-1839078;R-HSA-1839031;R-HSA-1839091</t>
  </si>
  <si>
    <t>Pcna;Rfc4;Pold3;Hist1h2bl</t>
  </si>
  <si>
    <t>R-HSA-5684887;R-HSA-5684071;R-HSA-5685156;R-HSA-5684052;R-HSA-5686642;R-HSA-5684882;R-HSA-5685011;R-HSA-5686657;R-HSA-5693580;R-HSA-5693564;R-HSA-5693593;R-HSA-5693561</t>
  </si>
  <si>
    <t>Ranbp2;Cdk1;Lmnb1;Tmpo</t>
  </si>
  <si>
    <t>R-HSA-2984220;R-HSA-5229194;R-HSA-5195402;R-HSA-2993898;R-HSA-5244669;R-HSA-2990880;R-HSA-2990882</t>
  </si>
  <si>
    <t>R-HSA-3656237</t>
  </si>
  <si>
    <t>Defective EXT2 causes exostoses 2</t>
  </si>
  <si>
    <t>Sdc2;Sdc1</t>
  </si>
  <si>
    <t>R-HSA-3656254;R-HSA-3656267</t>
  </si>
  <si>
    <t>R-HSA-3656253</t>
  </si>
  <si>
    <t>Defective EXT1 causes exostoses 1, TRPS2 and CHDS</t>
  </si>
  <si>
    <t>R-HSA-3656261;R-HSA-3656257</t>
  </si>
  <si>
    <t>R-HSA-5685939</t>
  </si>
  <si>
    <t>HDR through MMEJ (alt-NHEJ)</t>
  </si>
  <si>
    <t>Fen1;Lig3</t>
  </si>
  <si>
    <t>R-HSA-5687653;R-HSA-5687664;R-HSA-5687484;R-HSA-5687675;R-HSA-5687640;R-HSA-5687673</t>
  </si>
  <si>
    <t>R-HSA-927836;R-HSA-927789;R-HSA-927832;R-HSA-927830;R-HSA-927813;R-HSA-927889</t>
  </si>
  <si>
    <t>R-HSA-927836;R-HSA-927832;R-HSA-927830;R-HSA-927813;R-HSA-927889</t>
  </si>
  <si>
    <t>R-HSA-5334118</t>
  </si>
  <si>
    <t>DNA methylation</t>
  </si>
  <si>
    <t>R-HSA-5334097;R-HSA-5334160;R-HSA-5334099;R-HSA-5334179;R-HSA-5334164;R-HSA-5334151;R-HSA-5334152</t>
  </si>
  <si>
    <t>Yars;Rps19;Eif3i;H2afz;Isg20l2;Polr2a;Trim28;Tnks1bp1;Hnrnpu;Polr2b;Eif4g2;Rps10;Sf3a1;Hnrnpa1;Anp32a;Rpl30;Sp1;Ncbp2;Hist1h2bl;Gars;Iars;Mta2;Hnrnpa2b1;Supt5h;Cd44;Cnot2;Ptbp1;Pcna;Gpx1;Rfc4;Ppp1r13l;Tcea1;Rps20;Tmem55b;Rbm22;Ranbp2;Eif5;Trmt10a;Nsun2;Thumpd1;Xrn2;Cdk1;Ddx42;Gtf2e1;Ddx5;Srp19</t>
  </si>
  <si>
    <t>R-HSA-5334097;R-HSA-427527;R-HSA-5334099;R-HSA-2187303;R-HSA-73739;R-HSA-2187309;R-HSA-433672;R-HSA-427528;R-HSA-450580;R-HSA-6810239;R-HSA-6810238;R-HSA-6810235;R-HSA-6810234;R-HSA-6810233;R-HSA-927789;R-HSA-450595;R-HSA-379974;R-HSA-109639;R-HSA-109638;R-HSA-379980;R-HSA-927813;R-HSA-379982;R-HSA-75850;R-HSA-6791223;R-HSA-75856;R-HSA-927836;R-HSA-75861;R-HSA-6791218;R-HSA-927832;R-HSA-75862;R-HSA-927830;R-HSA-75864;R-HSA-6786621;R-HSA-75866;R-HSA-379993;R-HSA-6791227;R-HSA-75869;R-HSA-379994;R-HSA-75873;R-HSA-380008;R-HSA-75891;R-HSA-203901;R-HSA-1799326;R-HSA-156808;R-HSA-156823;R-HSA-380048;R-HSA-156826;R-HSA-157849;R-HSA-927889;R-HSA-111264;R-HSA-75949;R-HSA-1799330;R-HSA-1799329;R-HSA-6798044;R-HSA-1799335;R-HSA-1799332;R-HSA-5334160;R-HSA-6814885;R-HSA-5334164;R-HSA-975040;R-HSA-5601926;R-HSA-5334151;R-HSA-5334152;R-HSA-73946;R-HSA-156907;R-HSA-74986;R-HSA-156915;R-HSA-156912;R-HSA-5334179;R-HSA-6805650;R-HSA-156923;R-HSA-428287;R-HSA-112379;R-HSA-113402;R-HSA-112381;R-HSA-212222;R-HSA-112383;R-HSA-113407;R-HSA-113409;R-HSA-112385;R-HSA-113411;R-HSA-113413;R-HSA-113412;R-HSA-113414;R-HSA-112392;R-HSA-112395;R-HSA-77069;R-HSA-112396;R-HSA-77068;R-HSA-77071;R-HSA-428296;R-HSA-77585;R-HSA-77073;R-HSA-77584;R-HSA-77587;R-HSA-77586;R-HSA-77589;R-HSA-113429;R-HSA-77077;R-HSA-77591;R-HSA-77590;R-HSA-113430;R-HSA-77078;R-HSA-77593;R-HSA-77081;R-HSA-77592;R-HSA-77083;R-HSA-77594;R-HSA-77085;R-HSA-212252;R-HSA-76576;R-HSA-77090;R-HSA-212263;R-HSA-77095;R-HSA-77094;R-HSA-5250938;R-HSA-6790987;R-HSA-212269;R-HSA-6814549;R-HSA-112434;R-HSA-6814559;R-HSA-6814555;R-HSA-6814554;R-HSA-6797606;R-HSA-75079;R-HSA-75081;R-HSA-75080;R-HSA-75083;R-HSA-75082;R-HSA-111437;R-HSA-6810410;R-HSA-111439;R-HSA-427336;R-HSA-111438;R-HSA-427337;R-HSA-191825;R-HSA-380240;R-HSA-450387;R-HSA-75095;R-HSA-6797616;R-HSA-75097;R-HSA-75096;R-HSA-75098;R-HSA-141671;R-HSA-141673;R-HSA-427383;R-HSA-141691;R-HSA-159101;R-HSA-6810392;R-HSA-8849157;R-HSA-6799332;R-HSA-429955;R-HSA-427404;R-HSA-6783483;R-HSA-72095;R-HSA-6791109;R-HSA-5578742;R-HSA-72103;R-HSA-72107;R-HSA-72619;R-HSA-72621;R-HSA-5227490;R-HSA-5578744;R-HSA-429992;R-HSA-6807496;R-HSA-72631;R-HSA-72635;R-HSA-72124;R-HSA-72127;R-HSA-72130;R-HSA-430021;R-HSA-6803875;R-HSA-72647;R-HSA-72139;R-HSA-72143;R-HSA-379861;R-HSA-6782388;R-HSA-6793661;R-HSA-379865;R-HSA-72671;R-HSA-379867;R-HSA-72673;R-HSA-72160;R-HSA-72672;R-HSA-72676;R-HSA-6785409;R-HSA-3341277;R-HSA-379893;R-HSA-450551;R-HSA-72691;R-HSA-72180;R-HSA-6799761;R-HSA-156661;R-HSA-6797712;R-HSA-73718;R-HSA-72185;R-HSA-72697;R-HSA-6785438;R-HSA-427514</t>
  </si>
  <si>
    <t>Cnot2;Pcna;Tnks1bp1;Cdk1</t>
  </si>
  <si>
    <t>R-HSA-6791109;R-HSA-6803875;R-HSA-6798044</t>
  </si>
  <si>
    <t>R-HSA-141424</t>
  </si>
  <si>
    <t>Amplification of signal from the kinetochores</t>
  </si>
  <si>
    <t>R-HSA-141431;R-HSA-141422;R-HSA-141439</t>
  </si>
  <si>
    <t>R-HSA-141444</t>
  </si>
  <si>
    <t>Amplification  of signal from unattached  kinetochores via a MAD2  inhibitory signal</t>
  </si>
  <si>
    <t>Ranbp2;Nudc;Rcc2;Cdk1;Smc1a;Mad2l1</t>
  </si>
  <si>
    <t>R-HSA-2468293;R-HSA-2466068;R-HSA-2484822;R-HSA-2545253;R-HSA-2467794;R-HSA-1638803;R-HSA-2468287;R-HSA-1638821</t>
  </si>
  <si>
    <t>R-HSA-2995376</t>
  </si>
  <si>
    <t>Pak1;Pak3</t>
  </si>
  <si>
    <t>R-HSA-389788</t>
  </si>
  <si>
    <t>Dctn1;Arfgap3;Ank3</t>
  </si>
  <si>
    <t>Pnp;Gpx1;Impdh2;Gmps;Adk</t>
  </si>
  <si>
    <t>R-HSA-112033;R-HSA-73792;R-HSA-73794;R-HSA-74242;R-HSA-112034;R-HSA-74249;R-HSA-109624;R-HSA-71676</t>
  </si>
  <si>
    <t>R-HSA-69205</t>
  </si>
  <si>
    <t>G1/S-Specific Transcription</t>
  </si>
  <si>
    <t>Pcna;Cdk1</t>
  </si>
  <si>
    <t>R-HSA-539107</t>
  </si>
  <si>
    <t>Hist1h1b;Lmnb1</t>
  </si>
  <si>
    <t>Hist1h1b;Ranbp2;Gpx1;H2afz;Sp1;Chmp2a;Hist1h2bl;Msn;Lmnb1;Cryab</t>
  </si>
  <si>
    <t>R-HSA-3790137;R-HSA-3341296;R-HSA-5682388;R-HSA-3225851;R-HSA-3790130;R-HSA-3229089;R-HSA-3223200;R-HSA-3785711;R-HSA-3240295;R-HSA-5252041;R-HSA-3229102;R-HSA-3857305;R-HSA-3229138;R-HSA-3209109;R-HSA-3857308;R-HSA-3341397;R-HSA-6799695;R-HSA-4647594;R-HSA-3341277;R-HSA-3788745;R-HSA-3222593;R-HSA-3788748;R-HSA-3323013;R-HSA-3209096;R-HSA-5082356;R-HSA-3225867;R-HSA-71676</t>
  </si>
  <si>
    <t>Dctn1;Hdgf;Arfgap3</t>
  </si>
  <si>
    <t>R-HSA-1791112;R-HSA-1791064;R-HSA-1791092</t>
  </si>
  <si>
    <t>Ranbp2;Rpl30;Rps19;Polr2a;Polr2b;Rps20;Rps10</t>
  </si>
  <si>
    <t>R-HSA-192627;R-HSA-192704;R-HSA-168326;R-HSA-192841;R-HSA-192925</t>
  </si>
  <si>
    <t>R-HSA-5685942</t>
  </si>
  <si>
    <t>HDR through Homologous Recombination (HRR)</t>
  </si>
  <si>
    <t>R-HSA-5693593;R-HSA-5693561</t>
  </si>
  <si>
    <t>R-HSA-399939;R-HSA-399952;R-HSA-399930</t>
  </si>
  <si>
    <t>Pak1;Sdc2;Arpc5;Pak3;Rhoa</t>
  </si>
  <si>
    <t>R-HSA-4093342;R-HSA-3928595;R-HSA-3928625;R-HSA-4093332;R-HSA-3928592;R-HSA-3928619;R-HSA-3928651;R-HSA-3928616;R-HSA-3928620;R-HSA-3928641;R-HSA-3928577;R-HSA-3928640;R-HSA-3928576;R-HSA-3928647</t>
  </si>
  <si>
    <t>R-HSA-5218920</t>
  </si>
  <si>
    <t>VEGFR2 mediated vascular permeability</t>
  </si>
  <si>
    <t>Pak1;Cav1;Pak3</t>
  </si>
  <si>
    <t>R-HSA-5357472;R-HSA-202129;R-HSA-202144;R-HSA-5357477;R-HSA-5357445;R-HSA-5357483;R-HSA-202110</t>
  </si>
  <si>
    <t>Rpl30;Rps19;Eif3i;Rps20;Rps10</t>
  </si>
  <si>
    <t>R-HSA-264871</t>
  </si>
  <si>
    <t>R-HSA-212300</t>
  </si>
  <si>
    <t>PRC2 methylates histones and DNA</t>
  </si>
  <si>
    <t>R-HSA-212263;R-HSA-212222;R-HSA-212269;R-HSA-212252</t>
  </si>
  <si>
    <t>R-HSA-190236</t>
  </si>
  <si>
    <t>Signaling by FGFR</t>
  </si>
  <si>
    <t>R-HSA-427359</t>
  </si>
  <si>
    <t>SIRT1 negatively regulates rRNA Expression</t>
  </si>
  <si>
    <t>R-HSA-427527;R-HSA-427514;R-HSA-427528</t>
  </si>
  <si>
    <t>R-HSA-73779</t>
  </si>
  <si>
    <t>RNA Polymerase II Transcription Pre-Initiation And Promoter Opening</t>
  </si>
  <si>
    <t>Polr2a;Polr2b;Gtf2e1</t>
  </si>
  <si>
    <t>R-HSA-75095;R-HSA-109639;R-HSA-109638</t>
  </si>
  <si>
    <t>R-HSA-4420332</t>
  </si>
  <si>
    <t>Defective B3GALT6 causes EDSP2 and SEMDJL1</t>
  </si>
  <si>
    <t>R-HSA-4420365</t>
  </si>
  <si>
    <t>R-HSA-3560801</t>
  </si>
  <si>
    <t>Defective B3GAT3 causes JDSSDHD</t>
  </si>
  <si>
    <t>R-HSA-3560802</t>
  </si>
  <si>
    <t>R-HSA-3560783</t>
  </si>
  <si>
    <t>Defective B4GALT7 causes EDS, progeroid type</t>
  </si>
  <si>
    <t>R-HSA-3560804</t>
  </si>
  <si>
    <t>R-HSA-6804114</t>
  </si>
  <si>
    <t>TP53 Regulates Transcription of Genes Involved in G2 Cell Cycle Arrest</t>
  </si>
  <si>
    <t>R-HSA-6791109;R-HSA-6803875</t>
  </si>
  <si>
    <t>R-HSA-167162</t>
  </si>
  <si>
    <t>RNA Polymerase II HIV Promoter Escape</t>
  </si>
  <si>
    <t>R-HSA-167474;R-HSA-167136;R-HSA-167121;R-HSA-167115;R-HSA-167113;R-HSA-167468;R-HSA-167117</t>
  </si>
  <si>
    <t>R-HSA-73776</t>
  </si>
  <si>
    <t>RNA Polymerase II Promoter Escape</t>
  </si>
  <si>
    <t>R-HSA-75873;R-HSA-76576;R-HSA-111264;R-HSA-75850;R-HSA-75869</t>
  </si>
  <si>
    <t>R-HSA-167161</t>
  </si>
  <si>
    <t>HIV Transcription Initiation</t>
  </si>
  <si>
    <t>R-HSA-167477;R-HSA-167130;R-HSA-167134;R-HSA-167118</t>
  </si>
  <si>
    <t>R-HSA-75953</t>
  </si>
  <si>
    <t>RNA Polymerase II Transcription Initiation</t>
  </si>
  <si>
    <t>R-HSA-75861;R-HSA-75864;R-HSA-75866</t>
  </si>
  <si>
    <t>Sdc2;Sdc1;Papss2</t>
  </si>
  <si>
    <t>R-HSA-3656261;R-HSA-3560804;R-HSA-3560802;R-HSA-3656257;R-HSA-3560785;R-HSA-3656254;R-HSA-3656267;R-HSA-3560794;R-HSA-4420365</t>
  </si>
  <si>
    <t>R-HSA-1839126</t>
  </si>
  <si>
    <t>FGFR2 mutant receptor activation</t>
  </si>
  <si>
    <t>Fen1;Pcna;Rfc4;Polr2a;Pold3;Polr2b;Tcea1;Hist1h2bl;Lig3</t>
  </si>
  <si>
    <t>R-HSA-5655892;R-HSA-5656148;R-HSA-69891;R-HSA-5684052;R-HSA-5653840;R-HSA-5656158;R-HSA-5651805;R-HSA-5687640;R-HSA-5683801;R-HSA-5649734;R-HSA-5651782;R-HSA-6782069;R-HSA-5653838;R-HSA-110363;R-HSA-110364;R-HSA-6781818;R-HSA-110368;R-HSA-110371;R-HSA-5686900;R-HSA-5690997;R-HSA-5686642;R-HSA-5687664;R-HSA-5693566;R-HSA-110376;R-HSA-5693564;R-HSA-5687675;R-HSA-110380;R-HSA-5687673;R-HSA-5691001;R-HSA-5693561;R-HSA-5684071;R-HSA-5690213;R-HSA-5687653;R-HSA-5693536;R-HSA-5651809;R-HSA-5693551;R-HSA-5690988;R-HSA-5693549;R-HSA-5683735;R-HSA-5682967;R-HSA-5653780;R-HSA-5682965;R-HSA-5683986;R-HSA-5685011;R-HSA-5358619;R-HSA-5653786;R-HSA-5655835;R-HSA-5651739;R-HSA-5651992;R-HSA-5653766;R-HSA-6782004;R-HSA-5358597;R-HSA-5358599;R-HSA-5653770;R-HSA-5651723;R-HSA-6782211;R-HSA-5682992;R-HSA-6782208;R-HSA-5649726;R-HSA-5649724;R-HSA-5649723;R-HSA-5682983;R-HSA-5652005;R-HSA-6782227;R-HSA-6782224;R-HSA-6782234;R-HSA-5649705;R-HSA-5652009;R-HSA-5656105;R-HSA-5358545;R-HSA-5649873;R-HSA-5683930;R-HSA-5649883;R-HSA-5682629;R-HSA-5654989;R-HSA-6782204;R-HSA-5683405;R-HSA-5654986;R-HSA-5654985;R-HSA-5358579;R-HSA-5683967;R-HSA-5653756;R-HSA-5683964;R-HSA-5653754;R-HSA-5683425;R-HSA-5684887;R-HSA-5684882;R-HSA-5693599;R-HSA-73931;R-HSA-5682588;R-HSA-5655965;R-HSA-5686685;R-HSA-6781867;R-HSA-5682586;R-HSA-73932;R-HSA-5693593;R-HSA-5683077;R-HSA-6782131;R-HSA-5686657;R-HSA-5693583;R-HSA-5693580;R-HSA-6782141;R-HSA-6782138;R-HSA-5652151;R-HSA-5358512;R-HSA-110307;R-HSA-110308;R-HSA-110311;R-HSA-5686704;R-HSA-5358519;R-HSA-6781824;R-HSA-5358518;R-HSA-5687484;R-HSA-110317;R-HSA-110316;R-HSA-110319;R-HSA-6781833;R-HSA-5683384;R-HSA-5655481;R-HSA-5683385;R-HSA-5682598;R-HSA-5685156;R-HSA-5693602;R-HSA-6781840;R-HSA-5682607;R-HSA-5682863;R-HSA-5655466;R-HSA-5682858;R-HSA-5358510</t>
  </si>
  <si>
    <t>R-HSA-5250913</t>
  </si>
  <si>
    <t>Positive epigenetic regulation of rRNA expression</t>
  </si>
  <si>
    <t>R-HSA-427383;R-HSA-5250938;R-HSA-427404;R-HSA-427336</t>
  </si>
  <si>
    <t>Rpl30;Rps19;Cth;Iars;Rps20;Papss2;Rps10</t>
  </si>
  <si>
    <t>R-HSA-2408529;R-HSA-2408546;R-HSA-2408540;R-HSA-2408525;R-HSA-2408543;R-HSA-2408537;R-HSA-5333615;R-HSA-2408539</t>
  </si>
  <si>
    <t>R-HSA-5358606</t>
  </si>
  <si>
    <t>Mismatch repair (MMR) directed by MSH2:MSH3 (MutSbeta)</t>
  </si>
  <si>
    <t>Pcna;Pold3</t>
  </si>
  <si>
    <t>R-HSA-5358545;R-HSA-5358512;R-HSA-5358579;R-HSA-5358519;R-HSA-5358619</t>
  </si>
  <si>
    <t>R-HSA-5358565</t>
  </si>
  <si>
    <t>Mismatch repair (MMR) directed by MSH2:MSH6 (MutSalpha)</t>
  </si>
  <si>
    <t>R-HSA-5358579;R-HSA-5358597;R-HSA-5358599;R-HSA-5358518;R-HSA-5358510</t>
  </si>
  <si>
    <t>R-HSA-3928625;R-HSA-3928641;R-HSA-3928640</t>
  </si>
  <si>
    <t>R-HSA-3560796</t>
  </si>
  <si>
    <t>Defective PAPSS2 causes SEMD-PA</t>
  </si>
  <si>
    <t>R-HSA-3560785;R-HSA-3560794</t>
  </si>
  <si>
    <t>R-HSA-2473224</t>
  </si>
  <si>
    <t>Antagonism of Activin by Follistatin</t>
  </si>
  <si>
    <t>R-HSA-2473184</t>
  </si>
  <si>
    <t>R-HSA-5619507</t>
  </si>
  <si>
    <t>Activation of HOX genes during differentiation</t>
  </si>
  <si>
    <t>H2afz;Polr2a;Polr2b;Hist1h2bl</t>
  </si>
  <si>
    <t>R-HSA-5617877;R-HSA-5617492;R-HSA-5617431;R-HSA-5617874;R-HSA-5621010;R-HSA-6810159;R-HSA-6810158;R-HSA-5617887;R-HSA-5617862;R-HSA-5617859;R-HSA-6810161;R-HSA-5617676;R-HSA-5617484;R-HSA-5693644;R-HSA-5617486;R-HSA-5617672;R-HSA-5617483;R-HSA-5617867;R-HSA-5621002;R-HSA-5617866;R-HSA-5617462;R-HSA-5617650;R-HSA-5617661;R-HSA-5617471;R-HSA-5617445;R-HSA-5617452;R-HSA-5617454;R-HSA-5617641;R-HSA-6810139;R-HSA-5617896;R-HSA-5617642</t>
  </si>
  <si>
    <t>R-HSA-5617472</t>
  </si>
  <si>
    <t>Activation of anterior HOX genes in hindbrain development during early embryogenesis</t>
  </si>
  <si>
    <t>R-HSA-76042</t>
  </si>
  <si>
    <t>RNA Polymerase II Transcription Initiation And Promoter Clearance</t>
  </si>
  <si>
    <t>R-HSA-75873;R-HSA-76576;R-HSA-111264;R-HSA-75861;R-HSA-75864;R-HSA-75866;R-HSA-75850;R-HSA-75869;R-HSA-75949</t>
  </si>
  <si>
    <t>Ranbp2;Eif4g2;Stat1</t>
  </si>
  <si>
    <t>R-HSA-1678841;R-HSA-1678842;R-HSA-1176059;R-HSA-1169406</t>
  </si>
  <si>
    <t>R-HSA-73854</t>
  </si>
  <si>
    <t>RNA Polymerase I Promoter Clearance</t>
  </si>
  <si>
    <t>R-HSA-73718;R-HSA-73739</t>
  </si>
  <si>
    <t>R-HSA-113409;R-HSA-112385;R-HSA-113411;R-HSA-113413;R-HSA-113412;R-HSA-109639;R-HSA-113414;R-HSA-109638;R-HSA-112392;R-HSA-112395;R-HSA-75850;R-HSA-111437;R-HSA-77069;R-HSA-112396;R-HSA-77068;R-HSA-77071;R-HSA-77073;R-HSA-75856;R-HSA-77586;R-HSA-113429;R-HSA-75861;R-HSA-75095;R-HSA-75862;R-HSA-113430;R-HSA-77592;R-HSA-75864;R-HSA-75866;R-HSA-73946;R-HSA-75869;R-HSA-75873;R-HSA-76576;R-HSA-111264;R-HSA-75949;R-HSA-75891;R-HSA-112434;R-HSA-72180;R-HSA-112379;R-HSA-113402;R-HSA-112381;R-HSA-112383;R-HSA-113407</t>
  </si>
  <si>
    <t>R-HSA-5358508</t>
  </si>
  <si>
    <t>Mismatch Repair</t>
  </si>
  <si>
    <t>R-HSA-5358545;R-HSA-5358512;R-HSA-5358579;R-HSA-5358597;R-HSA-5358519;R-HSA-5358599;R-HSA-5358518;R-HSA-5358619;R-HSA-5358510</t>
  </si>
  <si>
    <t>R-HSA-2029466;R-HSA-5668947;R-HSA-5671763;R-HSA-5623632;R-HSA-3858495;R-HSA-5666129;R-HSA-419087;R-HSA-2029460;R-HSA-419083;R-HSA-5625797;R-HSA-5625796;R-HSA-5671749;R-HSA-5623622;R-HSA-5665989;R-HSA-5667008;R-HSA-389788;R-HSA-2197690;R-HSA-5625717;R-HSA-194854;R-HSA-5666160;R-HSA-5623667;R-HSA-5627775;R-HSA-5625849;R-HSA-5625848;R-HSA-5669240;R-HSA-5668984;R-HSA-5666169;R-HSA-5626469;R-HSA-5625959;R-HSA-5671919;R-HSA-5667052;R-HSA-2029473;R-HSA-5666197;R-HSA-5625745;R-HSA-5672083;R-HSA-195146;R-HSA-194894;R-HSA-5625883;R-HSA-5669250;R-HSA-5666178;R-HSA-442832;R-HSA-5625870;R-HSA-5626507;R-HSA-5625738;R-HSA-5626549;R-HSA-194913;R-HSA-442592;R-HSA-5665982;R-HSA-194922;R-HSA-5625784;R-HSA-5671737;R-HSA-419049;R-HSA-5671993;R-HSA-5669158;R-HSA-5671970;R-HSA-5625901;R-HSA-5625774;R-HSA-419197;R-HSA-5666216</t>
  </si>
  <si>
    <t>Rpl30;Rps19;Rps20;Rps10;Srp19</t>
  </si>
  <si>
    <t>H2afz;Smarcc1;Smarcd2</t>
  </si>
  <si>
    <t>R-HSA-5216234;R-HSA-5205799;R-HSA-3215448;R-HSA-5205861</t>
  </si>
  <si>
    <t>R-HSA-192627;R-HSA-192704;R-HSA-168326;R-HSA-1176059;R-HSA-192841;R-HSA-192925</t>
  </si>
  <si>
    <t>Cnot2;Pcna;Gpx1;Rfc4;Ppp1r13l;Polr2a;Polr2b;Tnks1bp1;Tcea1;Tmem55b;Cdk1;Mta2;Supt5h</t>
  </si>
  <si>
    <t>R-HSA-6797606;R-HSA-6791109;R-HSA-6799332;R-HSA-6803875;R-HSA-6810410;R-HSA-3341277;R-HSA-6805650;R-HSA-6799761;R-HSA-6797712;R-HSA-6797616;R-HSA-6793661;R-HSA-6798044;R-HSA-6810392</t>
  </si>
  <si>
    <t>R-HSA-73864</t>
  </si>
  <si>
    <t>RNA Polymerase I Transcription</t>
  </si>
  <si>
    <t>R-HSA-73718;R-HSA-73739;R-HSA-74986</t>
  </si>
  <si>
    <t>Hist1h1b;Sp1;H2afz;Hist1h2bl;Msn;Lmnb1</t>
  </si>
  <si>
    <t>R-HSA-3790137;R-HSA-3857305;R-HSA-3229138;R-HSA-3209109;R-HSA-3857308;R-HSA-3225851;R-HSA-3790130;R-HSA-4647594;R-HSA-3788745;R-HSA-3222593;R-HSA-3229089;R-HSA-3223200;R-HSA-3788748;R-HSA-3785711;R-HSA-3240295;R-HSA-3209096;R-HSA-3225867;R-HSA-3229102</t>
  </si>
  <si>
    <t>R-HSA-1839117</t>
  </si>
  <si>
    <t>Signaling by cytosolic FGFR1 fusion mutants</t>
  </si>
  <si>
    <t>Lrrfip1;Stat1</t>
  </si>
  <si>
    <t>R-HSA-1839039;R-HSA-1839112;R-HSA-1839080;R-HSA-1839065;R-HSA-1888198;R-HSA-1839078;R-HSA-1839031;R-HSA-1839091</t>
  </si>
  <si>
    <t>Cav1;Slc3a2</t>
  </si>
  <si>
    <t>R-HSA-204549;R-HSA-375131</t>
  </si>
  <si>
    <t>R-HSA-774815</t>
  </si>
  <si>
    <t>Nucleosome assembly</t>
  </si>
  <si>
    <t>R-HSA-606287;R-HSA-606289</t>
  </si>
  <si>
    <t>R-HSA-606279</t>
  </si>
  <si>
    <t>Deposition of new CENPA-containing nucleosomes at the centromere</t>
  </si>
  <si>
    <t>R-HSA-170145</t>
  </si>
  <si>
    <t>Phosphorylation of proteins involved in the G2/M transition by Cyclin A:Cdc2 complexes</t>
  </si>
  <si>
    <t>R-HSA-69754;R-HSA-69756</t>
  </si>
  <si>
    <t>R-HSA-159227</t>
  </si>
  <si>
    <t>Transport of the SLBP independent Mature mRNA</t>
  </si>
  <si>
    <t>R-HSA-111439</t>
  </si>
  <si>
    <t>Col1a2;Eln;Sdc2;Col5a1;Sdc1;Colgalt1;Ltbp2;Ltbp4;Fbln2;Cd44</t>
  </si>
  <si>
    <t>R-HSA-8948232;R-HSA-2002460;R-HSA-8948234;R-HSA-2395302;R-HSA-114563;R-HSA-4086204;R-HSA-8948224;R-HSA-8948226;R-HSA-8948228;R-HSA-8948230;R-HSA-8948231;R-HSA-1564164;R-HSA-2327733;R-HSA-2002440;R-HSA-2395314;R-HSA-1458433;R-HSA-2424243;R-HSA-2395324;R-HSA-2424252;R-HSA-2327738;R-HSA-2395322;R-HSA-2250301;R-HSA-2466106;R-HSA-2161282;R-HSA-2022073;R-HSA-2327695;R-HSA-2731141;R-HSA-2161293;R-HSA-1981104;R-HSA-1454757;R-HSA-2002466;R-HSA-2537499;R-HSA-2395364;R-HSA-2514790;R-HSA-2328033;R-HSA-2327909;R-HSA-2465890;R-HSA-2750177;R-HSA-2750181;R-HSA-1474266;R-HSA-1454791;R-HSA-2328048;R-HSA-1981128;R-HSA-8944223;R-HSA-1980233;R-HSA-2473596;R-HSA-2752115;R-HSA-2731123;R-HSA-2731122;R-HSA-1592387;R-HSA-2395257;R-HSA-1981120;R-HSA-8944214;R-HSA-2731081;R-HSA-1650808;R-HSA-2002428;R-HSA-2681675;R-HSA-1566962;R-HSA-2537665;R-HSA-2395340;R-HSA-2129353;R-HSA-2731075;R-HSA-2731074;R-HSA-2089971;R-HSA-216045;R-HSA-2396234;R-HSA-2731078;R-HSA-2213201;R-HSA-1454822;R-HSA-2684507;R-HSA-8948219;R-HSA-2395223;R-HSA-2243926;R-HSA-2213205;R-HSA-2396370;R-HSA-8948222;R-HSA-2243931;R-HSA-1981157;R-HSA-2465883;R-HSA-2129375</t>
  </si>
  <si>
    <t>Rpl30;Rps19;Isg20l2;Thumpd1;Xrn2;Rps20;Rps10</t>
  </si>
  <si>
    <t>R-HSA-6791223;R-HSA-6791218;R-HSA-6790987;R-HSA-6791227</t>
  </si>
  <si>
    <t>R-HSA-6796648</t>
  </si>
  <si>
    <t>TP53 Regulates Transcription of DNA Repair Genes</t>
  </si>
  <si>
    <t>R-HSA-6797606;R-HSA-6797712;R-HSA-6797616</t>
  </si>
  <si>
    <t>Polr2a;Polr2b;Tcea1</t>
  </si>
  <si>
    <t>R-HSA-6782069;R-HSA-6782004;R-HSA-6781824;R-HSA-6781840;R-HSA-6781867;R-HSA-6781818;R-HSA-6781833</t>
  </si>
  <si>
    <t>R-HSA-5669158;R-HSA-5669250;R-HSA-5668947;R-HSA-442832;R-HSA-389788;R-HSA-5627775;R-HSA-2029460;R-HSA-5669240;R-HSA-5668984</t>
  </si>
  <si>
    <t>R-HSA-1538133</t>
  </si>
  <si>
    <t>G0 and Early G1</t>
  </si>
  <si>
    <t>R-HSA-1362277;R-HSA-1362300</t>
  </si>
  <si>
    <t>Ranbp2;Nudc;Rcc2;Smc1a;Mad2l1;Lmnb1;Tmpo</t>
  </si>
  <si>
    <t>R-HSA-2467809;R-HSA-2545203;R-HSA-2467811;R-HSA-2995376</t>
  </si>
  <si>
    <t>Rfc4;Hist1h2bl</t>
  </si>
  <si>
    <t>R-HSA-5684887;R-HSA-5684071;R-HSA-5685156;R-HSA-5684052;R-HSA-5684882;R-HSA-5685011</t>
  </si>
  <si>
    <t>R-HSA-912694</t>
  </si>
  <si>
    <t>Regulation of IFNA signaling</t>
  </si>
  <si>
    <t>R-HSA-997309</t>
  </si>
  <si>
    <t>R-HSA-6804115</t>
  </si>
  <si>
    <t>TP53 regulates transcription of additional cell cycle genes whose exact role in the p53 pathway remain uncertain</t>
  </si>
  <si>
    <t>Cnot2;Tnks1bp1</t>
  </si>
  <si>
    <t>R-HSA-6798044</t>
  </si>
  <si>
    <t>Polr2a;Polr2b</t>
  </si>
  <si>
    <t>R-HSA-203901</t>
  </si>
  <si>
    <t>R-HSA-5624492</t>
  </si>
  <si>
    <t>R-HSA-209563</t>
  </si>
  <si>
    <t>Axonal growth stimulation</t>
  </si>
  <si>
    <t>R-HSA-193668;R-HSA-193646</t>
  </si>
  <si>
    <t>R-HSA-159230</t>
  </si>
  <si>
    <t>Transport of the SLBP Dependant Mature mRNA</t>
  </si>
  <si>
    <t>R-HSA-77587</t>
  </si>
  <si>
    <t>R-HSA-912446</t>
  </si>
  <si>
    <t>Meiotic recombination</t>
  </si>
  <si>
    <t>R-HSA-912458;R-HSA-912503;R-HSA-912496;R-HSA-1214188</t>
  </si>
  <si>
    <t>R-HSA-73777</t>
  </si>
  <si>
    <t>RNA Polymerase I Chain Elongation</t>
  </si>
  <si>
    <t>R-HSA-74986</t>
  </si>
  <si>
    <t>R-HSA-5250924</t>
  </si>
  <si>
    <t>B-WICH complex positively regulates rRNA expression</t>
  </si>
  <si>
    <t>R-HSA-5250938</t>
  </si>
  <si>
    <t>Hist1h2bl;Uba6</t>
  </si>
  <si>
    <t>R-HSA-8865090;R-HSA-8852127;R-HSA-8865050;R-HSA-8865098;R-HSA-8942101</t>
  </si>
  <si>
    <t>R-HSA-1971475</t>
  </si>
  <si>
    <t>A tetrasaccharide linker sequence is required for GAG synthesis</t>
  </si>
  <si>
    <t>R-HSA-1889981;R-HSA-1889978;R-HSA-1878002;R-HSA-1889955</t>
  </si>
  <si>
    <t>R-HSA-3214815</t>
  </si>
  <si>
    <t>HDACs deacetylate histones</t>
  </si>
  <si>
    <t>Hist1h2bl;Mta2</t>
  </si>
  <si>
    <t>R-HSA-3777129;R-HSA-3782637;R-HSA-3782655;R-HSA-3769447</t>
  </si>
  <si>
    <t>R-HSA-5655253</t>
  </si>
  <si>
    <t>Signaling by FGFR2 in disease</t>
  </si>
  <si>
    <t>Setd2;H2afz;Smarcc1;Smarcd2;Hist1h2bl;Morf4l2;Mta2</t>
  </si>
  <si>
    <t>R-HSA-3321975;R-HSA-5216234;R-HSA-3782655;R-HSA-5205799;R-HSA-3662335;R-HSA-3697008;R-HSA-3215448;R-HSA-5205861;R-HSA-5638141;R-HSA-3777129;R-HSA-3782637;R-HSA-3318415;R-HSA-3769447</t>
  </si>
  <si>
    <t>Rpl30;Rps19;Rps20;Rps10</t>
  </si>
  <si>
    <t>Rpl30;Rps19;Isg20l2;Xrn2;Rps20;Rps10</t>
  </si>
  <si>
    <t>R-HSA-6791223;R-HSA-6791218;R-HSA-6791227</t>
  </si>
  <si>
    <t>R-HSA-3065678</t>
  </si>
  <si>
    <t>SUMO is transferred from E1 to E2 (UBE2I, UBC9)</t>
  </si>
  <si>
    <t>R-HSA-2993790;R-HSA-2993769;R-HSA-2993780</t>
  </si>
  <si>
    <t>R-HSA-74713</t>
  </si>
  <si>
    <t>IRS activation</t>
  </si>
  <si>
    <t>R-HSA-74707;R-HSA-74711;R-HSA-74712</t>
  </si>
  <si>
    <t>R-HSA-69478</t>
  </si>
  <si>
    <t>G2/M DNA replication checkpoint</t>
  </si>
  <si>
    <t>R-HSA-170070;R-HSA-170055</t>
  </si>
  <si>
    <t>R-HSA-110376;R-HSA-73931;R-HSA-110380;R-HSA-73932</t>
  </si>
  <si>
    <t>R-HSA-8849468</t>
  </si>
  <si>
    <t>PTK6 Regulates Proteins Involved in RNA Processing</t>
  </si>
  <si>
    <t>R-HSA-8848993;R-HSA-8848975;R-HSA-8848939</t>
  </si>
  <si>
    <t>R-HSA-917729</t>
  </si>
  <si>
    <t>Endosomal Sorting Complex Required For Transport (ESCRT)</t>
  </si>
  <si>
    <t>Tsg101;Chmp2a</t>
  </si>
  <si>
    <t>R-HSA-917693;R-HSA-917700;R-HSA-917730;R-HSA-917696</t>
  </si>
  <si>
    <t>Spag9;Mef2d</t>
  </si>
  <si>
    <t>R-HSA-376117;R-HSA-448951;R-HSA-448963;R-HSA-449200;R-HSA-448958;R-HSA-448957;R-HSA-448955</t>
  </si>
  <si>
    <t>Rasal2;Rhoa</t>
  </si>
  <si>
    <t>R-HSA-5658231;R-HSA-5658435;R-HSA-8849085;R-HSA-8849082</t>
  </si>
  <si>
    <t>Col1a2;Col5a1</t>
  </si>
  <si>
    <t>Rfc4;Ppp1r13l;Cdk1;Mta2;Tmem55b</t>
  </si>
  <si>
    <t>R-HSA-6799332;R-HSA-6805650;R-HSA-6799761;R-HSA-6793661;R-HSA-6810410;R-HSA-6810392</t>
  </si>
  <si>
    <t>Hist1h1b;Unc5b;Hmg1l1;Hmgb2;Lmnb1;Tjp2</t>
  </si>
  <si>
    <t>R-HSA-418852;R-HSA-264871;R-HSA-211239;R-HSA-418849;R-HSA-266204;R-HSA-351871;R-HSA-211247</t>
  </si>
  <si>
    <t>R-HSA-5601884</t>
  </si>
  <si>
    <t>PIWI-interacting RNA (piRNA) biogenesis</t>
  </si>
  <si>
    <t>R-HSA-5601926</t>
  </si>
  <si>
    <t>R-HSA-201722</t>
  </si>
  <si>
    <t>Formation of the beta-catenin:TCF transactivating complex</t>
  </si>
  <si>
    <t>R-HSA-3364026;R-HSA-3451147</t>
  </si>
  <si>
    <t>Ranbp2;Nudc;Rcc2;Mad2l1;Rhoa</t>
  </si>
  <si>
    <t>R-HSA-5665989;R-HSA-3858495;R-HSA-5666160;R-HSA-5666129;R-HSA-5665982;R-HSA-5666169</t>
  </si>
  <si>
    <t>Ranbp2;Polr2a;Polr2b</t>
  </si>
  <si>
    <t>R-HSA-192627;R-HSA-168326;R-HSA-192925</t>
  </si>
  <si>
    <t>R-HSA-162588</t>
  </si>
  <si>
    <t>Budding and maturation of HIV virion</t>
  </si>
  <si>
    <t>R-HSA-3159232</t>
  </si>
  <si>
    <t>Rps19;Polr2a;Polr2b;Tcea1;Rps20;Rps10;Tsg101;Ranbp2;Rpl30;Chmp2a;Ncbp2;Psip1;Gtf2e1;Supt5h</t>
  </si>
  <si>
    <t>R-HSA-168326;R-HSA-175108;R-HSA-180622;R-HSA-167181;R-HSA-175117;R-HSA-175250;R-HSA-180627;R-HSA-180630;R-HSA-167191;R-HSA-167192;R-HSA-162590;R-HSA-167196;R-HSA-167197;R-HSA-192925;R-HSA-164514;R-HSA-167459;R-HSA-167072;R-HSA-167076;R-HSA-167077;R-HSA-164522;R-HSA-167083;R-HSA-167087;R-HSA-167084;R-HSA-167468;R-HSA-167085;R-HSA-167090;R-HSA-167474;R-HSA-165043;R-HSA-167089;R-HSA-167478;R-HSA-165047;R-HSA-167477;R-HSA-167098;R-HSA-173115;R-HSA-167481;R-HSA-167097;R-HSA-167484;R-HSA-192704;R-HSA-175174;R-HSA-167111;R-HSA-167115;R-HSA-3149434;R-HSA-192841;R-HSA-167113;R-HSA-167118;R-HSA-184269;R-HSA-167117;R-HSA-170706;R-HSA-170704;R-HSA-167121;R-HSA-167130;R-HSA-167128;R-HSA-167134;R-HSA-167133;R-HSA-167136;R-HSA-180710;R-HSA-167147;R-HSA-1176059;R-HSA-167150;R-HSA-167148;R-HSA-164845;R-HSA-167282;R-HSA-3159232;R-HSA-192627;R-HSA-167153;R-HSA-167284;R-HSA-167288;R-HSA-167292;R-HSA-180732</t>
  </si>
  <si>
    <t>R-HSA-3065676</t>
  </si>
  <si>
    <t>SUMO is conjugated to E1 (UBA2:SAE1)</t>
  </si>
  <si>
    <t>R-HSA-2993784;R-HSA-2993781;R-HSA-2990833</t>
  </si>
  <si>
    <t>R-HSA-5635851</t>
  </si>
  <si>
    <t>GLI proteins bind promoters of Hh responsive genes to promote transcription</t>
  </si>
  <si>
    <t>R-HSA-5635846;R-HSA-5635853;R-HSA-5635848</t>
  </si>
  <si>
    <t>R-HSA-3134904;R-HSA-3134901;R-HSA-3134896</t>
  </si>
  <si>
    <t>R-HSA-176417</t>
  </si>
  <si>
    <t>Phosphorylation of Emi1</t>
  </si>
  <si>
    <t>R-HSA-174122</t>
  </si>
  <si>
    <t>R-HSA-430311</t>
  </si>
  <si>
    <t>Dctn1;Prkar2b;Cdk1</t>
  </si>
  <si>
    <t>R-HSA-177539</t>
  </si>
  <si>
    <t>Autointegration results in viral DNA circles</t>
  </si>
  <si>
    <t>R-HSA-175250;R-HSA-164845</t>
  </si>
  <si>
    <t>R-HSA-157881</t>
  </si>
  <si>
    <t>Cyclin B2 mediated events</t>
  </si>
  <si>
    <t>R-HSA-170162;R-HSA-69759</t>
  </si>
  <si>
    <t>R-HSA-175567</t>
  </si>
  <si>
    <t>Integration of viral DNA into host genomic DNA</t>
  </si>
  <si>
    <t>R-HSA-175108</t>
  </si>
  <si>
    <t>R-HSA-199920</t>
  </si>
  <si>
    <t>CREB phosphorylation</t>
  </si>
  <si>
    <t>R-HSA-199910</t>
  </si>
  <si>
    <t>R-HSA-2980767</t>
  </si>
  <si>
    <t>Activation of NIMA Kinases NEK9, NEK6, NEK7</t>
  </si>
  <si>
    <t>R-HSA-2984220</t>
  </si>
  <si>
    <t>Lmnb1;Tjp2</t>
  </si>
  <si>
    <t>R-HSA-264871;R-HSA-351871</t>
  </si>
  <si>
    <t>H2afz;Hist1h2bl;Msn</t>
  </si>
  <si>
    <t>R-HSA-3222593;R-HSA-3229089;R-HSA-3223200;R-HSA-3229138;R-HSA-3240295;R-HSA-3225867;R-HSA-3225851;R-HSA-3229102</t>
  </si>
  <si>
    <t>Pak1;Pak3;Rhoa</t>
  </si>
  <si>
    <t>R-HSA-416594;R-HSA-399939;R-HSA-399952;R-HSA-416559;R-HSA-419087;R-HSA-416588;R-HSA-419197;R-HSA-399930;R-HSA-419049</t>
  </si>
  <si>
    <t>Ranbp2;Pcna;Sae1;Smc1a</t>
  </si>
  <si>
    <t>R-HSA-4615910;R-HSA-5228525;R-HSA-3000399;R-HSA-2993769;R-HSA-3000348;R-HSA-5228508;R-HSA-2993790;R-HSA-2993784;R-HSA-3000411;R-HSA-4570493;R-HSA-2993781;R-HSA-2993780;R-HSA-3108212;R-HSA-4655355;R-HSA-2990833</t>
  </si>
  <si>
    <t>R-HSA-5685938</t>
  </si>
  <si>
    <t>HDR through Single Strand Annealing (SSA)</t>
  </si>
  <si>
    <t>R-HSA-5686642;R-HSA-5686657;R-HSA-5693580;R-HSA-5693564</t>
  </si>
  <si>
    <t>Mta2;Tmem55b</t>
  </si>
  <si>
    <t>R-HSA-6805650;R-HSA-6810410;R-HSA-6810392</t>
  </si>
  <si>
    <t>R-HSA-8866654</t>
  </si>
  <si>
    <t>E3 ubiquitin ligases ubiquitinate target proteins</t>
  </si>
  <si>
    <t>R-HSA-8942101</t>
  </si>
  <si>
    <t>R-HSA-203716;R-HSA-203625;R-HSA-203662;R-HSA-203565</t>
  </si>
  <si>
    <t>R-HSA-2470946</t>
  </si>
  <si>
    <t>Cohesin Loading onto Chromatin</t>
  </si>
  <si>
    <t>R-HSA-2470935;R-HSA-2468040</t>
  </si>
  <si>
    <t>R-HSA-111367</t>
  </si>
  <si>
    <t>SLBP independent Processing of Histone Pre-mRNAs</t>
  </si>
  <si>
    <t>R-HSA-111437;R-HSA-111438</t>
  </si>
  <si>
    <t>R-HSA-5666185</t>
  </si>
  <si>
    <t>RHO GTPases Activate Rhotekin and Rhophilins</t>
  </si>
  <si>
    <t>R-HSA-5666197;R-HSA-5666178;R-HSA-5667008;R-HSA-5667052;R-HSA-5666216</t>
  </si>
  <si>
    <t>R-HSA-8847453</t>
  </si>
  <si>
    <t>Synthesis of PIPs in the nucleus</t>
  </si>
  <si>
    <t>R-HSA-6810410;R-HSA-6810392</t>
  </si>
  <si>
    <t>Ranbp2;Cdk1</t>
  </si>
  <si>
    <t>R-HSA-2022928</t>
  </si>
  <si>
    <t>HS-GAG biosynthesis</t>
  </si>
  <si>
    <t>R-HSA-2076383;R-HSA-2076508;R-HSA-2076371;R-HSA-2024108;R-HSA-2022860;R-HSA-2022856;R-HSA-2076392;R-HSA-2022887;R-HSA-2022919;R-HSA-2024100;R-HSA-2076611;R-HSA-2076419;R-HSA-2022851</t>
  </si>
  <si>
    <t>Col1a2;Col5a1;Colgalt1</t>
  </si>
  <si>
    <t>R-HSA-8948232;R-HSA-1650808;R-HSA-2002428;R-HSA-2002460;R-HSA-8948234;R-HSA-2022073;R-HSA-8948224;R-HSA-8948226;R-HSA-8948228;R-HSA-2089971;R-HSA-1981104;R-HSA-8948230;R-HSA-8948231;R-HSA-8948219;R-HSA-2002440;R-HSA-8948222;R-HSA-1981128;R-HSA-8944223;R-HSA-1980233;R-HSA-1981157;R-HSA-1981120;R-HSA-8944214</t>
  </si>
  <si>
    <t>R-HSA-5693616</t>
  </si>
  <si>
    <t>Presynaptic phase of homologous DNA pairing and strand exchange</t>
  </si>
  <si>
    <t>R-HSA-5693561</t>
  </si>
  <si>
    <t>R-HSA-77588</t>
  </si>
  <si>
    <t>SLBP Dependent Processing of Replication-Dependent Histone Pre-mRNAs</t>
  </si>
  <si>
    <t>R-HSA-77585;R-HSA-77584;R-HSA-77586</t>
  </si>
  <si>
    <t>R-HSA-68689</t>
  </si>
  <si>
    <t>CDC6 association with the ORC:origin complex</t>
  </si>
  <si>
    <t>R-HSA-68688</t>
  </si>
  <si>
    <t>R-HSA-1614603</t>
  </si>
  <si>
    <t>Cysteine formation from homocysteine</t>
  </si>
  <si>
    <t>R-HSA-1614583</t>
  </si>
  <si>
    <t>R-HSA-74749</t>
  </si>
  <si>
    <t>Signal attenuation</t>
  </si>
  <si>
    <t>R-HSA-110011</t>
  </si>
  <si>
    <t>R-HSA-351871</t>
  </si>
  <si>
    <t>Ranbp2;Psip1</t>
  </si>
  <si>
    <t>R-HSA-180627;R-HSA-180622</t>
  </si>
  <si>
    <t>R-HSA-74259</t>
  </si>
  <si>
    <t>Purine catabolism</t>
  </si>
  <si>
    <t>Pnp;Gpx1</t>
  </si>
  <si>
    <t>R-HSA-74242;R-HSA-74249;R-HSA-71676</t>
  </si>
  <si>
    <t>Ranbp2;Eif4g2;Stat1;Rnasel;Cd44</t>
  </si>
  <si>
    <t>R-HSA-1678841;R-HSA-997326;R-HSA-1678842;R-HSA-873927;R-HSA-1176059;R-HSA-1031716;R-HSA-873921;R-HSA-877281;R-HSA-1031713;R-HSA-873922;R-HSA-1169406;R-HSA-873917;R-HSA-909725;R-HSA-997309;R-HSA-909726;R-HSA-909721;R-HSA-913529;R-HSA-909722;R-HSA-1015702;R-HSA-909718;R-HSA-1015699;R-HSA-909552</t>
  </si>
  <si>
    <t>Khdrbs1;Rasal2;Rhoa</t>
  </si>
  <si>
    <t>R-HSA-5658231;R-HSA-5658435;R-HSA-8848993;R-HSA-8848975;R-HSA-8849085;R-HSA-8848939;R-HSA-8849082</t>
  </si>
  <si>
    <t>R-HSA-427413</t>
  </si>
  <si>
    <t>NoRC negatively regulates rRNA expression</t>
  </si>
  <si>
    <t>R-HSA-5227490;R-HSA-433672;R-HSA-427337</t>
  </si>
  <si>
    <t>R-HSA-430116</t>
  </si>
  <si>
    <t>GP1b-IX-V activation signalling</t>
  </si>
  <si>
    <t>R-HSA-430096;R-HSA-430076;R-HSA-443418;R-HSA-443402;R-HSA-430073</t>
  </si>
  <si>
    <t>R-HSA-5649702</t>
  </si>
  <si>
    <t>APEX1-Independent Resolution of AP Sites via the Single Nucleotide Replacement Pathway</t>
  </si>
  <si>
    <t>R-HSA-5649734;R-HSA-5649726;R-HSA-5649724;R-HSA-5649723;R-HSA-5649705</t>
  </si>
  <si>
    <t>R-HSA-418886</t>
  </si>
  <si>
    <t>Netrin mediated repulsion signals</t>
  </si>
  <si>
    <t>R-HSA-373751;R-HSA-373713</t>
  </si>
  <si>
    <t>R-HSA-193696;R-HSA-194518</t>
  </si>
  <si>
    <t>R-HSA-159231</t>
  </si>
  <si>
    <t>Transport of Mature mRNA Derived from an Intronless Transcript</t>
  </si>
  <si>
    <t>R-HSA-77594</t>
  </si>
  <si>
    <t>R-HSA-1433617</t>
  </si>
  <si>
    <t>Regulation of signaling by NODAL</t>
  </si>
  <si>
    <t>R-HSA-1181354</t>
  </si>
  <si>
    <t>R-HSA-450387;R-HSA-450595</t>
  </si>
  <si>
    <t>R-HSA-418852;R-HSA-418849</t>
  </si>
  <si>
    <t>R-HSA-2465910</t>
  </si>
  <si>
    <t>MASTL Facilitates Mitotic Progression</t>
  </si>
  <si>
    <t>R-HSA-2430533</t>
  </si>
  <si>
    <t>Mthfd1l;Mthfd1</t>
  </si>
  <si>
    <t>R-HSA-5696839;R-HSA-200711;R-HSA-200661;R-HSA-200740;R-HSA-200644;R-HSA-6801456;R-HSA-200718</t>
  </si>
  <si>
    <t>R-HSA-1667005;R-HSA-2024084;R-HSA-1678694</t>
  </si>
  <si>
    <t>R-HSA-5693579</t>
  </si>
  <si>
    <t>Homologous DNA Pairing and Strand Exchange</t>
  </si>
  <si>
    <t>R-HSA-8944223;R-HSA-8944214</t>
  </si>
  <si>
    <t>Pfkl;Pnp;Impdh2;Plekho2;Arpc5;Hmg1l1;Cystm1;Ano6;Igf2r;Cd44;Cnn1;Rhoa</t>
  </si>
  <si>
    <t>R-HSA-6798743;R-HSA-6799350;R-HSA-6800434;R-HSA-6798749;R-HSA-6798748;R-HSA-6798747;R-HSA-6800426;R-HSA-6798745</t>
  </si>
  <si>
    <t>Pnp;Adk</t>
  </si>
  <si>
    <t>R-HSA-112033;R-HSA-112034;R-HSA-109624</t>
  </si>
  <si>
    <t>R-HSA-504046</t>
  </si>
  <si>
    <t>RNA Polymerase I, RNA Polymerase III, and Mitochondrial Transcription</t>
  </si>
  <si>
    <t>R-HSA-2468052</t>
  </si>
  <si>
    <t>Establishment of Sister Chromatid Cohesion</t>
  </si>
  <si>
    <t>R-HSA-2468039;R-HSA-2473152;R-HSA-2473151;R-HSA-2468041</t>
  </si>
  <si>
    <t>R-HSA-3215018</t>
  </si>
  <si>
    <t>Processing and activation of SUMO</t>
  </si>
  <si>
    <t>R-HSA-2993790;R-HSA-2993769;R-HSA-2993784;R-HSA-2993781;R-HSA-2993780;R-HSA-2990833</t>
  </si>
  <si>
    <t>R-HSA-193696;R-HSA-194518;R-HSA-193668;R-HSA-193646</t>
  </si>
  <si>
    <t>R-HSA-5651782;R-HSA-5649873;R-HSA-5649883;R-HSA-5651723;R-HSA-5651739</t>
  </si>
  <si>
    <t>R-HSA-174362</t>
  </si>
  <si>
    <t>Transport and synthesis of PAPS</t>
  </si>
  <si>
    <t>R-HSA-174389;R-HSA-174392</t>
  </si>
  <si>
    <t>R-HSA-159234</t>
  </si>
  <si>
    <t>Transport of Mature mRNAs Derived from Intronless Transcripts</t>
  </si>
  <si>
    <t>R-HSA-77587;R-HSA-77594;R-HSA-111439</t>
  </si>
  <si>
    <t>R-HSA-173599</t>
  </si>
  <si>
    <t>Formation of the active cofactor, UDP-glucuronate</t>
  </si>
  <si>
    <t>R-HSA-173597</t>
  </si>
  <si>
    <t>R-HSA-164843</t>
  </si>
  <si>
    <t>2-LTR circle formation</t>
  </si>
  <si>
    <t>R-HSA-175174</t>
  </si>
  <si>
    <t>R-HSA-112342</t>
  </si>
  <si>
    <t>Col1a2;Col5a1;Cd44</t>
  </si>
  <si>
    <t>R-HSA-114563;R-HSA-2752115;R-HSA-2327695;R-HSA-216045</t>
  </si>
  <si>
    <t>Ranbp2;Pcna</t>
  </si>
  <si>
    <t>R-HSA-4615910;R-HSA-5228525;R-HSA-4655355</t>
  </si>
  <si>
    <t>R-HSA-1839124</t>
  </si>
  <si>
    <t>FGFR1 mutant receptor activation</t>
  </si>
  <si>
    <t>R-HSA-174490</t>
  </si>
  <si>
    <t>Membrane binding and targetting of GAG proteins</t>
  </si>
  <si>
    <t>R-HSA-3149434;R-HSA-184269</t>
  </si>
  <si>
    <t>R-HSA-75035</t>
  </si>
  <si>
    <t>Chk1/Chk2(Cds1) mediated inactivation of Cyclin B:Cdk1 complex</t>
  </si>
  <si>
    <t>R-HSA-170070</t>
  </si>
  <si>
    <t>R-HSA-416550</t>
  </si>
  <si>
    <t>Sema4D mediated inhibition of cell attachment and migration</t>
  </si>
  <si>
    <t>R-HSA-416559</t>
  </si>
  <si>
    <t>R-HSA-73817</t>
  </si>
  <si>
    <t>Purine ribonucleoside monophosphate biosynthesis</t>
  </si>
  <si>
    <t>Impdh2;Gmps</t>
  </si>
  <si>
    <t>R-HSA-73792;R-HSA-73794</t>
  </si>
  <si>
    <t>Yars;Gars;Iars</t>
  </si>
  <si>
    <t>R-HSA-379861;R-HSA-379893;R-HSA-379974;R-HSA-380048;R-HSA-379980;R-HSA-379982;R-HSA-379993;R-HSA-379865;R-HSA-380008;R-HSA-379867;R-HSA-379994</t>
  </si>
  <si>
    <t>R-HSA-3788745;R-HSA-3790137;R-HSA-3857305;R-HSA-3788748;R-HSA-3857308;R-HSA-3790130</t>
  </si>
  <si>
    <t>Unc5b;Slit3</t>
  </si>
  <si>
    <t>R-HSA-373751;R-HSA-373713;R-HSA-373715;R-HSA-622357</t>
  </si>
  <si>
    <t>R-HSA-5250941</t>
  </si>
  <si>
    <t>Negative epigenetic regulation of rRNA expression</t>
  </si>
  <si>
    <t>R-HSA-427527;R-HSA-427514;R-HSA-5227490;R-HSA-433672;R-HSA-427528;R-HSA-427337</t>
  </si>
  <si>
    <t>R-HSA-162592</t>
  </si>
  <si>
    <t>Integration of provirus</t>
  </si>
  <si>
    <t>R-HSA-175250;R-HSA-164514;R-HSA-175174;R-HSA-175108;R-HSA-164522;R-HSA-173115;R-HSA-162590;R-HSA-164845;R-HSA-175117</t>
  </si>
  <si>
    <t>R-HSA-376172</t>
  </si>
  <si>
    <t>DSCAM interactions</t>
  </si>
  <si>
    <t>R-HSA-451366;R-HSA-451347;R-HSA-376123</t>
  </si>
  <si>
    <t>R-HSA-174495</t>
  </si>
  <si>
    <t>Synthesis And Processing Of GAG, GAGPOL Polyproteins</t>
  </si>
  <si>
    <t>R-HSA-180689</t>
  </si>
  <si>
    <t>APOBEC3G mediated resistance to HIV-1 infection</t>
  </si>
  <si>
    <t>R-HSA-180630</t>
  </si>
  <si>
    <t>Prkar2b;Aqp1</t>
  </si>
  <si>
    <t>R-HSA-432054;R-HSA-111925;R-HSA-432010</t>
  </si>
  <si>
    <t>R-HSA-3000319;R-HSA-4086410;R-HSA-2574845;R-HSA-3000310;R-HSA-2574840</t>
  </si>
  <si>
    <t>R-HSA-2243919</t>
  </si>
  <si>
    <t>Crosslinking of collagen fibrils</t>
  </si>
  <si>
    <t>R-HSA-2395302;R-HSA-2395223;R-HSA-2243926;R-HSA-2395314;R-HSA-2395324;R-HSA-2395340;R-HSA-2243931;R-HSA-2002466;R-HSA-2395257;R-HSA-2395322;R-HSA-2250301</t>
  </si>
  <si>
    <t>R-HSA-114577;R-HSA-114563;R-HSA-114671;R-HSA-114670</t>
  </si>
  <si>
    <t>R-HSA-877312</t>
  </si>
  <si>
    <t>Regulation of IFNG signaling</t>
  </si>
  <si>
    <t>R-HSA-997326;R-HSA-877281</t>
  </si>
  <si>
    <t>R-HSA-1112565;R-HSA-1112727;R-HSA-1112602;R-HSA-1112538;R-HSA-1112587;R-HSA-1112604</t>
  </si>
  <si>
    <t>R-HSA-1247649</t>
  </si>
  <si>
    <t>R-HSA-6811555</t>
  </si>
  <si>
    <t>PI5P Regulates TP53 Acetylation</t>
  </si>
  <si>
    <t>R-HSA-162658</t>
  </si>
  <si>
    <t>Golgi Cisternae Pericentriolar Stack Reorganization</t>
  </si>
  <si>
    <t>R-HSA-2172183</t>
  </si>
  <si>
    <t>R-HSA-6804759</t>
  </si>
  <si>
    <t>Regulation of TP53 Activity through Association with Co-factors</t>
  </si>
  <si>
    <t>R-HSA-6799761</t>
  </si>
  <si>
    <t>R-HSA-212165</t>
  </si>
  <si>
    <t>Epigenetic regulation of gene expression</t>
  </si>
  <si>
    <t>R-HSA-5334097;R-HSA-5334160;R-HSA-427527;R-HSA-5334099;R-HSA-212263;R-HSA-5334164;R-HSA-5250938;R-HSA-427404;R-HSA-5227490;R-HSA-212269;R-HSA-433672;R-HSA-427528;R-HSA-427336;R-HSA-427337;R-HSA-427383;R-HSA-5334179;R-HSA-5334151;R-HSA-5334152;R-HSA-427514;R-HSA-212222;R-HSA-212252</t>
  </si>
  <si>
    <t>R-HSA-380311;R-HSA-380455;R-HSA-380294;R-HSA-380278;R-HSA-380272;R-HSA-380303;R-HSA-380283</t>
  </si>
  <si>
    <t>R-HSA-380311;R-HSA-380455;R-HSA-380278;R-HSA-380283</t>
  </si>
  <si>
    <t>Dctn1;Arfgap3</t>
  </si>
  <si>
    <t>R-HSA-8849350;R-HSA-6811418;R-HSA-8849353;R-HSA-6811417</t>
  </si>
  <si>
    <t>R-HSA-2173791</t>
  </si>
  <si>
    <t>TGF-beta receptor signaling in EMT (epithelial to mesenchymal transition)</t>
  </si>
  <si>
    <t>R-HSA-2160931;R-HSA-2134532;R-HSA-2160932;R-HSA-2160935;R-HSA-2134519;R-HSA-2134506</t>
  </si>
  <si>
    <t>Ranbp2;Nudc;Rcc2;Smc1a;Mad2l1</t>
  </si>
  <si>
    <t>R-HSA-2467809;R-HSA-2545203;R-HSA-2467811</t>
  </si>
  <si>
    <t>R-HSA-5655302</t>
  </si>
  <si>
    <t>Signaling by FGFR1 in disease</t>
  </si>
  <si>
    <t>R-HSA-1839100;R-HSA-1839039;R-HSA-1839112;R-HSA-1839080;R-HSA-1839065;R-HSA-1839098;R-HSA-1888198;R-HSA-1839094;R-HSA-1839078;R-HSA-1839031;R-HSA-1839091</t>
  </si>
  <si>
    <t>R-HSA-452723</t>
  </si>
  <si>
    <t>Transcriptional regulation of pluripotent stem cells</t>
  </si>
  <si>
    <t>R-HSA-452838;R-HSA-452894;R-HSA-480301;R-HSA-452392;R-HSA-480520</t>
  </si>
  <si>
    <t>R-HSA-202433</t>
  </si>
  <si>
    <t>Generation of second messenger molecules</t>
  </si>
  <si>
    <t>R-HSA-430183</t>
  </si>
  <si>
    <t>R-HSA-77595</t>
  </si>
  <si>
    <t>Processing of Intronless Pre-mRNAs</t>
  </si>
  <si>
    <t>R-HSA-77589;R-HSA-77591;R-HSA-77590;R-HSA-77593;R-HSA-77592</t>
  </si>
  <si>
    <t>R-HSA-176412</t>
  </si>
  <si>
    <t>Phosphorylation of the APC/C</t>
  </si>
  <si>
    <t>R-HSA-174132</t>
  </si>
  <si>
    <t>R-HSA-6785631</t>
  </si>
  <si>
    <t>ERBB2 Regulates Cell Motility</t>
  </si>
  <si>
    <t>R-HSA-6785648</t>
  </si>
  <si>
    <t>R-HSA-2160915;R-HSA-2160884;R-HSA-2160892</t>
  </si>
  <si>
    <t>Col1a2;Eln;Col5a1;Cd44</t>
  </si>
  <si>
    <t>R-HSA-2514790;R-HSA-1454822;R-HSA-1454791;R-HSA-1564164;R-HSA-1454757;R-HSA-1566962;R-HSA-1458433;R-HSA-2473596;R-HSA-2537499</t>
  </si>
  <si>
    <t>R-HSA-8948232;R-HSA-2002460;R-HSA-8948234;R-HSA-2395302;R-HSA-8948224;R-HSA-8948226;R-HSA-8948228;R-HSA-1474266;R-HSA-8948230;R-HSA-8948231;R-HSA-2002440;R-HSA-1981128;R-HSA-2395314;R-HSA-8944223;R-HSA-1980233;R-HSA-2395324;R-HSA-2395257;R-HSA-1981120;R-HSA-2395322;R-HSA-8944214;R-HSA-2250301;R-HSA-1650808;R-HSA-2002428;R-HSA-2022073;R-HSA-2395340;R-HSA-2089971;R-HSA-1981104;R-HSA-2396234;R-HSA-2213201;R-HSA-8948219;R-HSA-2395223;R-HSA-2243926;R-HSA-2213205;R-HSA-8948222;R-HSA-2243931;R-HSA-1981157;R-HSA-2002466</t>
  </si>
  <si>
    <t>Ranbp2;Pcna;Smc1a</t>
  </si>
  <si>
    <t>R-HSA-4615910;R-HSA-3000348;R-HSA-5228525;R-HSA-3000399;R-HSA-5228508;R-HSA-3000411;R-HSA-4570493;R-HSA-3108212;R-HSA-4655355</t>
  </si>
  <si>
    <t>R-HSA-141405</t>
  </si>
  <si>
    <t>Inhibition of the proteolytic activity of APC/C required for the onset of anaphase by mitotic spindle checkpoint components</t>
  </si>
  <si>
    <t>R-HSA-141429;R-HSA-141423;R-HSA-141437</t>
  </si>
  <si>
    <t>R-HSA-141430</t>
  </si>
  <si>
    <t>Inactivation of APC/C via direct inhibition of the APC/C complex</t>
  </si>
  <si>
    <t>R-HSA-141423;R-HSA-141437</t>
  </si>
  <si>
    <t>R-HSA-5671970;R-HSA-5625901;R-HSA-5671919;R-HSA-5671993</t>
  </si>
  <si>
    <t>Pak1;Cdk1;Pak3</t>
  </si>
  <si>
    <t>R-HSA-5692755;R-HSA-5687086;R-HSA-389788;R-HSA-5627775</t>
  </si>
  <si>
    <t>R-HSA-69618</t>
  </si>
  <si>
    <t>Mitotic Spindle Checkpoint</t>
  </si>
  <si>
    <t>R-HSA-141431;R-HSA-141429;R-HSA-141422;R-HSA-141423;R-HSA-141439;R-HSA-141437</t>
  </si>
  <si>
    <t>R-HSA-432047</t>
  </si>
  <si>
    <t>Passive transport by Aquaporins</t>
  </si>
  <si>
    <t>R-HSA-507870;R-HSA-507868</t>
  </si>
  <si>
    <t>R-HSA-977348</t>
  </si>
  <si>
    <t>R-HSA-6811418;R-HSA-6811417</t>
  </si>
  <si>
    <t>R-HSA-379861;R-HSA-379893;R-HSA-379974;R-HSA-380048;R-HSA-380240;R-HSA-379980;R-HSA-379982;R-HSA-379993;R-HSA-379865;R-HSA-380008;R-HSA-379867;R-HSA-379994</t>
  </si>
  <si>
    <t>Rrm1;Pnp;Gpx1;Impdh2;Gmps;Adk</t>
  </si>
  <si>
    <t>R-HSA-112033;R-HSA-73792;R-HSA-8866405;R-HSA-73794;R-HSA-74242;R-HSA-112034;R-HSA-111751;R-HSA-74249;R-HSA-109624;R-HSA-111804;R-HSA-71676;R-HSA-111742</t>
  </si>
  <si>
    <t>R-HSA-419087;R-HSA-419197;R-HSA-419083;R-HSA-419049</t>
  </si>
  <si>
    <t>R-HSA-2408550</t>
  </si>
  <si>
    <t>Metabolism of ingested H2SeO4 and H2SeO3 into H2Se</t>
  </si>
  <si>
    <t>R-HSA-2408540;R-HSA-2408525</t>
  </si>
  <si>
    <t>R-HSA-2064406;R-HSA-2064421;R-HSA-2064418</t>
  </si>
  <si>
    <t>R-HSA-114604</t>
  </si>
  <si>
    <t>GPVI-mediated activation cascade</t>
  </si>
  <si>
    <t>Col1a2;Rhoa</t>
  </si>
  <si>
    <t>R-HSA-139842;R-HSA-442291;R-HSA-453200;R-HSA-442273;R-HSA-437118;R-HSA-453183;R-HSA-114600;R-HSA-442314</t>
  </si>
  <si>
    <t>R-HSA-352230</t>
  </si>
  <si>
    <t>Amino acid transport across the plasma membrane</t>
  </si>
  <si>
    <t>Slc1a5;Slc3a2</t>
  </si>
  <si>
    <t>R-HSA-379415;R-HSA-378513;R-HSA-352385;R-HSA-379426;R-HSA-352191;R-HSA-376200;R-HSA-352232;R-HSA-352379</t>
  </si>
  <si>
    <t>Hist1h2bl;Morf4l2</t>
  </si>
  <si>
    <t>R-HSA-3321975;R-HSA-3662335;R-HSA-3697008;R-HSA-3318415</t>
  </si>
  <si>
    <t>R-HSA-2395302;R-HSA-2395340;R-HSA-1474266;R-HSA-2396234;R-HSA-2213201;R-HSA-2395223;R-HSA-2243926;R-HSA-2213205;R-HSA-2395314;R-HSA-2395324;R-HSA-2243931;R-HSA-2002466;R-HSA-2395257;R-HSA-2395322;R-HSA-2250301</t>
  </si>
  <si>
    <t>R-HSA-174048</t>
  </si>
  <si>
    <t>APC/C:Cdc20 mediated degradation of Cyclin B</t>
  </si>
  <si>
    <t>R-HSA-174227;R-HSA-174120;R-HSA-174157</t>
  </si>
  <si>
    <t>R-HSA-162594</t>
  </si>
  <si>
    <t>Early Phase of HIV Life Cycle</t>
  </si>
  <si>
    <t>R-HSA-1181155;R-HSA-1181354</t>
  </si>
  <si>
    <t>R-HSA-5683735;R-HSA-5682967;R-HSA-69891;R-HSA-5682965;R-HSA-5683986;R-HSA-5682588;R-HSA-5683930;R-HSA-5682586;R-HSA-5683801;R-HSA-5682629;R-HSA-5683077;R-HSA-5693583;R-HSA-5683405;R-HSA-5682992;R-HSA-5693566;R-HSA-5683967;R-HSA-5683964;R-HSA-5683384;R-HSA-5683385;R-HSA-5682598;R-HSA-5682983;R-HSA-5693602;R-HSA-5693536;R-HSA-5683425;R-HSA-5682607;R-HSA-5682863;R-HSA-5693551;R-HSA-5693549;R-HSA-5682858</t>
  </si>
  <si>
    <t>R-HSA-432054;R-HSA-111925;R-HSA-507870;R-HSA-507868;R-HSA-432010</t>
  </si>
  <si>
    <t>R-HSA-175474</t>
  </si>
  <si>
    <t>Assembly Of The HIV Virion</t>
  </si>
  <si>
    <t>Col1a2;Cav1;Sdc2;Sdc1;Slc3a2;Cd44</t>
  </si>
  <si>
    <t>R-HSA-114577;R-HSA-2870221;R-HSA-204549;R-HSA-8870732;R-HSA-375131</t>
  </si>
  <si>
    <t>Dctn1;Arfgap3;Igf2r</t>
  </si>
  <si>
    <t>R-HSA-8849350;R-HSA-6814675;R-HSA-6814674;R-HSA-6814671;R-HSA-6814670;R-HSA-6811418;R-HSA-8849353;R-HSA-6811417</t>
  </si>
  <si>
    <t>R-HSA-179409</t>
  </si>
  <si>
    <t>APC-Cdc20 mediated degradation of Nek2A</t>
  </si>
  <si>
    <t>R-HSA-179410;R-HSA-179417;R-HSA-179421</t>
  </si>
  <si>
    <t>R-HSA-445072</t>
  </si>
  <si>
    <t>R-HSA-1454822;R-HSA-1564164;R-HSA-1454757;R-HSA-1458433;R-HSA-2473596;R-HSA-2537499</t>
  </si>
  <si>
    <t>Fen1;Sp1</t>
  </si>
  <si>
    <t>R-HSA-2426148;R-HSA-1655832;R-HSA-1655835;R-HSA-1655839;R-HSA-2426146;R-HSA-2426157;R-HSA-2426156;R-HSA-1655827;R-HSA-2426153;R-HSA-2426152;R-HSA-2426155;R-HSA-1655830;R-HSA-1655850;R-HSA-2426161;R-HSA-2426163;R-HSA-1655823;R-HSA-1655843;R-HSA-1655847;R-HSA-1655846</t>
  </si>
  <si>
    <t>R-HSA-69273</t>
  </si>
  <si>
    <t>Cyclin A/B1 associated events during G2/M transition</t>
  </si>
  <si>
    <t>R-HSA-170055;R-HSA-170087;R-HSA-4088024;R-HSA-170116;R-HSA-170084;R-HSA-170088;R-HSA-170153;R-HSA-170057;R-HSA-170158;R-HSA-170126;R-HSA-170156;R-HSA-170157;R-HSA-170131;R-HSA-170161;R-HSA-170070;R-HSA-170072;R-HSA-69754;R-HSA-69756;R-HSA-170044;R-HSA-170076</t>
  </si>
  <si>
    <t>R-HSA-1237042;R-HSA-1247649</t>
  </si>
  <si>
    <t>R-HSA-165766</t>
  </si>
  <si>
    <t>R-HSA-1237042</t>
  </si>
  <si>
    <t>Cdk1;Mad2l1</t>
  </si>
  <si>
    <t>R-HSA-174171;R-HSA-174104;R-HSA-174255</t>
  </si>
  <si>
    <t>R-HSA-179410;R-HSA-174171;R-HSA-174104;R-HSA-179417;R-HSA-174255;R-HSA-179421</t>
  </si>
  <si>
    <t>R-HSA-75067</t>
  </si>
  <si>
    <t>Processing of Capped Intronless Pre-mRNA</t>
  </si>
  <si>
    <t>R-HSA-77585;R-HSA-77584;R-HSA-77586;R-HSA-77589;R-HSA-77591;R-HSA-77590;R-HSA-77593;R-HSA-77592;R-HSA-111437;R-HSA-111438</t>
  </si>
  <si>
    <t>R-HSA-416594;R-HSA-419087;R-HSA-416588;R-HSA-419197;R-HSA-419049</t>
  </si>
  <si>
    <t>R-HSA-74726;R-HSA-74733;R-HSA-74734</t>
  </si>
  <si>
    <t>R-HSA-179410;R-HSA-174227;R-HSA-174171;R-HSA-174120;R-HSA-174104;R-HSA-179417;R-HSA-174238;R-HSA-174255;R-HSA-174157;R-HSA-179421</t>
  </si>
  <si>
    <t>R-HSA-2404131;R-HSA-2423785;R-HSA-2429643</t>
  </si>
  <si>
    <t>R-HSA-198725</t>
  </si>
  <si>
    <t>Nuclear Events (kinase and transcription factor activation)</t>
  </si>
  <si>
    <t>R-HSA-982772</t>
  </si>
  <si>
    <t>Growth hormone receptor signaling</t>
  </si>
  <si>
    <t>R-HSA-1168768;R-HSA-1168767</t>
  </si>
  <si>
    <t>R-HSA-179410;R-HSA-174227;R-HSA-174132;R-HSA-174171;R-HSA-174120;R-HSA-174104;R-HSA-179417;R-HSA-174238;R-HSA-174255;R-HSA-174157;R-HSA-179421</t>
  </si>
  <si>
    <t>R-HSA-8868340</t>
  </si>
  <si>
    <t>R-HSA-4086204;R-HSA-2396370;R-HSA-2327909;R-HSA-2424243;R-HSA-2424252;R-HSA-2465883;R-HSA-2466106</t>
  </si>
  <si>
    <t>Ranbp2;Ncbp2</t>
  </si>
  <si>
    <t>Ranbp2;Smc1a</t>
  </si>
  <si>
    <t>R-HSA-3000348;R-HSA-3000399;R-HSA-5228508;R-HSA-3000411;R-HSA-3108212</t>
  </si>
  <si>
    <t>R-HSA-5686938</t>
  </si>
  <si>
    <t>Regulation of TLR by endogenous ligand</t>
  </si>
  <si>
    <t>R-HSA-6804100;R-HSA-6804099;R-HSA-6805981;R-HSA-5432825</t>
  </si>
  <si>
    <t>R-HSA-163418</t>
  </si>
  <si>
    <t>Pak1;Msn;Ank3</t>
  </si>
  <si>
    <t>R-HSA-374677;R-HSA-445076;R-HSA-443779;R-HSA-445072;R-HSA-374675;R-HSA-445089;R-HSA-392751;R-HSA-374680;R-HSA-373739</t>
  </si>
  <si>
    <t>Chmp2a;Igf2r</t>
  </si>
  <si>
    <t>R-HSA-5671702;R-HSA-421831;R-HSA-421836;R-HSA-421835;R-HSA-421833</t>
  </si>
  <si>
    <t>R-HSA-191859</t>
  </si>
  <si>
    <t>snRNP Assembly</t>
  </si>
  <si>
    <t>R-HSA-191825</t>
  </si>
  <si>
    <t>R-HSA-194441</t>
  </si>
  <si>
    <t>Metabolism of non-coding RNA</t>
  </si>
  <si>
    <t>Sdc2;Sdc1;Papss2;Cd44</t>
  </si>
  <si>
    <t>R-HSA-2076383;R-HSA-2076508;R-HSA-2024084;R-HSA-2076371;R-HSA-2022860;R-HSA-2160884;R-HSA-2022856;R-HSA-2022919;R-HSA-2160892;R-HSA-2076611;R-HSA-2076419;R-HSA-2022851;R-HSA-1889981;R-HSA-1667005;R-HSA-1889978;R-HSA-1878002;R-HSA-2024108;R-HSA-2160915;R-HSA-2076392;R-HSA-174389;R-HSA-2022887;R-HSA-2024100;R-HSA-174392;R-HSA-1678694;R-HSA-1889955</t>
  </si>
  <si>
    <t>R-HSA-141429;R-HSA-174122;R-HSA-174251;R-HSA-141423;R-HSA-141437</t>
  </si>
  <si>
    <t>R-HSA-977224</t>
  </si>
  <si>
    <t>R-HSA-445076;R-HSA-374675;R-HSA-392751;R-HSA-373739</t>
  </si>
  <si>
    <t>R-HSA-416594;R-HSA-416559;R-HSA-419087;R-HSA-416588;R-HSA-419197;R-HSA-419049</t>
  </si>
  <si>
    <t>R-HSA-380278</t>
  </si>
  <si>
    <t>R-HSA-8865090;R-HSA-8852127;R-HSA-8865050;R-HSA-8865098</t>
  </si>
  <si>
    <t>R-HSA-4641262</t>
  </si>
  <si>
    <t>Disassembly of the destruction complex and recruitment of AXIN to the membrane</t>
  </si>
  <si>
    <t>R-HSA-5368596</t>
  </si>
  <si>
    <t>Sp1;Rhoa</t>
  </si>
  <si>
    <t>R-HSA-2160931;R-HSA-2134532;R-HSA-2160932;R-HSA-2187303;R-HSA-2160935;R-HSA-2134519;R-HSA-2134506;R-HSA-2187309</t>
  </si>
  <si>
    <t>R-HSA-5626469;R-HSA-5626549;R-HSA-5626507</t>
  </si>
  <si>
    <t>R-HSA-202129;R-HSA-202144;R-HSA-203712;R-HSA-202110</t>
  </si>
  <si>
    <t>R-HSA-450282</t>
  </si>
  <si>
    <t>MAPK targets/ Nuclear events mediated by MAP kinases</t>
  </si>
  <si>
    <t>Hmg1l1;Lrrfip1</t>
  </si>
  <si>
    <t>R-HSA-168166;R-HSA-3134904;R-HSA-3134901;R-HSA-3134896</t>
  </si>
  <si>
    <t>Sdc2;Sdc1;Papss2;Adamtsl3</t>
  </si>
  <si>
    <t>R-HSA-3656261;R-HSA-3560804;R-HSA-3560802;R-HSA-3656257;R-HSA-3560785;R-HSA-3656254;R-HSA-6785565;R-HSA-3656267;R-HSA-3560794;R-HSA-4420365</t>
  </si>
  <si>
    <t>Stat1;Rnasel</t>
  </si>
  <si>
    <t>R-HSA-909725;R-HSA-997309;R-HSA-909726;R-HSA-909721;R-HSA-913529;R-HSA-909722;R-HSA-1015702;R-HSA-909718;R-HSA-1015699</t>
  </si>
  <si>
    <t>R-HSA-2076383;R-HSA-1889981;R-HSA-2076508;R-HSA-1667005;R-HSA-1889978;R-HSA-2024084;R-HSA-2076371;R-HSA-1878002;R-HSA-2024108;R-HSA-2022860;R-HSA-2022856;R-HSA-2076392;R-HSA-2022887;R-HSA-2022919;R-HSA-2024100;R-HSA-2076611;R-HSA-2076419;R-HSA-2022851;R-HSA-1678694;R-HSA-1889955</t>
  </si>
  <si>
    <t>R-HSA-77587;R-HSA-75097;R-HSA-75096;R-HSA-77594;R-HSA-75098;R-HSA-111439;R-HSA-159101</t>
  </si>
  <si>
    <t>R-HSA-5263628</t>
  </si>
  <si>
    <t>R-HSA-174122;R-HSA-174251;R-HSA-174120;R-HSA-174255;R-HSA-141423;R-HSA-174157;R-HSA-179410;R-HSA-174227;R-HSA-174132;R-HSA-141429;R-HSA-174171;R-HSA-174104;R-HSA-179417;R-HSA-174238;R-HSA-179421;R-HSA-141437</t>
  </si>
  <si>
    <t>R-HSA-3928651;R-HSA-3928616;R-HSA-3928647</t>
  </si>
  <si>
    <t>R-HSA-2187303;R-HSA-2187309</t>
  </si>
  <si>
    <t>Atf1;Hmg1l1</t>
  </si>
  <si>
    <t>R-HSA-168166;R-HSA-199910</t>
  </si>
  <si>
    <t>Anp32a;Eif4g2</t>
  </si>
  <si>
    <t>R-HSA-450551;R-HSA-450580;R-HSA-450387;R-HSA-450595</t>
  </si>
  <si>
    <t>Trmt10a;Nsun2</t>
  </si>
  <si>
    <t>R-HSA-6782388;R-HSA-6785409;R-HSA-6785438;R-HSA-6786621</t>
  </si>
  <si>
    <t>R-HSA-2408543;R-HSA-2408537;R-HSA-2408539</t>
  </si>
  <si>
    <t>R-HSA-6804756</t>
  </si>
  <si>
    <t>Regulation of TP53 Activity through Phosphorylation</t>
  </si>
  <si>
    <t>R-HSA-6799332</t>
  </si>
  <si>
    <t>R-HSA-1614591;R-HSA-1614614;R-HSA-1614567;R-HSA-1614631</t>
  </si>
  <si>
    <t>R-HSA-3209109;R-HSA-3209096</t>
  </si>
  <si>
    <t>R-HSA-5690843</t>
  </si>
  <si>
    <t>R-HSA-5663213</t>
  </si>
  <si>
    <t>RHO GTPases Activate WASPs and WAVEs</t>
  </si>
  <si>
    <t>R-HSA-2029466;R-HSA-442592;R-HSA-2197690;R-HSA-2029473</t>
  </si>
  <si>
    <t>R-HSA-6793661</t>
  </si>
  <si>
    <t>R-HSA-5671702</t>
  </si>
  <si>
    <t>Pfdn6;Xrn2</t>
  </si>
  <si>
    <t>R-HSA-390470;R-HSA-389970;R-HSA-389980</t>
  </si>
  <si>
    <t>Arpc5;Arfgap3;Igf2r</t>
  </si>
  <si>
    <t>R-HSA-8868071;R-HSA-8868230;R-HSA-8866277;R-HSA-8868236;R-HSA-8867756;R-HSA-8868651;R-HSA-8867754;R-HSA-8868648;R-HSA-8856808;R-HSA-8868072;R-HSA-8868661;R-HSA-8868660;R-HSA-8868659;R-HSA-8868658;R-HSA-8869438;R-HSA-8871194;R-HSA-8871193</t>
  </si>
  <si>
    <t>Col1a2;Stat1</t>
  </si>
  <si>
    <t>R-HSA-6785895;R-HSA-6788582;R-HSA-6788628;R-HSA-6788623;R-HSA-6788622;R-HSA-6788571;R-HSA-6790041</t>
  </si>
  <si>
    <t>H2afz;Cav1;Hist1h2bl</t>
  </si>
  <si>
    <t>R-HSA-5368596;R-HSA-3364026;R-HSA-3451147</t>
  </si>
  <si>
    <t>R-HSA-71240</t>
  </si>
  <si>
    <t>Tryptophan catabolism</t>
  </si>
  <si>
    <t>R-HSA-352232</t>
  </si>
  <si>
    <t>Pak1;Unc5b;Sdc2;Col5a1;Arpc5;Msn;Rasal2;Ank3;Slit3;Pak3;Rhoa</t>
  </si>
  <si>
    <t>R-HSA-399939;R-HSA-443779;R-HSA-419087;R-HSA-3928625;R-HSA-416588;R-HSA-3928619;R-HSA-374677;R-HSA-445076;R-HSA-3928616;R-HSA-416594;R-HSA-373713;R-HSA-5658435;R-HSA-399952;R-HSA-445072;R-HSA-374675;R-HSA-373715;R-HSA-3928620;R-HSA-622357;R-HSA-374680;R-HSA-4093342;R-HSA-5658231;R-HSA-428515;R-HSA-445089;R-HSA-3928595;R-HSA-416559;R-HSA-4093332;R-HSA-392751;R-HSA-375151;R-HSA-3928592;R-HSA-373739;R-HSA-419049;R-HSA-3928651;R-HSA-428535;R-HSA-373751;R-HSA-428531;R-HSA-3928641;R-HSA-3928577;R-HSA-3928640;R-HSA-3928576;R-HSA-419197;R-HSA-399930;R-HSA-3928647</t>
  </si>
  <si>
    <t>R-HSA-381707</t>
  </si>
  <si>
    <t>R-HSA-3214841</t>
  </si>
  <si>
    <t>PKMTs methylate histone lysines</t>
  </si>
  <si>
    <t>R-HSA-5638141</t>
  </si>
  <si>
    <t>R-HSA-73762</t>
  </si>
  <si>
    <t>RNA Polymerase I Transcription Initiation</t>
  </si>
  <si>
    <t>R-HSA-73739</t>
  </si>
  <si>
    <t>R-HSA-2161959;R-HSA-2161946;R-HSA-2161791;R-HSA-2161999</t>
  </si>
  <si>
    <t>R-HSA-392451</t>
  </si>
  <si>
    <t>G beta:gamma signalling through PI3Kgamma</t>
  </si>
  <si>
    <t>R-HSA-202692</t>
  </si>
  <si>
    <t>R-HSA-156588</t>
  </si>
  <si>
    <t>Glucuronidation</t>
  </si>
  <si>
    <t>R-HSA-429529</t>
  </si>
  <si>
    <t>R-HSA-374677;R-HSA-443779;R-HSA-445089;R-HSA-374680</t>
  </si>
  <si>
    <t>Ehd2;Prkar2b</t>
  </si>
  <si>
    <t>R-HSA-1011576;R-HSA-992708</t>
  </si>
  <si>
    <t>R-HSA-6811440</t>
  </si>
  <si>
    <t>Retrograde transport at the Trans-Golgi-Network</t>
  </si>
  <si>
    <t>R-HSA-6814675;R-HSA-6814674;R-HSA-6814671;R-HSA-6814670</t>
  </si>
  <si>
    <t>R-HSA-450551;R-HSA-450580</t>
  </si>
  <si>
    <t>R-HSA-397795</t>
  </si>
  <si>
    <t>G-protein beta:gamma signalling</t>
  </si>
  <si>
    <t>R-HSA-6802834</t>
  </si>
  <si>
    <t>R-HSA-202129;R-HSA-202144;R-HSA-203712;R-HSA-203716;R-HSA-203625;R-HSA-203662;R-HSA-202110;R-HSA-203565</t>
  </si>
  <si>
    <t>R-HSA-68826</t>
  </si>
  <si>
    <t>R-HSA-5082356</t>
  </si>
  <si>
    <t>R-HSA-70467</t>
  </si>
  <si>
    <t>Prkar2b;Gli3</t>
  </si>
  <si>
    <t>R-HSA-5610749;R-HSA-5612508;R-HSA-5612510;R-HSA-5610746;R-HSA-5617413;R-HSA-5617412;R-HSA-5610720;R-HSA-5610752;R-HSA-5617408;R-HSA-5610723;R-HSA-5610722;R-HSA-5610754;R-HSA-5617410;R-HSA-5610732;R-HSA-5610767;R-HSA-5610766</t>
  </si>
  <si>
    <t>R-HSA-6794354</t>
  </si>
  <si>
    <t>R-HSA-5610720;R-HSA-5610722;R-HSA-5610754;R-HSA-5610732;R-HSA-5610746</t>
  </si>
  <si>
    <t>R-HSA-156584</t>
  </si>
  <si>
    <t>Cytosolic sulfonation of small molecules</t>
  </si>
  <si>
    <t>Pak1;Axl;Cav1;Rasal2;Pak3;Rhoa</t>
  </si>
  <si>
    <t>R-HSA-5658231;R-HSA-202144;R-HSA-5357429;R-HSA-5218826;R-HSA-5357432;R-HSA-5218819;R-HSA-5228992;R-HSA-5357472;R-HSA-202129;R-HSA-5357477;R-HSA-5357445;R-HSA-5658435;R-HSA-5357479;R-HSA-5357483;R-HSA-3928647;R-HSA-202110</t>
  </si>
  <si>
    <t>R-HSA-1655850;R-HSA-548814;R-HSA-548830;R-HSA-548815;R-HSA-548800</t>
  </si>
  <si>
    <t>R-HSA-77586;R-HSA-72180;R-HSA-77592;R-HSA-111437</t>
  </si>
  <si>
    <t>Ranbp2;Cryab</t>
  </si>
  <si>
    <t>R-HSA-5252041;R-HSA-5082356</t>
  </si>
  <si>
    <t>R-HSA-450294</t>
  </si>
  <si>
    <t>MAP kinase activation in TLR cascade</t>
  </si>
  <si>
    <t>R-HSA-5658231;R-HSA-5658435</t>
  </si>
  <si>
    <t>R-HSA-8866405;R-HSA-111751;R-HSA-111804;R-HSA-111742</t>
  </si>
  <si>
    <t>R-HSA-380294;R-HSA-170055;R-HSA-170116;R-HSA-380303;R-HSA-170057;R-HSA-170126;R-HSA-170131;R-HSA-3000319;R-HSA-380311;R-HSA-170070;R-HSA-8852306;R-HSA-2574845;R-HSA-8853405;R-HSA-170072;R-HSA-3000310;R-HSA-170076;R-HSA-2574840;R-HSA-380455;R-HSA-170087;R-HSA-4088024;R-HSA-170084;R-HSA-170088;R-HSA-170153;R-HSA-8853419;R-HSA-170158;R-HSA-170156;R-HSA-170157;R-HSA-170162;R-HSA-380278;R-HSA-170161;R-HSA-4086410;R-HSA-380272;R-HSA-69754;R-HSA-69756;R-HSA-380283;R-HSA-170044;R-HSA-69759</t>
  </si>
  <si>
    <t>Ranbp2;Trmt10a;Nsun2</t>
  </si>
  <si>
    <t>R-HSA-6782388;R-HSA-6785409;R-HSA-6785438;R-HSA-6786621;R-HSA-6783483</t>
  </si>
  <si>
    <t>H2afz;Cav1;Hist1h2bl;Rhoa</t>
  </si>
  <si>
    <t>R-HSA-3858495;R-HSA-5368596;R-HSA-3364026;R-HSA-3451147</t>
  </si>
  <si>
    <t>R-HSA-6790987</t>
  </si>
  <si>
    <t>Pak1;Rsu1</t>
  </si>
  <si>
    <t>R-HSA-451366;R-HSA-430311;R-HSA-451347;R-HSA-376123</t>
  </si>
  <si>
    <t>R-HSA-5682388</t>
  </si>
  <si>
    <t>R-HSA-180627;R-HSA-165043;R-HSA-180630;R-HSA-180710;R-HSA-165047;R-HSA-180622;R-HSA-180732</t>
  </si>
  <si>
    <t>Insr;Rhoa</t>
  </si>
  <si>
    <t>R-HSA-8857925;R-HSA-202692</t>
  </si>
  <si>
    <t>H2afz;Polr2a;Col5a1;Polr2b;Sdc2;Msn;Ank3;Slit3;Mef2d;Rhoa;Spag9;Pak1;Sp1;Unc5b;Arpc5;Hist1h2bl;Rasal2;Pak3</t>
  </si>
  <si>
    <t>R-HSA-5617877;R-HSA-5617492;R-HSA-443779;R-HSA-5617874;R-HSA-419087;R-HSA-3928625;R-HSA-5617887;R-HSA-480520;R-HSA-3928619;R-HSA-374677;R-HSA-445076;R-HSA-5617862;R-HSA-3928616;R-HSA-5658435;R-HSA-5617859;R-HSA-445072;R-HSA-374675;R-HSA-3928620;R-HSA-452894;R-HSA-5617484;R-HSA-5693644;R-HSA-5617486;R-HSA-622357;R-HSA-374680;R-HSA-5617483;R-HSA-5617867;R-HSA-5617866;R-HSA-4093342;R-HSA-5658231;R-HSA-5617650;R-HSA-445089;R-HSA-5617661;R-HSA-3928595;R-HSA-416559;R-HSA-4093332;R-HSA-480301;R-HSA-392751;R-HSA-3928592;R-HSA-452392;R-HSA-376117;R-HSA-448951;R-HSA-449200;R-HSA-1181354;R-HSA-448958;R-HSA-3928577;R-HSA-3928576;R-HSA-448957;R-HSA-399930;R-HSA-5617641;R-HSA-5617896;R-HSA-448955;R-HSA-5617642;R-HSA-5617431;R-HSA-399939;R-HSA-448963;R-HSA-5621010;R-HSA-6810159;R-HSA-6810158;R-HSA-416588;R-HSA-416594;R-HSA-373713;R-HSA-399952;R-HSA-6810161;R-HSA-373715;R-HSA-5617676;R-HSA-5617672;R-HSA-5621002;R-HSA-452838;R-HSA-5617462;R-HSA-428515;R-HSA-5617471;R-HSA-375151;R-HSA-373739;R-HSA-419049;R-HSA-5617445;R-HSA-3928651;R-HSA-428535;R-HSA-1181155;R-HSA-373751;R-HSA-428531;R-HSA-5617452;R-HSA-3928641;R-HSA-3928640;R-HSA-5617454;R-HSA-419197;R-HSA-6810139;R-HSA-3928647</t>
  </si>
  <si>
    <t>R-HSA-8852306</t>
  </si>
  <si>
    <t>Pak1;Arpc5</t>
  </si>
  <si>
    <t>R-HSA-2029454;R-HSA-2029466;R-HSA-442592;R-HSA-1861595;R-HSA-2029476;R-HSA-2029460;R-HSA-2197690;R-HSA-2029456;R-HSA-2029473</t>
  </si>
  <si>
    <t>R-HSA-379726</t>
  </si>
  <si>
    <t>Mitochondrial tRNA aminoacylation</t>
  </si>
  <si>
    <t>R-HSA-380240</t>
  </si>
  <si>
    <t>R-HSA-5635860;R-HSA-5635856;R-HSA-5635859;R-HSA-5635845;R-HSA-5635846;R-HSA-5635841;R-HSA-5610723;R-HSA-5635843;R-HSA-5635842;R-HSA-5635853;R-HSA-5635855;R-HSA-5635854;R-HSA-5635848</t>
  </si>
  <si>
    <t>R-HSA-1614591;R-HSA-1614614;R-HSA-1614583;R-HSA-1614567;R-HSA-1614631</t>
  </si>
  <si>
    <t>R-HSA-5635860;R-HSA-5635856;R-HSA-5635859;R-HSA-5612508;R-HSA-5612510;R-HSA-5617413;R-HSA-5635845;R-HSA-5617412;R-HSA-5635846;R-HSA-5635841;R-HSA-5610752;R-HSA-5617408;R-HSA-5635843;R-HSA-5635842;R-HSA-5610754;R-HSA-5617410;R-HSA-5635853;R-HSA-5610767;R-HSA-5635855;R-HSA-5635854;R-HSA-5610766;R-HSA-5635848;R-HSA-5610749;R-HSA-5610746;R-HSA-5610720;R-HSA-5610723;R-HSA-5610722;R-HSA-5610732</t>
  </si>
  <si>
    <t>R-HSA-114544;R-HSA-419166;R-HSA-114542;R-HSA-419049</t>
  </si>
  <si>
    <t>R-HSA-5368286</t>
  </si>
  <si>
    <t>Mitochondrial translation initiation</t>
  </si>
  <si>
    <t>R-HSA-5389839</t>
  </si>
  <si>
    <t>R-HSA-3858495</t>
  </si>
  <si>
    <t>Stat1;Cd44</t>
  </si>
  <si>
    <t>R-HSA-873917;R-HSA-997326;R-HSA-873927;R-HSA-1031716;R-HSA-873921;R-HSA-877281;R-HSA-909552;R-HSA-1031713;R-HSA-873922</t>
  </si>
  <si>
    <t>Pfkl;Ranbp2;Sdc2;Sdc1;Papss2;Cd44</t>
  </si>
  <si>
    <t>R-HSA-2076383;R-HSA-70467;R-HSA-2076508;R-HSA-2024084;R-HSA-2076371;R-HSA-2022860;R-HSA-2160884;R-HSA-2022856;R-HSA-2022919;R-HSA-2160892;R-HSA-2076611;R-HSA-2076419;R-HSA-2022851;R-HSA-1889981;R-HSA-1667005;R-HSA-1889978;R-HSA-1878002;R-HSA-170796;R-HSA-2024108;R-HSA-2160915;R-HSA-2076392;R-HSA-174389;R-HSA-2022887;R-HSA-2024100;R-HSA-174392;R-HSA-1678694;R-HSA-1889955</t>
  </si>
  <si>
    <t>Cnot2;Pcna;Gpx1;Rfc4;Ppp1r13l;Polr2a;Trim28;Polr2b;Tnks1bp1;Tcea1;Tmem55b;Sp1;Cdk1;Mta2;Supt5h</t>
  </si>
  <si>
    <t>R-HSA-6797606;R-HSA-6791109;R-HSA-6799332;R-HSA-6803875;R-HSA-2187303;R-HSA-2187309;R-HSA-6810410;R-HSA-975040;R-HSA-3341277;R-HSA-6805650;R-HSA-6799761;R-HSA-6797712;R-HSA-6797616;R-HSA-6793661;R-HSA-6798044;R-HSA-6810392</t>
  </si>
  <si>
    <t>Rpl30;Rps19;Cth;Slc3a2;Iars;Phgdh;Rps20;Papss2;Rps10</t>
  </si>
  <si>
    <t>R-HSA-2408546;R-HSA-1614591;R-HSA-2408525;R-HSA-977348;R-HSA-352232;R-HSA-1614614;R-HSA-1614583;R-HSA-2408529;R-HSA-2408540;R-HSA-2408543;R-HSA-2408537;R-HSA-5333615;R-HSA-1614567;R-HSA-1614631;R-HSA-2408539</t>
  </si>
  <si>
    <t>R-HSA-6804100;R-HSA-6804099;R-HSA-168166;R-HSA-199910;R-HSA-6805981;R-HSA-5432825</t>
  </si>
  <si>
    <t>R-HSA-8857925</t>
  </si>
  <si>
    <t>Pak1;Cdk1;Rasal2;Pak3</t>
  </si>
  <si>
    <t>R-HSA-5658231;R-HSA-5692755;R-HSA-5658435;R-HSA-112342;R-HSA-5687086;R-HSA-389788;R-HSA-5627775</t>
  </si>
  <si>
    <t>R-HSA-8866277</t>
  </si>
  <si>
    <t>R-HSA-434650</t>
  </si>
  <si>
    <t>Ncbp2;Polr2a;Polr2b;Lrrfip1;Rasal2;Stat1</t>
  </si>
  <si>
    <t>R-HSA-1839100;R-HSA-1839039;R-HSA-1839065;R-HSA-1839098;R-HSA-1839094;R-HSA-1839031;R-HSA-1839091;R-HSA-1839112;R-HSA-1839080;R-HSA-6802834;R-HSA-8851710;R-HSA-1888198;R-HSA-1839078</t>
  </si>
  <si>
    <t>Mthfd1l;Sdc2;Sdc1;Mthfd1</t>
  </si>
  <si>
    <t>R-HSA-5696839;R-HSA-200711;R-HSA-200661;R-HSA-200740;R-HSA-200644;R-HSA-2404131;R-HSA-6801456;R-HSA-200718;R-HSA-2423785;R-HSA-2429643</t>
  </si>
  <si>
    <t>Tsg101;Dctn1;Chmp2a;Arpc5;Arfgap3;Ank3;Igf2r</t>
  </si>
  <si>
    <t>R-HSA-5671702;R-HSA-8849350;R-HSA-8868230;R-HSA-421831;R-HSA-6809006;R-HSA-421836;R-HSA-917700;R-HSA-8868236;R-HSA-6809003;R-HSA-421835;R-HSA-8849353;R-HSA-917696;R-HSA-421833;R-HSA-6809011;R-HSA-6809010;R-HSA-8871194;R-HSA-8871193;R-HSA-8868071;R-HSA-6807877;R-HSA-8866277;R-HSA-6807875;R-HSA-6814671;R-HSA-6814670;R-HSA-8867756;R-HSA-917730;R-HSA-8868651;R-HSA-8867754;R-HSA-8868648;R-HSA-8856808;R-HSA-8868072;R-HSA-8868661;R-HSA-8868660;R-HSA-917693;R-HSA-8868659;R-HSA-6814675;R-HSA-8868658;R-HSA-6814674;R-HSA-8869438;R-HSA-6811418;R-HSA-6811417</t>
  </si>
  <si>
    <t>R-HSA-5419276</t>
  </si>
  <si>
    <t>Mitochondrial translation termination</t>
  </si>
  <si>
    <t>R-HSA-5419264;R-HSA-5419281;R-HSA-5419271;R-HSA-5419273;R-HSA-5419277</t>
  </si>
  <si>
    <t>R-HSA-5389842;R-HSA-5389857;R-HSA-5389848;R-HSA-5419279;R-HSA-5419261</t>
  </si>
  <si>
    <t>R-HSA-2672351</t>
  </si>
  <si>
    <t>Stimuli-sensing channels</t>
  </si>
  <si>
    <t>R-HSA-2684901</t>
  </si>
  <si>
    <t>Tmsb4x;Col1a2;Ehd2;Cav1;Prkar2b;Sdc2;Sdc1;Slc3a2;Cd44;Rhoa</t>
  </si>
  <si>
    <t>R-HSA-139842;R-HSA-114563;R-HSA-204549;R-HSA-8870732;R-HSA-992708;R-HSA-443402;R-HSA-442314;R-HSA-114577;R-HSA-430096;R-HSA-453200;R-HSA-443418;R-HSA-375131;R-HSA-429529;R-HSA-2870221;R-HSA-442273;R-HSA-481007;R-HSA-114600;R-HSA-114671;R-HSA-114670;R-HSA-442291;R-HSA-1011576;R-HSA-437118;R-HSA-453183;R-HSA-430076;R-HSA-430073</t>
  </si>
  <si>
    <t>Pfdn6;Pcna;Rps19;Eif3i;Rab23;H2afz;Eif4g2;Ank3;Uba6;Rps20;Rps10;Adamtsl3;Rhoa;Ranbp2;Eif5;Rpl30;Dctn1;Xrn2;Hist1h2bl;Hdgf;Arfgap3;Smc1a;Sae1;Srp19</t>
  </si>
  <si>
    <t>R-HSA-1799326;R-HSA-5173192;R-HSA-156808;R-HSA-5690843;R-HSA-1791112;R-HSA-5228508;R-HSA-156823;R-HSA-5696960;R-HSA-8852127;R-HSA-156826;R-HSA-157849;R-HSA-8865050;R-HSA-8942101;R-HSA-4615910;R-HSA-6807877;R-HSA-5228525;R-HSA-6807875;R-HSA-72619;R-HSA-72621;R-HSA-3000348;R-HSA-72631;R-HSA-5690080;R-HSA-4570493;R-HSA-1799330;R-HSA-1799329;R-HSA-72635;R-HSA-1799335;R-HSA-4655355;R-HSA-1799332;R-HSA-8870469;R-HSA-390470;R-HSA-5173005;R-HSA-1791064;R-HSA-2993769;R-HSA-8865090;R-HSA-8870466;R-HSA-72647;R-HSA-977224;R-HSA-6809006;R-HSA-6809003;R-HSA-8865098;R-HSA-2993790;R-HSA-6809011;R-HSA-6809010;R-HSA-2993784;R-HSA-389970;R-HSA-2993781;R-HSA-389980;R-HSA-2993780;R-HSA-3108212;R-HSA-2990833;R-HSA-72671;R-HSA-72673;R-HSA-72672;R-HSA-3000399;R-HSA-72676;R-HSA-141671;R-HSA-156907;R-HSA-141673;R-HSA-1791092;R-HSA-156915;R-HSA-156912;R-HSA-72691;R-HSA-3000411;R-HSA-72697;R-HSA-156923;R-HSA-141691</t>
  </si>
  <si>
    <t>R-HSA-5690080;R-HSA-5696960</t>
  </si>
  <si>
    <t>Prkar2b;Insr;Col5a1;Rasal2;Stat1</t>
  </si>
  <si>
    <t>R-HSA-5658231;R-HSA-8857925;R-HSA-382054;R-HSA-111925;R-HSA-5658435;R-HSA-380782</t>
  </si>
  <si>
    <t>R-HSA-3341277</t>
  </si>
  <si>
    <t>Hist1h2bl;Rhoa</t>
  </si>
  <si>
    <t>R-HSA-5690080;R-HSA-5696960;R-HSA-5690843</t>
  </si>
  <si>
    <t>R-HSA-5223305</t>
  </si>
  <si>
    <t>Atf1;Prkar2b;Insr;Rasal2;Rhoa</t>
  </si>
  <si>
    <t>R-HSA-5658231;R-HSA-8857925;R-HSA-111925;R-HSA-199910;R-HSA-5658435;R-HSA-202692</t>
  </si>
  <si>
    <t>Mrpl22;Dctn1;Prkar2b;Cdk1;Mef2d</t>
  </si>
  <si>
    <t>R-HSA-5389842;R-HSA-5626228;R-HSA-5419281;R-HSA-5626227;R-HSA-5389848;R-HSA-5626681;R-HSA-5617816;R-HSA-5638009;R-HSA-5419261;R-HSA-5419264;R-HSA-5389857;R-HSA-5419271;R-HSA-1368140;R-HSA-5626220;R-HSA-5626223;R-HSA-5419273;R-HSA-5419279;R-HSA-5389839;R-HSA-5626699;R-HSA-5419277</t>
  </si>
  <si>
    <t>Rps19;Polr2a;Polr2b;Sdc2;Tcea1;Lrrfip1;Rps20;Rps10;Adamtsl3;Tsg101;Ranbp2;Rpl30;Chmp2a;Ncbp2;Sdc1;Rasal2;Stat1;Psip1;Papss2;Gtf2e1;Lmnb1;Supt5h</t>
  </si>
  <si>
    <t>R-HSA-168326;R-HSA-175108;R-HSA-3656254;R-HSA-180622;R-HSA-167181;R-HSA-175117;R-HSA-175250;R-HSA-180627;R-HSA-180630;R-HSA-1839112;R-HSA-167191;R-HSA-167192;R-HSA-162590;R-HSA-167196;R-HSA-167197;R-HSA-192925;R-HSA-164514;R-HSA-167459;R-HSA-167072;R-HSA-1839039;R-HSA-167076;R-HSA-167077;R-HSA-164522;R-HSA-167083;R-HSA-1839031;R-HSA-167087;R-HSA-167084;R-HSA-167468;R-HSA-167085;R-HSA-167090;R-HSA-167474;R-HSA-165043;R-HSA-167089;R-HSA-167478;R-HSA-165047;R-HSA-167477;R-HSA-167098;R-HSA-173115;R-HSA-167481;R-HSA-167097;R-HSA-167484;R-HSA-192704;R-HSA-175174;R-HSA-167111;R-HSA-1839065;R-HSA-167115;R-HSA-3149434;R-HSA-192841;R-HSA-167113;R-HSA-167118;R-HSA-4420365;R-HSA-184269;R-HSA-167117;R-HSA-170706;R-HSA-3560804;R-HSA-170704;R-HSA-167121;R-HSA-3560802;R-HSA-167130;R-HSA-1888198;R-HSA-167128;R-HSA-167134;R-HSA-167133;R-HSA-1839100;R-HSA-167136;R-HSA-180710;R-HSA-1839098;R-HSA-3560785;R-HSA-167147;R-HSA-1176059;R-HSA-1839094;R-HSA-167150;R-HSA-3560794;R-HSA-167148;R-HSA-164845;R-HSA-1839091;R-HSA-167282;R-HSA-3159232;R-HSA-192627;R-HSA-3656261;R-HSA-8868340;R-HSA-167153;R-HSA-1839080;R-HSA-6802834;R-HSA-167284;R-HSA-3656257;R-HSA-8851710;R-HSA-167288;R-HSA-6785565;R-HSA-1839078;R-HSA-3656267;R-HSA-167292;R-HSA-180732</t>
  </si>
  <si>
    <t>Insr;Rasal2;Stat1</t>
  </si>
  <si>
    <t>R-HSA-5658231;R-HSA-8857925;R-HSA-1433456;R-HSA-5658435;R-HSA-1470012;R-HSA-1470010;R-HSA-1470009</t>
  </si>
  <si>
    <t>R-HSA-6788656</t>
  </si>
  <si>
    <t>Histidine, lysine, phenylalanine, tyrosine, proline and tryptophan catabolism</t>
  </si>
  <si>
    <t>R-HSA-481007</t>
  </si>
  <si>
    <t>Tmsb4x;Col1a2;Rhoa</t>
  </si>
  <si>
    <t>R-HSA-139842;R-HSA-442273;R-HSA-481007;R-HSA-114600;R-HSA-443402;R-HSA-442314;R-HSA-442291;R-HSA-430096;R-HSA-453200;R-HSA-437118;R-HSA-453183;R-HSA-430076;R-HSA-443418;R-HSA-430073;R-HSA-429529</t>
  </si>
  <si>
    <t>R-HSA-5389842;R-HSA-5419264;R-HSA-5389857;R-HSA-5419281;R-HSA-5419271;R-HSA-5389848;R-HSA-5419273;R-HSA-5419279;R-HSA-5389839;R-HSA-5419261;R-HSA-5419277</t>
  </si>
  <si>
    <t>R-HSA-111925;R-HSA-381707</t>
  </si>
  <si>
    <t>R-HSA-194913;R-HSA-194854;R-HSA-195146;R-HSA-194922;R-HSA-194894</t>
  </si>
  <si>
    <t>Ranbp2;Slc1a5;Erc1;Slc3a2</t>
  </si>
  <si>
    <t>R-HSA-379415;R-HSA-378513;R-HSA-352385;R-HSA-379426;R-HSA-352191;R-HSA-434650;R-HSA-376200;R-HSA-352232;R-HSA-170796;R-HSA-352379</t>
  </si>
  <si>
    <t>Prkar2b;Insr;Rasal2;Stat1</t>
  </si>
  <si>
    <t>R-HSA-5658231;R-HSA-8857925;R-HSA-111925;R-HSA-5658435;R-HSA-380782</t>
  </si>
  <si>
    <t>Insr;Eif4g2;Rasal2</t>
  </si>
  <si>
    <t>R-HSA-5658231;R-HSA-74707;R-HSA-165766;R-HSA-5658435;R-HSA-74740;R-HSA-74711;R-HSA-74743;R-HSA-74742;R-HSA-74712;R-HSA-110011</t>
  </si>
  <si>
    <t>Prkar2b;Insr;Rasal2;Adam12</t>
  </si>
  <si>
    <t>R-HSA-5658231;R-HSA-8857925;R-HSA-111925;R-HSA-5658435;R-HSA-177946</t>
  </si>
  <si>
    <t>Papss2;Ugdh</t>
  </si>
  <si>
    <t>R-HSA-174389;R-HSA-174392;R-HSA-173597</t>
  </si>
  <si>
    <t>Col1a2;Tsg101;Dctn1;Chmp2a;Arpc5;Arfgap3;Ank3;Igf2r</t>
  </si>
  <si>
    <t>R-HSA-5671702;R-HSA-8849350;R-HSA-8868230;R-HSA-421831;R-HSA-6809006;R-HSA-421836;R-HSA-917700;R-HSA-8868236;R-HSA-6809003;R-HSA-421835;R-HSA-8849353;R-HSA-917696;R-HSA-421833;R-HSA-6809011;R-HSA-6809010;R-HSA-8871194;R-HSA-8871193;R-HSA-8868071;R-HSA-6807877;R-HSA-3221843;R-HSA-8866277;R-HSA-6807875;R-HSA-6814671;R-HSA-6814670;R-HSA-8867756;R-HSA-917730;R-HSA-8868651;R-HSA-8867754;R-HSA-8868648;R-HSA-8856808;R-HSA-8868072;R-HSA-8868661;R-HSA-8868660;R-HSA-917693;R-HSA-8868659;R-HSA-6814675;R-HSA-8868658;R-HSA-6814674;R-HSA-8869438;R-HSA-6811418;R-HSA-6811417</t>
  </si>
  <si>
    <t>R-HSA-5658231;R-HSA-165766;R-HSA-74726;R-HSA-74733;R-HSA-74734;R-HSA-74707;R-HSA-5658435;R-HSA-74740;R-HSA-74711;R-HSA-74743;R-HSA-74742;R-HSA-74712;R-HSA-74715;R-HSA-110011;R-HSA-74716;R-HSA-74718</t>
  </si>
  <si>
    <t>Col1a2;Ranbp2;Eif4g2;Rasal2;Stat1;Rnasel;Cd44</t>
  </si>
  <si>
    <t>R-HSA-6785895;R-HSA-997326;R-HSA-6788582;R-HSA-1112727;R-HSA-1112602;R-HSA-1112538;R-HSA-873927;R-HSA-873921;R-HSA-1112604;R-HSA-873922;R-HSA-909725;R-HSA-1168768;R-HSA-909726;R-HSA-909721;R-HSA-5658435;R-HSA-909722;R-HSA-1015702;R-HSA-909718;R-HSA-1112587;R-HSA-1015699;R-HSA-1678841;R-HSA-5658231;R-HSA-1678842;R-HSA-1112565;R-HSA-6788623;R-HSA-6788622;R-HSA-1176059;R-HSA-1031716;R-HSA-877281;R-HSA-1168767;R-HSA-1031713;R-HSA-1169406;R-HSA-873917;R-HSA-997309;R-HSA-6788628;R-HSA-913529;R-HSA-6788571;R-HSA-909552;R-HSA-6790041</t>
  </si>
  <si>
    <t>R-HSA-1655850</t>
  </si>
  <si>
    <t>Cdk1;Rasal2</t>
  </si>
  <si>
    <t>R-HSA-5658231;R-HSA-5658435;R-HSA-112342</t>
  </si>
  <si>
    <t>Ranbp2;Pcna;Dctn1;Rab23;Hist1h2bl;Arfgap3;Ank3;Uba6;Smc1a;Sae1;Adamtsl3;Rhoa</t>
  </si>
  <si>
    <t>R-HSA-8870469;R-HSA-5173005;R-HSA-2993769;R-HSA-8865090;R-HSA-8870466;R-HSA-5173192;R-HSA-6809006;R-HSA-6809003;R-HSA-8865098;R-HSA-5690843;R-HSA-5228508;R-HSA-2993790;R-HSA-6809011;R-HSA-6809010;R-HSA-2993784;R-HSA-5696960;R-HSA-8852127;R-HSA-2993781;R-HSA-2993780;R-HSA-3108212;R-HSA-2990833;R-HSA-8865050;R-HSA-8942101;R-HSA-4615910;R-HSA-6807877;R-HSA-5228525;R-HSA-3000399;R-HSA-6807875;R-HSA-3000348;R-HSA-3000411;R-HSA-5690080;R-HSA-4570493;R-HSA-4655355</t>
  </si>
  <si>
    <t>R-HSA-5658231;R-HSA-8857925;R-HSA-193696;R-HSA-194518;R-HSA-111925;R-HSA-199910;R-HSA-5658435;R-HSA-193668;R-HSA-202692;R-HSA-193646</t>
  </si>
  <si>
    <t>R-HSA-388863</t>
  </si>
  <si>
    <t>Col5a1;Rasal2</t>
  </si>
  <si>
    <t>R-HSA-5658231;R-HSA-5658435;R-HSA-375151</t>
  </si>
  <si>
    <t>Prkar2b;Insr;Rasal2</t>
  </si>
  <si>
    <t>R-HSA-5658231;R-HSA-8857925;R-HSA-111925;R-HSA-5658435</t>
  </si>
  <si>
    <t>Eif4g2;Rasal2</t>
  </si>
  <si>
    <t>R-HSA-5658231;R-HSA-165766;R-HSA-5658435</t>
  </si>
  <si>
    <t>Atf1;Impdh2;Prkar2b;Insr;Lrrfip1;Cystm1;Ano6;Cnn1;Rhoa;Pfkl;Pak1;Pnp;Plekho2;Arpc5;Hmg1l1;Rasal2;Pak3;Igf2r;Cd44</t>
  </si>
  <si>
    <t>R-HSA-2730856;R-HSA-8857925;R-HSA-2029466;R-HSA-1861595;R-HSA-2029460;R-HSA-6800426;R-HSA-2029456;R-HSA-879362;R-HSA-2029454;R-HSA-6799350;R-HSA-6800434;R-HSA-5658435;R-HSA-3134904;R-HSA-3134901;R-HSA-2197690;R-HSA-3134896;R-HSA-2730889;R-HSA-5658231;R-HSA-6804100;R-HSA-6804099;R-HSA-168166;R-HSA-199910;R-HSA-442592;R-HSA-5432825;R-HSA-2730887;R-HSA-6798743;R-HSA-111925;R-HSA-5624492;R-HSA-6798749;R-HSA-6805981;R-HSA-2029476;R-HSA-6798748;R-HSA-6798747;R-HSA-6798745;R-HSA-879411;R-HSA-2029473</t>
  </si>
  <si>
    <t>Col1a2;Rasal2;Stat1</t>
  </si>
  <si>
    <t>R-HSA-6785895;R-HSA-6788582;R-HSA-5658231;R-HSA-1112565;R-HSA-1112727;R-HSA-6788623;R-HSA-6788622;R-HSA-1112602;R-HSA-1112538;R-HSA-1112604;R-HSA-6788628;R-HSA-5658435;R-HSA-1112587;R-HSA-6788571;R-HSA-6790041</t>
  </si>
  <si>
    <t>Ranbp2;Prkar2b;Slc1a5;Erc1;Slc3a2;Ano6;Rnasel;Aqp1</t>
  </si>
  <si>
    <t>R-HSA-352385;R-HSA-5223305;R-HSA-379426;R-HSA-432010;R-HSA-2684901;R-HSA-376200;R-HSA-352232;R-HSA-170796;R-HSA-432054;R-HSA-379415;R-HSA-378513;R-HSA-111925;R-HSA-507870;R-HSA-352191;R-HSA-507868;R-HSA-434650;R-HSA-352379</t>
  </si>
  <si>
    <t>Pak1;Rasal2</t>
  </si>
  <si>
    <t>R-HSA-2730889;R-HSA-2730856;R-HSA-5658231;R-HSA-5658435;R-HSA-2730887</t>
  </si>
  <si>
    <t>Pak1;Insr;Rasal2</t>
  </si>
  <si>
    <t>R-HSA-2730889;R-HSA-2730856;R-HSA-5658231;R-HSA-8857925;R-HSA-5658435;R-HSA-2730887</t>
  </si>
  <si>
    <t>Atf1;Nudc;H2afz;Insr;Polr2a;Sdc2;Polr2b;Eif4g2;Adam12;Gli3;Rhoa;Hnrnpa1;Pak1;Pnp;Sp1;Ncbp2;Hist1h2bl;Rasal2;Pak3;Iqgap3;Col1a2;Ptbp1;Rcc2;Fst;Cav1;Prkar2b;Col5a1;Mad2l1;Ranbp2;Khdrbs1;Axl;Sdc1;Cdk1;Arpc5;Stat1;Tjp2</t>
  </si>
  <si>
    <t>R-HSA-2160931;R-HSA-2160932;R-HSA-5692755;R-HSA-5668947;R-HSA-5671763;R-HSA-5623632;R-HSA-3858495;R-HSA-2187303;R-HSA-5666129;R-HSA-2404131;R-HSA-2160935;R-HSA-2064406;R-HSA-419087;R-HSA-2187309;R-HSA-419083;R-HSA-5671749;R-HSA-5623622;R-HSA-5658435;R-HSA-6785648;R-HSA-177946;R-HSA-6803838;R-HSA-6803836;R-HSA-6803527;R-HSA-5625717;R-HSA-5658231;R-HSA-6803523;R-HSA-5357429;R-HSA-194854;R-HSA-2134532;R-HSA-5666160;R-HSA-5623667;R-HSA-5357432;R-HSA-1470012;R-HSA-5627775;R-HSA-1470010;R-HSA-5669240;R-HSA-5668984;R-HSA-1470009;R-HSA-5666169;R-HSA-5626469;R-HSA-5625959;R-HSA-111925;R-HSA-2064421;R-HSA-8849085;R-HSA-2064418;R-HSA-8849082;R-HSA-3451147;R-HSA-5635860;R-HSA-5635856;R-HSA-5218826;R-HSA-5368596;R-HSA-5635859;R-HSA-195146;R-HSA-5218819;R-HSA-194894;R-HSA-5625883;R-HSA-5617413;R-HSA-5635845;R-HSA-5617412;R-HSA-5635846;R-HSA-5635841;R-HSA-5610752;R-HSA-5617408;R-HSA-5635843;R-HSA-5635842;R-HSA-5610754;R-HSA-5617410;R-HSA-5635853;R-HSA-419166;R-HSA-5610767;R-HSA-5635855;R-HSA-5625870;R-HSA-5635854;R-HSA-5610766;R-HSA-5635848;R-HSA-382054;R-HSA-194913;R-HSA-1433456;R-HSA-194922;R-HSA-380782;R-HSA-193646;R-HSA-5671737;R-HSA-114542;R-HSA-5671993;R-HSA-5669158;R-HSA-114544;R-HSA-5671970;R-HSA-5687086;R-HSA-5625901;R-HSA-419197;R-HSA-3928647;R-HSA-202110;R-HSA-165766;R-HSA-2029466;R-HSA-749454;R-HSA-193668;R-HSA-3364026;R-HSA-5612508;R-HSA-2029460;R-HSA-5612510;R-HSA-5228992;R-HSA-5625797;R-HSA-5625796;R-HSA-202129;R-HSA-5665989;R-HSA-5667008;R-HSA-389788;R-HSA-2197690;R-HSA-749456;R-HSA-193696;R-HSA-202144;R-HSA-5610749;R-HSA-8848939;R-HSA-5625849;R-HSA-380073;R-HSA-5625848;R-HSA-5610746;R-HSA-5610720;R-HSA-5610723;R-HSA-5610722;R-HSA-5610732;R-HSA-5671919;R-HSA-110011;R-HSA-5667052;R-HSA-2029473;R-HSA-8857925;R-HSA-5666197;R-HSA-5625745;R-HSA-2473184;R-HSA-5672083;R-HSA-202692;R-HSA-8848975;R-HSA-2134506;R-HSA-2423785;R-HSA-74707;R-HSA-5357445;R-HSA-5669250;R-HSA-194518;R-HSA-5666178;R-HSA-442832;R-HSA-74711;R-HSA-112342;R-HSA-2134519;R-HSA-8874079;R-HSA-74712;R-HSA-74715;R-HSA-74716;R-HSA-5626507;R-HSA-5625738;R-HSA-74718;R-HSA-5626549;R-HSA-199910;R-HSA-8848993;R-HSA-442592;R-HSA-74726;R-HSA-5665982;R-HSA-74733;R-HSA-5625784;R-HSA-2429643;R-HSA-74734;R-HSA-419049;R-HSA-5357472;R-HSA-5357477;R-HSA-74740;R-HSA-5357479;R-HSA-74743;R-HSA-74742;R-HSA-5357483;R-HSA-388863;R-HSA-5625774;R-HSA-5666216</t>
  </si>
  <si>
    <t>R-HSA-5696356;R-HSA-5696357</t>
  </si>
  <si>
    <t>R-HSA-983153;R-HSA-983152</t>
  </si>
  <si>
    <t>Atf1;Impdh2;Insr;Lrrfip1;Eif4g2;Uba6;Rhoa;Pfkl;Pak1;Pnp;Dctn1;Hmg1l1;Rasal2;Rnasel;Pak3;Igf2r;Cd44;Col1a2;Prkar2b;Cystm1;Ano6;Cnn1;Ranbp2;Plekho2;Arpc5;Stat1</t>
  </si>
  <si>
    <t>R-HSA-6785895;R-HSA-6788582;R-HSA-2029466;R-HSA-1112727;R-HSA-1112602;R-HSA-2029460;R-HSA-1112604;R-HSA-2029456;R-HSA-879362;R-HSA-909725;R-HSA-2029454;R-HSA-1168768;R-HSA-6799350;R-HSA-909726;R-HSA-909721;R-HSA-5658435;R-HSA-909722;R-HSA-3134904;R-HSA-1015702;R-HSA-389788;R-HSA-3134901;R-HSA-909718;R-HSA-1112587;R-HSA-2197690;R-HSA-1015699;R-HSA-3134896;R-HSA-2730889;R-HSA-2213248;R-HSA-5658231;R-HSA-1031716;R-HSA-5432825;R-HSA-1031713;R-HSA-2730887;R-HSA-873917;R-HSA-997309;R-HSA-5696356;R-HSA-5696357;R-HSA-111925;R-HSA-6805981;R-HSA-2029476;R-HSA-6788571;R-HSA-879411;R-HSA-2029473;R-HSA-997326;R-HSA-2730856;R-HSA-8857925;R-HSA-1861595;R-HSA-1112538;R-HSA-873927;R-HSA-873921;R-HSA-6800426;R-HSA-873922;R-HSA-6800434;R-HSA-1678841;R-HSA-430183;R-HSA-1678842;R-HSA-6804100;R-HSA-6804099;R-HSA-168166;R-HSA-1112565;R-HSA-199910;R-HSA-442592;R-HSA-6788623;R-HSA-6788622;R-HSA-1176059;R-HSA-877281;R-HSA-1168767;R-HSA-1169406;R-HSA-6798743;R-HSA-6788628;R-HSA-913529;R-HSA-5624492;R-HSA-6798749;R-HSA-6798748;R-HSA-6798747;R-HSA-909552;R-HSA-6790041;R-HSA-6798745;R-HSA-983153;R-HSA-983152</t>
  </si>
  <si>
    <t>Gpx1;Fen1;Sp1;Cav1;Tmem55b</t>
  </si>
  <si>
    <t>R-HSA-2426148;R-HSA-1655832;R-HSA-1655835;R-HSA-548814;R-HSA-1655839;R-HSA-548815;R-HSA-2426146;R-HSA-2161959;R-HSA-548800;R-HSA-2426157;R-HSA-2426156;R-HSA-1655827;R-HSA-2046100;R-HSA-2426153;R-HSA-2426152;R-HSA-6810410;R-HSA-2426155;R-HSA-1655830;R-HSA-2046095;R-HSA-2046094;R-HSA-2426161;R-HSA-2046090;R-HSA-548830;R-HSA-2426163;R-HSA-1655823;R-HSA-2046088;R-HSA-163418;R-HSA-2046083;R-HSA-2161791;R-HSA-2161999;R-HSA-1655850;R-HSA-1655843;R-HSA-2161946;R-HSA-1655847;R-HSA-1655846;R-HSA-6810392</t>
  </si>
  <si>
    <t>Col1a2;Pak1;Dctn1;Insr;Uba6;Pak3</t>
  </si>
  <si>
    <t>R-HSA-2213248;R-HSA-430183;R-HSA-8857925;R-HSA-5696356;R-HSA-5696357;R-HSA-389788;R-HSA-983153;R-HSA-983152</t>
  </si>
  <si>
    <t>Mthfd1l;Fen1;Impdh2;Rps19;Sdc2;Adk;Phgdh;Rps10;Aqp1;Pfkl;Pnp;Rpl30;Sp1;Iars;Slc3a2;Cd44;Ugdh;Rrm1;Gpx1;Cav1;Prkar2b;Gmps;Mthfd1;Rps20;Tmem55b;Ranbp2;Cth;Sdc1;Papss2</t>
  </si>
  <si>
    <t>R-HSA-2426148;R-HSA-1655832;R-HSA-1655835;R-HSA-74242;R-HSA-200711;R-HSA-1655839;R-HSA-2404131;R-HSA-2426146;R-HSA-2161959;R-HSA-2426157;R-HSA-74249;R-HSA-2426156;R-HSA-1655827;R-HSA-2426153;R-HSA-200718;R-HSA-2426152;R-HSA-1614614;R-HSA-2426155;R-HSA-381707;R-HSA-1655830;R-HSA-5696839;R-HSA-2426161;R-HSA-2426163;R-HSA-1655823;R-HSA-2022919;R-HSA-2076419;R-HSA-173597;R-HSA-1237042;R-HSA-200740;R-HSA-170796;R-HSA-203565;R-HSA-2160915;R-HSA-1655850;R-HSA-111925;R-HSA-174389;R-HSA-109624;R-HSA-174392;R-HSA-1655843;R-HSA-2161946;R-HSA-5333615;R-HSA-1655847;R-HSA-1614631;R-HSA-1655846;R-HSA-73792;R-HSA-70467;R-HSA-73794;R-HSA-2076508;R-HSA-2408546;R-HSA-6810410;R-HSA-6801456;R-HSA-163418;R-HSA-2161791;R-HSA-2408525;R-HSA-203625;R-HSA-2161999;R-HSA-2408529;R-HSA-2408540;R-HSA-2408543;R-HSA-2408537;R-HSA-202110;R-HSA-1678694;R-HSA-111742;R-HSA-2408539;R-HSA-6810392;R-HSA-111751;R-HSA-2024084;R-HSA-2046100;R-HSA-203662;R-HSA-2046095;R-HSA-2046094;R-HSA-202129;R-HSA-2046090;R-HSA-2046088;R-HSA-2046083;R-HSA-112033;R-HSA-1889981;R-HSA-112034;R-HSA-202144;R-HSA-1667005;R-HSA-1889978;R-HSA-1247649;R-HSA-2024108;R-HSA-2024100;R-HSA-111804;R-HSA-1889955;R-HSA-2076383;R-HSA-203712;R-HSA-548814;R-HSA-200644;R-HSA-548815;R-HSA-203716;R-HSA-548800;R-HSA-977348;R-HSA-2076371;R-HSA-2423785;R-HSA-2022860;R-HSA-2160884;R-HSA-200661;R-HSA-548830;R-HSA-2022856;R-HSA-2160892;R-HSA-2076611;R-HSA-2022851;R-HSA-8866405;R-HSA-1614591;R-HSA-352232;R-HSA-2429643;R-HSA-1878002;R-HSA-1614583;R-HSA-2076392;R-HSA-2022887;R-HSA-71676;R-HSA-1614567</t>
  </si>
  <si>
    <t>Pnp;Rhoa</t>
  </si>
  <si>
    <t>R-HSA-114544;R-HSA-749454;R-HSA-202692;R-HSA-419166;R-HSA-749456;R-HSA-380073;R-HSA-114542;R-HSA-419049</t>
  </si>
  <si>
    <t>Pnp;Prkar2b;Rasal2;Rhoa</t>
  </si>
  <si>
    <t>R-HSA-5658231;R-HSA-114544;R-HSA-111925;R-HSA-5658435;R-HSA-749454;R-HSA-202692;R-HSA-419166;R-HSA-388863;R-HSA-749456;R-HSA-380073;R-HSA-114542;R-HSA-419049</t>
  </si>
  <si>
    <t>Ctsb;Fn1;Nid2;Nid1;Vcan;Tgfb1;Lamb2;Loxl1;Ltbp1;Loxl4;Plec;Fbln5;Loxl3;Efemp2;Col3a1;Bgn;Capn1;Emilin1;Lama5;P4ha3;Lama4;Serpine1;Lamc1;Hspg2;Thbs1;Fbn1</t>
  </si>
  <si>
    <t>Efemp2;Tgfb1;Fn1;Emilin1;Loxl1;Fbn1;Loxl4;Ltbp1;Fbln5;Loxl3</t>
  </si>
  <si>
    <t>R-HSA-2395364;R-HSA-2161282;R-HSA-2328033;R-HSA-2395328;R-HSA-2328037;R-HSA-2537665;R-HSA-2129353;R-HSA-2129385;R-HSA-2396399;R-HSA-2129357;R-HSA-2129362;R-HSA-2328048;R-HSA-1592387;R-HSA-2395320;R-HSA-2129375</t>
  </si>
  <si>
    <t>Lama5;Col3a1;Vcan;Tgfb1;Lamb2;Lama4;Bgn;Fn1;Serpine1;Lamc1</t>
  </si>
  <si>
    <t>R-HSA-2424246;R-HSA-2396370;R-HSA-2327909;R-HSA-2396124;R-HSA-2681681;R-HSA-2466238;R-HSA-2396079;R-HSA-2327886;R-HSA-2466106</t>
  </si>
  <si>
    <t>Lama5;Col3a1;Tgfb1;Lamb2;Lama4;Fn1;Lamc1;Hspg2;Thbs1</t>
  </si>
  <si>
    <t>R-HSA-2328129;R-HSA-2681675;R-HSA-2396337;R-HSA-2396113;R-HSA-2426355;R-HSA-2465890;R-HSA-2327738;R-HSA-2731075;R-HSA-2731141;R-HSA-2731078</t>
  </si>
  <si>
    <t>Lama5;Lamb2;Lama4;Lamc1;Nid2;Hspg2;Nid1</t>
  </si>
  <si>
    <t>R-HSA-216051;R-HSA-2426676;R-HSA-2328145;R-HSA-216048;R-HSA-4084507;R-HSA-2426450;R-HSA-2426530;R-HSA-3907292;R-HSA-2396083;R-HSA-4084505;R-HSA-2327803;R-HSA-216058</t>
  </si>
  <si>
    <t>Efemp2;Tgfb1;Fn1;Emilin1;Fbn1;Ltbp1;Fbln5</t>
  </si>
  <si>
    <t>R-HSA-2395364;R-HSA-2161282;R-HSA-2328033;R-HSA-2328048;R-HSA-2395328;R-HSA-2537665;R-HSA-1592387;R-HSA-2396399;R-HSA-2395320</t>
  </si>
  <si>
    <t>Lama5;Col3a1;Lamb2;Lama4;Fn1;Lamc1</t>
  </si>
  <si>
    <t>Vcan;Gpc1;Bgn;Hspg2;Gpc6</t>
  </si>
  <si>
    <t>Ctsb;Lama5;Col3a1;Lamb2;Capn1;Fn1;Lamc1;Hspg2;Nid1;Fbn1</t>
  </si>
  <si>
    <t>R-HSA-2534240;R-HSA-2485111;R-HSA-1566981;R-HSA-2534260;R-HSA-2533874;R-HSA-2473584;R-HSA-8848658;R-HSA-1592270;R-HSA-2533950;R-HSA-2533944;R-HSA-3814820;R-HSA-2471621;R-HSA-2514823;R-HSA-1592314;R-HSA-3788061;R-HSA-2514831;R-HSA-2533965;R-HSA-3785684;R-HSA-3791319;R-HSA-2514772;R-HSA-1474213;R-HSA-1454757;R-HSA-2533970;R-HSA-1474210;R-HSA-2534160;R-HSA-2485148;R-HSA-2168923;R-HSA-2537499</t>
  </si>
  <si>
    <t>R-HSA-2002460;R-HSA-2545196;R-HSA-2426676;R-HSA-1566981;R-HSA-2002440;R-HSA-2533950;R-HSA-2533944;R-HSA-2466106;R-HSA-3788061;R-HSA-4084507;R-HSA-4084505;R-HSA-2534160;R-HSA-2002466;R-HSA-2537499;R-HSA-2327909;R-HSA-2534240;R-HSA-2465890;R-HSA-2485111;R-HSA-2534260;R-HSA-2473584;R-HSA-1980233;R-HSA-1592387;R-HSA-1650808;R-HSA-2328129;R-HSA-2681675;R-HSA-2213192;R-HSA-2731075;R-HSA-2533965;R-HSA-2327886;R-HSA-2731078;R-HSA-2213201;R-HSA-2213200;R-HSA-2328145;R-HSA-2514772;R-HSA-8948219;R-HSA-2533970;R-HSA-8948222;R-HSA-2426450;R-HSA-2681681;R-HSA-2168923;R-HSA-8948232;R-HSA-8948234;R-HSA-2426530;R-HSA-8948224;R-HSA-8948226;R-HSA-2396079;R-HSA-8948228;R-HSA-8948230;R-HSA-8948231;R-HSA-2424246;R-HSA-2396337;R-HSA-8848658;R-HSA-2327733;R-HSA-2396083;R-HSA-2327738;R-HSA-2466238;R-HSA-2395320;R-HSA-349593;R-HSA-3814820;R-HSA-2514823;R-HSA-2161282;R-HSA-4088220;R-HSA-349603;R-HSA-2022073;R-HSA-2514831;R-HSA-2327695;R-HSA-2731141;R-HSA-1981104;R-HSA-1474213;R-HSA-1454757;R-HSA-1474210;R-HSA-2485148;R-HSA-2395364;R-HSA-2328033;R-HSA-2328037;R-HSA-2129385;R-HSA-2396399;R-HSA-265423;R-HSA-1474266;R-HSA-2396395;R-HSA-265429;R-HSA-2328048;R-HSA-2533874;R-HSA-1592270;R-HSA-1981128;R-HSA-2426355;R-HSA-2327803;R-HSA-1981120;R-HSA-2471621;R-HSA-202723;R-HSA-2327746;R-HSA-2002428;R-HSA-1592314;R-HSA-2022141;R-HSA-2395328;R-HSA-2537665;R-HSA-3907292;R-HSA-4088281;R-HSA-2395340;R-HSA-2129353;R-HSA-2089971;R-HSA-3785684;R-HSA-2129357;R-HSA-3791319;R-HSA-216051;R-HSA-216050;R-HSA-2129362;R-HSA-216048;R-HSA-2396113;R-HSA-2396370;R-HSA-8944240;R-HSA-2396124;R-HSA-216058;R-HSA-1981157;R-HSA-2129375</t>
  </si>
  <si>
    <t>Lama5;Col3a1;Lamb2;Lama4;Fn1;Lamc1;Eps15</t>
  </si>
  <si>
    <t>R-HSA-8875490;R-HSA-8874079</t>
  </si>
  <si>
    <t>Ctsb;Col3a1;Loxl1;Loxl4;Plec;Loxl3</t>
  </si>
  <si>
    <t>R-HSA-2213201;R-HSA-2213200;R-HSA-2022141;R-HSA-2395340;R-HSA-2213192;R-HSA-2002466;R-HSA-1474266</t>
  </si>
  <si>
    <t>Lama5;Tgfb1;Fn1;F13a1;Hmox1</t>
  </si>
  <si>
    <t>R-HSA-6785895;R-HSA-6797268;R-HSA-6789615</t>
  </si>
  <si>
    <t>Ctsb;Col3a1;P4ha3;Loxl1;Loxl4;Plec;Loxl3</t>
  </si>
  <si>
    <t>R-HSA-8948232;R-HSA-2002460;R-HSA-8948234;R-HSA-8948224;R-HSA-8948226;R-HSA-8948228;R-HSA-1474266;R-HSA-8948230;R-HSA-8948231;R-HSA-1981128;R-HSA-2002440;R-HSA-1980233;R-HSA-1981120;R-HSA-1650808;R-HSA-2002428;R-HSA-2022141;R-HSA-2022073;R-HSA-2395340;R-HSA-2213192;R-HSA-2089971;R-HSA-1981104;R-HSA-2213201;R-HSA-2213200;R-HSA-8948219;R-HSA-8948222;R-HSA-8944240;R-HSA-1981157;R-HSA-2002466</t>
  </si>
  <si>
    <t>R-HSA-3636919;R-HSA-3595175;R-HSA-3560804;R-HSA-3656261;R-HSA-3560802;R-HSA-3656257;R-HSA-3656254;R-HSA-3595178;R-HSA-3656267;R-HSA-4420365;R-HSA-3595176</t>
  </si>
  <si>
    <t>Col3a1;Tgfb1;Fn1;Thbs1</t>
  </si>
  <si>
    <t>R-HSA-2681675;R-HSA-2731075;R-HSA-2731141;R-HSA-2731078</t>
  </si>
  <si>
    <t>Gsn;Gas2;Plec</t>
  </si>
  <si>
    <t>R-HSA-201639;R-HSA-201622;R-HSA-201637</t>
  </si>
  <si>
    <t>Cd63;Tgfb1;Fn1;F13a1;Serpine1;Thbs1;Vcl</t>
  </si>
  <si>
    <t>R-HSA-482772;R-HSA-481010;R-HSA-481007</t>
  </si>
  <si>
    <t>Gpc1;Hspg2;Gpc6</t>
  </si>
  <si>
    <t>Loxl1;Loxl4;Loxl3</t>
  </si>
  <si>
    <t>R-HSA-2022141;R-HSA-2395340;R-HSA-2002466</t>
  </si>
  <si>
    <t>Lmna;Gsn;Gas2;Plec</t>
  </si>
  <si>
    <t>R-HSA-201639;R-HSA-201622;R-HSA-264865;R-HSA-201637</t>
  </si>
  <si>
    <t>R-HSA-2022911;R-HSA-1889981;R-HSA-1971487;R-HSA-1793176;R-HSA-1971482;R-HSA-2018682;R-HSA-1971483;R-HSA-1889978;R-HSA-1878002;R-HSA-2065233;R-HSA-2022065;R-HSA-2022063;R-HSA-2022061;R-HSA-2022056;R-HSA-2022052;R-HSA-2018659;R-HSA-1971491;R-HSA-1889955</t>
  </si>
  <si>
    <t>Tgfb1;Smad4;Nedd4;Serpine1</t>
  </si>
  <si>
    <t>R-HSA-2176417;R-HSA-178178;R-HSA-2176416;R-HSA-2160931;R-HSA-2160932;R-HSA-2187303;R-HSA-2160935;R-HSA-870538;R-HSA-2187309;R-HSA-178189;R-HSA-209055;R-HSA-2187325;R-HSA-2134532;R-HSA-178218;R-HSA-870437;R-HSA-173483;R-HSA-173481;R-HSA-173488;R-HSA-2186643;R-HSA-2127257;R-HSA-870449;R-HSA-2187293;R-HSA-870477;R-HSA-2128994;R-HSA-870479;R-HSA-2176491;R-HSA-173512;R-HSA-2186607;R-HSA-177107;R-HSA-170835;R-HSA-2186741;R-HSA-1484099;R-HSA-2176503;R-HSA-2176502;R-HSA-2134519;R-HSA-170843;R-HSA-2186747;R-HSA-170846;R-HSA-170847;R-HSA-2187388;R-HSA-170844;R-HSA-170850;R-HSA-2187330;R-HSA-2031355;R-HSA-2127562;R-HSA-173545;R-HSA-2179274;R-HSA-2179276;R-HSA-170861;R-HSA-2106579;R-HSA-170868;R-HSA-2169046;R-HSA-2179291;R-HSA-2176475;R-HSA-2106586;R-HSA-2169050;R-HSA-2179293;R-HSA-2106591</t>
  </si>
  <si>
    <t>Col3a1;Fn1;Hspg2;Thbs1;Fbn1</t>
  </si>
  <si>
    <t>R-HSA-265429;R-HSA-216050;R-HSA-4088220;R-HSA-349603;R-HSA-4088281;R-HSA-265423;R-HSA-2327695;R-HSA-349593;R-HSA-2396395</t>
  </si>
  <si>
    <t>R-HSA-2076383;R-HSA-1889981;R-HSA-2076508;R-HSA-1667005;R-HSA-1889978;R-HSA-2024084;R-HSA-2076371;R-HSA-1878002;R-HSA-2024108;R-HSA-2022860;R-HSA-2022856;R-HSA-2076392;R-HSA-2022919;R-HSA-2022887;R-HSA-2024100;R-HSA-2076611;R-HSA-2076419;R-HSA-2022851;R-HSA-1889955;R-HSA-1678694</t>
  </si>
  <si>
    <t>Smad4;Nedd4;Serpine1</t>
  </si>
  <si>
    <t>R-HSA-870477;R-HSA-870479;R-HSA-2187303;R-HSA-870538;R-HSA-2176491;R-HSA-2187309;R-HSA-2186607;R-HSA-2186741;R-HSA-1484099;R-HSA-2176503;R-HSA-2176502;R-HSA-2186747;R-HSA-209055;R-HSA-2187325;R-HSA-170847;R-HSA-2187388;R-HSA-2187330;R-HSA-2031355;R-HSA-870437;R-HSA-173481;R-HSA-173545;R-HSA-2179274;R-HSA-2179276;R-HSA-173488;R-HSA-2186643;R-HSA-2106579;R-HSA-2127257;R-HSA-2176475;R-HSA-2106586;R-HSA-870449;R-HSA-2187293;R-HSA-2106591</t>
  </si>
  <si>
    <t>Cd63;Tgfb1;Fn1;Gnai2;F13a1;Serpine1;Thbs1;Itpr3;Vcl</t>
  </si>
  <si>
    <t>R-HSA-354149;R-HSA-429415;R-HSA-354087;R-HSA-372705;R-HSA-392195;R-HSA-139941;R-HSA-429441;R-HSA-481007;R-HSA-354124;R-HSA-377644;R-HSA-139854;R-HSA-377641;R-HSA-377640;R-HSA-377643;R-HSA-392202;R-HSA-372693;R-HSA-354165;R-HSA-482772;R-HSA-481010;R-HSA-354066;R-HSA-372697;R-HSA-354073;R-HSA-392187</t>
  </si>
  <si>
    <t>Tgfb1;Smad4</t>
  </si>
  <si>
    <t>R-HSA-3702184;R-HSA-3713560;R-HSA-3702153;R-HSA-3702186;R-HSA-3304394;R-HSA-3315483</t>
  </si>
  <si>
    <t>R-HSA-3595174</t>
  </si>
  <si>
    <t>Defective CHST14 causes EDS, musculocontractural type</t>
  </si>
  <si>
    <t>Vcan;Bgn</t>
  </si>
  <si>
    <t>R-HSA-3636919</t>
  </si>
  <si>
    <t>R-HSA-3595172</t>
  </si>
  <si>
    <t>Defective CHST3 causes SEDCJD</t>
  </si>
  <si>
    <t>R-HSA-3595175</t>
  </si>
  <si>
    <t>R-HSA-3713560;R-HSA-3645780;R-HSA-3645778;R-HSA-3656382;R-HSA-3315483;R-HSA-3642203;R-HSA-3645786;R-HSA-3702184;R-HSA-3702153;R-HSA-3656517;R-HSA-3702186;R-HSA-3656484;R-HSA-3311014;R-HSA-3304394;R-HSA-3656523</t>
  </si>
  <si>
    <t>R-HSA-3595177</t>
  </si>
  <si>
    <t>Defective CHSY1 causes TPBS</t>
  </si>
  <si>
    <t>R-HSA-3595178;R-HSA-3595176</t>
  </si>
  <si>
    <t>Lmna;Fn1;Iqgap1;Vcl</t>
  </si>
  <si>
    <t>Atp2b1;Atp2b4;Itpr3</t>
  </si>
  <si>
    <t>R-HSA-418309;R-HSA-139854</t>
  </si>
  <si>
    <t>Tgfb1;Smad4;Nedd4</t>
  </si>
  <si>
    <t>R-HSA-2176417;R-HSA-170850;R-HSA-178178;R-HSA-2176416;R-HSA-2128994;R-HSA-178218;R-HSA-173483;R-HSA-173512;R-HSA-2127562;R-HSA-170861;R-HSA-178189;R-HSA-177107;R-HSA-170835;R-HSA-170868;R-HSA-2169046;R-HSA-170843;R-HSA-2179291;R-HSA-2169050;R-HSA-170846;R-HSA-2179293;R-HSA-170847;R-HSA-170844</t>
  </si>
  <si>
    <t>Smad4;Serpine1</t>
  </si>
  <si>
    <t>R-HSA-2022923</t>
  </si>
  <si>
    <t>Dermatan sulfate biosynthesis</t>
  </si>
  <si>
    <t>R-HSA-2022063;R-HSA-2022061;R-HSA-2022052;R-HSA-2022065</t>
  </si>
  <si>
    <t>R-HSA-2076383;R-HSA-2076508;R-HSA-2076371;R-HSA-2024108;R-HSA-2022860;R-HSA-2022856;R-HSA-2076392;R-HSA-2022919;R-HSA-2022887;R-HSA-2024100;R-HSA-2076611;R-HSA-2076419;R-HSA-2022851</t>
  </si>
  <si>
    <t>Atp2b1;Atp2b4</t>
  </si>
  <si>
    <t>R-HSA-418309</t>
  </si>
  <si>
    <t>R-HSA-6802919;R-HSA-6802918;R-HSA-6802914;R-HSA-6803234;R-HSA-6803233;R-HSA-6802912;R-HSA-6802927;R-HSA-6802926;R-HSA-6802925;R-HSA-6802922;R-HSA-6802921;R-HSA-6802935;R-HSA-6802934;R-HSA-6802933;R-HSA-6802932;R-HSA-6802911;R-HSA-6802943;R-HSA-6802910;R-HSA-6803230;R-HSA-6802942;R-HSA-6803227</t>
  </si>
  <si>
    <t>Fn1;Iqgap1;Vcl</t>
  </si>
  <si>
    <t>Vcan;Gpc1;Bgn;Hspg2;Thbs1;Gpc6</t>
  </si>
  <si>
    <t>R-HSA-3636919;R-HSA-3595175;R-HSA-3560804;R-HSA-3656261;R-HSA-3560802;R-HSA-3656257;R-HSA-3656254;R-HSA-6785565;R-HSA-3595178;R-HSA-3656267;R-HSA-4420365;R-HSA-3595176</t>
  </si>
  <si>
    <t>Cd63;Atp2b1;Atp2b4;Grb14;Fn1;F13a1;Tgfb1;Gpc1;Gnai2;Tspan7;Serpine1;Thbs1;Itpr3;Kif15;Vcl</t>
  </si>
  <si>
    <t>R-HSA-418309;R-HSA-8858435;R-HSA-392195;R-HSA-429441;R-HSA-354124;R-HSA-158795;R-HSA-8870732;R-HSA-139854;R-HSA-204813;R-HSA-392202;R-HSA-372693;R-HSA-158800;R-HSA-482772;R-HSA-983259;R-HSA-354066;R-HSA-372697;R-HSA-354073;R-HSA-159005;R-HSA-202723;R-HSA-354149;R-HSA-429415;R-HSA-354087;R-HSA-372705;R-HSA-139941;R-HSA-481007;R-HSA-377644;R-HSA-377641;R-HSA-983266;R-HSA-140847;R-HSA-377640;R-HSA-377643;R-HSA-354165;R-HSA-140851;R-HSA-481010;R-HSA-140599;R-HSA-984821;R-HSA-392187</t>
  </si>
  <si>
    <t>Lmna;Srpr</t>
  </si>
  <si>
    <t>R-HSA-1791128;R-HSA-1791139</t>
  </si>
  <si>
    <t>R-HSA-3642279</t>
  </si>
  <si>
    <t>TGFBR2 MSI Frameshift Mutants in Cancer</t>
  </si>
  <si>
    <t>R-HSA-3642203</t>
  </si>
  <si>
    <t>R-HSA-5229194;R-HSA-5244669</t>
  </si>
  <si>
    <t>Comt;Tspan7</t>
  </si>
  <si>
    <t>R-HSA-416985</t>
  </si>
  <si>
    <t>R-HSA-2022870</t>
  </si>
  <si>
    <t>Chondroitin sulfate biosynthesis</t>
  </si>
  <si>
    <t>R-HSA-2022911;R-HSA-1971487;R-HSA-1971482;R-HSA-2018682;R-HSA-1971483;R-HSA-2018659;R-HSA-1971491</t>
  </si>
  <si>
    <t>R-HSA-201451</t>
  </si>
  <si>
    <t>Signaling by BMP</t>
  </si>
  <si>
    <t>Grem2;Smad4</t>
  </si>
  <si>
    <t>R-HSA-201810;R-HSA-201425;R-HSA-201472;R-HSA-201423;R-HSA-201422</t>
  </si>
  <si>
    <t>R-HSA-169683;R-HSA-418309;R-HSA-5226904;R-HSA-5617182;R-HSA-139854;R-HSA-5617179;R-HSA-5617178</t>
  </si>
  <si>
    <t>R-HSA-264865</t>
  </si>
  <si>
    <t>Smad4;Nedd4</t>
  </si>
  <si>
    <t>R-HSA-870477;R-HSA-870479;R-HSA-2187330;R-HSA-870538;R-HSA-870437;R-HSA-2176491;R-HSA-173481;R-HSA-173545;R-HSA-2179274;R-HSA-2179276;R-HSA-2186607;R-HSA-2186741;R-HSA-2176503;R-HSA-2176502;R-HSA-2186747;R-HSA-209055;R-HSA-870449;R-HSA-2187325;R-HSA-2187388</t>
  </si>
  <si>
    <t>Lama5;Tgfb1;Fn1;F13a1;Iqgap1;Hmox1;Vcl</t>
  </si>
  <si>
    <t>R-HSA-6785895;R-HSA-5672980;R-HSA-6797268;R-HSA-5672978;R-HSA-6789615;R-HSA-5672972;R-HSA-5672973</t>
  </si>
  <si>
    <t>Tgfb1;Nedd4</t>
  </si>
  <si>
    <t>R-HSA-2176417;R-HSA-178178;R-HSA-2176416;R-HSA-2128994;R-HSA-178218;R-HSA-173483;R-HSA-173512;R-HSA-2127562;R-HSA-178189;R-HSA-2169046;R-HSA-2179291;R-HSA-2169050;R-HSA-2179293</t>
  </si>
  <si>
    <t>R-HSA-1368108</t>
  </si>
  <si>
    <t>BMAL1:CLOCK,NPAS2 activates circadian gene expression</t>
  </si>
  <si>
    <t>Tbl1xr1;Serpine1</t>
  </si>
  <si>
    <t>R-HSA-879724;R-HSA-5663124;R-HSA-549364</t>
  </si>
  <si>
    <t>R-HSA-1793176;R-HSA-2022056;R-HSA-2065233</t>
  </si>
  <si>
    <t>R-HSA-2076383;R-HSA-1971487;R-HSA-1793176;R-HSA-2076508;R-HSA-1971482;R-HSA-1971483;R-HSA-2024084;R-HSA-2076371;R-HSA-2065233;R-HSA-2022860;R-HSA-2022856;R-HSA-2022919;R-HSA-2076611;R-HSA-2076419;R-HSA-2022851;R-HSA-2022911;R-HSA-1889981;R-HSA-2018682;R-HSA-1667005;R-HSA-1889978;R-HSA-1878002;R-HSA-2022065;R-HSA-2022063;R-HSA-2024108;R-HSA-2022061;R-HSA-2022056;R-HSA-2076392;R-HSA-2022887;R-HSA-2022052;R-HSA-2024100;R-HSA-2018659;R-HSA-1971491;R-HSA-1889955;R-HSA-1678694</t>
  </si>
  <si>
    <t>Lmna;Capn1</t>
  </si>
  <si>
    <t>R-HSA-8868134;R-HSA-8863012;R-HSA-8863008;R-HSA-8868344</t>
  </si>
  <si>
    <t>R-HSA-3656535</t>
  </si>
  <si>
    <t>TGFBR1 LBD Mutants in Cancer</t>
  </si>
  <si>
    <t>R-HSA-3656382</t>
  </si>
  <si>
    <t>R-HSA-194306</t>
  </si>
  <si>
    <t>Neurophilin interactions with VEGF and VEGFR</t>
  </si>
  <si>
    <t>R-HSA-195418</t>
  </si>
  <si>
    <t>R-HSA-168277</t>
  </si>
  <si>
    <t>Influenza Virus Induced Apoptosis</t>
  </si>
  <si>
    <t>R-HSA-168865</t>
  </si>
  <si>
    <t>Cdh13;Cdh11</t>
  </si>
  <si>
    <t>R-HSA-419002;R-HSA-419001</t>
  </si>
  <si>
    <t>R-HSA-3642278</t>
  </si>
  <si>
    <t>Loss of Function of TGFBR2 in Cancer</t>
  </si>
  <si>
    <t>R-HSA-3645780;R-HSA-3645778;R-HSA-3642203;R-HSA-3645786</t>
  </si>
  <si>
    <t>R-HSA-3645790</t>
  </si>
  <si>
    <t>TGFBR2 Kinase Domain Mutants in Cancer</t>
  </si>
  <si>
    <t>R-HSA-3645780;R-HSA-3645778;R-HSA-3645786</t>
  </si>
  <si>
    <t>Gsn;Hspg2;Mfge8</t>
  </si>
  <si>
    <t>R-HSA-976734;R-HSA-977136</t>
  </si>
  <si>
    <t>Ctsb;Rab31;Cd63;Gsn;Diaph1;Capn1;Iqgap1;Vcl;Stk10</t>
  </si>
  <si>
    <t>R-HSA-6798743;R-HSA-6799350;R-HSA-6798739;R-HSA-6800434;R-HSA-6798749;R-HSA-6798748;R-HSA-6800426</t>
  </si>
  <si>
    <t>Tgfb1;Diaph1</t>
  </si>
  <si>
    <t>R-HSA-5666070;R-HSA-5665989;R-HSA-5666160;R-HSA-5666129;R-HSA-5665982;R-HSA-5666088;R-HSA-5666104;R-HSA-5666169</t>
  </si>
  <si>
    <t>Trim47;Vcl</t>
  </si>
  <si>
    <t>Cdh13;Cdh11;Iqgap1;Plec</t>
  </si>
  <si>
    <t>R-HSA-446083;R-HSA-451377;R-HSA-432956;R-HSA-432909;R-HSA-446077;R-HSA-419002;R-HSA-432952;R-HSA-419001;R-HSA-446089</t>
  </si>
  <si>
    <t>Comt;Gnai2;Tspan7;Nptn;Glul</t>
  </si>
  <si>
    <t>R-HSA-170674;R-HSA-170666;R-HSA-8856398;R-HSA-392206;R-HSA-170686;R-HSA-379464;R-HSA-170671;R-HSA-379387;R-HSA-416985;R-HSA-70606</t>
  </si>
  <si>
    <t>Atp2b1;Atp2b4;Trim47;Itpr3;Vcl</t>
  </si>
  <si>
    <t>R-HSA-5263633;R-HSA-445700;R-HSA-418309;R-HSA-445699;R-HSA-5617182;R-HSA-139854;R-HSA-445704;R-HSA-5617179;R-HSA-445705;R-HSA-5617178;R-HSA-169683;R-HSA-5226904;R-HSA-5263628</t>
  </si>
  <si>
    <t>Cdh13;Cdh11;Plec</t>
  </si>
  <si>
    <t>R-HSA-446083;R-HSA-432956;R-HSA-432909;R-HSA-446077;R-HSA-419002;R-HSA-432952;R-HSA-419001;R-HSA-446089</t>
  </si>
  <si>
    <t>R-HSA-1566977</t>
  </si>
  <si>
    <t>Fibronectin matrix formation</t>
  </si>
  <si>
    <t>R-HSA-202723;R-HSA-2327746;R-HSA-2545196</t>
  </si>
  <si>
    <t>R-HSA-447038</t>
  </si>
  <si>
    <t>NrCAM interactions</t>
  </si>
  <si>
    <t>R-HSA-549060</t>
  </si>
  <si>
    <t>Hip1;Eps15;Pacsin3</t>
  </si>
  <si>
    <t>R-HSA-8868071;R-HSA-8866279;R-HSA-8868230;R-HSA-8866275;R-HSA-8856813;R-HSA-8867756;R-HSA-8868236;R-HSA-8868651;R-HSA-8866283;R-HSA-8867754;R-HSA-8868648;R-HSA-8868072;R-HSA-8862280;R-HSA-8856808;R-HSA-8868661;R-HSA-8868660;R-HSA-8868659;R-HSA-8868658;R-HSA-8869438;R-HSA-8871194;R-HSA-8871193</t>
  </si>
  <si>
    <t>Comt;Gnai2;Tspan7;Nptn</t>
  </si>
  <si>
    <t>R-HSA-170674;R-HSA-170666;R-HSA-8856398;R-HSA-392206;R-HSA-170686;R-HSA-170671;R-HSA-416985</t>
  </si>
  <si>
    <t>R-HSA-879724;R-HSA-5663124;R-HSA-1368065;R-HSA-1801587;R-HSA-549364</t>
  </si>
  <si>
    <t>Gpc1;Myo7a;Hspg2;Gpc6</t>
  </si>
  <si>
    <t>R-HSA-2404131;R-HSA-2453833;R-HSA-2423785;R-HSA-2429643</t>
  </si>
  <si>
    <t>Comt;Man2a1</t>
  </si>
  <si>
    <t>R-HSA-8847638;R-HSA-8847637;R-HSA-8847635;R-HSA-8847544</t>
  </si>
  <si>
    <t>Gnai2;Iqgap1;Itpr3</t>
  </si>
  <si>
    <t>R-HSA-169683;R-HSA-169680;R-HSA-400037;R-HSA-381644;R-HSA-400063;R-HSA-265166;R-HSA-400092;R-HSA-381707</t>
  </si>
  <si>
    <t>Nrp2;Fn1;Hspb1;Iqgap1;Rock2;Itpr3;Vcl</t>
  </si>
  <si>
    <t>R-HSA-169683;R-HSA-169680;R-HSA-5672980;R-HSA-5672978;R-HSA-5218826;R-HSA-195418;R-HSA-5672972;R-HSA-5672973;R-HSA-5218916;R-HSA-3928647;R-HSA-5228992</t>
  </si>
  <si>
    <t>R-HSA-3656517;R-HSA-3656484;R-HSA-3656382;R-HSA-3656523</t>
  </si>
  <si>
    <t>R-HSA-3656517;R-HSA-3656484;R-HSA-3656523</t>
  </si>
  <si>
    <t>Tgfb1;Diaph1;Iqgap1;Rock2</t>
  </si>
  <si>
    <t>R-HSA-5666070;R-HSA-5626549;R-HSA-5666160;R-HSA-5672304;R-HSA-5666129;R-HSA-5665982;R-HSA-419087;R-HSA-419083;R-HSA-5666104;R-HSA-419049;R-HSA-5666169;R-HSA-5626469;R-HSA-5665989;R-HSA-419197;R-HSA-5666088;R-HSA-5626507;R-HSA-5672329</t>
  </si>
  <si>
    <t>Iqgap1;Itpr3</t>
  </si>
  <si>
    <t>R-HSA-381644;R-HSA-381707</t>
  </si>
  <si>
    <t>R-HSA-1253288</t>
  </si>
  <si>
    <t>Downregulation of ERBB4 signaling</t>
  </si>
  <si>
    <t>R-HSA-1973956;R-HSA-1977296</t>
  </si>
  <si>
    <t>R-HSA-379464</t>
  </si>
  <si>
    <t>R-HSA-162791</t>
  </si>
  <si>
    <t>Attachment of GPI anchor to uPAR</t>
  </si>
  <si>
    <t>R-HSA-162836</t>
  </si>
  <si>
    <t>R-HSA-112313</t>
  </si>
  <si>
    <t>Neurotransmitter uptake and Metabolism In Glial Cells</t>
  </si>
  <si>
    <t>R-HSA-70606</t>
  </si>
  <si>
    <t>R-HSA-210455</t>
  </si>
  <si>
    <t>Astrocytic Glutamate-Glutamine Uptake And Metabolism</t>
  </si>
  <si>
    <t>R-HSA-446107</t>
  </si>
  <si>
    <t>Type I hemidesmosome assembly</t>
  </si>
  <si>
    <t>R-HSA-446083;R-HSA-432956;R-HSA-432909;R-HSA-446077;R-HSA-432952;R-HSA-446089</t>
  </si>
  <si>
    <t>R-HSA-444476</t>
  </si>
  <si>
    <t>Smad4;Pbx1</t>
  </si>
  <si>
    <t>R-HSA-452838;R-HSA-1112609;R-HSA-480204;R-HSA-452392</t>
  </si>
  <si>
    <t>R-HSA-379387</t>
  </si>
  <si>
    <t>Tgfb1;Gpc1;Grb14;Fn1;Tspan7</t>
  </si>
  <si>
    <t>R-HSA-202723;R-HSA-8858435;R-HSA-8870732;R-HSA-204813</t>
  </si>
  <si>
    <t>R-HSA-75205</t>
  </si>
  <si>
    <t>Dissolution of Fibrin Clot</t>
  </si>
  <si>
    <t>R-HSA-158800;R-HSA-158795;R-HSA-159005</t>
  </si>
  <si>
    <t>Gnai2;Itpr3</t>
  </si>
  <si>
    <t>R-HSA-169683;R-HSA-169680;R-HSA-112037;R-HSA-111879;R-HSA-111870</t>
  </si>
  <si>
    <t>R-HSA-5229194;R-HSA-2993898;R-HSA-5244669</t>
  </si>
  <si>
    <t>R-HSA-170674;R-HSA-169683;R-HSA-169680;R-HSA-112037;R-HSA-111879;R-HSA-170666;R-HSA-392206;R-HSA-170686;R-HSA-170671;R-HSA-111870</t>
  </si>
  <si>
    <t>R-HSA-379464;R-HSA-379387</t>
  </si>
  <si>
    <t>R-HSA-173488;R-HSA-170847;R-HSA-1225919</t>
  </si>
  <si>
    <t>R-HSA-1679131</t>
  </si>
  <si>
    <t>Trafficking and processing of endosomal TLR</t>
  </si>
  <si>
    <t>R-HSA-1678920</t>
  </si>
  <si>
    <t>Ctsb;Col3a1</t>
  </si>
  <si>
    <t>R-HSA-2471621;R-HSA-2485111;R-HSA-1474213;R-HSA-1454757;R-HSA-1474210;R-HSA-2473584;R-HSA-2168923;R-HSA-2537499</t>
  </si>
  <si>
    <t>R-HSA-196955</t>
  </si>
  <si>
    <t>R-HSA-170670</t>
  </si>
  <si>
    <t>Adenylate cyclase inhibitory pathway</t>
  </si>
  <si>
    <t>R-HSA-170674;R-HSA-170666;R-HSA-392206;R-HSA-170686;R-HSA-170671</t>
  </si>
  <si>
    <t>R-HSA-997269</t>
  </si>
  <si>
    <t>Inhibition of adenylate cyclase pathway</t>
  </si>
  <si>
    <t>R-HSA-2160931;R-HSA-2134532;R-HSA-2160932;R-HSA-2134519;R-HSA-2160935</t>
  </si>
  <si>
    <t>R-HSA-8875360</t>
  </si>
  <si>
    <t>InlB-mediated entry of Listeria monocytogenes into host cell</t>
  </si>
  <si>
    <t>R-HSA-8876262</t>
  </si>
  <si>
    <t>Fn1;Hspb1;Iqgap1;Rock2;Itpr3;Vcl</t>
  </si>
  <si>
    <t>R-HSA-169683;R-HSA-169680;R-HSA-5672980;R-HSA-5672978;R-HSA-5218826;R-HSA-5672972;R-HSA-5672973;R-HSA-5218916;R-HSA-3928647;R-HSA-5228992</t>
  </si>
  <si>
    <t>Lama5;Tgfb1;Nedd4;Fn1;F13a1;Iqgap1;Hmox1;Vcl</t>
  </si>
  <si>
    <t>R-HSA-6785895;R-HSA-5672980;R-HSA-6797268;R-HSA-5672978;R-HSA-1169399;R-HSA-6789615;R-HSA-5672972;R-HSA-5672973</t>
  </si>
  <si>
    <t>Col3a1;P4ha3</t>
  </si>
  <si>
    <t>R-HSA-8948232;R-HSA-1650808;R-HSA-2002428;R-HSA-2002460;R-HSA-8948234;R-HSA-2022073;R-HSA-8948224;R-HSA-8948226;R-HSA-2089971;R-HSA-8948228;R-HSA-1981104;R-HSA-8948230;R-HSA-8948231;R-HSA-8948219;R-HSA-1981128;R-HSA-8948222;R-HSA-2002440;R-HSA-1980233;R-HSA-8944240;R-HSA-1981157;R-HSA-1981120</t>
  </si>
  <si>
    <t>Lmna;Tgfb1;Smad4;Tbl1xr1;Fn1;Iqgap1;Vcl</t>
  </si>
  <si>
    <t>R-HSA-6802919;R-HSA-6802918;R-HSA-6802914;R-HSA-6803234;R-HSA-6803233;R-HSA-6802912;R-HSA-6802927;R-HSA-3656382;R-HSA-6802926;R-HSA-6802925;R-HSA-6802922;R-HSA-6802921;R-HSA-3702184;R-HSA-6802935;R-HSA-6802934;R-HSA-3702186;R-HSA-6802933;R-HSA-3656484;R-HSA-6802932;R-HSA-3311014;R-HSA-2220982;R-HSA-6802943;R-HSA-6802942;R-HSA-3713560;R-HSA-3645780;R-HSA-3645778;R-HSA-3315483;R-HSA-3642203;R-HSA-3645786;R-HSA-3702153;R-HSA-3656517;R-HSA-3304394;R-HSA-6802911;R-HSA-6802910;R-HSA-6803230;R-HSA-3656523;R-HSA-6803227</t>
  </si>
  <si>
    <t>R-HSA-189398</t>
  </si>
  <si>
    <t>R-HSA-210993</t>
  </si>
  <si>
    <t>Tie2 Signaling</t>
  </si>
  <si>
    <t>R-HSA-204813</t>
  </si>
  <si>
    <t>R-HSA-173488;R-HSA-1535903;R-HSA-170847;R-HSA-1225919</t>
  </si>
  <si>
    <t>Hebp1;Grem2;Nrp2;Nedd4;Fn1;Tgfb1;Lamb2;Tbl1xr1;Gpc1;Hspb1;Myo7a;Iqgap1;Gpc6;Col3a1;Diaph1;Ackr3;Eps15;Lama5;Smad4;Lama4;Gnai2;Rock2;Serpine1;Lamc1;Hspg2;Thbs1;Itpr3;Vcl</t>
  </si>
  <si>
    <t>R-HSA-178178;R-HSA-2160931;R-HSA-201472;R-HSA-2160932;R-HSA-111879;R-HSA-2187303;R-HSA-5666129;R-HSA-2160935;R-HSA-2404131;R-HSA-167429;R-HSA-5687121;R-HSA-419087;R-HSA-392206;R-HSA-167433;R-HSA-2187309;R-HSA-419083;R-HSA-178189;R-HSA-392212;R-HSA-6785648;R-HSA-354066;R-HSA-354073;R-HSA-2187325;R-HSA-183072;R-HSA-354087;R-HSA-2134532;R-HSA-5666160;R-HSA-5672304;R-HSA-178218;R-HSA-870437;R-HSA-377644;R-HSA-5218916;R-HSA-377641;R-HSA-377640;R-HSA-377643;R-HSA-5666169;R-HSA-5626469;R-HSA-444476;R-HSA-870449;R-HSA-2187293;R-HSA-5666070;R-HSA-870477;R-HSA-2128994;R-HSA-5672980;R-HSA-870479;R-HSA-5672978;R-HSA-5218826;R-HSA-354124;R-HSA-139854;R-HSA-2186607;R-HSA-170835;R-HSA-201810;R-HSA-1484099;R-HSA-195418;R-HSA-170843;R-HSA-1912388;R-HSA-5672972;R-HSA-5672973;R-HSA-170846;R-HSA-170847;R-HSA-2187388;R-HSA-170844;R-HSA-8867047;R-HSA-170850;R-HSA-354149;R-HSA-429415;R-HSA-8867044;R-HSA-382054;R-HSA-2187330;R-HSA-8875490;R-HSA-8867041;R-HSA-2453833;R-HSA-5666104;R-HSA-170861;R-HSA-354165;R-HSA-170868;R-HSA-419197;R-HSA-3928647;R-HSA-5666088;R-HSA-2176417;R-HSA-2176416;R-HSA-749454;R-HSA-429441;R-HSA-870538;R-HSA-112271;R-HSA-5228992;R-HSA-751001;R-HSA-5665989;R-HSA-4420052;R-HSA-749456;R-HSA-209055;R-HSA-112037;R-HSA-139941;R-HSA-170666;R-HSA-173483;R-HSA-173481;R-HSA-380073;R-HSA-170671;R-HSA-1225919;R-HSA-170674;R-HSA-173488;R-HSA-2186643;R-HSA-2127257;R-HSA-170686;R-HSA-374214;R-HSA-392129;R-HSA-182986;R-HSA-2176491;R-HSA-173512;R-HSA-182990;R-HSA-201423;R-HSA-2423785;R-HSA-201422;R-HSA-1977296;R-HSA-372693;R-HSA-169683;R-HSA-177107;R-HSA-169680;R-HSA-201425;R-HSA-2186741;R-HSA-2176503;R-HSA-2176502;R-HSA-2134519;R-HSA-8874079;R-HSA-1973956;R-HSA-2186747;R-HSA-372697;R-HSA-5626507;R-HSA-5672329;R-HSA-5626549;R-HSA-372705;R-HSA-2031355;R-HSA-5665982;R-HSA-2127562;R-HSA-173545;R-HSA-2179274;R-HSA-2179276;R-HSA-2429643;R-HSA-419049;R-HSA-167408;R-HSA-2106579;R-HSA-167415;R-HSA-2169046;R-HSA-167419;R-HSA-2179291;R-HSA-2176475;R-HSA-2106586;R-HSA-2169050;R-HSA-2179293;R-HSA-111870;R-HSA-2106591</t>
  </si>
  <si>
    <t>R-HSA-392170</t>
  </si>
  <si>
    <t>ADP signalling through P2Y purinoceptor 12</t>
  </si>
  <si>
    <t>R-HSA-392195;R-HSA-392187;R-HSA-392202</t>
  </si>
  <si>
    <t>R-HSA-140875</t>
  </si>
  <si>
    <t>Common Pathway of Fibrin Clot Formation</t>
  </si>
  <si>
    <t>R-HSA-140851;R-HSA-140599;R-HSA-140847</t>
  </si>
  <si>
    <t>R-HSA-6807004</t>
  </si>
  <si>
    <t>Negative regulation of MET activity</t>
  </si>
  <si>
    <t>R-HSA-8875490</t>
  </si>
  <si>
    <t>R-HSA-451377</t>
  </si>
  <si>
    <t>R-HSA-3797196;R-HSA-3797202</t>
  </si>
  <si>
    <t>R-HSA-8876384</t>
  </si>
  <si>
    <t>Listeria monocytogenes entry into host cells</t>
  </si>
  <si>
    <t>R-HSA-975814</t>
  </si>
  <si>
    <t>Col3a1;Fn1;Iqgap1;Thbs1;Itpr3;Vcl</t>
  </si>
  <si>
    <t>R-HSA-169683;R-HSA-169680;R-HSA-5672980;R-HSA-382054;R-HSA-5672978;R-HSA-5672972;R-HSA-5672973</t>
  </si>
  <si>
    <t>Col3a1;Nrp2;Lamb2;Gpc1;Fn1;Iqgap1;Rock2;Lamc1;Vcl</t>
  </si>
  <si>
    <t>R-HSA-5672980;R-HSA-5672978;R-HSA-443778;R-HSA-376141;R-HSA-419087;R-HSA-376140;R-HSA-549060;R-HSA-204364;R-HSA-3928616;R-HSA-428885;R-HSA-376145;R-HSA-428883;R-HSA-428511;R-HSA-5672972;R-HSA-5672973;R-HSA-428888;R-HSA-428518;R-HSA-428515;R-HSA-375151;R-HSA-428522;R-HSA-419049;R-HSA-428534;R-HSA-428535;R-HSA-428533;R-HSA-428531;R-HSA-3928577;R-HSA-419197;R-HSA-3928576;R-HSA-3928647;R-HSA-428536</t>
  </si>
  <si>
    <t>R-HSA-419087;R-HSA-419197;R-HSA-419049</t>
  </si>
  <si>
    <t>R-HSA-202040</t>
  </si>
  <si>
    <t>G-protein activation</t>
  </si>
  <si>
    <t>R-HSA-167408;R-HSA-167415;R-HSA-167429;R-HSA-167419;R-HSA-167433;R-HSA-112271</t>
  </si>
  <si>
    <t>R-HSA-182971</t>
  </si>
  <si>
    <t>EGFR downregulation</t>
  </si>
  <si>
    <t>R-HSA-8867047;R-HSA-183072;R-HSA-8867044;R-HSA-8867041;R-HSA-182986;R-HSA-182990</t>
  </si>
  <si>
    <t>R-HSA-400042</t>
  </si>
  <si>
    <t>Adrenaline,noradrenaline inhibits insulin secretion</t>
  </si>
  <si>
    <t>R-HSA-400037;R-HSA-400063;R-HSA-400092</t>
  </si>
  <si>
    <t>R-HSA-73863</t>
  </si>
  <si>
    <t>RNA Polymerase I Transcription Termination</t>
  </si>
  <si>
    <t>R-HSA-74993;R-HSA-74992</t>
  </si>
  <si>
    <t>R-HSA-112037;R-HSA-111879;R-HSA-167429;R-HSA-170666;R-HSA-167433;R-HSA-392206;R-HSA-170671;R-HSA-112271;R-HSA-170674;R-HSA-169683;R-HSA-169680;R-HSA-167408;R-HSA-167415;R-HSA-167419;R-HSA-170686;R-HSA-111870</t>
  </si>
  <si>
    <t>Comt;Kif15</t>
  </si>
  <si>
    <t>R-HSA-6811426;R-HSA-6811425;R-HSA-6811423;R-HSA-6811422</t>
  </si>
  <si>
    <t>R-HSA-381340</t>
  </si>
  <si>
    <t>Transcriptional regulation of white adipocyte differentiation</t>
  </si>
  <si>
    <t>Tgfb1;Tbl1xr1</t>
  </si>
  <si>
    <t>R-HSA-560473;R-HSA-560491;R-HSA-381283;R-HSA-560517</t>
  </si>
  <si>
    <t>R-HSA-5626469;R-HSA-5626549;R-HSA-5672304;R-HSA-5626507;R-HSA-5672329</t>
  </si>
  <si>
    <t>R-HSA-8938314</t>
  </si>
  <si>
    <t>R-HSA-1989766</t>
  </si>
  <si>
    <t>R-HSA-8858252</t>
  </si>
  <si>
    <t>Nedd4;Capn1;Bgn;Fn1;Eps15;Lmna;Vcan;Tgfb1;Smad4;Tbl1xr1;Gpc1;Iqgap1;Hspg2;Thbs1;Gpc6;Vcl</t>
  </si>
  <si>
    <t>R-HSA-3636919;R-HSA-6802919;R-HSA-6802918;R-HSA-6802914;R-HSA-6802912;R-HSA-6802927;R-HSA-3656382;R-HSA-6802926;R-HSA-3656254;R-HSA-6802925;R-HSA-6802922;R-HSA-6802921;R-HSA-3702184;R-HSA-6802935;R-HSA-3595175;R-HSA-6802934;R-HSA-3702186;R-HSA-6802933;R-HSA-3656484;R-HSA-6802932;R-HSA-3311014;R-HSA-2220982;R-HSA-6802943;R-HSA-6802942;R-HSA-3595178;R-HSA-3595176;R-HSA-3713560;R-HSA-8868134;R-HSA-168865;R-HSA-8863012;R-HSA-8863008;R-HSA-3315483;R-HSA-3702153;R-HSA-6802911;R-HSA-6802910;R-HSA-6803234;R-HSA-6803233;R-HSA-4420365;R-HSA-3560804;R-HSA-3560802;R-HSA-8876262;R-HSA-3645780;R-HSA-3645778;R-HSA-3642203;R-HSA-3645786;R-HSA-3159232;R-HSA-3656517;R-HSA-3656261;R-HSA-3656257;R-HSA-3304394;R-HSA-6803230;R-HSA-6785565;R-HSA-3656523;R-HSA-6803227;R-HSA-3656267;R-HSA-8868344</t>
  </si>
  <si>
    <t>R-HSA-392518</t>
  </si>
  <si>
    <t>Signal amplification</t>
  </si>
  <si>
    <t>R-HSA-163125</t>
  </si>
  <si>
    <t>Post-translational modification: synthesis of GPI-anchored proteins</t>
  </si>
  <si>
    <t>Pigs;Thy1</t>
  </si>
  <si>
    <t>R-HSA-162836;R-HSA-8940388</t>
  </si>
  <si>
    <t>Fn1;Iqgap1;Itpr3;Vcl</t>
  </si>
  <si>
    <t>R-HSA-169683;R-HSA-169680;R-HSA-5672980;R-HSA-5672978;R-HSA-5672972;R-HSA-5672973</t>
  </si>
  <si>
    <t>R-HSA-428518;R-HSA-428515;R-HSA-376141;R-HSA-376140;R-HSA-428522;R-HSA-204364;R-HSA-428534;R-HSA-428535;R-HSA-428533;R-HSA-428885;R-HSA-376145;R-HSA-428531;R-HSA-428883;R-HSA-428511;R-HSA-428536;R-HSA-428888</t>
  </si>
  <si>
    <t>R-HSA-354149;R-HSA-429415;R-HSA-354087;R-HSA-372705;R-HSA-429441;R-HSA-354124;R-HSA-377644;R-HSA-377641;R-HSA-377640;R-HSA-377643;R-HSA-372693;R-HSA-354165;R-HSA-354066;R-HSA-372697;R-HSA-354073</t>
  </si>
  <si>
    <t>R-HSA-1368082</t>
  </si>
  <si>
    <t>RORA activates gene expression</t>
  </si>
  <si>
    <t>R-HSA-1368065;R-HSA-1801587</t>
  </si>
  <si>
    <t>R-HSA-3928616;R-HSA-3928647</t>
  </si>
  <si>
    <t>R-HSA-1855204</t>
  </si>
  <si>
    <t>Synthesis of IP3 and IP4 in the cytosol</t>
  </si>
  <si>
    <t>R-HSA-1855221</t>
  </si>
  <si>
    <t>Lmna;Tgfb1</t>
  </si>
  <si>
    <t>R-HSA-2467809;R-HSA-2467811;R-HSA-2995376</t>
  </si>
  <si>
    <t>Hip1;Rab31;Comt;Man2a1;Eps15;Pacsin3;Kif15</t>
  </si>
  <si>
    <t>R-HSA-8868230;R-HSA-5694423;R-HSA-6811426;R-HSA-6811425;R-HSA-8868236;R-HSA-8862280;R-HSA-5694425;R-HSA-6809015;R-HSA-6809014;R-HSA-8847638;R-HSA-8847637;R-HSA-8847635;R-HSA-8871194;R-HSA-8871193;R-HSA-8868071;R-HSA-8866279;R-HSA-8866275;R-HSA-8856813;R-HSA-8867756;R-HSA-8868651;R-HSA-8866283;R-HSA-8867754;R-HSA-8868648;R-HSA-8868072;R-HSA-8856808;R-HSA-6814678;R-HSA-8868661;R-HSA-8868660;R-HSA-6814676;R-HSA-8868659;R-HSA-8868658;R-HSA-6811423;R-HSA-8877311;R-HSA-8869438;R-HSA-6811422;R-HSA-6814684;R-HSA-6814683;R-HSA-8847544</t>
  </si>
  <si>
    <t>R-HSA-139941;R-HSA-139854</t>
  </si>
  <si>
    <t>R-HSA-140877</t>
  </si>
  <si>
    <t>Formation of Fibrin Clot (Clotting Cascade)</t>
  </si>
  <si>
    <t>Comt;Man2a1;Kif15</t>
  </si>
  <si>
    <t>R-HSA-6814678;R-HSA-8847638;R-HSA-8847637;R-HSA-6814676;R-HSA-8847635;R-HSA-6811426;R-HSA-6811425;R-HSA-6811423;R-HSA-6811422;R-HSA-6814684;R-HSA-6814683;R-HSA-8847544</t>
  </si>
  <si>
    <t>R-HSA-8944240</t>
  </si>
  <si>
    <t>Col3a1;Fn1;Iqgap1;Vcl</t>
  </si>
  <si>
    <t>R-HSA-5672980;R-HSA-5672978;R-HSA-375151;R-HSA-5672972;R-HSA-5672973</t>
  </si>
  <si>
    <t>R-HSA-991365</t>
  </si>
  <si>
    <t>Activation of GABAB receptors</t>
  </si>
  <si>
    <t>R-HSA-977444</t>
  </si>
  <si>
    <t>GABA B receptor activation</t>
  </si>
  <si>
    <t>R-HSA-6814122</t>
  </si>
  <si>
    <t>Cooperation of PDCL (PhLP1) and TRiC/CCT in G-protein beta folding</t>
  </si>
  <si>
    <t>R-HSA-8850560</t>
  </si>
  <si>
    <t>R-HSA-514604</t>
  </si>
  <si>
    <t>Col3a1;Nrp2;Capn1;Fn1;Pbx1;Tgfb1;Smad4;Lamb2;Tbl1xr1;Gpc1;Iqgap1;Rock2;Lamc1;Vcl</t>
  </si>
  <si>
    <t>R-HSA-443778;R-HSA-1535903;R-HSA-419087;R-HSA-560517;R-HSA-3928616;R-HSA-5693644;R-HSA-5617486;R-HSA-5617483;R-HSA-8934819;R-HSA-1225919;R-HSA-452392;R-HSA-1112609;R-HSA-173488;R-HSA-3928577;R-HSA-3928576;R-HSA-5617641;R-HSA-5672980;R-HSA-5672978;R-HSA-5621010;R-HSA-376141;R-HSA-376140;R-HSA-480204;R-HSA-549060;R-HSA-204364;R-HSA-560473;R-HSA-428885;R-HSA-376145;R-HSA-428883;R-HSA-428511;R-HSA-5617676;R-HSA-5672972;R-HSA-5672973;R-HSA-170847;R-HSA-428888;R-HSA-5621002;R-HSA-428518;R-HSA-452838;R-HSA-560491;R-HSA-428515;R-HSA-381283;R-HSA-375151;R-HSA-428522;R-HSA-419049;R-HSA-428534;R-HSA-428535;R-HSA-428533;R-HSA-428531;R-HSA-419197;R-HSA-5617454;R-HSA-3928647;R-HSA-428536</t>
  </si>
  <si>
    <t>Nrp2;Lamb2;Lamc1</t>
  </si>
  <si>
    <t>R-HSA-443778;R-HSA-549060</t>
  </si>
  <si>
    <t>Fn1;Iqgap1;Eps15;Itpr3;Vcl</t>
  </si>
  <si>
    <t>R-HSA-8867047;R-HSA-169683;R-HSA-183072;R-HSA-169680;R-HSA-5672980;R-HSA-8867044;R-HSA-5672978;R-HSA-8867041;R-HSA-182986;R-HSA-5672972;R-HSA-5672973;R-HSA-182990</t>
  </si>
  <si>
    <t>R-HSA-380108</t>
  </si>
  <si>
    <t>Chemokine receptors bind chemokines</t>
  </si>
  <si>
    <t>R-HSA-374214</t>
  </si>
  <si>
    <t>Lmna;Tgfb1;Capg</t>
  </si>
  <si>
    <t>R-HSA-2514854;R-HSA-375302;R-HSA-2467809;R-HSA-5229194;R-HSA-2467811;R-HSA-2993898;R-HSA-1638803;R-HSA-5244669;R-HSA-2529015;R-HSA-2484822;R-HSA-2520883;R-HSA-2529020;R-HSA-2468287;R-HSA-1638821;R-HSA-2995376</t>
  </si>
  <si>
    <t>Tgfb1;Capg</t>
  </si>
  <si>
    <t>R-HSA-2514854;R-HSA-2529015;R-HSA-2484822;R-HSA-375302;R-HSA-2520883;R-HSA-2529020;R-HSA-1638803;R-HSA-2468287;R-HSA-1638821</t>
  </si>
  <si>
    <t>R-HSA-442660</t>
  </si>
  <si>
    <t>Na+/Cl- dependent neurotransmitter transporters</t>
  </si>
  <si>
    <t>R-HSA-351987</t>
  </si>
  <si>
    <t>Fn1;Hspb1;Iqgap1;Vcl</t>
  </si>
  <si>
    <t>R-HSA-5672980;R-HSA-5672978;R-HSA-5687121;R-HSA-5672972;R-HSA-5672973</t>
  </si>
  <si>
    <t>R-HSA-3928577;R-HSA-3928576</t>
  </si>
  <si>
    <t>R-HSA-175983</t>
  </si>
  <si>
    <t>Ctsb;Kif15</t>
  </si>
  <si>
    <t>R-HSA-2213248;R-HSA-2130706;R-HSA-2130504;R-HSA-2130349</t>
  </si>
  <si>
    <t>Atp2b1;Atp2b4;Nedd4</t>
  </si>
  <si>
    <t>R-HSA-418309;R-HSA-2682349</t>
  </si>
  <si>
    <t>R-HSA-1236394</t>
  </si>
  <si>
    <t>Signaling by ERBB4</t>
  </si>
  <si>
    <t>R-HSA-6814678;R-HSA-6814676;R-HSA-6814684;R-HSA-6814683</t>
  </si>
  <si>
    <t>Hip1;Rab31;Col3a1;Comt;Man2a1;Eps15;Pacsin3;Kif15</t>
  </si>
  <si>
    <t>R-HSA-8868230;R-HSA-5694423;R-HSA-6811426;R-HSA-6811425;R-HSA-8868236;R-HSA-8862280;R-HSA-5694425;R-HSA-6809015;R-HSA-6809014;R-HSA-8847638;R-HSA-8847637;R-HSA-8847635;R-HSA-8871194;R-HSA-8871193;R-HSA-8868071;R-HSA-8866279;R-HSA-3221843;R-HSA-8866275;R-HSA-8856813;R-HSA-8867756;R-HSA-8868651;R-HSA-8866283;R-HSA-8867754;R-HSA-8868648;R-HSA-8868072;R-HSA-8856808;R-HSA-6814678;R-HSA-8868661;R-HSA-8868660;R-HSA-6814676;R-HSA-8868659;R-HSA-8868658;R-HSA-6811423;R-HSA-8877311;R-HSA-8869438;R-HSA-6811422;R-HSA-6814684;R-HSA-6814683;R-HSA-8847544</t>
  </si>
  <si>
    <t>Gpc1;Enpp1;Hspg2;Gpc6</t>
  </si>
  <si>
    <t>R-HSA-8938314;R-HSA-2404131;R-HSA-196955;R-HSA-2423785;R-HSA-2429643</t>
  </si>
  <si>
    <t>R-HSA-2122947</t>
  </si>
  <si>
    <t>NOTCH1 Intracellular Domain Regulates Transcription</t>
  </si>
  <si>
    <t>R-HSA-1912388</t>
  </si>
  <si>
    <t>R-HSA-2453902</t>
  </si>
  <si>
    <t>The canonical retinoid cycle in rods (twilight vision)</t>
  </si>
  <si>
    <t>R-HSA-2453833</t>
  </si>
  <si>
    <t>R-HSA-392129</t>
  </si>
  <si>
    <t>R-HSA-977443</t>
  </si>
  <si>
    <t>GABA receptor activation</t>
  </si>
  <si>
    <t>R-HSA-3777129</t>
  </si>
  <si>
    <t>R-HSA-912408</t>
  </si>
  <si>
    <t>R-HSA-983259;R-HSA-984821;R-HSA-983266</t>
  </si>
  <si>
    <t>R-HSA-2220982</t>
  </si>
  <si>
    <t>R-HSA-1592238</t>
  </si>
  <si>
    <t>R-HSA-1655848;R-HSA-1655850;R-HSA-1655826</t>
  </si>
  <si>
    <t>R-HSA-5694423;R-HSA-5694425</t>
  </si>
  <si>
    <t>R-HSA-169680;R-HSA-4420052</t>
  </si>
  <si>
    <t>R-HSA-1169399</t>
  </si>
  <si>
    <t>R-HSA-1483249</t>
  </si>
  <si>
    <t>Inositol phosphate metabolism</t>
  </si>
  <si>
    <t>Hebp1;Ackr3</t>
  </si>
  <si>
    <t>R-HSA-374214;R-HSA-444476</t>
  </si>
  <si>
    <t>R-HSA-8857662</t>
  </si>
  <si>
    <t>R-HSA-419049</t>
  </si>
  <si>
    <t>R-HSA-6782264</t>
  </si>
  <si>
    <t>R-HSA-8877311</t>
  </si>
  <si>
    <t>R-HSA-6809015;R-HSA-6809014;R-HSA-5694423;R-HSA-975814;R-HSA-5694425</t>
  </si>
  <si>
    <t>R-HSA-2179291</t>
  </si>
  <si>
    <t>R-HSA-5626681;R-HSA-5617816;R-HSA-5638009</t>
  </si>
  <si>
    <t>Hebp1;Ackr3;Gnai2</t>
  </si>
  <si>
    <t>R-HSA-392212;R-HSA-751001;R-HSA-392129;R-HSA-749454;R-HSA-749456;R-HSA-392206;R-HSA-380073</t>
  </si>
  <si>
    <t>R-HSA-6809015;R-HSA-6809014</t>
  </si>
  <si>
    <t>R-HSA-3928616;R-HSA-3928577;R-HSA-3928576;R-HSA-3928647</t>
  </si>
  <si>
    <t>R-HSA-5687121</t>
  </si>
  <si>
    <t>R-HSA-8866279;R-HSA-8866275;R-HSA-8866283</t>
  </si>
  <si>
    <t>Rab31;Ctsb;Col3a1;Cd63;Gsn;Diaph1;Nedd4;Capn1;Fn1;F13a1;Hmox1;Stk10;Lama5;Tgfb1;Iqgap1;Itpr3;Kif15;Vcl</t>
  </si>
  <si>
    <t>R-HSA-6785895;R-HSA-5672980;R-HSA-5672978;R-HSA-6789615;R-HSA-6800426;R-HSA-2130349;R-HSA-6799350;R-HSA-169683;R-HSA-1678920;R-HSA-169680;R-HSA-6800434;R-HSA-5672972;R-HSA-5672973;R-HSA-2213248;R-HSA-983147;R-HSA-1169399;R-HSA-2130504;R-HSA-1168376;R-HSA-983140;R-HSA-6798743;R-HSA-2130706;R-HSA-5696356;R-HSA-5696357;R-HSA-6797268;R-HSA-6798739;R-HSA-983157;R-HSA-6798749;R-HSA-983156;R-HSA-6798748</t>
  </si>
  <si>
    <t>R-HSA-5621010;R-HSA-5617676;R-HSA-5693644;R-HSA-5617486;R-HSA-5617454;R-HSA-5617641;R-HSA-5617483;R-HSA-5621002</t>
  </si>
  <si>
    <t>R-HSA-1799326;R-HSA-1799330</t>
  </si>
  <si>
    <t>R-HSA-2682349</t>
  </si>
  <si>
    <t>R-HSA-8934819</t>
  </si>
  <si>
    <t>R-HSA-5672980;R-HSA-5672978;R-HSA-139941;R-HSA-5672972;R-HSA-5672973;R-HSA-139854</t>
  </si>
  <si>
    <t>Pigs;Rab31;Gsn;Srpr;Man2a1;Thy1;Mfge8;Lmna;Tgfb1;Smad4;Comt;Gnai2;Hspg2;Thbs1</t>
  </si>
  <si>
    <t>R-HSA-5694423;R-HSA-8870469;R-HSA-870479;R-HSA-5173005;R-HSA-1791128;R-HSA-1799326;R-HSA-8870466;R-HSA-5173192;R-HSA-8850560;R-HSA-870437;R-HSA-975814;R-HSA-8940388;R-HSA-5694425;R-HSA-6809015;R-HSA-976734;R-HSA-6809014;R-HSA-162836;R-HSA-1791139;R-HSA-1799330;R-HSA-2179291;R-HSA-977136</t>
  </si>
  <si>
    <t>R-HSA-870479;R-HSA-870437;R-HSA-2179291</t>
  </si>
  <si>
    <t>R-HSA-6809015;R-HSA-6809014;R-HSA-5694423;R-HSA-5694425</t>
  </si>
  <si>
    <t>R-HSA-418555</t>
  </si>
  <si>
    <t>G alpha (s) signalling events</t>
  </si>
  <si>
    <t>R-HSA-1655826;R-HSA-1989778;R-HSA-1989779;R-HSA-560517;R-HSA-1989776;R-HSA-1989777;R-HSA-1989774;R-HSA-1989775;R-HSA-560473;R-HSA-1989772;R-HSA-1989773;R-HSA-1989770;R-HSA-1989771;R-HSA-1368065;R-HSA-1989768;R-HSA-1989766;R-HSA-1989767;R-HSA-1989764;R-HSA-1989765;R-HSA-1989762;R-HSA-1989760;R-HSA-1989761;R-HSA-1989758;R-HSA-879724;R-HSA-1989759;R-HSA-1989756;R-HSA-1989757;R-HSA-1989754;R-HSA-1989755;R-HSA-1989752;R-HSA-1989753;R-HSA-1801587;R-HSA-1989750;R-HSA-1989751;R-HSA-1989748;R-HSA-1989749;R-HSA-1989746;R-HSA-1989747;R-HSA-1989745;R-HSA-1655848;R-HSA-1655850;R-HSA-1592238</t>
  </si>
  <si>
    <t>R-HSA-400143;R-HSA-1655826;R-HSA-1989778;R-HSA-1989779;R-HSA-560517;R-HSA-1989776;R-HSA-1989777;R-HSA-1989774;R-HSA-1989775;R-HSA-560473;R-HSA-1989772;R-HSA-1989773;R-HSA-1989770;R-HSA-1989771;R-HSA-1368065;R-HSA-1989768;R-HSA-1989766;R-HSA-1989767;R-HSA-1989764;R-HSA-1989765;R-HSA-1989762;R-HSA-1989760;R-HSA-1989761;R-HSA-1989758;R-HSA-879724;R-HSA-1989759;R-HSA-1989756;R-HSA-1989757;R-HSA-1989754;R-HSA-1989755;R-HSA-1989752;R-HSA-1989753;R-HSA-1801587;R-HSA-1989750;R-HSA-1989751;R-HSA-1989748;R-HSA-1989749;R-HSA-1989746;R-HSA-1989747;R-HSA-1989745;R-HSA-400183;R-HSA-1655848;R-HSA-1655850;R-HSA-1592238</t>
  </si>
  <si>
    <t>R-HSA-870479;R-HSA-870437</t>
  </si>
  <si>
    <t>R-HSA-2514854;R-HSA-375302;R-HSA-2467809;R-HSA-5229194;R-HSA-2467811;R-HSA-2993898;R-HSA-1638803;R-HSA-5244669;R-HSA-2529015;R-HSA-2484822;R-HSA-2520883;R-HSA-912408;R-HSA-2529020;R-HSA-2468287;R-HSA-1638821;R-HSA-2995376</t>
  </si>
  <si>
    <t>Tgfb1;Nedd4;Eps15</t>
  </si>
  <si>
    <t>R-HSA-3159232;R-HSA-8876262;R-HSA-168865</t>
  </si>
  <si>
    <t>Rab31;Ctsb;Cd63;Gsn;Diaph1;Capn1;Fn1;Iqgap1;Itpr3;Stk10;Vcl</t>
  </si>
  <si>
    <t>R-HSA-5672980;R-HSA-5672978;R-HSA-6800426;R-HSA-6798743;R-HSA-6799350;R-HSA-169683;R-HSA-1678920;R-HSA-169680;R-HSA-6798739;R-HSA-6800434;R-HSA-5672972;R-HSA-6798749;R-HSA-6798748;R-HSA-5672973</t>
  </si>
  <si>
    <t>Pigs;Rab31;Tgfb1;Smad4;Comt;Man2a1;Thy1;Thbs1</t>
  </si>
  <si>
    <t>R-HSA-5694423;R-HSA-8870469;R-HSA-870479;R-HSA-5173005;R-HSA-8870466;R-HSA-5173192;R-HSA-870437;R-HSA-975814;R-HSA-8940388;R-HSA-5694425;R-HSA-6809015;R-HSA-6809014;R-HSA-162836;R-HSA-2179291</t>
  </si>
  <si>
    <t>R-HSA-8938314;R-HSA-196955</t>
  </si>
  <si>
    <t>R-HSA-1592238;R-HSA-5626681;R-HSA-5617816;R-HSA-5638009</t>
  </si>
  <si>
    <t>Slc6a6;Atp2b1;Atp2b4;Nedd4;Hmox1</t>
  </si>
  <si>
    <t>R-HSA-418309;R-HSA-189398;R-HSA-2682349;R-HSA-351987</t>
  </si>
  <si>
    <t>Ctsb;Col3a1;Nedd4;Itpr3;Kif15</t>
  </si>
  <si>
    <t>R-HSA-2213248;R-HSA-983147;R-HSA-2130504;R-HSA-1168376;R-HSA-983140;R-HSA-2130349;R-HSA-169683;R-HSA-169680;R-HSA-2130706;R-HSA-5696356;R-HSA-5696357;R-HSA-983157;R-HSA-983156</t>
  </si>
  <si>
    <t>Smad4;Tbl1xr1;Nedd4;Serpine1</t>
  </si>
  <si>
    <t>R-HSA-870477;R-HSA-870479;R-HSA-2187303;R-HSA-870538;R-HSA-2176491;R-HSA-2187309;R-HSA-2186607;R-HSA-2186741;R-HSA-1484099;R-HSA-2176503;R-HSA-2176502;R-HSA-1989766;R-HSA-2186747;R-HSA-209055;R-HSA-2187325;R-HSA-170847;R-HSA-2187388;R-HSA-2187330;R-HSA-2031355;R-HSA-870437;R-HSA-173481;R-HSA-173545;R-HSA-2179274;R-HSA-2179276;R-HSA-173488;R-HSA-2186643;R-HSA-2106579;R-HSA-2127257;R-HSA-2176475;R-HSA-2106586;R-HSA-870449;R-HSA-2187293;R-HSA-2106591</t>
  </si>
  <si>
    <t>Hebp1;Fn1;Gnai2;Ackr3;Iqgap1;Rock2;Itpr3;Vcl</t>
  </si>
  <si>
    <t>R-HSA-5672980;R-HSA-374214;R-HSA-5672978;R-HSA-392129;R-HSA-749454;R-HSA-111879;R-HSA-167429;R-HSA-392206;R-HSA-167433;R-HSA-139854;R-HSA-112271;R-HSA-169683;R-HSA-392212;R-HSA-169680;R-HSA-751001;R-HSA-5672972;R-HSA-749456;R-HSA-5672973;R-HSA-112037;R-HSA-139941;R-HSA-170666;R-HSA-380073;R-HSA-170671;R-HSA-419049;R-HSA-170674;R-HSA-167408;R-HSA-167415;R-HSA-167419;R-HSA-444476;R-HSA-170686;R-HSA-111870</t>
  </si>
  <si>
    <t>Hebp1;Ackr3;Gnai2;Rock2;Itpr3</t>
  </si>
  <si>
    <t>R-HSA-392212;R-HSA-751001;R-HSA-392129;R-HSA-749454;R-HSA-139941;R-HSA-749456;R-HSA-392206;R-HSA-380073;R-HSA-139854;R-HSA-419049</t>
  </si>
  <si>
    <t>Smad4;Tbl1xr1;Srpr;Nedd4;Hspb1;Serpine1;Ptrf;Ctu2</t>
  </si>
  <si>
    <t>R-HSA-870477;R-HSA-870479;R-HSA-1799326;R-HSA-2187303;R-HSA-870538;R-HSA-2176491;R-HSA-2187309;R-HSA-2186607;R-HSA-450580;R-HSA-2186741;R-HSA-1484099;R-HSA-2176503;R-HSA-2176502;R-HSA-1989766;R-HSA-2186747;R-HSA-209055;R-HSA-2187325;R-HSA-170847;R-HSA-2187388;R-HSA-6782264;R-HSA-2187330;R-HSA-2031355;R-HSA-870437;R-HSA-173481;R-HSA-173545;R-HSA-2179274;R-HSA-2179276;R-HSA-74993;R-HSA-450551;R-HSA-74992;R-HSA-173488;R-HSA-2186643;R-HSA-2106579;R-HSA-1799330;R-HSA-2127257;R-HSA-2176475;R-HSA-2106586;R-HSA-870449;R-HSA-2187293;R-HSA-2106591</t>
  </si>
  <si>
    <t>Tbl1xr1;Esyt1;Hdlbp</t>
  </si>
  <si>
    <t>R-HSA-400143;R-HSA-8858252;R-HSA-1655826;R-HSA-1989778;R-HSA-1989779;R-HSA-560517;R-HSA-1989776;R-HSA-1989777;R-HSA-1989774;R-HSA-1989775;R-HSA-560473;R-HSA-1989772;R-HSA-1989773;R-HSA-1989770;R-HSA-1989771;R-HSA-1368065;R-HSA-1989768;R-HSA-1989766;R-HSA-1989767;R-HSA-1989764;R-HSA-1989765;R-HSA-1989762;R-HSA-1989760;R-HSA-1989761;R-HSA-1989758;R-HSA-879724;R-HSA-1989759;R-HSA-1989756;R-HSA-1989757;R-HSA-1989754;R-HSA-1989755;R-HSA-1989752;R-HSA-1989753;R-HSA-1801587;R-HSA-1989750;R-HSA-1989751;R-HSA-1989748;R-HSA-1989749;R-HSA-1989746;R-HSA-1989747;R-HSA-1989745;R-HSA-400183;R-HSA-1655848;R-HSA-1655850;R-HSA-1592238;R-HSA-8857662</t>
  </si>
  <si>
    <t>Bgn;Enpp1;Gmpr;Esyt1;Hmox1;Plcd1;Vcan;Comt;Tbl1xr1;Gpc1;Gnai2;Iqgap1;Hdlbp;Hspg2;Gpc6;Itpr3;Glul</t>
  </si>
  <si>
    <t>R-HSA-1971487;R-HSA-1971482;R-HSA-1971483;R-HSA-2404131;R-HSA-400143;R-HSA-8858252;R-HSA-1655826;R-HSA-381707;R-HSA-1368065;R-HSA-2022919;R-HSA-2076419;R-HSA-514604;R-HSA-400183;R-HSA-1655848;R-HSA-1655850;R-HSA-1971491;R-HSA-2076508;R-HSA-2065233;R-HSA-560473;R-HSA-196955;R-HSA-1989758;R-HSA-879724;R-HSA-1989759;R-HSA-1989756;R-HSA-1989757;R-HSA-2018682;R-HSA-1989754;R-HSA-1989755;R-HSA-1989752;R-HSA-1989753;R-HSA-1801587;R-HSA-1989750;R-HSA-1989751;R-HSA-1989748;R-HSA-1989749;R-HSA-1989746;R-HSA-175983;R-HSA-1989747;R-HSA-1989745;R-HSA-2018659;R-HSA-1678694;R-HSA-1793176;R-HSA-2024084;R-HSA-1989778;R-HSA-1989779;R-HSA-560517;R-HSA-1989776;R-HSA-1989777;R-HSA-1989774;R-HSA-1989775;R-HSA-1989772;R-HSA-1989773;R-HSA-1989770;R-HSA-1989771;R-HSA-1989768;R-HSA-1989766;R-HSA-1989767;R-HSA-1989764;R-HSA-1989765;R-HSA-1989762;R-HSA-1989760;R-HSA-1989761;R-HSA-1889981;R-HSA-400037;R-HSA-1667005;R-HSA-1889978;R-HSA-2022065;R-HSA-2022063;R-HSA-2024108;R-HSA-2022061;R-HSA-2022056;R-HSA-1592238;R-HSA-8857662;R-HSA-400063;R-HSA-2022052;R-HSA-2024100;R-HSA-1889955;R-HSA-2076383;R-HSA-8938314;R-HSA-381644;R-HSA-265166;R-HSA-2076371;R-HSA-2423785;R-HSA-70606;R-HSA-169683;R-HSA-169680;R-HSA-2022860;R-HSA-189398;R-HSA-2022856;R-HSA-400092;R-HSA-2076611;R-HSA-2022851;R-HSA-2022911;R-HSA-1855221;R-HSA-1878002;R-HSA-2429643;R-HSA-2076392;R-HSA-2022887</t>
  </si>
  <si>
    <t>#WERT!</t>
  </si>
  <si>
    <t>T: Gene names</t>
  </si>
  <si>
    <t>T: Protein names</t>
  </si>
  <si>
    <t>C: Cluster</t>
  </si>
  <si>
    <t>LFQ intensity ctrl rep 1</t>
  </si>
  <si>
    <t>LFQ intensity ctrl rep 2</t>
  </si>
  <si>
    <t>LFQ intensity ctrl rep 3</t>
  </si>
  <si>
    <t>LFQ intensity D13 rep 1</t>
  </si>
  <si>
    <t>LFQ intensity D13 rep 2</t>
  </si>
  <si>
    <t>LFQ intensity D13 rep 3</t>
  </si>
  <si>
    <t>LFQ intensity D8 rep 1</t>
  </si>
  <si>
    <t>LFQ intensity D8 rep 2</t>
  </si>
  <si>
    <t>LFQ intensity D8 rep 3</t>
  </si>
  <si>
    <t>N: Peptides</t>
  </si>
  <si>
    <t>N: Razor + unique peptides</t>
  </si>
  <si>
    <t>N: Unique peptides</t>
  </si>
  <si>
    <t>N: Sequence coverage [%]</t>
  </si>
  <si>
    <t>N: Unique + razor sequence coverage [%]</t>
  </si>
  <si>
    <t>N: Unique sequence coverage [%]</t>
  </si>
  <si>
    <t>N: Mol. weight [kDa]</t>
  </si>
  <si>
    <t>N: Q-value</t>
  </si>
  <si>
    <t>N: Score</t>
  </si>
  <si>
    <t>N: Intensity</t>
  </si>
  <si>
    <t>N: MS/MS count</t>
  </si>
  <si>
    <t>N: -Log Two-way ANOVA p value Timepoint</t>
  </si>
  <si>
    <t>N: -Log Two-way ANOVA p value Differentiation</t>
  </si>
  <si>
    <t>N: -Log Two-way ANOVA p value Interaction</t>
  </si>
  <si>
    <t>T: Protein IDs</t>
  </si>
  <si>
    <t>T: Majority protein IDs</t>
  </si>
  <si>
    <t>Golgin subfamily A member 5</t>
  </si>
  <si>
    <t>G3V6Z7;Q3ZU82</t>
  </si>
  <si>
    <t>Gamma-enolase</t>
  </si>
  <si>
    <t>P07323</t>
  </si>
  <si>
    <t>Dolichyl-diphosphooligosaccharide--protein glycosyltransferase 48 kDa subunit</t>
  </si>
  <si>
    <t>Q641Y0;F1LM69</t>
  </si>
  <si>
    <t>Sodium/potassium-transporting ATPase subunit alpha-1</t>
  </si>
  <si>
    <t>P06685;P06686;Q64608;P06687;Q5PQV3;Q64541;A0A0G2JWS9;F1LRK1;G3V8S4;P54708-2;P09626;P54708</t>
  </si>
  <si>
    <t>P06685</t>
  </si>
  <si>
    <t>Short/branched chain specific acyl-CoA dehydrogenase, mitochondrial</t>
  </si>
  <si>
    <t>A0A0A0MY00;P70584</t>
  </si>
  <si>
    <t>NADPH--cytochrome P450 reductase</t>
  </si>
  <si>
    <t>P00388</t>
  </si>
  <si>
    <t>Connective tissue growth factor</t>
  </si>
  <si>
    <t>Q9R1E9;Q6IN11;Q9R2C0;Q9Z164</t>
  </si>
  <si>
    <t>Q9R1E9;Q6IN11</t>
  </si>
  <si>
    <t>Ras-related protein Rab-7a</t>
  </si>
  <si>
    <t>P09527;A0A0G2K930</t>
  </si>
  <si>
    <t>Serine/threonine-protein kinase MRCK beta</t>
  </si>
  <si>
    <t>Q7TT49;A0A0G2KB58</t>
  </si>
  <si>
    <t>Glutathione peroxidase</t>
  </si>
  <si>
    <t>D3ZPW7</t>
  </si>
  <si>
    <t>Q4KM57</t>
  </si>
  <si>
    <t>Interleukin-6 receptor subunit beta</t>
  </si>
  <si>
    <t>H9BFG4;F1LPK1;Q7TQ89;P40190</t>
  </si>
  <si>
    <t>F1LMJ8;Q99P63</t>
  </si>
  <si>
    <t>F1LMJ8</t>
  </si>
  <si>
    <t>D3ZCE5</t>
  </si>
  <si>
    <t>D4A4K4</t>
  </si>
  <si>
    <t>Pyroglutamyl-peptidase 1</t>
  </si>
  <si>
    <t>Q76IC5</t>
  </si>
  <si>
    <t>M0R544</t>
  </si>
  <si>
    <t>Hydroxysteroid dehydrogenase-like protein 2</t>
  </si>
  <si>
    <t>Q4V8F9</t>
  </si>
  <si>
    <t>B1WBS6</t>
  </si>
  <si>
    <t>CDGSH iron-sulfur domain-containing protein 1</t>
  </si>
  <si>
    <t>B0K020</t>
  </si>
  <si>
    <t>Q2UZS7;A0A0G2K5E4;G3V6I5;A1KXF7;Q2TVU3;A0A0G2K4Y1</t>
  </si>
  <si>
    <t>Prohibitin-2</t>
  </si>
  <si>
    <t>A0A0G2KB63;Q5XIH7</t>
  </si>
  <si>
    <t>Aspartate aminotransferase, mitochondrial</t>
  </si>
  <si>
    <t>P00507</t>
  </si>
  <si>
    <t>Peroxisomal multifunctional enzyme type 2;(3R)-hydroxyacyl-CoA dehydrogenase;Enoyl-CoA hydratase 2</t>
  </si>
  <si>
    <t>Q6IN39;P97852</t>
  </si>
  <si>
    <t>D3ZJF9</t>
  </si>
  <si>
    <t>D4A4L5</t>
  </si>
  <si>
    <t>Hexokinase-1</t>
  </si>
  <si>
    <t>P05708</t>
  </si>
  <si>
    <t>Growth arrest-specific protein 6</t>
  </si>
  <si>
    <t>Q63772;Q6IRL1</t>
  </si>
  <si>
    <t>Transmembrane glycoprotein NMB</t>
  </si>
  <si>
    <t>Q9QZF6;Q6P7C7</t>
  </si>
  <si>
    <t>F1LX07;A0A0G2K2J7</t>
  </si>
  <si>
    <t>Lysosomal acid phosphatase</t>
  </si>
  <si>
    <t>Q642D2;P20611</t>
  </si>
  <si>
    <t>P2X purinoceptor 4</t>
  </si>
  <si>
    <t>P51577</t>
  </si>
  <si>
    <t>Myosin light chain 1/3, skeletal muscle isoform</t>
  </si>
  <si>
    <t>P02600;P02600-2</t>
  </si>
  <si>
    <t>Glycerol kinase</t>
  </si>
  <si>
    <t>D3ZCI0;A0A0G2KA23;A0A0G2K785;Q63060;Q68FP7;D3Z8F7</t>
  </si>
  <si>
    <t>D3ZCI0;A0A0G2KA23;A0A0G2K785;Q63060</t>
  </si>
  <si>
    <t>Non-specific lipid-transfer protein</t>
  </si>
  <si>
    <t>F1LQ55;P11915;A0A0G2KAC1;P11915-2;Q6QI48</t>
  </si>
  <si>
    <t>F1LQ55;P11915;A0A0G2KAC1;P11915-2</t>
  </si>
  <si>
    <t>Monoacylglycerol lipase ABHD12</t>
  </si>
  <si>
    <t>Q6AYT7</t>
  </si>
  <si>
    <t>Malectin</t>
  </si>
  <si>
    <t>A0A0G2K121;Q5FVQ4</t>
  </si>
  <si>
    <t>Voltage-dependent anion-selective channel protein 2</t>
  </si>
  <si>
    <t>P81155</t>
  </si>
  <si>
    <t>A0A0G2K3N1;F1M8X9</t>
  </si>
  <si>
    <t>Prenylcysteine oxidase</t>
  </si>
  <si>
    <t>Q99ML5</t>
  </si>
  <si>
    <t>Alpha-mannosidase</t>
  </si>
  <si>
    <t>D4A4J3;A0A0G2JWG1</t>
  </si>
  <si>
    <t>ADP/ATP translocase 2;ADP/ATP translocase 2, N-terminally processed</t>
  </si>
  <si>
    <t>Q09073</t>
  </si>
  <si>
    <t>Succinyl-CoA ligase [ADP/GDP-forming] subunit alpha, mitochondrial</t>
  </si>
  <si>
    <t>A0A0H2UHE1;P13086;P70631</t>
  </si>
  <si>
    <t>A0A0H2UHE1;P13086</t>
  </si>
  <si>
    <t>Mitochondrial carnitine/acylcarnitine carrier protein</t>
  </si>
  <si>
    <t>P97521</t>
  </si>
  <si>
    <t>Sarcosine dehydrogenase, mitochondrial</t>
  </si>
  <si>
    <t>F1LRY5;Q64380</t>
  </si>
  <si>
    <t>Phosphatidylinositol 4-kinase type 2-alpha</t>
  </si>
  <si>
    <t>Q99M64</t>
  </si>
  <si>
    <t>Serine/threonine-protein phosphatase CPPED1</t>
  </si>
  <si>
    <t>Q66H71</t>
  </si>
  <si>
    <t>Lysophospholipid acyltransferase 5</t>
  </si>
  <si>
    <t>Q5FVN0</t>
  </si>
  <si>
    <t>Transmembrane protein 120A</t>
  </si>
  <si>
    <t>Q5HZE2</t>
  </si>
  <si>
    <t>Leucyl-cystinyl aminopeptidase</t>
  </si>
  <si>
    <t>P97629;A0A0G2JUW8;A0A0G2JYN3;A0A0H2UHK5</t>
  </si>
  <si>
    <t>Neprilysin</t>
  </si>
  <si>
    <t>P07861;A0A0H2UHX5</t>
  </si>
  <si>
    <t>Neutral cholesterol ester hydrolase 1</t>
  </si>
  <si>
    <t>B2GV54</t>
  </si>
  <si>
    <t>Protein S100-G</t>
  </si>
  <si>
    <t>P02634</t>
  </si>
  <si>
    <t>F1M9Y7;A0A0G2K6F1</t>
  </si>
  <si>
    <t>Serine/threonine-protein phosphatase PGAM5, mitochondrial</t>
  </si>
  <si>
    <t>G3V9N1;Q562B5</t>
  </si>
  <si>
    <t>NAD(P)H dehydrogenase [quinone] 1</t>
  </si>
  <si>
    <t>P05982</t>
  </si>
  <si>
    <t>A0A0G2K9J2;Q5XIL1;E9PTI1</t>
  </si>
  <si>
    <t>2,3-cyclic-nucleotide 3-phosphodiesterase</t>
  </si>
  <si>
    <t>A0A097BVJ5;P13233</t>
  </si>
  <si>
    <t>A0A0G2JV05;Q566Q7</t>
  </si>
  <si>
    <t>A0A0G2JV05</t>
  </si>
  <si>
    <t>Nucleolar complex protein 4 homolog</t>
  </si>
  <si>
    <t>Q5I0I8</t>
  </si>
  <si>
    <t>F1LZW6</t>
  </si>
  <si>
    <t>Sphingosine-1-phosphate lyase 1</t>
  </si>
  <si>
    <t>Q8CHN6</t>
  </si>
  <si>
    <t>Sorting and assembly machinery component 50 homolog</t>
  </si>
  <si>
    <t>Q6AXV4</t>
  </si>
  <si>
    <t>NADH-cytochrome b5 reductase;NADH-cytochrome b5 reductase 1</t>
  </si>
  <si>
    <t>G3V9S0;Q5EB81</t>
  </si>
  <si>
    <t>Lysosome-associated membrane glycoprotein 1</t>
  </si>
  <si>
    <t>P14562;A0A0U1RRS9</t>
  </si>
  <si>
    <t>P14562</t>
  </si>
  <si>
    <t>F1M155;D3ZEZ9</t>
  </si>
  <si>
    <t>Q5BJZ3</t>
  </si>
  <si>
    <t>Long-chain-fatty-acid--CoA ligase 1</t>
  </si>
  <si>
    <t>P18163</t>
  </si>
  <si>
    <t>Flotillin-1</t>
  </si>
  <si>
    <t>Q6P2A7;Q9Z1E1;Q6MG17;Q9Z1E1-2</t>
  </si>
  <si>
    <t>D3ZW59</t>
  </si>
  <si>
    <t>Q5XIL4;Q8CJ75</t>
  </si>
  <si>
    <t>Q5XIL4</t>
  </si>
  <si>
    <t>Testin</t>
  </si>
  <si>
    <t>Q2LAP6;B0BMX0;A0A0G2K688</t>
  </si>
  <si>
    <t>Q2LAP6</t>
  </si>
  <si>
    <t>F1LVD8</t>
  </si>
  <si>
    <t>A0A0G2JTT4;Q5BK72</t>
  </si>
  <si>
    <t>D3ZMK9</t>
  </si>
  <si>
    <t>Transmembrane protein 206</t>
  </si>
  <si>
    <t>Q66H28</t>
  </si>
  <si>
    <t>Tumor protein D54</t>
  </si>
  <si>
    <t>Q6PCT3</t>
  </si>
  <si>
    <t>Troponin I, fast skeletal muscle</t>
  </si>
  <si>
    <t>F8WG17;A0A0G2K0N9;P27768;A0A0G2K3X1</t>
  </si>
  <si>
    <t>Neurochondrin</t>
  </si>
  <si>
    <t>O35095</t>
  </si>
  <si>
    <t>Paxillin</t>
  </si>
  <si>
    <t>Q1EG89;Q66H76;A0A0G2JY12</t>
  </si>
  <si>
    <t>D3ZLS5</t>
  </si>
  <si>
    <t>Mothers against decapentaplegic homolog 3</t>
  </si>
  <si>
    <t>P84025;Q206L0</t>
  </si>
  <si>
    <t>P84025</t>
  </si>
  <si>
    <t>N(G),N(G)-dimethylarginine dimethylaminohydrolase 2</t>
  </si>
  <si>
    <t>Q6MG60</t>
  </si>
  <si>
    <t>F3</t>
  </si>
  <si>
    <t>Tissue factor</t>
  </si>
  <si>
    <t>Q66HI4;P42533</t>
  </si>
  <si>
    <t>F1M842</t>
  </si>
  <si>
    <t>D4ABC7</t>
  </si>
  <si>
    <t>D4A871</t>
  </si>
  <si>
    <t>MICAL-like protein 2</t>
  </si>
  <si>
    <t>A0A0G2K365;D3ZEN0</t>
  </si>
  <si>
    <t>Protein phosphatase 1 regulatory subunit</t>
  </si>
  <si>
    <t>D3ZIC4</t>
  </si>
  <si>
    <t>DNA-(apurinic or apyrimidinic site) lyase;DNA-(apurinic or apyrimidinic site) lyase, mitochondrial</t>
  </si>
  <si>
    <t>P43138;Q99PF3</t>
  </si>
  <si>
    <t>Perilipin</t>
  </si>
  <si>
    <t>F6QBA3;Q5U2U5</t>
  </si>
  <si>
    <t>E9PT29;A0A096MIX2;A0A096MJW9;Q568Z8</t>
  </si>
  <si>
    <t>E9PT29;A0A096MIX2</t>
  </si>
  <si>
    <t>A0A0G2JXT9</t>
  </si>
  <si>
    <t>Q5RK14;A1A5R2</t>
  </si>
  <si>
    <t>Kpna2;LOC100359600</t>
  </si>
  <si>
    <t>Importin subunit alpha</t>
  </si>
  <si>
    <t>Q9Z0N9;Q6P6T9;M0R7I0</t>
  </si>
  <si>
    <t>A0A0G2JZH8;Q5BJX2;Q7TQ85</t>
  </si>
  <si>
    <t>Beta-enolase</t>
  </si>
  <si>
    <t>P15429</t>
  </si>
  <si>
    <t>Aldh4a1;Tas1r2</t>
  </si>
  <si>
    <t>Delta-1-pyrroline-5-carboxylate dehydrogenase, mitochondrial</t>
  </si>
  <si>
    <t>A0A0G2JVM0;B4F768;A0A0G2K9I7;A0A0G2JUB9;A0A0G2JUT5;Q7TP27;P0C2X9</t>
  </si>
  <si>
    <t>Hexokinase-2;Hexokinase</t>
  </si>
  <si>
    <t>P27881;O54892</t>
  </si>
  <si>
    <t>Sodium/potassium-transporting ATPase subunit beta-3</t>
  </si>
  <si>
    <t>Q63377</t>
  </si>
  <si>
    <t>F1LU48</t>
  </si>
  <si>
    <t>Q3KRE2;Q3SWU1</t>
  </si>
  <si>
    <t>Q3KRE2</t>
  </si>
  <si>
    <t>B2RYL3</t>
  </si>
  <si>
    <t>Mitochondrial Rho GTPase</t>
  </si>
  <si>
    <t>A1L1L6;A0A0G2K777</t>
  </si>
  <si>
    <t>Piezo-type mechanosensitive ion channel component 1</t>
  </si>
  <si>
    <t>A0A0G2JWS3;Q0KL00</t>
  </si>
  <si>
    <t>AP complex subunit beta;AP-1 complex subunit beta-1</t>
  </si>
  <si>
    <t>A0A0G2K2V2;G3V9N8;P52303-2;P52303</t>
  </si>
  <si>
    <t>Glutaredoxin-3</t>
  </si>
  <si>
    <t>Q9JLZ1;A0A0G2K5P8;Q9JLZ1-2</t>
  </si>
  <si>
    <t>Elongation factor Tu, mitochondrial</t>
  </si>
  <si>
    <t>P85834</t>
  </si>
  <si>
    <t>Integrin alpha-1</t>
  </si>
  <si>
    <t>P18614</t>
  </si>
  <si>
    <t>Q562C3;A0A0G2K2Q2</t>
  </si>
  <si>
    <t>Aldehyde dehydrogenase, mitochondrial</t>
  </si>
  <si>
    <t>F1LN88;P11884;A0A0H2UHP1;P51647</t>
  </si>
  <si>
    <t>F1LN88;P11884</t>
  </si>
  <si>
    <t>Integrin alpha-7;Integrin alpha-7 heavy chain;Integrin alpha-7 light chain;Integrin alpha-7 70 kDa form</t>
  </si>
  <si>
    <t>Q63258;Q63258-3;Q63258-2</t>
  </si>
  <si>
    <t>Short-chain specific acyl-CoA dehydrogenase, mitochondrial</t>
  </si>
  <si>
    <t>Q6IMX3;P15651</t>
  </si>
  <si>
    <t>Long-chain-fatty-acid--CoA ligase 3</t>
  </si>
  <si>
    <t>Q63151;Q63151-2</t>
  </si>
  <si>
    <t>Protein VAC14 homolog</t>
  </si>
  <si>
    <t>Q80W92;A0A0G2JVB5</t>
  </si>
  <si>
    <t>Q80W92</t>
  </si>
  <si>
    <t>ATP synthase-coupling factor 6, mitochondrial</t>
  </si>
  <si>
    <t>P21571</t>
  </si>
  <si>
    <t>Clusterin;Clusterin;Clusterin beta chain;Clusterin alpha chain</t>
  </si>
  <si>
    <t>Q6P7S6;G3V836;P05371;Q9ERD1;A0A0G2KB42;O35510</t>
  </si>
  <si>
    <t>Q6P7S6;G3V836;P05371;Q9ERD1</t>
  </si>
  <si>
    <t>Cysteine and glycine-rich protein 3</t>
  </si>
  <si>
    <t>G3V7U0;P50463;A0A0G2K1N8</t>
  </si>
  <si>
    <t>D4A5F1</t>
  </si>
  <si>
    <t>Cullin-5</t>
  </si>
  <si>
    <t>A0A0H2UHG3;Q9JJ31</t>
  </si>
  <si>
    <t>D3ZWC6</t>
  </si>
  <si>
    <t>Q9JJ49</t>
  </si>
  <si>
    <t>Mitochondrial antiviral-signaling protein</t>
  </si>
  <si>
    <t>Q66HG9</t>
  </si>
  <si>
    <t>3-ketoacyl-CoA thiolase, mitochondrial</t>
  </si>
  <si>
    <t>G3V9U2;A0A0G2K642;P13437</t>
  </si>
  <si>
    <t>Solute carrier family 12 member 4</t>
  </si>
  <si>
    <t>Q63632</t>
  </si>
  <si>
    <t>Alpha- and gamma-adaptin-binding protein p34</t>
  </si>
  <si>
    <t>Q9R0Z7</t>
  </si>
  <si>
    <t>Very low-density lipoprotein receptor</t>
  </si>
  <si>
    <t>F1LPV2;P98166</t>
  </si>
  <si>
    <t>Tumor necrosis factor receptor superfamily member 6</t>
  </si>
  <si>
    <t>F1LWQ2;Q63199;Q9R230</t>
  </si>
  <si>
    <t>Cathepsin D;Cathepsin D 12 kDa light chain;Cathepsin D 9 kDa light chain;Cathepsin D 34 kDa heavy chain;Cathepsin D 30 kDa heavy chain</t>
  </si>
  <si>
    <t>Q6P6T6;P24268</t>
  </si>
  <si>
    <t>Peroxiredoxin-5, mitochondrial</t>
  </si>
  <si>
    <t>A0A0G2JSS8;Q9R063-2;Q9R063</t>
  </si>
  <si>
    <t>Calcium-transporting ATPase;Sarcoplasmic/endoplasmic reticulum calcium ATPase 1</t>
  </si>
  <si>
    <t>B4F7E5;Q64578;M0RCD2</t>
  </si>
  <si>
    <t>B4F7E5;Q64578</t>
  </si>
  <si>
    <t>Dephospho-CoA kinase domain-containing protein</t>
  </si>
  <si>
    <t>Q6AY55</t>
  </si>
  <si>
    <t>Protein CDV3 homolog</t>
  </si>
  <si>
    <t>A0A0G2K0B0;Q5XIM5;Q6QI67</t>
  </si>
  <si>
    <t>A0A0G2K0B0;Q5XIM5</t>
  </si>
  <si>
    <t>D4A781;M0RB74</t>
  </si>
  <si>
    <t>Tropomyosin alpha-1 chain</t>
  </si>
  <si>
    <t>Q6AZ25;P04692-8</t>
  </si>
  <si>
    <t>Saccharopine dehydrogenase-like oxidoreductase</t>
  </si>
  <si>
    <t>Q6AY30</t>
  </si>
  <si>
    <t>A0A0G2K5P5</t>
  </si>
  <si>
    <t>AP complex subunit beta;AP-2 complex subunit beta</t>
  </si>
  <si>
    <t>Q3ZB97;P62944;P62944-2</t>
  </si>
  <si>
    <t>Q6AXY8</t>
  </si>
  <si>
    <t>Hydroxyacyl-coenzyme A dehydrogenase, mitochondrial</t>
  </si>
  <si>
    <t>Q9WVK7</t>
  </si>
  <si>
    <t>Tubulin alpha-4A chain</t>
  </si>
  <si>
    <t>Q5XIF6</t>
  </si>
  <si>
    <t>Isovaleryl-CoA dehydrogenase, mitochondrial</t>
  </si>
  <si>
    <t>P12007</t>
  </si>
  <si>
    <t>Malate dehydrogenase, mitochondrial;Malate dehydrogenase</t>
  </si>
  <si>
    <t>P04636;Q0QF43</t>
  </si>
  <si>
    <t>Phosphate carrier protein, mitochondrial</t>
  </si>
  <si>
    <t>G3V741;P16036</t>
  </si>
  <si>
    <t>Death-associated protein kinase 3</t>
  </si>
  <si>
    <t>A0A0A0MXZ9;O88764;O88764-2;O88209</t>
  </si>
  <si>
    <t>A0A0A0MXZ9;O88764;O88764-2</t>
  </si>
  <si>
    <t>Carbonic anhydrase 1</t>
  </si>
  <si>
    <t>B0BNN3</t>
  </si>
  <si>
    <t>LDLR chaperone MESD</t>
  </si>
  <si>
    <t>Q5U2R7</t>
  </si>
  <si>
    <t>60 kDa heat shock protein, mitochondrial</t>
  </si>
  <si>
    <t>P63039</t>
  </si>
  <si>
    <t>A0A0G2K7B6;D4A6X1</t>
  </si>
  <si>
    <t>Proteasome subunit beta type;Proteasome subunit beta type-9</t>
  </si>
  <si>
    <t>Q6MGA6;A0A023ILN9;P28077</t>
  </si>
  <si>
    <t>A0A0G2K261;A0A0G2K150;D4A8P9</t>
  </si>
  <si>
    <t>A0A0G2K261;A0A0G2K150</t>
  </si>
  <si>
    <t>Methylsterol monooxygenase 1</t>
  </si>
  <si>
    <t>O35532</t>
  </si>
  <si>
    <t>Serine protease HTRA1</t>
  </si>
  <si>
    <t>Q9QZK5</t>
  </si>
  <si>
    <t>B2GV15;Q99PU6</t>
  </si>
  <si>
    <t>Tripeptidyl-peptidase 2</t>
  </si>
  <si>
    <t>Q64560</t>
  </si>
  <si>
    <t>Lysosome membrane protein 2</t>
  </si>
  <si>
    <t>P27615</t>
  </si>
  <si>
    <t>Squalene monooxygenase</t>
  </si>
  <si>
    <t>P52020;Q8CJ80</t>
  </si>
  <si>
    <t>P52020</t>
  </si>
  <si>
    <t>Amine oxidase [flavin-containing] A</t>
  </si>
  <si>
    <t>B2GV33;G3V9Z3;P21396</t>
  </si>
  <si>
    <t>Acyl-CoA dehydrogenase family member 11</t>
  </si>
  <si>
    <t>B3DMA2</t>
  </si>
  <si>
    <t>ATPase family AAA domain-containing protein 1</t>
  </si>
  <si>
    <t>A0A0H2UHI7;Q505J9</t>
  </si>
  <si>
    <t>UPF0554 protein C2orf43 homolog</t>
  </si>
  <si>
    <t>Q5HZX7</t>
  </si>
  <si>
    <t>Q5U2V1;A0A096MJW1</t>
  </si>
  <si>
    <t>M0RDK9</t>
  </si>
  <si>
    <t>Hsc70-interacting protein</t>
  </si>
  <si>
    <t>P50503</t>
  </si>
  <si>
    <t>N-alpha-acetyltransferase 25, NatB auxiliary subunit</t>
  </si>
  <si>
    <t>A0A0G2K9Q3;Q6QI44</t>
  </si>
  <si>
    <t>Very-long-chain enoyl-CoA reductase</t>
  </si>
  <si>
    <t>B3SVE9;Q64232</t>
  </si>
  <si>
    <t>D3ZF11</t>
  </si>
  <si>
    <t>Dihydrolipoyllysine-residue acetyltransferase component of pyruvate dehydrogenase complex, mitochondrial</t>
  </si>
  <si>
    <t>P08461</t>
  </si>
  <si>
    <t>Sodium-dependent phosphate transporter 2</t>
  </si>
  <si>
    <t>F1M8N9;Q63488;Q7TP93</t>
  </si>
  <si>
    <t>F1M8N9;Q63488</t>
  </si>
  <si>
    <t>ATP-dependent 6-phosphofructokinase;ATP-dependent 6-phosphofructokinase, muscle type</t>
  </si>
  <si>
    <t>Q52KS1;A0A0G2KBC7;P47858;Q9Z1I3</t>
  </si>
  <si>
    <t>Q52KS1;A0A0G2KBC7;P47858</t>
  </si>
  <si>
    <t>Palladin</t>
  </si>
  <si>
    <t>F1M265;P0C5E3</t>
  </si>
  <si>
    <t>Beta-galactosidase</t>
  </si>
  <si>
    <t>D3ZHQ5</t>
  </si>
  <si>
    <t>Dual specificity mitogen-activated protein kinase kinase 2</t>
  </si>
  <si>
    <t>P36506</t>
  </si>
  <si>
    <t>Carbonic anhydrase 3</t>
  </si>
  <si>
    <t>P14141</t>
  </si>
  <si>
    <t>Starch-binding domain-containing protein 1</t>
  </si>
  <si>
    <t>Q5FVN1</t>
  </si>
  <si>
    <t>Aldose reductase</t>
  </si>
  <si>
    <t>P07943</t>
  </si>
  <si>
    <t>Malate dehydrogenase, cytoplasmic</t>
  </si>
  <si>
    <t>O88989</t>
  </si>
  <si>
    <t>Heat shock 70 kDa protein 4</t>
  </si>
  <si>
    <t>O88600;F1LRV4;B4F772</t>
  </si>
  <si>
    <t>O88600;F1LRV4</t>
  </si>
  <si>
    <t>Peroxiredoxin-1</t>
  </si>
  <si>
    <t>A0A0G2K3Z9;Q63716</t>
  </si>
  <si>
    <t>Adenosylhomocysteinase</t>
  </si>
  <si>
    <t>D3ZWL6</t>
  </si>
  <si>
    <t>Pirin</t>
  </si>
  <si>
    <t>Q5M827</t>
  </si>
  <si>
    <t>D3ZUJ9</t>
  </si>
  <si>
    <t>D4ACS3</t>
  </si>
  <si>
    <t>Glycerol-3-phosphate dehydrogenase [NAD(+)]</t>
  </si>
  <si>
    <t>D3ZAP9;O35077</t>
  </si>
  <si>
    <t>D3ZAP9</t>
  </si>
  <si>
    <t>UDP-glucose:glycoprotein glucosyltransferase 1</t>
  </si>
  <si>
    <t>Q9JLA3</t>
  </si>
  <si>
    <t>Disintegrin and metalloproteinase domain-containing protein 10</t>
  </si>
  <si>
    <t>A0A0G2K562;Q10743</t>
  </si>
  <si>
    <t>Syntaxin-binding protein 1</t>
  </si>
  <si>
    <t>P61765;P61765-2</t>
  </si>
  <si>
    <t>Echinoderm microtubule-associated protein-like 2</t>
  </si>
  <si>
    <t>Q6P6T4;Q6P6T4-2</t>
  </si>
  <si>
    <t>Desmin</t>
  </si>
  <si>
    <t>Q6P725;P48675</t>
  </si>
  <si>
    <t>Phosphoglucomutase-1</t>
  </si>
  <si>
    <t>Q499Q4;A1A5L2;P38652;Q62752</t>
  </si>
  <si>
    <t>Q499Q4;A1A5L2;P38652</t>
  </si>
  <si>
    <t>Adenylate kinase 2, mitochondrial;Adenylate kinase 2, mitochondrial, N-terminally processed</t>
  </si>
  <si>
    <t>A0A0G2JSG6;P29410-2;P29410</t>
  </si>
  <si>
    <t>A0A0G2JZF0;B5DEG8</t>
  </si>
  <si>
    <t>Q5XIC6</t>
  </si>
  <si>
    <t>RGD1311357</t>
  </si>
  <si>
    <t>F1M6V0</t>
  </si>
  <si>
    <t>Copper-transporting ATPase 1</t>
  </si>
  <si>
    <t>P70705;Q99NX2;D1MCF1;Q63675;D1GCS2;A0A096MJU5;D1GCS3;Q64535-3;Q64535-2</t>
  </si>
  <si>
    <t>P70705</t>
  </si>
  <si>
    <t>Calcium-transporting ATPase;Sarcoplasmic/endoplasmic reticulum calcium ATPase 2</t>
  </si>
  <si>
    <t>F1LPF6;P11507;E9PSX6;P11507-2;Q71UZ2;Q63080</t>
  </si>
  <si>
    <t>F1LPF6;P11507;E9PSX6;P11507-2;Q71UZ2</t>
  </si>
  <si>
    <t>D3ZFS7;B2RYW5</t>
  </si>
  <si>
    <t>D4A0T8</t>
  </si>
  <si>
    <t>Mitochondrial import receptor subunit TOM70</t>
  </si>
  <si>
    <t>Q75Q39;R9PXR4</t>
  </si>
  <si>
    <t>10 kDa heat shock protein, mitochondrial</t>
  </si>
  <si>
    <t>P26772;P97601;A0A0G2JTG1</t>
  </si>
  <si>
    <t>D3ZTB5</t>
  </si>
  <si>
    <t>Glycerophosphodiester phosphodiesterase domain-containing protein 1</t>
  </si>
  <si>
    <t>A0A0G2K8E7;Q0VGK4;A0A0G2K080</t>
  </si>
  <si>
    <t>Glutathione S-transferase P</t>
  </si>
  <si>
    <t>B6DYQ7;P04906;D4A8S2;A0A0G2K4Q5</t>
  </si>
  <si>
    <t>B6DYQ7;P04906</t>
  </si>
  <si>
    <t>D-beta-hydroxybutyrate dehydrogenase, mitochondrial</t>
  </si>
  <si>
    <t>A0A0G2JSH2;P29147</t>
  </si>
  <si>
    <t>Enoyl-CoA hydratase, mitochondrial</t>
  </si>
  <si>
    <t>P14604</t>
  </si>
  <si>
    <t>Dynamin-2</t>
  </si>
  <si>
    <t>P39052-3;P39052-4</t>
  </si>
  <si>
    <t>Nitrilase homolog 1</t>
  </si>
  <si>
    <t>F7ESM5;Q5PQK6;Q7TQ94</t>
  </si>
  <si>
    <t>Mitochondrial import inner membrane translocase subunit Tim10 B</t>
  </si>
  <si>
    <t>A0A096MK46;Q9R1B1;F1LTU8</t>
  </si>
  <si>
    <t>A0A096MK46;Q9R1B1</t>
  </si>
  <si>
    <t>B0BN52;A0A0G2K459;A0A0G2K7P7</t>
  </si>
  <si>
    <t>M0R9L0;B2RYX0</t>
  </si>
  <si>
    <t>M0R9L0</t>
  </si>
  <si>
    <t>D4ADM8</t>
  </si>
  <si>
    <t>Low-density lipoprotein receptor</t>
  </si>
  <si>
    <t>G3V7A5;P35952;D3ZE75</t>
  </si>
  <si>
    <t>G3V7A5;P35952</t>
  </si>
  <si>
    <t>V-type proton ATPase subunit B, brain isoform</t>
  </si>
  <si>
    <t>P62815;D3ZZS8</t>
  </si>
  <si>
    <t>P62815</t>
  </si>
  <si>
    <t>Q5XIA5</t>
  </si>
  <si>
    <t>G3V7K1;Q80UL0</t>
  </si>
  <si>
    <t>G3V7K1</t>
  </si>
  <si>
    <t>Q9JHQ1</t>
  </si>
  <si>
    <t>Caveolin-3</t>
  </si>
  <si>
    <t>P51638</t>
  </si>
  <si>
    <t>Q8VBW4;Q4G086;Q66HQ4</t>
  </si>
  <si>
    <t>Frataxin, mitochondrial;Frataxin intermediate form;Frataxin mature form</t>
  </si>
  <si>
    <t>M0RAK4;D3ZYW7;A0A0A0MXX7</t>
  </si>
  <si>
    <t>F1M0U5</t>
  </si>
  <si>
    <t>D3ZT71</t>
  </si>
  <si>
    <t>Alpha-N-acetylgalactosaminidase</t>
  </si>
  <si>
    <t>Q66H12</t>
  </si>
  <si>
    <t>Q5XIB0</t>
  </si>
  <si>
    <t>D4A3E2</t>
  </si>
  <si>
    <t>Trimeric intracellular cation channel type A</t>
  </si>
  <si>
    <t>G3V9T4;A6ZIQ8;B1WBL7</t>
  </si>
  <si>
    <t>G3V9T4;A6ZIQ8</t>
  </si>
  <si>
    <t>3-hydroxyacyl-CoA dehydrogenase type-2</t>
  </si>
  <si>
    <t>B0BMW2;O70351</t>
  </si>
  <si>
    <t>Mitochondrial import receptor subunit TOM22 homolog</t>
  </si>
  <si>
    <t>Q75Q41</t>
  </si>
  <si>
    <t>Q4KLK7;Q5RJN5</t>
  </si>
  <si>
    <t>A0A0G2JW34;D3ZV37</t>
  </si>
  <si>
    <t>A0A0G2JW34</t>
  </si>
  <si>
    <t>Q5EBA4;G3V728</t>
  </si>
  <si>
    <t>F1M332;A0A0G2JWW2</t>
  </si>
  <si>
    <t>Syntaxin-12</t>
  </si>
  <si>
    <t>A0A0G2JVB6;G3V7P1;A0A0G2K4U8</t>
  </si>
  <si>
    <t>B0K015</t>
  </si>
  <si>
    <t>Membrane-associated progesterone receptor component 2</t>
  </si>
  <si>
    <t>Q5XIU9</t>
  </si>
  <si>
    <t>Q62680;A0A0G2K0F2;O35187;G3V671;O55202;Q62624</t>
  </si>
  <si>
    <t>Q5VJM4;Q5VJM3;Q5VJM5;Q5VJK7</t>
  </si>
  <si>
    <t>Q5VJM4;Q5VJM3;Q5VJM5</t>
  </si>
  <si>
    <t>DNA damage-binding protein 1</t>
  </si>
  <si>
    <t>G3V8T4;Q9ESW0</t>
  </si>
  <si>
    <t>NADP-dependent malic enzyme;Malic enzyme</t>
  </si>
  <si>
    <t>A0A0G2K1S6;P13697;F1LQQ1</t>
  </si>
  <si>
    <t>D4A0M2</t>
  </si>
  <si>
    <t>Protein kinase C epsilon type;Protein kinase C</t>
  </si>
  <si>
    <t>Q6DUV1;P09216;F1LMV8;Q63432;R9PXS6;Q64617</t>
  </si>
  <si>
    <t>Q6DUV1;P09216;F1LMV8</t>
  </si>
  <si>
    <t>Caspase-3;Caspase-3 subunit p17;Caspase-3 subunit p12</t>
  </si>
  <si>
    <t>P55213</t>
  </si>
  <si>
    <t>Testis development-related protein</t>
  </si>
  <si>
    <t>B5DEK3;Q498E2</t>
  </si>
  <si>
    <t>A0A0G2K1P3;D3ZGE0;Q1M168</t>
  </si>
  <si>
    <t>A0A0G2K1P3;D3ZGE0</t>
  </si>
  <si>
    <t>ATP-citrate synthase</t>
  </si>
  <si>
    <t>A0A0G2K5E7;G3V888;P16638;G3V9G4;P16638-2</t>
  </si>
  <si>
    <t>Glia maturation factor beta</t>
  </si>
  <si>
    <t>Q63228;M0RDJ4</t>
  </si>
  <si>
    <t>A3E0T0</t>
  </si>
  <si>
    <t>Bifunctional ATP-dependent dihydroxyacetone kinase/FAD-AMP lyase (cyclizing);ATP-dependent dihydroxyacetone kinase;FAD-AMP lyase (cyclizing)</t>
  </si>
  <si>
    <t>Q4KLZ6</t>
  </si>
  <si>
    <t>D4A3D2</t>
  </si>
  <si>
    <t>NSFL1 cofactor p47</t>
  </si>
  <si>
    <t>O35987;A0A0G2K911</t>
  </si>
  <si>
    <t>Endoplasmic reticulum resident protein 29</t>
  </si>
  <si>
    <t>P52555</t>
  </si>
  <si>
    <t>Zinc finger protein 36, C3H1 type-like 1</t>
  </si>
  <si>
    <t>P17431</t>
  </si>
  <si>
    <t>Beta-2-microglobulin</t>
  </si>
  <si>
    <t>P07151</t>
  </si>
  <si>
    <t>Uridine-cytidine kinase</t>
  </si>
  <si>
    <t>D3ZYQ8</t>
  </si>
  <si>
    <t>Cytoplasmic dynein 1 heavy chain 1</t>
  </si>
  <si>
    <t>M0R9X8;F1LRT9;P38650;Q6LCG3</t>
  </si>
  <si>
    <t>M0R9X8;F1LRT9;P38650</t>
  </si>
  <si>
    <t>Q4PP99</t>
  </si>
  <si>
    <t>D3ZJZ0</t>
  </si>
  <si>
    <t>OX-2 membrane glycoprotein</t>
  </si>
  <si>
    <t>P04218;A0A5D0</t>
  </si>
  <si>
    <t>Tubulin beta-3 chain</t>
  </si>
  <si>
    <t>Q4QRB4</t>
  </si>
  <si>
    <t>F1LM44;Q3MHT7</t>
  </si>
  <si>
    <t>5-nucleotidase domain-containing protein 2</t>
  </si>
  <si>
    <t>Q6Q0N3</t>
  </si>
  <si>
    <t>Receptor protein-tyrosine kinase</t>
  </si>
  <si>
    <t>D3ZBN3;Q5S255;F1LMX3;P29321</t>
  </si>
  <si>
    <t>D3ZBN3</t>
  </si>
  <si>
    <t>F1M7L9;Q562C0</t>
  </si>
  <si>
    <t>D4A4Z9</t>
  </si>
  <si>
    <t>B1WC33</t>
  </si>
  <si>
    <t>B2RYG2;F1LQJ7;P07379</t>
  </si>
  <si>
    <t>B2RYG2;F1LQJ7</t>
  </si>
  <si>
    <t>Cyclin-dependent kinase 4 inhibitor B</t>
  </si>
  <si>
    <t>A0A0G2K864;Q5PQW4;P55272;P55272-2</t>
  </si>
  <si>
    <t>Protein deglycase DJ-1</t>
  </si>
  <si>
    <t>O88767;Q5BKC3</t>
  </si>
  <si>
    <t>Q64315;Q2WFZ6</t>
  </si>
  <si>
    <t>Q64315</t>
  </si>
  <si>
    <t>PTB domain-containing engulfment adapter protein 1</t>
  </si>
  <si>
    <t>Q5PQS4;A0A0G2K2Q5;D3ZJ27;Q5PQS4-2</t>
  </si>
  <si>
    <t>M0R7A6</t>
  </si>
  <si>
    <t>Tryptophan--tRNA ligase, cytoplasmic;T1-TrpRS;T2-TrpRS</t>
  </si>
  <si>
    <t>F8WFH8;Q6P7B0;A0A0G2K673</t>
  </si>
  <si>
    <t>D4AAT1</t>
  </si>
  <si>
    <t>D4A605</t>
  </si>
  <si>
    <t>Cysteine sulfinic acid decarboxylase</t>
  </si>
  <si>
    <t>B3VPA7;Q64611;B5LSW7;A0A0G2K5P7;Q9QYW2;Q9R1F5;P70713</t>
  </si>
  <si>
    <t>B3VPA7;Q64611;B5LSW7;A0A0G2K5P7</t>
  </si>
  <si>
    <t>D4A576;Q5FWT4</t>
  </si>
  <si>
    <t>D4A576</t>
  </si>
  <si>
    <t>Serum deprivation-response protein</t>
  </si>
  <si>
    <t>Q66H98</t>
  </si>
  <si>
    <t>Atrial natriuretic peptide receptor 3</t>
  </si>
  <si>
    <t>P41740;Q63254</t>
  </si>
  <si>
    <t>Afadin</t>
  </si>
  <si>
    <t>O35889;O35889-2;F1LT10</t>
  </si>
  <si>
    <t>C5NTX8;B1H276</t>
  </si>
  <si>
    <t>C5NTX8</t>
  </si>
  <si>
    <t>F1M4Q3;A0A096MJ40;A0A096MJ21;A0A096MJJ2</t>
  </si>
  <si>
    <t>F1M4Q3;A0A096MJ40</t>
  </si>
  <si>
    <t>Palmdelphin</t>
  </si>
  <si>
    <t>Q4KM62;A0A0G2JZ34</t>
  </si>
  <si>
    <t>Collagen alpha-1(XI) chain</t>
  </si>
  <si>
    <t>P20909;P20909-3;P20909-2;P20909-4;P20909-6;P20909-5;O70605</t>
  </si>
  <si>
    <t>P20909;P20909-3;P20909-2;P20909-4;P20909-6;P20909-5</t>
  </si>
  <si>
    <t>Slit homolog 2 protein</t>
  </si>
  <si>
    <t>F1MA79;Q9WVC1</t>
  </si>
  <si>
    <t>F1LR10;Q6J4T4</t>
  </si>
  <si>
    <t>F1LR10</t>
  </si>
  <si>
    <t>Spectrin alpha chain, non-erythrocytic 1</t>
  </si>
  <si>
    <t>E9PSZ3;P16086;A0A0G2K1E7;Q6IRK8;A0A0G2JZ69</t>
  </si>
  <si>
    <t>LOC100911356</t>
  </si>
  <si>
    <t>A0A0G2JY69;G3V907</t>
  </si>
  <si>
    <t>RNA-binding motif, single-stranded-interacting protein 1</t>
  </si>
  <si>
    <t>A0A0G2K4R7;Q5PQP1</t>
  </si>
  <si>
    <t>CUGBP Elav-like family member 2</t>
  </si>
  <si>
    <t>Z4YNP1;Q792H5-2;Q792H5-3;Q792H5;Q792H5-4</t>
  </si>
  <si>
    <t>Q32PY7;A0A0G2K226</t>
  </si>
  <si>
    <t>Q32PY7</t>
  </si>
  <si>
    <t>A0A0G2K9T4</t>
  </si>
  <si>
    <t>G3V6S0;Q6XD99;A0A0G2K8W9;A0A0G2JZY6;Q5D002;Q99MI4;Q6XDA0</t>
  </si>
  <si>
    <t>G3V6S0;Q6XD99;A0A0G2K8W9;A0A0G2JZY6</t>
  </si>
  <si>
    <t>A0A0G2K0Q7;D3ZFU9</t>
  </si>
  <si>
    <t>Protein cordon-bleu</t>
  </si>
  <si>
    <t>A0A0G2K2Q1;D3ZUI5</t>
  </si>
  <si>
    <t>Mitochondrial import inner membrane translocase subunit Tim10</t>
  </si>
  <si>
    <t>P62074</t>
  </si>
  <si>
    <t>F1M7Q7;Q498M3;Q5XI11</t>
  </si>
  <si>
    <t>F1M7Q7</t>
  </si>
  <si>
    <t>Aspartate aminotransferase, cytoplasmic</t>
  </si>
  <si>
    <t>P13221</t>
  </si>
  <si>
    <t>F1LWE6</t>
  </si>
  <si>
    <t>A2TIS7;A0A0G2K6B2;B5DFF5;A0A0G2K1P8;A2TIS8;Q5M7V4</t>
  </si>
  <si>
    <t>A1L1K8</t>
  </si>
  <si>
    <t>D4AC20</t>
  </si>
  <si>
    <t>D4ACC2;D3ZD05</t>
  </si>
  <si>
    <t>D4ABA9</t>
  </si>
  <si>
    <t>Mannose-6-phosphate isomerase</t>
  </si>
  <si>
    <t>Q68FX1</t>
  </si>
  <si>
    <t>Transketolase</t>
  </si>
  <si>
    <t>P50137</t>
  </si>
  <si>
    <t>Calponin-3</t>
  </si>
  <si>
    <t>P37397</t>
  </si>
  <si>
    <t>Delta-aminolevulinic acid dehydratase</t>
  </si>
  <si>
    <t>P06214</t>
  </si>
  <si>
    <t>F1M9V7;Q8VID2;Q3B8Q9</t>
  </si>
  <si>
    <t>F1M9V7</t>
  </si>
  <si>
    <t>Q3MIF1;G3V8E4</t>
  </si>
  <si>
    <t>D3ZL50</t>
  </si>
  <si>
    <t>Prohibitin</t>
  </si>
  <si>
    <t>P67779;D3ZFH6</t>
  </si>
  <si>
    <t>P67779</t>
  </si>
  <si>
    <t>Glucose-6-phosphate isomerase</t>
  </si>
  <si>
    <t>Q6P6V0;CON__Q3ZBD7</t>
  </si>
  <si>
    <t>Q6P6V0</t>
  </si>
  <si>
    <t>Visinin-like protein 1</t>
  </si>
  <si>
    <t>Q56A29;P62762</t>
  </si>
  <si>
    <t>D3ZA85</t>
  </si>
  <si>
    <t>S-methyl-5-thioadenosine phosphorylase</t>
  </si>
  <si>
    <t>A0A0G2K583;Q7TP15</t>
  </si>
  <si>
    <t>B0BNB9;A0A0G2JZB1;D3ZKF5</t>
  </si>
  <si>
    <t>B0BNB9</t>
  </si>
  <si>
    <t>F1LNL3;Q80ZB2</t>
  </si>
  <si>
    <t>D4A899</t>
  </si>
  <si>
    <t>D4A8Y1</t>
  </si>
  <si>
    <t>A0A0G2K8N1;A0A0G2K3P4</t>
  </si>
  <si>
    <t>Q3ZAU6;B2GV23</t>
  </si>
  <si>
    <t>3-hydroxyisobutyrate dehydrogenase, mitochondrial</t>
  </si>
  <si>
    <t>P29266</t>
  </si>
  <si>
    <t>B5DEJ6</t>
  </si>
  <si>
    <t>LOC679794;Cycs</t>
  </si>
  <si>
    <t>Cytochrome c, somatic</t>
  </si>
  <si>
    <t>D4A5L9;P62898;P10715;D3ZXV2;D3ZS15</t>
  </si>
  <si>
    <t>D4A5L9;P62898</t>
  </si>
  <si>
    <t>Insulin-like growth factor-binding protein 5</t>
  </si>
  <si>
    <t>A0A0G2JVW1;P24594</t>
  </si>
  <si>
    <t>Uncharacterized protein C17orf62 homolog</t>
  </si>
  <si>
    <t>Q6AYA6</t>
  </si>
  <si>
    <t>Microtubule-associated protein RP/EB family member 3</t>
  </si>
  <si>
    <t>Q5XIT1</t>
  </si>
  <si>
    <t>Protein IMPACT</t>
  </si>
  <si>
    <t>Q5GFD9</t>
  </si>
  <si>
    <t>F1MAC6;Q7TNJ9</t>
  </si>
  <si>
    <t>Tceal5;Tceal6</t>
  </si>
  <si>
    <t>M0RDJ7;M0RBL8</t>
  </si>
  <si>
    <t>Alpha-1,4 glucan phosphorylase</t>
  </si>
  <si>
    <t>G3V6Y6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</si>
  <si>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</si>
  <si>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P08592;Q6P6Q5;P08592-2</t>
  </si>
  <si>
    <t>Tropomodulin-1</t>
  </si>
  <si>
    <t>Q6IMZ5;P70567</t>
  </si>
  <si>
    <t>EH domain-containing protein 1</t>
  </si>
  <si>
    <t>Q641Z6</t>
  </si>
  <si>
    <t>Beta-hexosaminidase subunit alpha</t>
  </si>
  <si>
    <t>Q641X3</t>
  </si>
  <si>
    <t>F1LYS7</t>
  </si>
  <si>
    <t>Phosphoprotein associated with glycosphingolipid-enriched microdomains 1</t>
  </si>
  <si>
    <t>A0A0G2K0M5;Q9JM80</t>
  </si>
  <si>
    <t>Estradiol 17-beta-dehydrogenase 8</t>
  </si>
  <si>
    <t>A0A0G2K6P1;Q6MGB5;Q5BJM1</t>
  </si>
  <si>
    <t>A0A0G2K6P1;Q6MGB5</t>
  </si>
  <si>
    <t>Myoglobin</t>
  </si>
  <si>
    <t>Q9QZ76</t>
  </si>
  <si>
    <t>Sorting nexin-17</t>
  </si>
  <si>
    <t>Q6AYS6;A0A0G2JXV4;F1LMM2</t>
  </si>
  <si>
    <t>Q6AYS6;A0A0G2JXV4</t>
  </si>
  <si>
    <t>CD2-associated protein</t>
  </si>
  <si>
    <t>A0A0A0MXX0;F1LRS8;Q80ZE7</t>
  </si>
  <si>
    <t>Q6P746;Q3YAF8;G3V6I6</t>
  </si>
  <si>
    <t>7-dehydrocholesterol reductase</t>
  </si>
  <si>
    <t>Q9Z2Z8</t>
  </si>
  <si>
    <t>Troponin T, slow skeletal muscle</t>
  </si>
  <si>
    <t>Z4YP12;Q7TNB2-3;Q7TNB2-4;Q7TNB2-2;Q7TNB2</t>
  </si>
  <si>
    <t>Q6AYA7</t>
  </si>
  <si>
    <t>Adapter molecule crk</t>
  </si>
  <si>
    <t>Q63768;Q63768-2</t>
  </si>
  <si>
    <t>B5DF65</t>
  </si>
  <si>
    <t>Adenylyl cyclase-associated protein 2</t>
  </si>
  <si>
    <t>P52481</t>
  </si>
  <si>
    <t>B5DFN2</t>
  </si>
  <si>
    <t>PRKC apoptosis WT1 regulator protein</t>
  </si>
  <si>
    <t>G3V6S1;Q62627</t>
  </si>
  <si>
    <t>Heat shock protein HSP 90-beta</t>
  </si>
  <si>
    <t>P34058;A0A0G2K793</t>
  </si>
  <si>
    <t>M0RD40;B2GV43</t>
  </si>
  <si>
    <t>M0RD40</t>
  </si>
  <si>
    <t>Q5BJU0;A0A0G2K508</t>
  </si>
  <si>
    <t>Protein NDRG3</t>
  </si>
  <si>
    <t>Q6AYR2;D4ACZ5</t>
  </si>
  <si>
    <t>Nucleolar protein 3</t>
  </si>
  <si>
    <t>G3V7Z3;Q62881;Q62882</t>
  </si>
  <si>
    <t>G3V7Z3;Q62881</t>
  </si>
  <si>
    <t>Bcl2l1;Bcl2l1-ps1</t>
  </si>
  <si>
    <t>Bcl-2-like protein 1</t>
  </si>
  <si>
    <t>A0A0G2JZS5;Q7TS62;P53563-3;P53563;Q9WUI5;Q548R7;E9PU78;P53563-2;Q5K547</t>
  </si>
  <si>
    <t>A0A0G2JZS5;Q7TS62;P53563-3;P53563;Q9WUI5;Q548R7;E9PU78;P53563-2</t>
  </si>
  <si>
    <t>F1M589</t>
  </si>
  <si>
    <t>Eukaryotic initiation factor 4A-II;Eukaryotic initiation factor 4A-II, N-terminally processed</t>
  </si>
  <si>
    <t>Q5RKI1;A0A0G2K8B7;O08772</t>
  </si>
  <si>
    <t>Q5RKI1;A0A0G2K8B7</t>
  </si>
  <si>
    <t>Actin, alpha skeletal muscle</t>
  </si>
  <si>
    <t>P68136</t>
  </si>
  <si>
    <t>D3ZVB7</t>
  </si>
  <si>
    <t>Glycine amidinotransferase, mitochondrial</t>
  </si>
  <si>
    <t>P50442</t>
  </si>
  <si>
    <t>ARF GTPase-activating protein GIT1</t>
  </si>
  <si>
    <t>Q9Z272;A0A0G2K527</t>
  </si>
  <si>
    <t>Myosin regulatory light chain 2, skeletal muscle isoform</t>
  </si>
  <si>
    <t>P04466</t>
  </si>
  <si>
    <t>Heat shock protein beta-2</t>
  </si>
  <si>
    <t>O35878</t>
  </si>
  <si>
    <t>Glutathione S-transferase theta-2</t>
  </si>
  <si>
    <t>B6DYQ9;P30713;A0A0G2K3C6;A0A0G2JZV9;D3Z8I7</t>
  </si>
  <si>
    <t>B6DYQ9;P30713;A0A0G2K3C6</t>
  </si>
  <si>
    <t>D3ZQ57;D4A7M0</t>
  </si>
  <si>
    <t>D3ZQ57</t>
  </si>
  <si>
    <t>Amphiphysin</t>
  </si>
  <si>
    <t>O08838;A0A0G2JX32;F1LPP0;A0A0G2K5Z4;Q68FR2</t>
  </si>
  <si>
    <t>O08838;A0A0G2JX32;F1LPP0;A0A0G2K5Z4</t>
  </si>
  <si>
    <t>B0K017</t>
  </si>
  <si>
    <t>Reticulon;Reticulon-4</t>
  </si>
  <si>
    <t>F1LQN3;Q9JK11;Q5U1Z3;Q540J3;Q9JK11-4;Q9JK11-3</t>
  </si>
  <si>
    <t>F1LQN3;Q9JK11</t>
  </si>
  <si>
    <t>Basal cell adhesion molecule</t>
  </si>
  <si>
    <t>Q9ESS6</t>
  </si>
  <si>
    <t>Four and a half LIM domains protein 2</t>
  </si>
  <si>
    <t>O35115</t>
  </si>
  <si>
    <t>B2RYN0;D3ZFX4</t>
  </si>
  <si>
    <t>LOC102546963</t>
  </si>
  <si>
    <t>D3Z973</t>
  </si>
  <si>
    <t>Q8CJH4;Q6IN37</t>
  </si>
  <si>
    <t>Prolyl 4-hydroxylase subunit alpha-1</t>
  </si>
  <si>
    <t>P54001</t>
  </si>
  <si>
    <t>Adenine phosphoribosyltransferase</t>
  </si>
  <si>
    <t>P36972</t>
  </si>
  <si>
    <t>Biogenesis of lysosome-related organelles complex 1 subunit 3</t>
  </si>
  <si>
    <t>D4A3V6</t>
  </si>
  <si>
    <t>Methylated-DNA--protein-cysteine methyltransferase</t>
  </si>
  <si>
    <t>P24528</t>
  </si>
  <si>
    <t>Sorting nexin-1</t>
  </si>
  <si>
    <t>Q99N27</t>
  </si>
  <si>
    <t>All-trans-retinol 13,14-reductase</t>
  </si>
  <si>
    <t>G3V7V6;Q8VHE9</t>
  </si>
  <si>
    <t>Gsta1;Gsta3</t>
  </si>
  <si>
    <t>Glutathione S-transferase;Glutathione S-transferase alpha-3</t>
  </si>
  <si>
    <t>B6DYP8;P04904;Q9JLX3;A0A0G2JVT2;A0A0G2JTB1;P46418;A0A0G2K8Q5;F7F2H5;Q4FZZ3;B6DYP7;P04903;P00502;Q63232;Q498T5;Q9JLQ6;Q7M0F7;Q6TUG1;D3ZD94;A9UMW1;P14942</t>
  </si>
  <si>
    <t>B6DYP8;P04904;Q9JLX3;A0A0G2JVT2</t>
  </si>
  <si>
    <t>Hypoxanthine-guanine phosphoribosyltransferase</t>
  </si>
  <si>
    <t>F1LNY0;P27605;Q6LDG5</t>
  </si>
  <si>
    <t>L-lactate dehydrogenase B chain</t>
  </si>
  <si>
    <t>P42123</t>
  </si>
  <si>
    <t>Myc box-dependent-interacting protein 1</t>
  </si>
  <si>
    <t>Q5HZA7;F1LMX1;O08839-6;O08839-5;O08839-2;O08839;D4A4P1;O08839-3;O08839-4</t>
  </si>
  <si>
    <t>Q5HZA7;F1LMX1;O08839-6;O08839-5;O08839-2;O08839;D4A4P1;O08839-3</t>
  </si>
  <si>
    <t>Cullin-associated NEDD8-dissociated protein 2</t>
  </si>
  <si>
    <t>D4AAI5;A0A0G2K139;Q9R0L4-2;Q9R0L4;G3V7E8;Q9R0L4-3</t>
  </si>
  <si>
    <t>Glutamine--fructose-6-phosphate aminotransferase [isomerizing] 1</t>
  </si>
  <si>
    <t>A0A0G2KB56;P82808;Q6IE69;Q4KMC4</t>
  </si>
  <si>
    <t>A0A0G2KB56;P82808</t>
  </si>
  <si>
    <t>Ankyrin repeat domain-containing protein 1</t>
  </si>
  <si>
    <t>Q8R560</t>
  </si>
  <si>
    <t>Q8R3Z7</t>
  </si>
  <si>
    <t>Epoxide hydrolase 1</t>
  </si>
  <si>
    <t>P07687;F1LTS8</t>
  </si>
  <si>
    <t>P07687</t>
  </si>
  <si>
    <t>Ccnd1;ZH17</t>
  </si>
  <si>
    <t>G1/S-specific cyclin-D1</t>
  </si>
  <si>
    <t>P39948;Q99NB4;Q1RP72;Q1JUA4</t>
  </si>
  <si>
    <t>P39948;Q99NB4;Q1RP72</t>
  </si>
  <si>
    <t>Kelch-like protein 41</t>
  </si>
  <si>
    <t>Q9ER30;REV__D3Z908;REV__D3ZCC5</t>
  </si>
  <si>
    <t>Q9ER30</t>
  </si>
  <si>
    <t>Q7TN00;Q5VJM6;Q5VJM7;Q9Z1B6</t>
  </si>
  <si>
    <t>Q7TN00</t>
  </si>
  <si>
    <t>F1LUV9;Q3T1H3</t>
  </si>
  <si>
    <t>Creatine kinase M-type</t>
  </si>
  <si>
    <t>A0A0G2JSP8;P00564;P07335</t>
  </si>
  <si>
    <t>A0A0G2JSP8;P00564</t>
  </si>
  <si>
    <t>Slc12a2;NKCC1</t>
  </si>
  <si>
    <t>Q9QX10;E9PTX9;Q9R1N0</t>
  </si>
  <si>
    <t>Glutathione S-transferase A6</t>
  </si>
  <si>
    <t>Q6AXY0</t>
  </si>
  <si>
    <t>Lipase;Lysosomal acid lipase/cholesteryl ester hydrolase</t>
  </si>
  <si>
    <t>Q6IMY6;Q64194</t>
  </si>
  <si>
    <t>P04692</t>
  </si>
  <si>
    <t>Nes;LOC100910255</t>
  </si>
  <si>
    <t>Nestin</t>
  </si>
  <si>
    <t>G3V8F8;P21263;A0A0G2K9I4;M0R3Z1;P21263-2;M0RCP0;D3ZWJ2;O09019</t>
  </si>
  <si>
    <t>G3V8F8;P21263;A0A0G2K9I4;M0R3Z1;P21263-2;M0RCP0;D3ZWJ2</t>
  </si>
  <si>
    <t>Myosin-7</t>
  </si>
  <si>
    <t>G3V8B0;P02564</t>
  </si>
  <si>
    <t>Myosin-3</t>
  </si>
  <si>
    <t>G3V6D8;P12847;Q6LEH4;Q63353;Q6LEH0;Q9Z2B7;A0A0G2JX91;Q7TQB6;Q63352</t>
  </si>
  <si>
    <t>G3V6D8;P12847</t>
  </si>
  <si>
    <t>WD repeat-containing protein 44</t>
  </si>
  <si>
    <t>A0A0G2K7S6;Q9R037;F1LSM3;A0A0G2JX77</t>
  </si>
  <si>
    <t>A0A096MJ01</t>
  </si>
  <si>
    <t>A0A096MKD4;A0A0G2JYM0;Q5XIG1;A0A0G2JXR0</t>
  </si>
  <si>
    <t>Tetraspanin;CD81 antigen</t>
  </si>
  <si>
    <t>Q6P9V1;Q62745</t>
  </si>
  <si>
    <t>Hydroxyacylglutathione hydrolase, mitochondrial</t>
  </si>
  <si>
    <t>F1LQI1;O35952-2;O35952</t>
  </si>
  <si>
    <t>Q304F3</t>
  </si>
  <si>
    <t>Squalene synthase</t>
  </si>
  <si>
    <t>Q02769;Q8BHH4</t>
  </si>
  <si>
    <t>Q02769</t>
  </si>
  <si>
    <t>D3ZCG9;D3ZQM3;M0R6F6</t>
  </si>
  <si>
    <t>D3ZCG9;D3ZQM3</t>
  </si>
  <si>
    <t>D4AC70</t>
  </si>
  <si>
    <t>Prostacyclin synthase</t>
  </si>
  <si>
    <t>Q62969;F1LP67;A0A0G2K776;A0A0G2JYL7</t>
  </si>
  <si>
    <t>Q62969;F1LP67;A0A0G2K776</t>
  </si>
  <si>
    <t>Ubiquitin carboxyl-terminal hydrolase isozyme L1</t>
  </si>
  <si>
    <t>Q00981</t>
  </si>
  <si>
    <t>Pre-B-cell leukemia transcription factor-interacting protein 1</t>
  </si>
  <si>
    <t>A2VD12</t>
  </si>
  <si>
    <t>Protein FAM136A</t>
  </si>
  <si>
    <t>B0BN94</t>
  </si>
  <si>
    <t>F1LWG8</t>
  </si>
  <si>
    <t>Ceruloplasmin</t>
  </si>
  <si>
    <t>G3V7K3;A0A0G2K9I6;Q9JL97;P13635;F2YBS8;CON__ENSEMBL:ENSBTAP00000031900</t>
  </si>
  <si>
    <t>G3V7K3;A0A0G2K9I6;Q9JL97;P13635</t>
  </si>
  <si>
    <t>D3Z874</t>
  </si>
  <si>
    <t>A-kinase anchor protein 5</t>
  </si>
  <si>
    <t>F1LPP6;P24587</t>
  </si>
  <si>
    <t>M0R5H1</t>
  </si>
  <si>
    <t>Peroxiredoxin-6</t>
  </si>
  <si>
    <t>O35244</t>
  </si>
  <si>
    <t>Ubiquitin carboxyl-terminal hydrolase;Ubiquitin carboxyl-terminal hydrolase isozyme L3</t>
  </si>
  <si>
    <t>D4ABI6;Q91Y78</t>
  </si>
  <si>
    <t>M0RC65</t>
  </si>
  <si>
    <t>Myosin-binding protein H</t>
  </si>
  <si>
    <t>Q6P6V8;G3V6F1;F1LQV6;A0A0G2K9Z1;O88599</t>
  </si>
  <si>
    <t>Annexin;Annexin A3</t>
  </si>
  <si>
    <t>F1M0L7;P14669;Q6TXF2</t>
  </si>
  <si>
    <t>F1M0L7;P14669</t>
  </si>
  <si>
    <t>Breast cancer anti-estrogen resistance protein 1</t>
  </si>
  <si>
    <t>F1LVA8;D3ZE30;Q63767</t>
  </si>
  <si>
    <t>Troponin I, slow skeletal muscle</t>
  </si>
  <si>
    <t>F1LMC6;A0A096MIZ5;P13413</t>
  </si>
  <si>
    <t>Troponin T, cardiac muscle</t>
  </si>
  <si>
    <t>A9YUA5;F1LQ95;B1WBR4;P50753-2;P50753</t>
  </si>
  <si>
    <t>Q75NI5</t>
  </si>
  <si>
    <t>Ankycorbin</t>
  </si>
  <si>
    <t>R9PXZ3;Q5U312-2;Q5U312;F1LM75</t>
  </si>
  <si>
    <t>Sorbitol dehydrogenase</t>
  </si>
  <si>
    <t>P27867</t>
  </si>
  <si>
    <t>C-type mannose receptor 2</t>
  </si>
  <si>
    <t>F1LMA7;Q4TU93</t>
  </si>
  <si>
    <t>Clathrin coat assembly protein AP180</t>
  </si>
  <si>
    <t>A0A0G2K0B6;F1LRK0;Q05140-2;Q05140</t>
  </si>
  <si>
    <t>Myl6b;RGD1560334</t>
  </si>
  <si>
    <t>D3ZHA7;M0RDP3</t>
  </si>
  <si>
    <t>A-kinase anchor protein 12</t>
  </si>
  <si>
    <t>Q5QD51-2</t>
  </si>
  <si>
    <t>Myosin light chain 4</t>
  </si>
  <si>
    <t>M0R4E1;P17209</t>
  </si>
  <si>
    <t>D3ZZ68</t>
  </si>
  <si>
    <t>Insulin-like growth factor II;Insulin-like growth factor II;Preptin</t>
  </si>
  <si>
    <t>Q63265;M9NW49;A0A0G2JTA6;P01346;Q53WT7</t>
  </si>
  <si>
    <t>Q63265;M9NW49;A0A0G2JTA6;P01346</t>
  </si>
  <si>
    <t>Troponin T, fast skeletal muscle</t>
  </si>
  <si>
    <t>A0A0H2UHY9;P09739-4;P09739-3;P09739-7;P09739-5;P09739-6;P09739;A0A0G2KAY2;A0A0G2JSW6;P09739-2</t>
  </si>
  <si>
    <t>Synaptopodin</t>
  </si>
  <si>
    <t>B1VKB4;Q9Z327-3;Q9Z327-2</t>
  </si>
  <si>
    <t>A0A0G2K174;Q6JBI6</t>
  </si>
  <si>
    <t>Oxysterol-binding protein</t>
  </si>
  <si>
    <t>D4A0F3;A0A0G2JZR1</t>
  </si>
  <si>
    <t>A0A096MJB5;D4A8U9</t>
  </si>
  <si>
    <t>A0A0G2JYR4;A0A0G2JYI0;F1LZG6;F1M3T7</t>
  </si>
  <si>
    <t>A0A0G2JYR4;A0A0G2JYI0;F1LZG6</t>
  </si>
  <si>
    <t>F1M5W8;M0R484;F7IXA1</t>
  </si>
  <si>
    <t>Q5U2R9</t>
  </si>
  <si>
    <t>B5DFL7;F7FHT4</t>
  </si>
  <si>
    <t>F1LRV9;Q0GC39</t>
  </si>
  <si>
    <t>F1LRV9</t>
  </si>
  <si>
    <t>D4A900</t>
  </si>
  <si>
    <t>cAMP-dependent protein kinase inhibitor alpha</t>
  </si>
  <si>
    <t>P63249</t>
  </si>
  <si>
    <t>Protein O-GlcNAcase</t>
  </si>
  <si>
    <t>A0A0H2UI10;Q8VIJ5;Q8VIJ5-3;Q8VIJ5-2</t>
  </si>
  <si>
    <t>Inositol 1,4,5-trisphosphate receptor type 1</t>
  </si>
  <si>
    <t>F1LQX8;C7E1V2;F1LNT1;P29994-8;P29994-7;P29994-6;P29994-5;P29994-4;P29994-2;P29994-3;P29994;A0A0A0MY31;A0A0G2KAH9;F1LQR8;Q5BJS8</t>
  </si>
  <si>
    <t>F1LQX8;C7E1V2;F1LNT1;P29994-8;P29994-7;P29994-6;P29994-5;P29994-4;P29994-2;P29994-3;P29994;A0A0A0MY31;A0A0G2KAH9</t>
  </si>
  <si>
    <t>Q5XHY0</t>
  </si>
  <si>
    <t>B1WC16;Q7TP73;A0A0G2K2S3;A0A0G2K1G0</t>
  </si>
  <si>
    <t>Nup50;Npap60</t>
  </si>
  <si>
    <t>Nuclear pore complex protein Nup50</t>
  </si>
  <si>
    <t>O08587;G3V7R1</t>
  </si>
  <si>
    <t>Protein unc-119 homolog A</t>
  </si>
  <si>
    <t>Q62885;REV__D3ZLS5</t>
  </si>
  <si>
    <t>Q62885</t>
  </si>
  <si>
    <t>B2RYL4</t>
  </si>
  <si>
    <t>B5DFJ3;G3V9M1</t>
  </si>
  <si>
    <t>Q5PPJ6</t>
  </si>
  <si>
    <t>G3V9R0;A0A0G2QBZ8</t>
  </si>
  <si>
    <t>Phosphoserine aminotransferase</t>
  </si>
  <si>
    <t>E9PSV5;A0A0G2K931;A0A0G2KAC0</t>
  </si>
  <si>
    <t>D4A8T3</t>
  </si>
  <si>
    <t>A0A0H2UHL9</t>
  </si>
  <si>
    <t>A0A0G2K2Z0;F1LT71</t>
  </si>
  <si>
    <t>Swi5-dependent recombination DNA repair protein 1 homolog</t>
  </si>
  <si>
    <t>A0A0H2UHK0;Q6TXG9</t>
  </si>
  <si>
    <t>LOC100359593;LOC100360573;Rps12;LOC100912049</t>
  </si>
  <si>
    <t>40S ribosomal protein S12</t>
  </si>
  <si>
    <t>Q6PDW1;D3ZHB3;P63324;D3ZG05;D3ZV36</t>
  </si>
  <si>
    <t>Q6PDW1;D3ZHB3;P63324;D3ZG05</t>
  </si>
  <si>
    <t>Hsp70-binding protein 1</t>
  </si>
  <si>
    <t>Q6IMX7</t>
  </si>
  <si>
    <t>F-box only protein 30</t>
  </si>
  <si>
    <t>Q5XI67</t>
  </si>
  <si>
    <t>Transmembrane protein 132A</t>
  </si>
  <si>
    <t>G3V963;Q80WF4</t>
  </si>
  <si>
    <t>Scaffold attachment factor B1</t>
  </si>
  <si>
    <t>M0RBF0;A0A0G2JZI0;O88453;A0A0G2JW97</t>
  </si>
  <si>
    <t>A0A0G2JZI2;Q6TXE9;Q5I0H2</t>
  </si>
  <si>
    <t>A0A0G2JZI2;Q6TXE9</t>
  </si>
  <si>
    <t>RNA-binding protein with serine-rich domain 1</t>
  </si>
  <si>
    <t>Q6AYK1;F1M6U2</t>
  </si>
  <si>
    <t>Q6AYK1</t>
  </si>
  <si>
    <t>Cysteine-rich protein 2</t>
  </si>
  <si>
    <t>P36201;D4ACX1</t>
  </si>
  <si>
    <t>P36201</t>
  </si>
  <si>
    <t>F7FF45</t>
  </si>
  <si>
    <t>G3V852;Q498D4;Q3B7U7</t>
  </si>
  <si>
    <t>G3V852;Q498D4</t>
  </si>
  <si>
    <t>D3ZLM5</t>
  </si>
  <si>
    <t>PEST proteolytic signal-containing nuclear protein</t>
  </si>
  <si>
    <t>Q7TP40;A0A0H2UHW4</t>
  </si>
  <si>
    <t>Caspase-6;Caspase-6 subunit p18;Caspase-6 subunit p11</t>
  </si>
  <si>
    <t>Q6AZ23;O35397</t>
  </si>
  <si>
    <t>Protein CASC3</t>
  </si>
  <si>
    <t>G3V793;Q8K3X0</t>
  </si>
  <si>
    <t>D3ZQV8;M0R464</t>
  </si>
  <si>
    <t>Kinesin-like protein</t>
  </si>
  <si>
    <t>A0A0G2JUD6;F1LQZ3;Q9WV62;Q2P9S3</t>
  </si>
  <si>
    <t>A0A0G2JUD6;F1LQZ3</t>
  </si>
  <si>
    <t>RNA-binding protein 5</t>
  </si>
  <si>
    <t>B2GV05;Q5EB71</t>
  </si>
  <si>
    <t>Q5U214</t>
  </si>
  <si>
    <t>D3ZCR4</t>
  </si>
  <si>
    <t>D3ZQE8</t>
  </si>
  <si>
    <t>Histone acetyltransferase type B catalytic subunit</t>
  </si>
  <si>
    <t>Q5M939</t>
  </si>
  <si>
    <t>G3V798;B1H240</t>
  </si>
  <si>
    <t>F1LVW7;A0A0G2K8Y4</t>
  </si>
  <si>
    <t>F1LVW7</t>
  </si>
  <si>
    <t>YLP motif-containing protein 1</t>
  </si>
  <si>
    <t>A0A0G2K678;A0A0G2JYQ3;F1LQJ1;P0CB49</t>
  </si>
  <si>
    <t>Armadillo repeat-containing protein 1</t>
  </si>
  <si>
    <t>B0BN83</t>
  </si>
  <si>
    <t>D4A1H8</t>
  </si>
  <si>
    <t>Microtubule-associated protein 1B;MAP1B heavy chain;MAP1 light chain LC1</t>
  </si>
  <si>
    <t>F1LRL9;P15205;B0BNK3</t>
  </si>
  <si>
    <t>F1LRL9;P15205</t>
  </si>
  <si>
    <t>LOC100363915;Mat2a</t>
  </si>
  <si>
    <t>S-adenosylmethionine synthase;S-adenosylmethionine synthase isoform type-2</t>
  </si>
  <si>
    <t>F1LRB8;P18298;Q6P688</t>
  </si>
  <si>
    <t>Rho guanine nucleotide exchange factor 2</t>
  </si>
  <si>
    <t>A0A0G2K0V4;Q5FVC2</t>
  </si>
  <si>
    <t>Non-specific serine/threonine protein kinase</t>
  </si>
  <si>
    <t>B5DF62;D4A280</t>
  </si>
  <si>
    <t>B5DF62</t>
  </si>
  <si>
    <t>D3ZM69</t>
  </si>
  <si>
    <t>D3ZTF6</t>
  </si>
  <si>
    <t>F1MA59;Q5FWY9</t>
  </si>
  <si>
    <t>F1MA59</t>
  </si>
  <si>
    <t>Matrin-3</t>
  </si>
  <si>
    <t>A0A0G2JSR7;P43244;B5DEM0;Q6P6H1</t>
  </si>
  <si>
    <t>Thioredoxin domain-containing protein 9</t>
  </si>
  <si>
    <t>Q5M8C7;Q6P9X7;Q8K581</t>
  </si>
  <si>
    <t>TBC1 domain family member 2A</t>
  </si>
  <si>
    <t>B5DFA1;D3ZSN8</t>
  </si>
  <si>
    <t>G3V920;Q4KLJ6</t>
  </si>
  <si>
    <t>G3V920</t>
  </si>
  <si>
    <t>Heterogeneous nuclear ribonucleoproteins A2/B1</t>
  </si>
  <si>
    <t>F1LNF1;A7VJC2-4;A7VJC2;F1LM82;A7VJC2-3;A7VJC2-2;B2GV69</t>
  </si>
  <si>
    <t>F1LNF1;A7VJC2-4;A7VJC2;F1LM82;A7VJC2-3;A7VJC2-2</t>
  </si>
  <si>
    <t>Nuclear cap-binding protein subunit 2</t>
  </si>
  <si>
    <t>B1WC40</t>
  </si>
  <si>
    <t>KH domain-containing, RNA-binding, signal transduction-associated protein 1</t>
  </si>
  <si>
    <t>Q91V33;Q920F3;F1LMN8;Q9JLP1</t>
  </si>
  <si>
    <t>Q91V33</t>
  </si>
  <si>
    <t>A0A0G2K6Z8;D3ZRT6</t>
  </si>
  <si>
    <t>A0A0G2K6Z8</t>
  </si>
  <si>
    <t>D-3-phosphoglycerate dehydrogenase</t>
  </si>
  <si>
    <t>O08651</t>
  </si>
  <si>
    <t>Q6IE50</t>
  </si>
  <si>
    <t>DNA ligase</t>
  </si>
  <si>
    <t>Q5U2M4;A0A096MKE9</t>
  </si>
  <si>
    <t>Signal transducer and activator of transcription</t>
  </si>
  <si>
    <t>F1M9D6;Q9QXK0;Q6P6Q7;A0A0G2JX93;Q7TP57;O70406</t>
  </si>
  <si>
    <t>F1M9D6;Q9QXK0;Q6P6Q7;A0A0G2JX93;Q7TP57</t>
  </si>
  <si>
    <t>D4A031</t>
  </si>
  <si>
    <t>Rps10;RGD1564698;LOC100360905;RGD1561871</t>
  </si>
  <si>
    <t>40S ribosomal protein S10</t>
  </si>
  <si>
    <t>P63326;F1LT36;A0A0H2UI18;D3ZJY5;D3ZH53;D3ZCN9;Q7TP86;D4A5N7</t>
  </si>
  <si>
    <t>P63326;F1LT36;A0A0H2UI18;D3ZJY5;D3ZH53</t>
  </si>
  <si>
    <t>Gcom1;Polr2m</t>
  </si>
  <si>
    <t>DNA-directed RNA polymerase II subunit GRINL1A</t>
  </si>
  <si>
    <t>H8Y6S5;Q91XQ4;D4A3N7</t>
  </si>
  <si>
    <t>H8Y6S5;Q91XQ4</t>
  </si>
  <si>
    <t>F1LN42;Q62783</t>
  </si>
  <si>
    <t>F1LN42</t>
  </si>
  <si>
    <t>D4A8F2</t>
  </si>
  <si>
    <t>A0A0G2K9F7;A8C4G9;K0J5S5;Q5XI91</t>
  </si>
  <si>
    <t>A0A0G2K9F7;A8C4G9</t>
  </si>
  <si>
    <t>D3ZXL5</t>
  </si>
  <si>
    <t>Lamina-associated polypeptide 2, isoform beta</t>
  </si>
  <si>
    <t>R9PXU0;Q62733</t>
  </si>
  <si>
    <t>Mortality factor 4-like protein 2</t>
  </si>
  <si>
    <t>Q6QI89</t>
  </si>
  <si>
    <t>Glycine--tRNA ligase</t>
  </si>
  <si>
    <t>G3V7G8;Q5I0G4</t>
  </si>
  <si>
    <t>Acidic leucine-rich nuclear phosphoprotein 32 family member A</t>
  </si>
  <si>
    <t>Q5PPH9;A0A0G2K7X0;F7EL36;P49911</t>
  </si>
  <si>
    <t>D3ZB30;F1LM18;Q6P736</t>
  </si>
  <si>
    <t>Transcription intermediary factor 1-beta</t>
  </si>
  <si>
    <t>O08629</t>
  </si>
  <si>
    <t>Q4V7D0;F6T1W7</t>
  </si>
  <si>
    <t>Hepatoma-derived growth factor</t>
  </si>
  <si>
    <t>Q8VHK7;F1LPC7;M0R3J6</t>
  </si>
  <si>
    <t>Q8VHK7;F1LPC7</t>
  </si>
  <si>
    <t>CD44 antigen</t>
  </si>
  <si>
    <t>D3ZGF1;F1LSA1;O08779;P26051;O70509;P26051-2;Q62913;Q9EP99;Q9ERN2</t>
  </si>
  <si>
    <t>D3ZGF1;F1LSA1;O08779;P26051;O70509;P26051-2</t>
  </si>
  <si>
    <t>DNA helicase</t>
  </si>
  <si>
    <t>Q6AYN8;Q1PS21</t>
  </si>
  <si>
    <t>A0A0G2JUG7;F1LPA3;Q76M68</t>
  </si>
  <si>
    <t>A0A0G2JUG7</t>
  </si>
  <si>
    <t>Protein-tyrosine-phosphatase</t>
  </si>
  <si>
    <t>A0A0G2K2N0;D3ZSL5</t>
  </si>
  <si>
    <t>B4F778</t>
  </si>
  <si>
    <t>Transcription elongation factor A protein 1</t>
  </si>
  <si>
    <t>Q4KLL0;Q63799</t>
  </si>
  <si>
    <t>Q4KLL0</t>
  </si>
  <si>
    <t>Calponin-1</t>
  </si>
  <si>
    <t>Q08290</t>
  </si>
  <si>
    <t>Aquaporin-1</t>
  </si>
  <si>
    <t>P29975;A0A0G2K3E0</t>
  </si>
  <si>
    <t>LOC100910130;Fam50a</t>
  </si>
  <si>
    <t>G3V9M8;B5DF16</t>
  </si>
  <si>
    <t>Dynactin subunit 1</t>
  </si>
  <si>
    <t>A0A0G2K428;D4A8U7;P28023</t>
  </si>
  <si>
    <t>F1LVV4</t>
  </si>
  <si>
    <t>A0A0G2JWH3</t>
  </si>
  <si>
    <t>D4ABC4</t>
  </si>
  <si>
    <t>F1LN59;Q5BJU2;Q1RP76;REV__P15129</t>
  </si>
  <si>
    <t>F1LN59</t>
  </si>
  <si>
    <t>Q80WM6;G3V915</t>
  </si>
  <si>
    <t>Tumor susceptibility gene 101 protein</t>
  </si>
  <si>
    <t>F1LRB7;Q6IRE4</t>
  </si>
  <si>
    <t>Anoctamin</t>
  </si>
  <si>
    <t>A0A0G2K1M7;F1M5Z5</t>
  </si>
  <si>
    <t>D4A9Y0</t>
  </si>
  <si>
    <t>Serine/threonine-protein kinase PAK 3</t>
  </si>
  <si>
    <t>Q62829</t>
  </si>
  <si>
    <t>D4AAG8</t>
  </si>
  <si>
    <t>A9CMB8;A9CMC9;Q62724</t>
  </si>
  <si>
    <t>A9CMB8;A9CMC9</t>
  </si>
  <si>
    <t>D4A3S8</t>
  </si>
  <si>
    <t>C-1-tetrahydrofolate synthase, cytoplasmic;Methylenetetrahydrofolate dehydrogenase;Methenyltetrahydrofolate cyclohydrolase;Formyltetrahydrofolate synthetase;C-1-tetrahydrofolate synthase, cytoplasmic, N-terminally processed</t>
  </si>
  <si>
    <t>G3V6S5;Q5EBC3;P27653</t>
  </si>
  <si>
    <t>Tetratricopeptide repeat protein 39C</t>
  </si>
  <si>
    <t>A0A0G2JXC8;Q0VGK2</t>
  </si>
  <si>
    <t>G3V681</t>
  </si>
  <si>
    <t>H2afz;H2afv</t>
  </si>
  <si>
    <t>Histone H2A;Histone H2A.Z</t>
  </si>
  <si>
    <t>A0A0A0MXW3;D4AEC0;P0C0S7</t>
  </si>
  <si>
    <t>Histone H1.5</t>
  </si>
  <si>
    <t>D3ZBN0</t>
  </si>
  <si>
    <t>D3ZYS7;F1M2M6</t>
  </si>
  <si>
    <t>D3ZYS7</t>
  </si>
  <si>
    <t>Latent-transforming growth factor beta-binding protein 2</t>
  </si>
  <si>
    <t>A0A0G2KAU7;F1M7L7;A0A0G2K1G5;O35806;O35283</t>
  </si>
  <si>
    <t>A0A0G2KAU7;F1M7L7;A0A0G2K1G5;O35806</t>
  </si>
  <si>
    <t>Cyclin-dependent kinase 1</t>
  </si>
  <si>
    <t>P39951</t>
  </si>
  <si>
    <t>Interferon-stimulated 20 kDa exonuclease-like 2</t>
  </si>
  <si>
    <t>Q6AXU3</t>
  </si>
  <si>
    <t>Ribonucleoprotein PTB-binding 1</t>
  </si>
  <si>
    <t>Q5XI28</t>
  </si>
  <si>
    <t>Interferon regulatory factor 2-binding protein-like</t>
  </si>
  <si>
    <t>M0R567;Q5EIC4</t>
  </si>
  <si>
    <t>D3ZFP4</t>
  </si>
  <si>
    <t>Inosine-5-monophosphate dehydrogenase;Inosine-5-monophosphate dehydrogenase 2</t>
  </si>
  <si>
    <t>Q6P9U9;E9PU28</t>
  </si>
  <si>
    <t>Thymosin beta-4;Hematopoietic system regulatory peptide</t>
  </si>
  <si>
    <t>P62329</t>
  </si>
  <si>
    <t>D4A4W6</t>
  </si>
  <si>
    <t>D3ZJU5;A0A0G2K9D6</t>
  </si>
  <si>
    <t>Q642A8;A0A0G2K9Q8</t>
  </si>
  <si>
    <t>Activity-dependent neuroprotector homeobox protein</t>
  </si>
  <si>
    <t>Q9JKL8</t>
  </si>
  <si>
    <t>B2RZ66</t>
  </si>
  <si>
    <t>A0A0G2K717;Q5PPJ8;A0A0G2KB82</t>
  </si>
  <si>
    <t>E9PTN4;A0A0U1RRU0;Q4KLN3</t>
  </si>
  <si>
    <t>Flap endonuclease 1</t>
  </si>
  <si>
    <t>Q5XIP6</t>
  </si>
  <si>
    <t>Lamin-B1</t>
  </si>
  <si>
    <t>G3V7U4;P70615</t>
  </si>
  <si>
    <t>B2GUU1;Q1JU70;E9PU11</t>
  </si>
  <si>
    <t>D4A3E1</t>
  </si>
  <si>
    <t>Q5M943;F7FA68;A0A0G2JZB6</t>
  </si>
  <si>
    <t>Q5M943;F7FA68</t>
  </si>
  <si>
    <t>Cell adhesion molecule 4</t>
  </si>
  <si>
    <t>F1M7V6;Q1WIM1</t>
  </si>
  <si>
    <t>F1LS86;A0A0G2JVL8;A0A0G2JZH2;Q5BJR3</t>
  </si>
  <si>
    <t>F1LS86;A0A0G2JVL8</t>
  </si>
  <si>
    <t>D4A914</t>
  </si>
  <si>
    <t>A0A0G2JWB6;A0A0G2KAH2;Q99MG0</t>
  </si>
  <si>
    <t>A0A0G2JWB6;A0A0G2KAH2</t>
  </si>
  <si>
    <t>D3ZQM0</t>
  </si>
  <si>
    <t>Hmg1l1;LOC681718;Hmgb1;RGD1563668;LOC100911637</t>
  </si>
  <si>
    <t>High mobility group protein B1</t>
  </si>
  <si>
    <t>D3ZCR3;A0A0G2K6P4;F1MA29;B4F758;P63159;D3ZXR5;D3ZC69;M0R7R5;F1LNG6;Q7TPK9;D4A6A9;D3ZLG3;D3ZGW6;D3ZIU9;A0A0G2K6M3;F1M4J9</t>
  </si>
  <si>
    <t>D3ZCR3;A0A0G2K6P4;F1MA29;B4F758;P63159;D3ZXR5;D3ZC69;M0R7R5</t>
  </si>
  <si>
    <t>B1H282</t>
  </si>
  <si>
    <t>Plasminogen activator inhibitor 1 RNA-binding protein;Plasminogen activator inhibitor 1 RNA-binding protein, N-terminally processed</t>
  </si>
  <si>
    <t>Q6AXS5</t>
  </si>
  <si>
    <t>Nuclear autoantigenic sperm protein</t>
  </si>
  <si>
    <t>Q66HD3</t>
  </si>
  <si>
    <t>Eukaryotic translation initiation factor 5</t>
  </si>
  <si>
    <t>Q07205</t>
  </si>
  <si>
    <t>Syndecan;Syndecan-2</t>
  </si>
  <si>
    <t>Q6IRK3;P34900</t>
  </si>
  <si>
    <t>Hnrnpa1;Hnrpa1</t>
  </si>
  <si>
    <t>Heterogeneous nuclear ribonucleoprotein A1;Heterogeneous nuclear ribonucleoprotein A1, N-terminally processed</t>
  </si>
  <si>
    <t>Q6P6G9;Q5I0M7;P04256;D4ACJ7;A0A0G2K3G4;F1M2S4;F1M6C7</t>
  </si>
  <si>
    <t>Q6P6G9;Q5I0M7;P04256</t>
  </si>
  <si>
    <t>Structural maintenance of chromosomes protein</t>
  </si>
  <si>
    <t>F1MAD9;Q32PX5</t>
  </si>
  <si>
    <t>F1MAD9</t>
  </si>
  <si>
    <t>G3V629;A0A0G2K8B3;A0A0G2JV45</t>
  </si>
  <si>
    <t>G3V629;A0A0G2K8B3</t>
  </si>
  <si>
    <t>Stathmin</t>
  </si>
  <si>
    <t>P13668;A0A096MK73;Q568Y8;P63043-2;P63043;P63043-3;Q9JHU6</t>
  </si>
  <si>
    <t>P13668;A0A096MK73</t>
  </si>
  <si>
    <t>Structural maintenance of chromosomes protein;Structural maintenance of chromosomes protein 1A</t>
  </si>
  <si>
    <t>F1LSS1;Q9Z1M9</t>
  </si>
  <si>
    <t>B2GUX3;A0A0G2JY07;E9PTS4</t>
  </si>
  <si>
    <t>B2GUX3;A0A0G2JY07</t>
  </si>
  <si>
    <t>B6DTP5;Q6AYI1;O88757</t>
  </si>
  <si>
    <t>B6DTP5;Q6AYI1</t>
  </si>
  <si>
    <t>Fragile X mental retardation protein 1 homolog</t>
  </si>
  <si>
    <t>Q80WE1-2;Q80WE1;A0A0G2JZV8;A0A067XMV0;Q8VD80;A0A067XMK2;A0A067XNH0;A0A067XMN7;A0A067XMV1;Q6GWE1</t>
  </si>
  <si>
    <t>Q80WE1-2;Q80WE1;A0A0G2JZV8</t>
  </si>
  <si>
    <t>Q6IMY8;Q63555;A0A0G2JZ52</t>
  </si>
  <si>
    <t>D3ZP96</t>
  </si>
  <si>
    <t>D4ADD4</t>
  </si>
  <si>
    <t>Ribonucleoside-diphosphate reductase</t>
  </si>
  <si>
    <t>Q5U2Q5</t>
  </si>
  <si>
    <t>Actin-related protein 2/3 complex subunit 5</t>
  </si>
  <si>
    <t>Q4KLF8;A0A0G2K585;A0A0U1RRQ2</t>
  </si>
  <si>
    <t>Q4KLF8;A0A0G2K585</t>
  </si>
  <si>
    <t>Hmgb2;LOC100911856;RGD1561694</t>
  </si>
  <si>
    <t>High mobility group protein B2</t>
  </si>
  <si>
    <t>P52925;D3ZN59;D3ZS25</t>
  </si>
  <si>
    <t>D4A5Q2</t>
  </si>
  <si>
    <t>G3V992;Q4FZQ9</t>
  </si>
  <si>
    <t>PC4 and SFRS1-interacting protein</t>
  </si>
  <si>
    <t>F1SW39;Q812D1;Q566D6;Q812D1-2</t>
  </si>
  <si>
    <t>ELKS/Rab6-interacting/CAST family member 1</t>
  </si>
  <si>
    <t>A0A0G2JYT1;F1LPE9;Q811U3</t>
  </si>
  <si>
    <t>Q6MGC4;A0A0U1RRW5</t>
  </si>
  <si>
    <t>Q6MGC4</t>
  </si>
  <si>
    <t>F1M9H1;A0A0G2JZ17;Q91WY5;F1M2B7</t>
  </si>
  <si>
    <t>F1M9H1;A0A0G2JZ17</t>
  </si>
  <si>
    <t>D4ADP2</t>
  </si>
  <si>
    <t>Cystathionine gamma-lyase</t>
  </si>
  <si>
    <t>Q9EQS4;A0A0G2K3C5;P18757;A0A0G2K5G2</t>
  </si>
  <si>
    <t>D3Z9K4</t>
  </si>
  <si>
    <t>Eukaryotic translation initiation factor 3 subunit I</t>
  </si>
  <si>
    <t>B0BNA7;M0RCH0</t>
  </si>
  <si>
    <t>Transforming growth factor beta-1-induced transcript 1 protein</t>
  </si>
  <si>
    <t>Q99PD6</t>
  </si>
  <si>
    <t>Creb1;Crem;Atf1</t>
  </si>
  <si>
    <t>Cyclic AMP-responsive element-binding protein 1</t>
  </si>
  <si>
    <t>P15337-2;P15337;A0A0G2K748;D3ZXY8;Q62613;F7FD47;Q5BK34;Q3KR79;A0A0G2JYV9;Q9R1Q5;Q03061-1</t>
  </si>
  <si>
    <t>P15337-2;P15337;A0A0G2K748;D3ZXY8;Q62613;F7FD47;Q5BK34;Q3KR79;A0A0G2JYV9</t>
  </si>
  <si>
    <t>Tubulointerstitial nephritis antigen-like</t>
  </si>
  <si>
    <t>Q4V8N0;Q9EQT5</t>
  </si>
  <si>
    <t>A0A0G2K0J7</t>
  </si>
  <si>
    <t>SWI/SNF-related matrix-associated actin-dependent regulator of chromatin subfamily D member 2</t>
  </si>
  <si>
    <t>O54772</t>
  </si>
  <si>
    <t>B2RYP6</t>
  </si>
  <si>
    <t>ATP-dependent 6-phosphofructokinase, liver type;ATP-dependent 6-phosphofructokinase</t>
  </si>
  <si>
    <t>P30835;Q6P783</t>
  </si>
  <si>
    <t>D3ZZK8</t>
  </si>
  <si>
    <t>Mitochondrial import receptor subunit TOM34</t>
  </si>
  <si>
    <t>Q3KRD5</t>
  </si>
  <si>
    <t>Nuclear migration protein nudC</t>
  </si>
  <si>
    <t>Q63525;A0A0G2K0V8</t>
  </si>
  <si>
    <t>Pre-mRNA-splicing factor RBM22</t>
  </si>
  <si>
    <t>Q4V7D7</t>
  </si>
  <si>
    <t>Adenosine kinase</t>
  </si>
  <si>
    <t>A0A0G2JSL8;Q64640;A0A0G2K6X9</t>
  </si>
  <si>
    <t>D3ZR95</t>
  </si>
  <si>
    <t>ADP-ribosylation factor GTPase-activating protein 3</t>
  </si>
  <si>
    <t>Q4KLN7;A0A0G2K4J0;M0R738</t>
  </si>
  <si>
    <t>tRNA methyltransferase 10 homolog A</t>
  </si>
  <si>
    <t>A0A0G2K1N0;Q4KLI2</t>
  </si>
  <si>
    <t>ATP-dependent DNA helicase Q1</t>
  </si>
  <si>
    <t>Q6AYJ1;A0A0G2K5S2</t>
  </si>
  <si>
    <t>Hippocalcin-like protein 1</t>
  </si>
  <si>
    <t>P62749</t>
  </si>
  <si>
    <t>Mef2d;Mef2c</t>
  </si>
  <si>
    <t>Myocyte-specific enhancer factor 2D</t>
  </si>
  <si>
    <t>A0A0G2JSU7;O89038;A0A096MJZ6;A0A096MK01;A0A096MJ09;A0A096MKI4;A0A096MJ23;A0A096MK43;A0A096MK88;A0A096MJD9;A0A096MJY4</t>
  </si>
  <si>
    <t>Serine/threonine-protein kinase PAK 1</t>
  </si>
  <si>
    <t>P35465</t>
  </si>
  <si>
    <t>M0R3M4;D4A054</t>
  </si>
  <si>
    <t>DNA-directed RNA polymerase</t>
  </si>
  <si>
    <t>G3V8Y5</t>
  </si>
  <si>
    <t>Tyrosine--tRNA ligase, cytoplasmic;Tyrosine--tRNA ligase, cytoplasmic, N-terminally processed</t>
  </si>
  <si>
    <t>A0A0H2UHG0;Q4KM49</t>
  </si>
  <si>
    <t>D4ACM2</t>
  </si>
  <si>
    <t>UDP-glucose 6-dehydrogenase</t>
  </si>
  <si>
    <t>G3V6C4;O70199</t>
  </si>
  <si>
    <t>Tjp2;ZO-2</t>
  </si>
  <si>
    <t>Q3ZB99;P70625;A0A0G2K8M3;D3Z8G7</t>
  </si>
  <si>
    <t>Q3ZB99;P70625</t>
  </si>
  <si>
    <t>F1M4M5</t>
  </si>
  <si>
    <t>A0A0G2JTA7;D4AAY3;D3ZCL8;F1LQW8;Q9QUH6-5;Q9QUH6-4;Q9QUH6-3;Q9QUH6-2;Q9QUH6</t>
  </si>
  <si>
    <t>A0A0G2JTA7;D4AAY3</t>
  </si>
  <si>
    <t>Q7TQ77</t>
  </si>
  <si>
    <t>Q810D0;A0A096MK54;G3V9G5;A0A096MKE8</t>
  </si>
  <si>
    <t>Q810D0;A0A096MK54;G3V9G5</t>
  </si>
  <si>
    <t>D3ZCS4</t>
  </si>
  <si>
    <t>F1M9Z9</t>
  </si>
  <si>
    <t>A0A0G2K1E2;Q7M074</t>
  </si>
  <si>
    <t>A0A0G2K1E2</t>
  </si>
  <si>
    <t>GMP synthase [glutamine-hydrolyzing]</t>
  </si>
  <si>
    <t>Q4V7C6;A0A0G2K2C2;A0A096MJ75;A0A096MJK6</t>
  </si>
  <si>
    <t>Q4V7C6;A0A0G2K2C2;A0A096MJ75</t>
  </si>
  <si>
    <t>B5DFH4;A0A0G2K950</t>
  </si>
  <si>
    <t>Core histone macro-H2A.1</t>
  </si>
  <si>
    <t>Q02874;Q02874-2</t>
  </si>
  <si>
    <t>Transcription elongation factor SPT5</t>
  </si>
  <si>
    <t>E9PTB2;Q63403</t>
  </si>
  <si>
    <t>E9PTB2</t>
  </si>
  <si>
    <t>WD repeat-containing protein 70</t>
  </si>
  <si>
    <t>Q5EB92</t>
  </si>
  <si>
    <t>4F2 cell-surface antigen heavy chain</t>
  </si>
  <si>
    <t>Q794F9</t>
  </si>
  <si>
    <t>E9PT23;Q4G035</t>
  </si>
  <si>
    <t>E9PT23</t>
  </si>
  <si>
    <t>D3ZTT7</t>
  </si>
  <si>
    <t>A0A0G2K2H0;E9PSX9;E9PSY0;Q8VI99;Q8VIA0;O55059</t>
  </si>
  <si>
    <t>A0A0G2K2H0;E9PSX9;E9PSY0;Q8VI99;Q8VIA0</t>
  </si>
  <si>
    <t>B2GUZ3</t>
  </si>
  <si>
    <t>Transcription factor Sp1</t>
  </si>
  <si>
    <t>Q01714</t>
  </si>
  <si>
    <t>Amino acid transporter</t>
  </si>
  <si>
    <t>Q9Z1J7;A0A0F7R4W9;D3ZJ25</t>
  </si>
  <si>
    <t>D3ZHG3</t>
  </si>
  <si>
    <t>D4A5A6</t>
  </si>
  <si>
    <t>Chloride intracellular channel protein 1</t>
  </si>
  <si>
    <t>Q6MG61;A8USN8;A0A0G2K6C0</t>
  </si>
  <si>
    <t>Q6MG61</t>
  </si>
  <si>
    <t>Leucine-rich repeat flightless-interacting protein 1</t>
  </si>
  <si>
    <t>Q66HF9</t>
  </si>
  <si>
    <t>D4A8H3</t>
  </si>
  <si>
    <t>D3ZF26</t>
  </si>
  <si>
    <t>Serine/threonine-protein kinase TAO2</t>
  </si>
  <si>
    <t>A0A0G2JXV6;F1LSD5;Q9JLS3-2;A0A0G2K1M0;Q9JLS3</t>
  </si>
  <si>
    <t>Ankyrin-3</t>
  </si>
  <si>
    <t>A0A0G2K1R9;A0A0G2K0J3;O70511;A0A0G2K4D0;A0A0G2K2B9;A0A0G2K1Q7;O70511-3;O70511-2</t>
  </si>
  <si>
    <t>Tyrosine-protein kinase receptor;Insulin receptor;Insulin receptor subunit alpha;Insulin receptor subunit beta</t>
  </si>
  <si>
    <t>F1LPL6;T2CB11;P15127-2;P15127;Q9R1G9;Q6Q2A2</t>
  </si>
  <si>
    <t>F1LPL6;T2CB11;P15127-2;P15127</t>
  </si>
  <si>
    <t>F1M031;F1LYK3;D4A5I4;A0A0G2JZB7;A0A0G2K833;F1LR12</t>
  </si>
  <si>
    <t>F1M031;F1LYK3;D4A5I4</t>
  </si>
  <si>
    <t>Rpl22l2;LOC688712</t>
  </si>
  <si>
    <t>D3ZSF9;B2RZD5;A0A0G2JZA6</t>
  </si>
  <si>
    <t>D3ZSF9;B2RZD5</t>
  </si>
  <si>
    <t>Adgrl2;Lphn2</t>
  </si>
  <si>
    <t>Latrophilin-2</t>
  </si>
  <si>
    <t>D3ZNG0;D3ZU32;A0A0G2KB62;D3ZBE9;F1M7T0;O88923-3;O88923-6;O88923-2;O88923-4;O88923-5;O88923-1;O88923</t>
  </si>
  <si>
    <t>A0A0G2K9K8;D4AB31;Q6MG87</t>
  </si>
  <si>
    <t>A0A0G2K9K8;D4AB31</t>
  </si>
  <si>
    <t>Histone-lysine N-methyltransferase</t>
  </si>
  <si>
    <t>D4A5H6;A0A0G2KB10</t>
  </si>
  <si>
    <t>RNA-binding protein 3</t>
  </si>
  <si>
    <t>Q925G0;Q925G0-2</t>
  </si>
  <si>
    <t>PDZ and LIM domain protein 5</t>
  </si>
  <si>
    <t>Q62920</t>
  </si>
  <si>
    <t>A0A0G2K588;D4A917</t>
  </si>
  <si>
    <t>D3ZRM0</t>
  </si>
  <si>
    <t>Follistatin</t>
  </si>
  <si>
    <t>P21674;Q7TS59</t>
  </si>
  <si>
    <t>P21674</t>
  </si>
  <si>
    <t>Collagen alpha-1(V) chain</t>
  </si>
  <si>
    <t>G3V763;Q9JI03;O70603</t>
  </si>
  <si>
    <t>G3V763;Q9JI03</t>
  </si>
  <si>
    <t>Elastin</t>
  </si>
  <si>
    <t>A0A0G2JST5;D4A9U4;Q99372-3;Q99372-6;Q99372;Q99372-4;Q99372-5;Q99372-2;Q99372-8;Q99372-7</t>
  </si>
  <si>
    <t>Collagen alpha-2(I) chain</t>
  </si>
  <si>
    <t>F1LS40;A0A0G2KAN1;A0A0G2K5E8;P02466;Q63076;Q63077</t>
  </si>
  <si>
    <t>F1LS40;A0A0G2KAN1;A0A0G2K5E8;P02466</t>
  </si>
  <si>
    <t>Protein kinase C delta-binding protein</t>
  </si>
  <si>
    <t>Q9Z1H9</t>
  </si>
  <si>
    <t>Twinfilin-1</t>
  </si>
  <si>
    <t>Q5RJR2</t>
  </si>
  <si>
    <t>EH domain-containing protein 2</t>
  </si>
  <si>
    <t>Q4V8H8;O88638</t>
  </si>
  <si>
    <t>Q4V8H8</t>
  </si>
  <si>
    <t>Transforming protein RhoA</t>
  </si>
  <si>
    <t>P61589;O35791;Q5XIM3;Q80WN4</t>
  </si>
  <si>
    <t>P61589;O35791</t>
  </si>
  <si>
    <t>cAMP-dependent protein kinase type II-beta regulatory subunit</t>
  </si>
  <si>
    <t>R9PXT9;P12369;Q4KLG5;A0A0G2K5G0</t>
  </si>
  <si>
    <t>Glutathione peroxidase 1;Glutathione peroxidase</t>
  </si>
  <si>
    <t>M0RAM5;P04041;Q6PDW8</t>
  </si>
  <si>
    <t>D4ABA5</t>
  </si>
  <si>
    <t>D3ZEM6</t>
  </si>
  <si>
    <t>Purine nucleoside phosphorylase</t>
  </si>
  <si>
    <t>D3ZXK9;P85973</t>
  </si>
  <si>
    <t>D3ZPM7</t>
  </si>
  <si>
    <t>SUMO-activating enzyme subunit 1;SUMO-activating enzyme subunit 1, N-terminally processed</t>
  </si>
  <si>
    <t>Q6AXQ0</t>
  </si>
  <si>
    <t>A0A096MIZ1;D4A4D8;A0A096MJ96</t>
  </si>
  <si>
    <t>A0A096MIZ1</t>
  </si>
  <si>
    <t>Protein S100-A4</t>
  </si>
  <si>
    <t>P05942</t>
  </si>
  <si>
    <t>F1LW07</t>
  </si>
  <si>
    <t>Type 1 phosphatidylinositol 4,5-bisphosphate 4-phosphatase</t>
  </si>
  <si>
    <t>Q5PPM8</t>
  </si>
  <si>
    <t>G3V6X1;Q8CJG6;Q8CJG7</t>
  </si>
  <si>
    <t>G3V6X1</t>
  </si>
  <si>
    <t>D3ZD72</t>
  </si>
  <si>
    <t>39S ribosomal protein L22, mitochondrial</t>
  </si>
  <si>
    <t>A0A0H2UHT3;P0C2C0</t>
  </si>
  <si>
    <t>D3ZAF9</t>
  </si>
  <si>
    <t>Pachytene checkpoint protein 2 homolog</t>
  </si>
  <si>
    <t>Q5XHZ9</t>
  </si>
  <si>
    <t>Caveolin;Caveolin-2</t>
  </si>
  <si>
    <t>A0A0A0MXU8;Q2IBC5</t>
  </si>
  <si>
    <t>Netrin receptor UNC5B</t>
  </si>
  <si>
    <t>F1LNE2;O08722;A0A0G2JTK0;F1LM73;Q761X5</t>
  </si>
  <si>
    <t>F1LNE2;O08722</t>
  </si>
  <si>
    <t>Nexilin</t>
  </si>
  <si>
    <t>Q9Z2J4;A0A0G2K6I3;Q9Z2J4-2;REV__M1S016</t>
  </si>
  <si>
    <t>Q9Z2J4;A0A0G2K6I3;Q9Z2J4-2</t>
  </si>
  <si>
    <t>Hist1h2bl;Hist1h2bk;LOC100910200;Hist1h2bb;Hist1h2bo;Hist1h2bh;LOC100912338;Hist3h2bb;Hist3h2ba;Hist1h2ba</t>
  </si>
  <si>
    <t>Histone H2B;Histone H2B type 1;Histone H2B type 1-A</t>
  </si>
  <si>
    <t>M0R4L7;G3V9C7;G3V8B3;D3ZWM5;A0A0G2JXE0;D3ZNH4;A0A0G2JXI9;Q00715;D3ZLY9;D4A817;A0A0G2K7R1;M0RBQ5;D3ZNZ9;Q00729</t>
  </si>
  <si>
    <t>Annexin;Annexin A6</t>
  </si>
  <si>
    <t>Q6IMZ3;P48037</t>
  </si>
  <si>
    <t>Q6F6B2;Q5BK33</t>
  </si>
  <si>
    <t>Caveolin;Caveolin-1</t>
  </si>
  <si>
    <t>Q2IBC6;P41350;Q8R4A2;Q3MHT6;A2VCW2;B1WBN8;P41350-2</t>
  </si>
  <si>
    <t>Syndecan-1</t>
  </si>
  <si>
    <t>P26260</t>
  </si>
  <si>
    <t>Alpha-crystallin B chain</t>
  </si>
  <si>
    <t>P23928</t>
  </si>
  <si>
    <t>Q63002;G3V824</t>
  </si>
  <si>
    <t>SPATS2-like protein</t>
  </si>
  <si>
    <t>A0A0G2JVT4;Q5U2T3</t>
  </si>
  <si>
    <t>B2GV01;Q4FZS6</t>
  </si>
  <si>
    <t>B2GV01</t>
  </si>
  <si>
    <t>LOC100362339;Rps19;Rps19l1</t>
  </si>
  <si>
    <t>40S ribosomal protein S19</t>
  </si>
  <si>
    <t>D4A6G6;A0A0H2UI38;P17074;F1M8C7;F1M764;F1LYF3;D3ZGN8;D3ZSH6</t>
  </si>
  <si>
    <t>D4A6G6;A0A0H2UI38;P17074;F1M8C7;F1M764;F1LYF3;D3ZGN8</t>
  </si>
  <si>
    <t>D3ZRM5</t>
  </si>
  <si>
    <t>Moesin</t>
  </si>
  <si>
    <t>A0A096MK30;O35763</t>
  </si>
  <si>
    <t>LOC100359563;Rps20;LOC100909911;RGD1562725;RGD1563124;LOC100364116</t>
  </si>
  <si>
    <t>40S ribosomal protein S20</t>
  </si>
  <si>
    <t>A0A0G2JY70;A0A0H2UHG7;D3ZZK1;A0A0G2K6L6;P60868;M0RB28;M0R5V6;M0R566;A0A0G2K8W1;M0R987;A0A0G2K3E9</t>
  </si>
  <si>
    <t>A0A0G2JY70;A0A0H2UHG7;D3ZZK1;A0A0G2K6L6;P60868;M0RB28;M0R5V6;M0R566;A0A0G2K8W1;M0R987</t>
  </si>
  <si>
    <t>Q5RKI5</t>
  </si>
  <si>
    <t>F1M6T3</t>
  </si>
  <si>
    <t>Slit homolog 3 protein</t>
  </si>
  <si>
    <t>O88280;F1LQL9</t>
  </si>
  <si>
    <t>Q5XIP0</t>
  </si>
  <si>
    <t>Niban-like protein 1</t>
  </si>
  <si>
    <t>B4F7E8;Q3MHT9</t>
  </si>
  <si>
    <t>B4F7E8</t>
  </si>
  <si>
    <t>N-terminal kinase-like protein</t>
  </si>
  <si>
    <t>Q5M9F8</t>
  </si>
  <si>
    <t>Proliferating cell nuclear antigen</t>
  </si>
  <si>
    <t>P04961</t>
  </si>
  <si>
    <t>D3ZE02</t>
  </si>
  <si>
    <t>Prostaglandin F2 receptor negative regulator</t>
  </si>
  <si>
    <t>F1M790;Q62786</t>
  </si>
  <si>
    <t>E9PSJ4</t>
  </si>
  <si>
    <t>Q6AYF8;D4A392;M0R455</t>
  </si>
  <si>
    <t>Q6AYF8</t>
  </si>
  <si>
    <t>B2RZB5</t>
  </si>
  <si>
    <t>60S ribosomal protein L30</t>
  </si>
  <si>
    <t>P62890;A0A0G2K5E6;M0RD99;M0R764;M0R924;M0RA78</t>
  </si>
  <si>
    <t>P62890;A0A0G2K5E6</t>
  </si>
  <si>
    <t>CUGBP Elav-like family member 1</t>
  </si>
  <si>
    <t>Q4QQT3</t>
  </si>
  <si>
    <t>A0A0G2JTN4;D4AB17</t>
  </si>
  <si>
    <t>FAS-associated factor 1</t>
  </si>
  <si>
    <t>F1LSQ0;Q924K2</t>
  </si>
  <si>
    <t>Serine/threonine-protein kinase 10</t>
  </si>
  <si>
    <t>H9KVF6;E9PTG8;Q62830;A0A0G2K7Z9</t>
  </si>
  <si>
    <t>Tetraspanin</t>
  </si>
  <si>
    <t>F1M8Y2;F1M9I6;B3STU1;B0BNE7</t>
  </si>
  <si>
    <t>F1LM84;P08460</t>
  </si>
  <si>
    <t>F1LM84</t>
  </si>
  <si>
    <t>Atypical chemokine receptor 3</t>
  </si>
  <si>
    <t>O89039</t>
  </si>
  <si>
    <t>F1MAH6</t>
  </si>
  <si>
    <t>F1LUD3</t>
  </si>
  <si>
    <t>A0A0G2JUA5;A0A0G2JU96;Q38PG2;Q38PF8;Q38PG0;Q8VHJ0;Q38PG3;Q8VHI9</t>
  </si>
  <si>
    <t>A0A0G2JUA5;A0A0G2JU96</t>
  </si>
  <si>
    <t>D3ZXJ5</t>
  </si>
  <si>
    <t>Echinoderm microtubule-associated protein-like 1</t>
  </si>
  <si>
    <t>Q4V8C3-2;Q4V8C3;M0RCT5;M0RDD8;Q6ED65-3;Q6ED65-4</t>
  </si>
  <si>
    <t>Q4V8C3-2;Q4V8C3;M0RCT5;M0RDD8</t>
  </si>
  <si>
    <t>Thy-1 membrane glycoprotein</t>
  </si>
  <si>
    <t>P01830</t>
  </si>
  <si>
    <t>Rho-associated protein kinase 2</t>
  </si>
  <si>
    <t>F1LQT3;A0A0G2K5N6;Q62868</t>
  </si>
  <si>
    <t>Tetraspanin;CD63 antigen</t>
  </si>
  <si>
    <t>Q9QZV0;F1LPA7;A0A0G2K0T2;P28648</t>
  </si>
  <si>
    <t>Q5JC29;E9PSY8;A7BFV9</t>
  </si>
  <si>
    <t>Plasma membrane calcium-transporting ATPase 1;Calcium-transporting ATPase</t>
  </si>
  <si>
    <t>P11505-6;P11505-3;P11505-4;P11505;F1LRW6;P11505-5;P11505-2;F1LP22;P11506-14;P11506</t>
  </si>
  <si>
    <t>P11505-6;P11505-3;P11505-4;P11505;F1LRW6;P11505-5;P11505-2</t>
  </si>
  <si>
    <t>GPI transamidase component PIG-S</t>
  </si>
  <si>
    <t>Q5XI31</t>
  </si>
  <si>
    <t>Macrophage-capping protein</t>
  </si>
  <si>
    <t>Q6AYC4</t>
  </si>
  <si>
    <t>Kinesin-like protein KIF15</t>
  </si>
  <si>
    <t>A0A0G2K0M1;Q7TSP2</t>
  </si>
  <si>
    <t>G3V8Y8;Q8VHU1</t>
  </si>
  <si>
    <t>G3V8Y8</t>
  </si>
  <si>
    <t>Inositol 1,4,5-trisphosphate receptor type 3</t>
  </si>
  <si>
    <t>C7E1V1;Q63269</t>
  </si>
  <si>
    <t>Catechol O-methyltransferase</t>
  </si>
  <si>
    <t>F2W8B0;P22734-2;P22734</t>
  </si>
  <si>
    <t>D4A9V5</t>
  </si>
  <si>
    <t>Phosphoinositide phospholipase C;1-phosphatidylinositol 4,5-bisphosphate phosphodiesterase delta-1</t>
  </si>
  <si>
    <t>G3V9D1;P10688;A6Y857;D4AAX6</t>
  </si>
  <si>
    <t>G3V9D1;P10688;A6Y857</t>
  </si>
  <si>
    <t>Sodium- and chloride-dependent taurine transporter</t>
  </si>
  <si>
    <t>A0A0G2K227;P31643;Q9WTR3;F1LQW0;Q9WTR4;F1LNR9;R9PXV0;A0A0G2K0Z3;Q63380;A0A0G2JSN3;B4F7D9;P31646;P48056;P23977;P31647;P28570</t>
  </si>
  <si>
    <t>A0A0G2K227;P31643</t>
  </si>
  <si>
    <t>Cytochrome P450 20A1</t>
  </si>
  <si>
    <t>F1LSK6;Q6P7D4</t>
  </si>
  <si>
    <t>B4F7C7</t>
  </si>
  <si>
    <t>15 kDa selenoprotein</t>
  </si>
  <si>
    <t>A0A0G2KAY8;Q923V8</t>
  </si>
  <si>
    <t>Uncharacterized protein C11orf96 homolog</t>
  </si>
  <si>
    <t>A8IHN8</t>
  </si>
  <si>
    <t>Ectonucleotide pyrophosphatase/phosphodiesterase family member 1;Alkaline phosphodiesterase I;Nucleotide pyrophosphatase</t>
  </si>
  <si>
    <t>Q924C3-2;Q924C3;G3V7V4;O88827</t>
  </si>
  <si>
    <t>Q924C3-2;Q924C3;G3V7V4</t>
  </si>
  <si>
    <t>Extended synaptotagmin-1</t>
  </si>
  <si>
    <t>Q9Z1X1</t>
  </si>
  <si>
    <t>Secernin-1</t>
  </si>
  <si>
    <t>Q6AY84</t>
  </si>
  <si>
    <t>LOC100912534</t>
  </si>
  <si>
    <t>G3V678;Q9Z0W2</t>
  </si>
  <si>
    <t>G3V678</t>
  </si>
  <si>
    <t>Cytoplasmic tRNA 2-thiolation protein 2</t>
  </si>
  <si>
    <t>A0A0G2JUT8;Q3B7U4</t>
  </si>
  <si>
    <t>E3 ubiquitin-protein ligase NEDD4</t>
  </si>
  <si>
    <t>A0A0G2K0B4;A0A0G2K8P3;Q62940;Q6P778;D4ADD3;F1M4Q8</t>
  </si>
  <si>
    <t>A0A0G2K0B4;A0A0G2K8P3;Q62940</t>
  </si>
  <si>
    <t>Microtubule-associated protein 6</t>
  </si>
  <si>
    <t>F1LQZ9;Q63560;Q63560-2</t>
  </si>
  <si>
    <t>F1LQZ9;Q63560</t>
  </si>
  <si>
    <t>F1M775</t>
  </si>
  <si>
    <t>Q5RJM3</t>
  </si>
  <si>
    <t>Q71SA3</t>
  </si>
  <si>
    <t>Q5I2Z0;G3V9N7</t>
  </si>
  <si>
    <t>Annexin</t>
  </si>
  <si>
    <t>Q8VIN2;Q6IRJ7</t>
  </si>
  <si>
    <t>Versican core protein</t>
  </si>
  <si>
    <t>Q9ERB4;Q9ERB4-3;Q9ERB4-2;A0A0G2K944;D3ZFC3</t>
  </si>
  <si>
    <t>Serine/threonine-protein kinase TAO3</t>
  </si>
  <si>
    <t>Q53UA7;F1LRI6</t>
  </si>
  <si>
    <t>Q5FWS5</t>
  </si>
  <si>
    <t>Alpha-1-macroglobulin;Alpha-1-macroglobulin 45 kDa subunit</t>
  </si>
  <si>
    <t>Q63041</t>
  </si>
  <si>
    <t>Q3KRC3</t>
  </si>
  <si>
    <t>Ras-related protein Rab-31</t>
  </si>
  <si>
    <t>A0A0G2JSZ1;Q6GQP4;P97632</t>
  </si>
  <si>
    <t>A0A0G2JSZ1;Q6GQP4</t>
  </si>
  <si>
    <t>Biglycan</t>
  </si>
  <si>
    <t>P47853;Q63156</t>
  </si>
  <si>
    <t>P47853</t>
  </si>
  <si>
    <t>Csnk1g3;Csnk1g1;Csnk1g2</t>
  </si>
  <si>
    <t>Casein kinase I isoform gamma-1;Casein kinase I isoform gamma-2;Casein kinase I isoform gamma-3</t>
  </si>
  <si>
    <t>A0A0H2UHQ2;A0A0G2K7C4;A0A0A0MXY3;Q62761;Q62762;Q62763;Q499U5</t>
  </si>
  <si>
    <t>A0A0H2UHQ2;A0A0G2K7C4;A0A0A0MXY3;Q62761;Q62762;Q62763</t>
  </si>
  <si>
    <t>Cathepsin B;Cathepsin B light chain;Cathepsin B heavy chain</t>
  </si>
  <si>
    <t>Q6IN22;P00787</t>
  </si>
  <si>
    <t>Coagulation factor XIII A chain</t>
  </si>
  <si>
    <t>G3V811;O08619;B5DF57</t>
  </si>
  <si>
    <t>G3V811;O08619</t>
  </si>
  <si>
    <t>Transforming growth factor beta-1;Latency-associated peptide</t>
  </si>
  <si>
    <t>P17246</t>
  </si>
  <si>
    <t>Attractin</t>
  </si>
  <si>
    <t>Q99J86;Q99J86-2</t>
  </si>
  <si>
    <t>Vigilin</t>
  </si>
  <si>
    <t>Q3KRF2;Q9Z1A6;Q6P513</t>
  </si>
  <si>
    <t>Q3KRF2;Q9Z1A6</t>
  </si>
  <si>
    <t>Gelsolin</t>
  </si>
  <si>
    <t>Q68FP1-2;Q68FP1</t>
  </si>
  <si>
    <t>Xaa-Pro dipeptidase</t>
  </si>
  <si>
    <t>Q5I0D7</t>
  </si>
  <si>
    <t>Aldehyde dehydrogenase family 16 member A1</t>
  </si>
  <si>
    <t>Q3T1L0</t>
  </si>
  <si>
    <t>Lactadherin</t>
  </si>
  <si>
    <t>P70490;Q1PBJ1;A0A0G2K506</t>
  </si>
  <si>
    <t>G3V857;Q568Y1</t>
  </si>
  <si>
    <t>G3V857</t>
  </si>
  <si>
    <t>A0A0G2K2R5;Q5XI84;A0A0G2KAI7</t>
  </si>
  <si>
    <t>D3ZA84;D4A3B0;D3ZE09;D3ZT58</t>
  </si>
  <si>
    <t>Collagen alpha-1(III) chain</t>
  </si>
  <si>
    <t>P13941</t>
  </si>
  <si>
    <t>Prolyl 4-hydroxylase subunit alpha-3</t>
  </si>
  <si>
    <t>F1LQ79;Q6W3E9</t>
  </si>
  <si>
    <t>Neuropilin-2</t>
  </si>
  <si>
    <t>O35276</t>
  </si>
  <si>
    <t>D3ZAF5;A0A097BW25</t>
  </si>
  <si>
    <t>Fibronectin;Anastellin</t>
  </si>
  <si>
    <t>A0A096P6L8;P04937;P04937-3;P04937-2;P04937-4;Q6LC76;Q9Z1G8;P97624</t>
  </si>
  <si>
    <t>A0A096P6L8;P04937;P04937-3;P04937-2;P04937-4</t>
  </si>
  <si>
    <t>Growth factor receptor-bound protein 14</t>
  </si>
  <si>
    <t>A0A0G2K3B0;O88900</t>
  </si>
  <si>
    <t>G3V6P6;Q5PPI5</t>
  </si>
  <si>
    <t>G3V6P6</t>
  </si>
  <si>
    <t>Heme oxygenase 1</t>
  </si>
  <si>
    <t>P06762</t>
  </si>
  <si>
    <t>Annexin;Annexin A4</t>
  </si>
  <si>
    <t>Q5U362;P55260</t>
  </si>
  <si>
    <t>A0A0G2K719;D3ZN21;D4ADE8</t>
  </si>
  <si>
    <t>A0A0G2K719;D3ZN21</t>
  </si>
  <si>
    <t>F1MAN8;P70636</t>
  </si>
  <si>
    <t>F1MAN8</t>
  </si>
  <si>
    <t>Paired mesoderm homeobox protein 1</t>
  </si>
  <si>
    <t>P63014-2;P63014;A0A0G2JXV9</t>
  </si>
  <si>
    <t>Glypican-1;Secreted glypican-1</t>
  </si>
  <si>
    <t>Q6P7Q2;P35053</t>
  </si>
  <si>
    <t>Neuroplastin</t>
  </si>
  <si>
    <t>P97546-1;D3ZDF0;P97546-3;P97546</t>
  </si>
  <si>
    <t>Glutamine synthetase</t>
  </si>
  <si>
    <t>P09606</t>
  </si>
  <si>
    <t>Guanine nucleotide-binding protein G(i) subunit alpha-2</t>
  </si>
  <si>
    <t>Q45QN0;P04897;Q5EEY4;Q5EEY3;P10824</t>
  </si>
  <si>
    <t>Q45QN0;P04897;Q5EEY4;Q5EEY3</t>
  </si>
  <si>
    <t>B1WC30;F7EV88;D3ZJI6;A0A0G2JWV9</t>
  </si>
  <si>
    <t>B1WC30;F7EV88;D3ZJI6</t>
  </si>
  <si>
    <t>Lmna;C2.1</t>
  </si>
  <si>
    <t>Prelamin-A/C;Lamin-A/C</t>
  </si>
  <si>
    <t>G3V8L3;P48679;A0A0G2JTC5;P70482;Q6P6U3;A0A0G2K3R2;O35829</t>
  </si>
  <si>
    <t>G3V8L3;P48679;A0A0G2JTC5;P70482;Q6P6U3;A0A0G2K3R2</t>
  </si>
  <si>
    <t>Mothers against decapentaplegic homolog 4</t>
  </si>
  <si>
    <t>O70437;A0A0G2JXW2;A0A0G2K970</t>
  </si>
  <si>
    <t>Heat shock protein beta-1</t>
  </si>
  <si>
    <t>G3V913;P42930</t>
  </si>
  <si>
    <t>Vinculin</t>
  </si>
  <si>
    <t>R9PXU6;A0A0G2K8V2;P85972</t>
  </si>
  <si>
    <t>G3V8L9</t>
  </si>
  <si>
    <t>Chloride intracellular channel protein;Chloride intracellular channel protein 4</t>
  </si>
  <si>
    <t>G3V8C4;A3FM27;Q9Z0W7;F1M9X4;A0A0G2JTB6;Q811Q2</t>
  </si>
  <si>
    <t>G3V8C4;A3FM27;Q9Z0W7</t>
  </si>
  <si>
    <t>F1MAA7;P97552;A0A0U1RS20</t>
  </si>
  <si>
    <t>F1MAA7</t>
  </si>
  <si>
    <t>D3ZNF4</t>
  </si>
  <si>
    <t>A0A096MJY1</t>
  </si>
  <si>
    <t>Calcium-transporting ATPase;Plasma membrane calcium-transporting ATPase 4</t>
  </si>
  <si>
    <t>D3ZH00;Q64542-3;Q64542-2;F1LSX8;Q64542-4;Q64542</t>
  </si>
  <si>
    <t>Plectin</t>
  </si>
  <si>
    <t>Q6S3A0;P30427</t>
  </si>
  <si>
    <t>Alpha-mannosidase 2</t>
  </si>
  <si>
    <t>P28494;Q7TP82</t>
  </si>
  <si>
    <t>P28494</t>
  </si>
  <si>
    <t>D3ZBI5</t>
  </si>
  <si>
    <t>GMP reductase;GMP reductase 1</t>
  </si>
  <si>
    <t>F1LRV6;Q9Z244</t>
  </si>
  <si>
    <t>Q8R490;F1M7X3</t>
  </si>
  <si>
    <t>Q8CJE3</t>
  </si>
  <si>
    <t>Unconventional myosin-Id</t>
  </si>
  <si>
    <t>Q63357;A0A0G2K6E3;Q5M810</t>
  </si>
  <si>
    <t>Q63357</t>
  </si>
  <si>
    <t>Annexin A8</t>
  </si>
  <si>
    <t>Q4FZU6</t>
  </si>
  <si>
    <t>Plasminogen activator inhibitor 1</t>
  </si>
  <si>
    <t>F1LM16;P20961</t>
  </si>
  <si>
    <t>Gremlin</t>
  </si>
  <si>
    <t>D3ZXD0;O35793</t>
  </si>
  <si>
    <t>D3ZXD0</t>
  </si>
  <si>
    <t>A0A0G2KAJ7</t>
  </si>
  <si>
    <t>A0A0G2JZZ4</t>
  </si>
  <si>
    <t>Gamma-synuclein</t>
  </si>
  <si>
    <t>A0A0G2K0T6;F1LQ96;Q63544;A0A0G2JSQ1;Q63754</t>
  </si>
  <si>
    <t>A0A0G2K0T6;F1LQ96;Q63544</t>
  </si>
  <si>
    <t>Fibulin-5</t>
  </si>
  <si>
    <t>Q9WVH8</t>
  </si>
  <si>
    <t>Laminin subunit beta-2</t>
  </si>
  <si>
    <t>M0R6K0;P15800;Q5M7W9</t>
  </si>
  <si>
    <t>G3V9M6;Q9WUH8;Q9WUH9;F1M5Q4</t>
  </si>
  <si>
    <t>G3V9M6;Q9WUH8</t>
  </si>
  <si>
    <t>F1LTJ5</t>
  </si>
  <si>
    <t>F1LTF8</t>
  </si>
  <si>
    <t>Sarcolemmal membrane-associated protein</t>
  </si>
  <si>
    <t>D3ZKE6;A0A0G2JWA5;P0C219</t>
  </si>
  <si>
    <t>Latent-transforming growth factor beta-binding protein 1</t>
  </si>
  <si>
    <t>D3ZAA3;Q00918</t>
  </si>
  <si>
    <t>Calpain-1 catalytic subunit</t>
  </si>
  <si>
    <t>P97571;F1LS29</t>
  </si>
  <si>
    <t>D3ZP82</t>
  </si>
  <si>
    <t>A0A0G2JVT8;Q4G053</t>
  </si>
  <si>
    <t>B2GVB4;Q9QZR6-2;Q9QZR6-3;Q9QZR6-4</t>
  </si>
  <si>
    <t>Heat shock protein beta-6</t>
  </si>
  <si>
    <t>P97541</t>
  </si>
  <si>
    <t>Q5XI77</t>
  </si>
  <si>
    <t>G3V7Q7;B5DFH1</t>
  </si>
  <si>
    <t>D3ZVR9</t>
  </si>
  <si>
    <t>D3ZA22</t>
  </si>
  <si>
    <t>D3Z9E1</t>
  </si>
  <si>
    <t>Nidogen-2</t>
  </si>
  <si>
    <t>B5DFC9;W4VSR4;B5DFC9-2</t>
  </si>
  <si>
    <t>B5DFC9;W4VSR4</t>
  </si>
  <si>
    <t>B5DFG4;Q9QUK5</t>
  </si>
  <si>
    <t>B5DFG4</t>
  </si>
  <si>
    <t>Protein-tyrosine sulfotransferase 2</t>
  </si>
  <si>
    <t>Q5RJS8;Q6AYS9;Q3KR92</t>
  </si>
  <si>
    <t>Q5RJS8</t>
  </si>
  <si>
    <t>p-value Two-way ANOVA p value Differentiation</t>
  </si>
  <si>
    <t>p-value Two-way ANOVA p value Timepoint</t>
  </si>
  <si>
    <t>p-value Two-way ANOVA p value Interaction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</si>
</sst>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NumberFormat="1"/>
    <xf numFmtId="164" fontId="0" fillId="0" borderId="0" xfId="0" applyNumberFormat="1"/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 applyAlignment="1">
      <alignment horizontal="center"/>
    </xf>
    <xf numFmtId="11" fontId="0" fillId="0" borderId="0" xfId="0" applyNumberFormat="1"/>
    <xf numFmtId="0" fontId="0" fillId="0" borderId="0" xfId="0" applyNumberFormat="1" applyBorder="1"/>
    <xf numFmtId="17" fontId="0" fillId="0" borderId="0" xfId="0" applyNumberFormat="1" applyBorder="1"/>
  </cellXfs>
  <cellStyles count="1">
    <cellStyle name="Standard" xfId="0" builtinId="0"/>
  </cellStyles>
  <dxfs count="3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64" formatCode="0.00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late up  Cluster 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'Cluster_1_late up'!$B$2:$B$6</c:f>
              <c:strCache>
                <c:ptCount val="5"/>
                <c:pt idx="0">
                  <c:v>Glucose metabolism</c:v>
                </c:pt>
                <c:pt idx="1">
                  <c:v>Neutrophil degranulation</c:v>
                </c:pt>
                <c:pt idx="2">
                  <c:v>Metabolism of carbohydrates</c:v>
                </c:pt>
                <c:pt idx="3">
                  <c:v>Fatty acid, triacylglycerol, and ketone body metabolism</c:v>
                </c:pt>
                <c:pt idx="4">
                  <c:v>Metabolism of lipids and lipoproteins</c:v>
                </c:pt>
              </c:strCache>
            </c:strRef>
          </c:cat>
          <c:val>
            <c:numRef>
              <c:f>'Cluster_1_late up'!$E$2:$E$6</c:f>
              <c:numCache>
                <c:formatCode>0.0000</c:formatCode>
                <c:ptCount val="5"/>
                <c:pt idx="0">
                  <c:v>5.5118110236220472E-2</c:v>
                </c:pt>
                <c:pt idx="1">
                  <c:v>2.2916666666666665E-2</c:v>
                </c:pt>
                <c:pt idx="2">
                  <c:v>2.0361990950226245E-2</c:v>
                </c:pt>
                <c:pt idx="3">
                  <c:v>1.3953488372093023E-2</c:v>
                </c:pt>
                <c:pt idx="4">
                  <c:v>1.2125534950071327E-2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BE-4A78-953C-EE88EBB7C5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005024"/>
        <c:axId val="34002944"/>
      </c:barChart>
      <c:catAx>
        <c:axId val="3400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02944"/>
        <c:crosses val="autoZero"/>
        <c:auto val="1"/>
        <c:lblAlgn val="ctr"/>
        <c:lblOffset val="100"/>
        <c:noMultiLvlLbl val="0"/>
      </c:catAx>
      <c:valAx>
        <c:axId val="34002944"/>
        <c:scaling>
          <c:orientation val="minMax"/>
          <c:max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05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Cluster 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'Cluster_1_late up'!$B$2:$B$6</c:f>
              <c:strCache>
                <c:ptCount val="5"/>
                <c:pt idx="0">
                  <c:v>Glucose metabolism</c:v>
                </c:pt>
                <c:pt idx="1">
                  <c:v>Neutrophil degranulation</c:v>
                </c:pt>
                <c:pt idx="2">
                  <c:v>Metabolism of carbohydrates</c:v>
                </c:pt>
                <c:pt idx="3">
                  <c:v>Fatty acid, triacylglycerol, and ketone body metabolism</c:v>
                </c:pt>
                <c:pt idx="4">
                  <c:v>Metabolism of lipids and lipoproteins</c:v>
                </c:pt>
              </c:strCache>
            </c:strRef>
          </c:cat>
          <c:val>
            <c:numRef>
              <c:f>'Cluster_1_late up'!$E$2:$E$6</c:f>
              <c:numCache>
                <c:formatCode>0.0000</c:formatCode>
                <c:ptCount val="5"/>
                <c:pt idx="0">
                  <c:v>5.5118110236220472E-2</c:v>
                </c:pt>
                <c:pt idx="1">
                  <c:v>2.2916666666666665E-2</c:v>
                </c:pt>
                <c:pt idx="2">
                  <c:v>2.0361990950226245E-2</c:v>
                </c:pt>
                <c:pt idx="3">
                  <c:v>1.3953488372093023E-2</c:v>
                </c:pt>
                <c:pt idx="4">
                  <c:v>1.2125534950071327E-2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44-4333-80E2-7FF9F9761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005024"/>
        <c:axId val="34002944"/>
      </c:barChart>
      <c:catAx>
        <c:axId val="3400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02944"/>
        <c:crosses val="autoZero"/>
        <c:auto val="1"/>
        <c:lblAlgn val="ctr"/>
        <c:lblOffset val="100"/>
        <c:noMultiLvlLbl val="0"/>
      </c:catAx>
      <c:valAx>
        <c:axId val="34002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005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Cluster 3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'Cluster_3_cont up'!$B$2:$B$8</c:f>
              <c:strCache>
                <c:ptCount val="7"/>
                <c:pt idx="0">
                  <c:v>Fatty acid, triacylglycerol, and ketone body metabolism</c:v>
                </c:pt>
                <c:pt idx="1">
                  <c:v>Cellular responses to stress</c:v>
                </c:pt>
                <c:pt idx="2">
                  <c:v>Metabolism of lipids and lipoproteins</c:v>
                </c:pt>
                <c:pt idx="3">
                  <c:v>Metabolism</c:v>
                </c:pt>
                <c:pt idx="4">
                  <c:v>Transmembrane transport of small molecules</c:v>
                </c:pt>
                <c:pt idx="5">
                  <c:v>Adaptive Immune System</c:v>
                </c:pt>
                <c:pt idx="6">
                  <c:v>Innate Immune System</c:v>
                </c:pt>
              </c:strCache>
            </c:strRef>
          </c:cat>
          <c:val>
            <c:numRef>
              <c:f>'Cluster_3_cont up'!$E$2:$E$8</c:f>
              <c:numCache>
                <c:formatCode>General</c:formatCode>
                <c:ptCount val="7"/>
                <c:pt idx="0">
                  <c:v>2.5581395348837209E-2</c:v>
                </c:pt>
                <c:pt idx="1">
                  <c:v>1.9047619047619049E-2</c:v>
                </c:pt>
                <c:pt idx="2">
                  <c:v>1.6405135520684736E-2</c:v>
                </c:pt>
                <c:pt idx="3">
                  <c:v>1.3924410343847685E-2</c:v>
                </c:pt>
                <c:pt idx="4">
                  <c:v>1.2359550561797753E-2</c:v>
                </c:pt>
                <c:pt idx="5">
                  <c:v>1.0223048327137546E-2</c:v>
                </c:pt>
                <c:pt idx="6">
                  <c:v>9.8167539267015706E-3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6D-4FC4-80F1-E67201E08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8960896"/>
        <c:axId val="921317520"/>
      </c:barChart>
      <c:catAx>
        <c:axId val="116896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317520"/>
        <c:crosses val="autoZero"/>
        <c:auto val="1"/>
        <c:lblAlgn val="ctr"/>
        <c:lblOffset val="100"/>
        <c:noMultiLvlLbl val="0"/>
      </c:catAx>
      <c:valAx>
        <c:axId val="921317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896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Cluster 8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Cluster_8_early_down!$B$2:$B$6</c:f>
              <c:strCache>
                <c:ptCount val="5"/>
                <c:pt idx="0">
                  <c:v>Elastic fibre formation</c:v>
                </c:pt>
                <c:pt idx="1">
                  <c:v>Non-integrin membrane-ECM interactions</c:v>
                </c:pt>
                <c:pt idx="2">
                  <c:v>ECM proteoglycans</c:v>
                </c:pt>
                <c:pt idx="3">
                  <c:v>Extracellular matrix organization</c:v>
                </c:pt>
                <c:pt idx="4">
                  <c:v>Degradation of the extracellular matrix</c:v>
                </c:pt>
              </c:strCache>
            </c:strRef>
          </c:cat>
          <c:val>
            <c:numRef>
              <c:f>Cluster_8_early_down!$E$2:$E$6</c:f>
              <c:numCache>
                <c:formatCode>General</c:formatCode>
                <c:ptCount val="5"/>
                <c:pt idx="0">
                  <c:v>0.21739130434782608</c:v>
                </c:pt>
                <c:pt idx="1">
                  <c:v>0.14754098360655737</c:v>
                </c:pt>
                <c:pt idx="2">
                  <c:v>0.12820512820512819</c:v>
                </c:pt>
                <c:pt idx="3">
                  <c:v>8.0996884735202487E-2</c:v>
                </c:pt>
                <c:pt idx="4">
                  <c:v>6.1643835616438353E-2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8C-4E5D-8E8D-21D164694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1108160"/>
        <c:axId val="1171107744"/>
      </c:barChart>
      <c:catAx>
        <c:axId val="117110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107744"/>
        <c:crosses val="autoZero"/>
        <c:auto val="1"/>
        <c:lblAlgn val="ctr"/>
        <c:lblOffset val="100"/>
        <c:noMultiLvlLbl val="0"/>
      </c:catAx>
      <c:valAx>
        <c:axId val="1171107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108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Cluster 6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Cluster_6_late_down!$B$2:$B$3</c:f>
              <c:strCache>
                <c:ptCount val="2"/>
                <c:pt idx="0">
                  <c:v>Vesicle-mediated transport</c:v>
                </c:pt>
                <c:pt idx="1">
                  <c:v>Membrane Trafficking</c:v>
                </c:pt>
              </c:strCache>
            </c:strRef>
          </c:cat>
          <c:val>
            <c:numRef>
              <c:f>Cluster_6_late_down!$E$2:$E$3</c:f>
              <c:numCache>
                <c:formatCode>General</c:formatCode>
                <c:ptCount val="2"/>
                <c:pt idx="0">
                  <c:v>3.9735099337748344E-3</c:v>
                </c:pt>
                <c:pt idx="1">
                  <c:v>3.1796502384737681E-3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A4-4740-A3E4-0EDBBC3C35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31024"/>
        <c:axId val="183532272"/>
      </c:barChart>
      <c:catAx>
        <c:axId val="18353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2272"/>
        <c:crosses val="autoZero"/>
        <c:auto val="1"/>
        <c:lblAlgn val="ctr"/>
        <c:lblOffset val="100"/>
        <c:noMultiLvlLbl val="0"/>
      </c:catAx>
      <c:valAx>
        <c:axId val="18353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Cluster 5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Cluster_5_cont_down!$B$2:$B$4</c:f>
              <c:strCache>
                <c:ptCount val="3"/>
                <c:pt idx="0">
                  <c:v>mRNA Splicing - Major Pathway</c:v>
                </c:pt>
                <c:pt idx="1">
                  <c:v>mRNA Splicing</c:v>
                </c:pt>
                <c:pt idx="2">
                  <c:v>Processing of Capped Intron-Containing Pre-mRNA</c:v>
                </c:pt>
              </c:strCache>
            </c:strRef>
          </c:cat>
          <c:val>
            <c:numRef>
              <c:f>Cluster_5_cont_down!$E$2:$E$4</c:f>
              <c:numCache>
                <c:formatCode>General</c:formatCode>
                <c:ptCount val="3"/>
                <c:pt idx="0">
                  <c:v>3.2967032967032968E-2</c:v>
                </c:pt>
                <c:pt idx="1">
                  <c:v>3.1088082901554404E-2</c:v>
                </c:pt>
                <c:pt idx="2">
                  <c:v>2.7888446215139442E-2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51-4AE4-940C-311EF3A8E5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31440"/>
        <c:axId val="183530608"/>
      </c:barChart>
      <c:catAx>
        <c:axId val="18353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0608"/>
        <c:crosses val="autoZero"/>
        <c:auto val="1"/>
        <c:lblAlgn val="ctr"/>
        <c:lblOffset val="100"/>
        <c:noMultiLvlLbl val="0"/>
      </c:catAx>
      <c:valAx>
        <c:axId val="18353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1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Cluster 7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Cluster_7_trans_down!$B$2:$B$7</c:f>
              <c:strCache>
                <c:ptCount val="6"/>
                <c:pt idx="0">
                  <c:v>Cell Cycle, Mitotic</c:v>
                </c:pt>
                <c:pt idx="1">
                  <c:v>Cell Cycle</c:v>
                </c:pt>
                <c:pt idx="2">
                  <c:v>Cellular responses to stress</c:v>
                </c:pt>
                <c:pt idx="3">
                  <c:v>Gene Expression</c:v>
                </c:pt>
                <c:pt idx="4">
                  <c:v>Developmental Biology</c:v>
                </c:pt>
                <c:pt idx="5">
                  <c:v>Metabolism of proteins</c:v>
                </c:pt>
              </c:strCache>
            </c:strRef>
          </c:cat>
          <c:val>
            <c:numRef>
              <c:f>Cluster_7_trans_down!$E$2:$E$7</c:f>
              <c:numCache>
                <c:formatCode>General</c:formatCode>
                <c:ptCount val="6"/>
                <c:pt idx="0">
                  <c:v>5.2532833020637902E-2</c:v>
                </c:pt>
                <c:pt idx="1">
                  <c:v>4.4961240310077519E-2</c:v>
                </c:pt>
                <c:pt idx="2">
                  <c:v>3.0476190476190476E-2</c:v>
                </c:pt>
                <c:pt idx="3">
                  <c:v>2.4482109227871938E-2</c:v>
                </c:pt>
                <c:pt idx="4">
                  <c:v>1.6393442622950821E-2</c:v>
                </c:pt>
                <c:pt idx="5">
                  <c:v>1.5616585891222402E-2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1C-4401-A48E-393C25E4D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29776"/>
        <c:axId val="183531856"/>
      </c:barChart>
      <c:catAx>
        <c:axId val="18352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1856"/>
        <c:crosses val="autoZero"/>
        <c:auto val="1"/>
        <c:lblAlgn val="ctr"/>
        <c:lblOffset val="100"/>
        <c:noMultiLvlLbl val="0"/>
      </c:catAx>
      <c:valAx>
        <c:axId val="18353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29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Cluster 2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'Cluster_2_trans up'!$B$2:$B$3</c:f>
              <c:strCache>
                <c:ptCount val="2"/>
                <c:pt idx="0">
                  <c:v>Muscle contraction</c:v>
                </c:pt>
                <c:pt idx="1">
                  <c:v>DNA Repair</c:v>
                </c:pt>
              </c:strCache>
            </c:strRef>
          </c:cat>
          <c:val>
            <c:numRef>
              <c:f>'Cluster_2_trans up'!$E$2:$E$3</c:f>
              <c:numCache>
                <c:formatCode>General</c:formatCode>
                <c:ptCount val="2"/>
                <c:pt idx="0">
                  <c:v>1.4018691588785047E-2</c:v>
                </c:pt>
                <c:pt idx="1">
                  <c:v>8.670520231213872E-3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2-49A8-A5FD-8DB38B205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0563152"/>
        <c:axId val="1170560656"/>
      </c:barChart>
      <c:catAx>
        <c:axId val="117056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560656"/>
        <c:crosses val="autoZero"/>
        <c:auto val="1"/>
        <c:lblAlgn val="ctr"/>
        <c:lblOffset val="100"/>
        <c:noMultiLvlLbl val="0"/>
      </c:catAx>
      <c:valAx>
        <c:axId val="1170560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56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transiently up (Cluster 2)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'Cluster_2_trans up'!$B$2:$B$3</c:f>
              <c:strCache>
                <c:ptCount val="2"/>
                <c:pt idx="0">
                  <c:v>Muscle contraction</c:v>
                </c:pt>
                <c:pt idx="1">
                  <c:v>DNA Repair</c:v>
                </c:pt>
              </c:strCache>
            </c:strRef>
          </c:cat>
          <c:val>
            <c:numRef>
              <c:f>'Cluster_2_trans up'!$E$2:$E$3</c:f>
              <c:numCache>
                <c:formatCode>General</c:formatCode>
                <c:ptCount val="2"/>
                <c:pt idx="0">
                  <c:v>1.4018691588785047E-2</c:v>
                </c:pt>
                <c:pt idx="1">
                  <c:v>8.670520231213872E-3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56-40E7-BE1D-40D9AB412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0563152"/>
        <c:axId val="1170560656"/>
      </c:barChart>
      <c:catAx>
        <c:axId val="117056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560656"/>
        <c:crosses val="autoZero"/>
        <c:auto val="1"/>
        <c:lblAlgn val="ctr"/>
        <c:lblOffset val="100"/>
        <c:noMultiLvlLbl val="0"/>
      </c:catAx>
      <c:valAx>
        <c:axId val="1170560656"/>
        <c:scaling>
          <c:orientation val="minMax"/>
          <c:max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05631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Continuosly up (Cluster 3)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'Cluster_3_cont up'!$B$2:$B$6</c:f>
              <c:strCache>
                <c:ptCount val="5"/>
                <c:pt idx="0">
                  <c:v>Fatty acid, triacylglycerol, and ketone body metabolism</c:v>
                </c:pt>
                <c:pt idx="1">
                  <c:v>Cellular responses to stress</c:v>
                </c:pt>
                <c:pt idx="2">
                  <c:v>Metabolism of lipids and lipoproteins</c:v>
                </c:pt>
                <c:pt idx="3">
                  <c:v>Metabolism</c:v>
                </c:pt>
                <c:pt idx="4">
                  <c:v>Transmembrane transport of small molecules</c:v>
                </c:pt>
              </c:strCache>
            </c:strRef>
          </c:cat>
          <c:val>
            <c:numRef>
              <c:f>'Cluster_3_cont up'!$E$2:$E$6</c:f>
              <c:numCache>
                <c:formatCode>General</c:formatCode>
                <c:ptCount val="5"/>
                <c:pt idx="0">
                  <c:v>2.5581395348837209E-2</c:v>
                </c:pt>
                <c:pt idx="1">
                  <c:v>1.9047619047619049E-2</c:v>
                </c:pt>
                <c:pt idx="2">
                  <c:v>1.6405135520684736E-2</c:v>
                </c:pt>
                <c:pt idx="3">
                  <c:v>1.3924410343847685E-2</c:v>
                </c:pt>
                <c:pt idx="4">
                  <c:v>1.2359550561797753E-2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8-4BDE-9949-F67AE2FA4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8960896"/>
        <c:axId val="921317520"/>
      </c:barChart>
      <c:catAx>
        <c:axId val="1168960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317520"/>
        <c:crosses val="autoZero"/>
        <c:auto val="1"/>
        <c:lblAlgn val="ctr"/>
        <c:lblOffset val="100"/>
        <c:noMultiLvlLbl val="0"/>
      </c:catAx>
      <c:valAx>
        <c:axId val="921317520"/>
        <c:scaling>
          <c:orientation val="minMax"/>
          <c:max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8960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early up (Cluster 4)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'Cluster_4_early up'!$B$2:$B$3</c:f>
              <c:strCache>
                <c:ptCount val="2"/>
                <c:pt idx="0">
                  <c:v>Striated Muscle Contraction</c:v>
                </c:pt>
                <c:pt idx="1">
                  <c:v>Muscle contraction</c:v>
                </c:pt>
              </c:strCache>
            </c:strRef>
          </c:cat>
          <c:val>
            <c:numRef>
              <c:f>'Cluster_4_early up'!$E$2:$E$3</c:f>
              <c:numCache>
                <c:formatCode>General</c:formatCode>
                <c:ptCount val="2"/>
                <c:pt idx="0">
                  <c:v>0.42499999999999999</c:v>
                </c:pt>
                <c:pt idx="1">
                  <c:v>0.11214953271028037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91-4FC4-9385-BBECB0A58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28944"/>
        <c:axId val="183530192"/>
      </c:barChart>
      <c:catAx>
        <c:axId val="18352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0192"/>
        <c:crosses val="autoZero"/>
        <c:auto val="1"/>
        <c:lblAlgn val="ctr"/>
        <c:lblOffset val="100"/>
        <c:noMultiLvlLbl val="0"/>
      </c:catAx>
      <c:valAx>
        <c:axId val="183530192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2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Continously down (Cluster 5)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>
        <c:manualLayout>
          <c:xMode val="edge"/>
          <c:yMode val="edge"/>
          <c:x val="0.29583195359007092"/>
          <c:y val="2.19780219780219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Cluster_5_cont_down!$B$2:$B$4</c:f>
              <c:strCache>
                <c:ptCount val="3"/>
                <c:pt idx="0">
                  <c:v>mRNA Splicing - Major Pathway</c:v>
                </c:pt>
                <c:pt idx="1">
                  <c:v>mRNA Splicing</c:v>
                </c:pt>
                <c:pt idx="2">
                  <c:v>Processing of Capped Intron-Containing Pre-mRNA</c:v>
                </c:pt>
              </c:strCache>
            </c:strRef>
          </c:cat>
          <c:val>
            <c:numRef>
              <c:f>Cluster_5_cont_down!$E$2:$E$4</c:f>
              <c:numCache>
                <c:formatCode>General</c:formatCode>
                <c:ptCount val="3"/>
                <c:pt idx="0">
                  <c:v>3.2967032967032968E-2</c:v>
                </c:pt>
                <c:pt idx="1">
                  <c:v>3.1088082901554404E-2</c:v>
                </c:pt>
                <c:pt idx="2">
                  <c:v>2.7888446215139442E-2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91-4FD2-A339-A21DF085D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31440"/>
        <c:axId val="183530608"/>
      </c:barChart>
      <c:catAx>
        <c:axId val="18353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0608"/>
        <c:crosses val="autoZero"/>
        <c:auto val="1"/>
        <c:lblAlgn val="ctr"/>
        <c:lblOffset val="100"/>
        <c:noMultiLvlLbl val="0"/>
      </c:catAx>
      <c:valAx>
        <c:axId val="183530608"/>
        <c:scaling>
          <c:orientation val="minMax"/>
          <c:max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1440"/>
        <c:crosses val="autoZero"/>
        <c:crossBetween val="between"/>
        <c:majorUnit val="1.0000000000000002E-2"/>
        <c:minorUnit val="2.0000000000000005E-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late down (Cluster 6)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Cluster_6_late_down!$B$2:$B$3</c:f>
              <c:strCache>
                <c:ptCount val="2"/>
                <c:pt idx="0">
                  <c:v>Vesicle-mediated transport</c:v>
                </c:pt>
                <c:pt idx="1">
                  <c:v>Membrane Trafficking</c:v>
                </c:pt>
              </c:strCache>
            </c:strRef>
          </c:cat>
          <c:val>
            <c:numRef>
              <c:f>Cluster_6_late_down!$E$2:$E$3</c:f>
              <c:numCache>
                <c:formatCode>General</c:formatCode>
                <c:ptCount val="2"/>
                <c:pt idx="0">
                  <c:v>3.9735099337748344E-3</c:v>
                </c:pt>
                <c:pt idx="1">
                  <c:v>3.1796502384737681E-3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3B-40E2-9C3C-3D8DC252A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31024"/>
        <c:axId val="183532272"/>
      </c:barChart>
      <c:catAx>
        <c:axId val="183531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2272"/>
        <c:crosses val="autoZero"/>
        <c:auto val="1"/>
        <c:lblAlgn val="ctr"/>
        <c:lblOffset val="100"/>
        <c:noMultiLvlLbl val="0"/>
      </c:catAx>
      <c:valAx>
        <c:axId val="183532272"/>
        <c:scaling>
          <c:orientation val="minMax"/>
          <c:max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1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transiently down (Cluster 7)</a:t>
            </a:r>
            <a:endParaRPr lang="en-US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Cluster_7_trans_down!$B$2:$B$6</c:f>
              <c:strCache>
                <c:ptCount val="5"/>
                <c:pt idx="0">
                  <c:v>Cell Cycle, Mitotic</c:v>
                </c:pt>
                <c:pt idx="1">
                  <c:v>Cell Cycle</c:v>
                </c:pt>
                <c:pt idx="2">
                  <c:v>Cellular responses to stress</c:v>
                </c:pt>
                <c:pt idx="3">
                  <c:v>Gene Expression</c:v>
                </c:pt>
                <c:pt idx="4">
                  <c:v>Developmental Biology</c:v>
                </c:pt>
              </c:strCache>
            </c:strRef>
          </c:cat>
          <c:val>
            <c:numRef>
              <c:f>Cluster_7_trans_down!$E$2:$E$6</c:f>
              <c:numCache>
                <c:formatCode>General</c:formatCode>
                <c:ptCount val="5"/>
                <c:pt idx="0">
                  <c:v>5.2532833020637902E-2</c:v>
                </c:pt>
                <c:pt idx="1">
                  <c:v>4.4961240310077519E-2</c:v>
                </c:pt>
                <c:pt idx="2">
                  <c:v>3.0476190476190476E-2</c:v>
                </c:pt>
                <c:pt idx="3">
                  <c:v>2.4482109227871938E-2</c:v>
                </c:pt>
                <c:pt idx="4">
                  <c:v>1.6393442622950821E-2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D9-48EA-B6DE-46C02D43C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29776"/>
        <c:axId val="183531856"/>
      </c:barChart>
      <c:catAx>
        <c:axId val="18352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1856"/>
        <c:crosses val="autoZero"/>
        <c:auto val="1"/>
        <c:lblAlgn val="ctr"/>
        <c:lblOffset val="100"/>
        <c:noMultiLvlLbl val="0"/>
      </c:catAx>
      <c:valAx>
        <c:axId val="18353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297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early down (Cluster 8)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Cluster_8_early_down!$B$2:$B$6</c:f>
              <c:strCache>
                <c:ptCount val="5"/>
                <c:pt idx="0">
                  <c:v>Elastic fibre formation</c:v>
                </c:pt>
                <c:pt idx="1">
                  <c:v>Non-integrin membrane-ECM interactions</c:v>
                </c:pt>
                <c:pt idx="2">
                  <c:v>ECM proteoglycans</c:v>
                </c:pt>
                <c:pt idx="3">
                  <c:v>Extracellular matrix organization</c:v>
                </c:pt>
                <c:pt idx="4">
                  <c:v>Degradation of the extracellular matrix</c:v>
                </c:pt>
              </c:strCache>
            </c:strRef>
          </c:cat>
          <c:val>
            <c:numRef>
              <c:f>Cluster_8_early_down!$E$2:$E$6</c:f>
              <c:numCache>
                <c:formatCode>General</c:formatCode>
                <c:ptCount val="5"/>
                <c:pt idx="0">
                  <c:v>0.21739130434782608</c:v>
                </c:pt>
                <c:pt idx="1">
                  <c:v>0.14754098360655737</c:v>
                </c:pt>
                <c:pt idx="2">
                  <c:v>0.12820512820512819</c:v>
                </c:pt>
                <c:pt idx="3">
                  <c:v>8.0996884735202487E-2</c:v>
                </c:pt>
                <c:pt idx="4">
                  <c:v>6.1643835616438353E-2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46-4515-AFE9-854E8BB95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1108160"/>
        <c:axId val="1171107744"/>
      </c:barChart>
      <c:catAx>
        <c:axId val="1171108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107744"/>
        <c:crosses val="autoZero"/>
        <c:auto val="1"/>
        <c:lblAlgn val="ctr"/>
        <c:lblOffset val="100"/>
        <c:noMultiLvlLbl val="0"/>
      </c:catAx>
      <c:valAx>
        <c:axId val="1171107744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1108160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Cluster 4</a:t>
            </a:r>
            <a:endParaRPr lang="en-US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'Cluster_4_early up'!$B$2:$B$3</c:f>
              <c:strCache>
                <c:ptCount val="2"/>
                <c:pt idx="0">
                  <c:v>Striated Muscle Contraction</c:v>
                </c:pt>
                <c:pt idx="1">
                  <c:v>Muscle contraction</c:v>
                </c:pt>
              </c:strCache>
            </c:strRef>
          </c:cat>
          <c:val>
            <c:numRef>
              <c:f>'Cluster_4_early up'!$E$2:$E$3</c:f>
              <c:numCache>
                <c:formatCode>General</c:formatCode>
                <c:ptCount val="2"/>
                <c:pt idx="0">
                  <c:v>0.42499999999999999</c:v>
                </c:pt>
                <c:pt idx="1">
                  <c:v>0.11214953271028037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F8-477B-8AB7-305E72455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528944"/>
        <c:axId val="183530192"/>
      </c:barChart>
      <c:catAx>
        <c:axId val="183528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30192"/>
        <c:crosses val="autoZero"/>
        <c:auto val="1"/>
        <c:lblAlgn val="ctr"/>
        <c:lblOffset val="100"/>
        <c:noMultiLvlLbl val="0"/>
      </c:catAx>
      <c:valAx>
        <c:axId val="18353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52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1057275</xdr:colOff>
      <xdr:row>17</xdr:row>
      <xdr:rowOff>38099</xdr:rowOff>
    </xdr:from>
    <xdr:to>
      <xdr:col>2</xdr:col>
      <xdr:colOff>323850</xdr:colOff>
      <xdr:row>34</xdr:row>
      <xdr:rowOff>9524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276224</xdr:colOff>
      <xdr:row>11</xdr:row>
      <xdr:rowOff>133349</xdr:rowOff>
    </xdr:from>
    <xdr:to>
      <xdr:col>1</xdr:col>
      <xdr:colOff>6524625</xdr:colOff>
      <xdr:row>29</xdr:row>
      <xdr:rowOff>180974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3848099</xdr:colOff>
      <xdr:row>14</xdr:row>
      <xdr:rowOff>76200</xdr:rowOff>
    </xdr:from>
    <xdr:to>
      <xdr:col>6</xdr:col>
      <xdr:colOff>247649</xdr:colOff>
      <xdr:row>30</xdr:row>
      <xdr:rowOff>76200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3848100</xdr:colOff>
      <xdr:row>14</xdr:row>
      <xdr:rowOff>76200</xdr:rowOff>
    </xdr:from>
    <xdr:to>
      <xdr:col>4</xdr:col>
      <xdr:colOff>552450</xdr:colOff>
      <xdr:row>29</xdr:row>
      <xdr:rowOff>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3848099</xdr:colOff>
      <xdr:row>14</xdr:row>
      <xdr:rowOff>76200</xdr:rowOff>
    </xdr:from>
    <xdr:to>
      <xdr:col>5</xdr:col>
      <xdr:colOff>228599</xdr:colOff>
      <xdr:row>32</xdr:row>
      <xdr:rowOff>114300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2905125</xdr:colOff>
      <xdr:row>10</xdr:row>
      <xdr:rowOff>85724</xdr:rowOff>
    </xdr:from>
    <xdr:to>
      <xdr:col>7</xdr:col>
      <xdr:colOff>228600</xdr:colOff>
      <xdr:row>27</xdr:row>
      <xdr:rowOff>152399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2638424</xdr:colOff>
      <xdr:row>14</xdr:row>
      <xdr:rowOff>19050</xdr:rowOff>
    </xdr:from>
    <xdr:to>
      <xdr:col>3</xdr:col>
      <xdr:colOff>838200</xdr:colOff>
      <xdr:row>30</xdr:row>
      <xdr:rowOff>180976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3848100</xdr:colOff>
      <xdr:row>14</xdr:row>
      <xdr:rowOff>76200</xdr:rowOff>
    </xdr:from>
    <xdr:to>
      <xdr:col>6</xdr:col>
      <xdr:colOff>838200</xdr:colOff>
      <xdr:row>30</xdr:row>
      <xdr:rowOff>152400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8</xdr:col>
      <xdr:colOff>171450</xdr:colOff>
      <xdr:row>15</xdr:row>
      <xdr:rowOff>114300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16</xdr:row>
      <xdr:rowOff>9525</xdr:rowOff>
    </xdr:from>
    <xdr:to>
      <xdr:col>9</xdr:col>
      <xdr:colOff>733425</xdr:colOff>
      <xdr:row>32</xdr:row>
      <xdr:rowOff>171450</xdr:rowOff>
    </xdr:to>
    <xdr:graphicFrame macro="">
      <xdr:nvGraphicFramePr>
        <xdr:cNvPr id="7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33</xdr:row>
      <xdr:rowOff>38100</xdr:rowOff>
    </xdr:from>
    <xdr:to>
      <xdr:col>9</xdr:col>
      <xdr:colOff>466725</xdr:colOff>
      <xdr:row>49</xdr:row>
      <xdr:rowOff>38100</xdr:rowOff>
    </xdr:to>
    <xdr:graphicFrame macro="">
      <xdr:nvGraphicFramePr>
        <xdr:cNvPr id="8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71004</xdr:colOff>
      <xdr:row>0</xdr:row>
      <xdr:rowOff>171450</xdr:rowOff>
    </xdr:from>
    <xdr:to>
      <xdr:col>18</xdr:col>
      <xdr:colOff>356754</xdr:colOff>
      <xdr:row>17</xdr:row>
      <xdr:rowOff>57150</xdr:rowOff>
    </xdr:to>
    <xdr:graphicFrame macro="">
      <xdr:nvGraphicFramePr>
        <xdr:cNvPr id="10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9525</xdr:colOff>
      <xdr:row>16</xdr:row>
      <xdr:rowOff>180976</xdr:rowOff>
    </xdr:from>
    <xdr:to>
      <xdr:col>17</xdr:col>
      <xdr:colOff>733425</xdr:colOff>
      <xdr:row>30</xdr:row>
      <xdr:rowOff>104776</xdr:rowOff>
    </xdr:to>
    <xdr:graphicFrame macro="">
      <xdr:nvGraphicFramePr>
        <xdr:cNvPr id="11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710046</xdr:colOff>
      <xdr:row>30</xdr:row>
      <xdr:rowOff>121228</xdr:rowOff>
    </xdr:from>
    <xdr:to>
      <xdr:col>17</xdr:col>
      <xdr:colOff>548121</xdr:colOff>
      <xdr:row>48</xdr:row>
      <xdr:rowOff>159328</xdr:rowOff>
    </xdr:to>
    <xdr:graphicFrame macro="">
      <xdr:nvGraphicFramePr>
        <xdr:cNvPr id="12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329046</xdr:colOff>
      <xdr:row>49</xdr:row>
      <xdr:rowOff>0</xdr:rowOff>
    </xdr:from>
    <xdr:to>
      <xdr:col>18</xdr:col>
      <xdr:colOff>281422</xdr:colOff>
      <xdr:row>65</xdr:row>
      <xdr:rowOff>161926</xdr:rowOff>
    </xdr:to>
    <xdr:graphicFrame macro="">
      <xdr:nvGraphicFramePr>
        <xdr:cNvPr id="13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238125</xdr:colOff>
      <xdr:row>48</xdr:row>
      <xdr:rowOff>38100</xdr:rowOff>
    </xdr:from>
    <xdr:to>
      <xdr:col>9</xdr:col>
      <xdr:colOff>9525</xdr:colOff>
      <xdr:row>65</xdr:row>
      <xdr:rowOff>104775</xdr:rowOff>
    </xdr:to>
    <xdr:graphicFrame macro="">
      <xdr:nvGraphicFramePr>
        <xdr:cNvPr id="1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xterneDaten_1" connectionId="1" autoFormatId="0" applyNumberFormats="0" applyBorderFormats="0" applyFontFormats="1" applyPatternFormats="1" applyAlignmentFormats="0" applyWidthHeightFormats="0">
  <queryTableRefresh preserveSortFilterLayout="0" nextId="23">
    <queryTableFields count="10">
      <queryTableField id="1" name="Pathway identifier" tableColumnId="31"/>
      <queryTableField id="2" name="Pathway name" tableColumnId="32"/>
      <queryTableField id="3" name="#Entities found" tableColumnId="33"/>
      <queryTableField id="4" name="#Entities total" tableColumnId="34"/>
      <queryTableField id="5" name="Entities ratio" tableColumnId="35"/>
      <queryTableField id="6" name="Entities pValue" tableColumnId="36"/>
      <queryTableField id="7" name="Entities FDR" tableColumnId="37"/>
      <queryTableField id="8" name="#Reactions found" tableColumnId="38"/>
      <queryTableField id="9" name="#Reactions total" tableColumnId="39"/>
      <queryTableField id="10" name="Reactions ratio" tableColumnId="40"/>
    </queryTableFields>
    <queryTableDeletedFields count="5">
      <deletedField name="Species identifier"/>
      <deletedField name="Species name"/>
      <deletedField name="Submitted entities found"/>
      <deletedField name="Mapped entities"/>
      <deletedField name="Found reaction identifiers"/>
    </queryTableDeletedFields>
  </queryTableRefresh>
</queryTable>
</file>

<file path=xl/queryTables/queryTable2.xml><?xml version="1.0" encoding="utf-8"?>
<queryTable xmlns="http://schemas.openxmlformats.org/spreadsheetml/2006/main" name="ExterneDaten_1" connectionId="2" autoFormatId="0" applyNumberFormats="0" applyBorderFormats="0" applyFontFormats="1" applyPatternFormats="1" applyAlignmentFormats="0" applyWidthHeightFormats="0">
  <queryTableRefresh preserveSortFilterLayout="0" nextId="16">
    <queryTableFields count="15">
      <queryTableField id="1" name="Pathway identifier" tableColumnId="31"/>
      <queryTableField id="2" name="Pathway name" tableColumnId="32"/>
      <queryTableField id="3" name="#Entities found" tableColumnId="33"/>
      <queryTableField id="4" name="#Entities total" tableColumnId="34"/>
      <queryTableField id="5" name="Entities ratio" tableColumnId="35"/>
      <queryTableField id="6" name="Entities pValue" tableColumnId="36"/>
      <queryTableField id="7" name="Entities FDR" tableColumnId="37"/>
      <queryTableField id="8" name="#Reactions found" tableColumnId="38"/>
      <queryTableField id="9" name="#Reactions total" tableColumnId="39"/>
      <queryTableField id="10" name="Reactions ratio" tableColumnId="40"/>
      <queryTableField id="11" name="Species identifier" tableColumnId="41"/>
      <queryTableField id="12" name="Species name" tableColumnId="42"/>
      <queryTableField id="13" name="Submitted entities found" tableColumnId="43"/>
      <queryTableField id="14" name="Mapped entities" tableColumnId="44"/>
      <queryTableField id="15" name="Found reaction identifiers" tableColumnId="45"/>
    </queryTableFields>
  </queryTableRefresh>
</queryTable>
</file>

<file path=xl/queryTables/queryTable3.xml><?xml version="1.0" encoding="utf-8"?>
<queryTable xmlns="http://schemas.openxmlformats.org/spreadsheetml/2006/main" name="ExterneDaten_1" connectionId="3" autoFormatId="0" applyNumberFormats="0" applyBorderFormats="0" applyFontFormats="1" applyPatternFormats="1" applyAlignmentFormats="0" applyWidthHeightFormats="0">
  <queryTableRefresh preserveSortFilterLayout="0" nextId="16">
    <queryTableFields count="15">
      <queryTableField id="1" name="Pathway identifier" tableColumnId="31"/>
      <queryTableField id="2" name="Pathway name" tableColumnId="32"/>
      <queryTableField id="3" name="#Entities found" tableColumnId="33"/>
      <queryTableField id="4" name="#Entities total" tableColumnId="34"/>
      <queryTableField id="5" name="Entities ratio" tableColumnId="35"/>
      <queryTableField id="6" name="Entities pValue" tableColumnId="36"/>
      <queryTableField id="7" name="Entities FDR" tableColumnId="37"/>
      <queryTableField id="8" name="#Reactions found" tableColumnId="38"/>
      <queryTableField id="9" name="#Reactions total" tableColumnId="39"/>
      <queryTableField id="10" name="Reactions ratio" tableColumnId="40"/>
      <queryTableField id="11" name="Species identifier" tableColumnId="41"/>
      <queryTableField id="12" name="Species name" tableColumnId="42"/>
      <queryTableField id="13" name="Submitted entities found" tableColumnId="43"/>
      <queryTableField id="14" name="Mapped entities" tableColumnId="44"/>
      <queryTableField id="15" name="Found reaction identifiers" tableColumnId="45"/>
    </queryTableFields>
  </queryTableRefresh>
</queryTable>
</file>

<file path=xl/queryTables/queryTable4.xml><?xml version="1.0" encoding="utf-8"?>
<queryTable xmlns="http://schemas.openxmlformats.org/spreadsheetml/2006/main" name="ExterneDaten_1" connectionId="4" autoFormatId="0" applyNumberFormats="0" applyBorderFormats="0" applyFontFormats="1" applyPatternFormats="1" applyAlignmentFormats="0" applyWidthHeightFormats="0">
  <queryTableRefresh preserveSortFilterLayout="0" nextId="16">
    <queryTableFields count="15">
      <queryTableField id="1" name="Pathway identifier" tableColumnId="31"/>
      <queryTableField id="2" name="Pathway name" tableColumnId="32"/>
      <queryTableField id="3" name="#Entities found" tableColumnId="33"/>
      <queryTableField id="4" name="#Entities total" tableColumnId="34"/>
      <queryTableField id="5" name="Entities ratio" tableColumnId="35"/>
      <queryTableField id="6" name="Entities pValue" tableColumnId="36"/>
      <queryTableField id="7" name="Entities FDR" tableColumnId="37"/>
      <queryTableField id="8" name="#Reactions found" tableColumnId="38"/>
      <queryTableField id="9" name="#Reactions total" tableColumnId="39"/>
      <queryTableField id="10" name="Reactions ratio" tableColumnId="40"/>
      <queryTableField id="11" name="Species identifier" tableColumnId="41"/>
      <queryTableField id="12" name="Species name" tableColumnId="42"/>
      <queryTableField id="13" name="Submitted entities found" tableColumnId="43"/>
      <queryTableField id="14" name="Mapped entities" tableColumnId="44"/>
      <queryTableField id="15" name="Found reaction identifiers" tableColumnId="45"/>
    </queryTableFields>
  </queryTableRefresh>
</queryTable>
</file>

<file path=xl/queryTables/queryTable5.xml><?xml version="1.0" encoding="utf-8"?>
<queryTable xmlns="http://schemas.openxmlformats.org/spreadsheetml/2006/main" name="ExterneDaten_1" connectionId="5" autoFormatId="0" applyNumberFormats="0" applyBorderFormats="0" applyFontFormats="1" applyPatternFormats="1" applyAlignmentFormats="0" applyWidthHeightFormats="0">
  <queryTableRefresh preserveSortFilterLayout="0" nextId="16">
    <queryTableFields count="15">
      <queryTableField id="1" name="Pathway identifier" tableColumnId="31"/>
      <queryTableField id="2" name="Pathway name" tableColumnId="32"/>
      <queryTableField id="3" name="#Entities found" tableColumnId="33"/>
      <queryTableField id="4" name="#Entities total" tableColumnId="34"/>
      <queryTableField id="5" name="Entities ratio" tableColumnId="35"/>
      <queryTableField id="6" name="Entities pValue" tableColumnId="36"/>
      <queryTableField id="7" name="Entities FDR" tableColumnId="37"/>
      <queryTableField id="8" name="#Reactions found" tableColumnId="38"/>
      <queryTableField id="9" name="#Reactions total" tableColumnId="39"/>
      <queryTableField id="10" name="Reactions ratio" tableColumnId="40"/>
      <queryTableField id="11" name="Species identifier" tableColumnId="41"/>
      <queryTableField id="12" name="Species name" tableColumnId="42"/>
      <queryTableField id="13" name="Submitted entities found" tableColumnId="43"/>
      <queryTableField id="14" name="Mapped entities" tableColumnId="44"/>
      <queryTableField id="15" name="Found reaction identifiers" tableColumnId="45"/>
    </queryTableFields>
  </queryTableRefresh>
</queryTable>
</file>

<file path=xl/queryTables/queryTable6.xml><?xml version="1.0" encoding="utf-8"?>
<queryTable xmlns="http://schemas.openxmlformats.org/spreadsheetml/2006/main" name="ExterneDaten_1" connectionId="6" autoFormatId="0" applyNumberFormats="0" applyBorderFormats="0" applyFontFormats="1" applyPatternFormats="1" applyAlignmentFormats="0" applyWidthHeightFormats="0">
  <queryTableRefresh preserveSortFilterLayout="0" nextId="16">
    <queryTableFields count="15">
      <queryTableField id="1" name="Pathway identifier" tableColumnId="31"/>
      <queryTableField id="2" name="Pathway name" tableColumnId="32"/>
      <queryTableField id="3" name="#Entities found" tableColumnId="33"/>
      <queryTableField id="4" name="#Entities total" tableColumnId="34"/>
      <queryTableField id="5" name="Entities ratio" tableColumnId="35"/>
      <queryTableField id="6" name="Entities pValue" tableColumnId="36"/>
      <queryTableField id="7" name="Entities FDR" tableColumnId="37"/>
      <queryTableField id="8" name="#Reactions found" tableColumnId="38"/>
      <queryTableField id="9" name="#Reactions total" tableColumnId="39"/>
      <queryTableField id="10" name="Reactions ratio" tableColumnId="40"/>
      <queryTableField id="11" name="Species identifier" tableColumnId="41"/>
      <queryTableField id="12" name="Species name" tableColumnId="42"/>
      <queryTableField id="13" name="Submitted entities found" tableColumnId="43"/>
      <queryTableField id="14" name="Mapped entities" tableColumnId="44"/>
      <queryTableField id="15" name="Found reaction identifiers" tableColumnId="45"/>
    </queryTableFields>
  </queryTableRefresh>
</queryTable>
</file>

<file path=xl/queryTables/queryTable7.xml><?xml version="1.0" encoding="utf-8"?>
<queryTable xmlns="http://schemas.openxmlformats.org/spreadsheetml/2006/main" name="ExterneDaten_1" connectionId="7" autoFormatId="0" applyNumberFormats="0" applyBorderFormats="0" applyFontFormats="1" applyPatternFormats="1" applyAlignmentFormats="0" applyWidthHeightFormats="0">
  <queryTableRefresh preserveSortFilterLayout="0" nextId="16">
    <queryTableFields count="15">
      <queryTableField id="1" name="Pathway identifier" tableColumnId="31"/>
      <queryTableField id="2" name="Pathway name" tableColumnId="32"/>
      <queryTableField id="3" name="#Entities found" tableColumnId="33"/>
      <queryTableField id="4" name="#Entities total" tableColumnId="34"/>
      <queryTableField id="5" name="Entities ratio" tableColumnId="35"/>
      <queryTableField id="6" name="Entities pValue" tableColumnId="36"/>
      <queryTableField id="7" name="Entities FDR" tableColumnId="37"/>
      <queryTableField id="8" name="#Reactions found" tableColumnId="38"/>
      <queryTableField id="9" name="#Reactions total" tableColumnId="39"/>
      <queryTableField id="10" name="Reactions ratio" tableColumnId="40"/>
      <queryTableField id="11" name="Species identifier" tableColumnId="41"/>
      <queryTableField id="12" name="Species name" tableColumnId="42"/>
      <queryTableField id="13" name="Submitted entities found" tableColumnId="43"/>
      <queryTableField id="14" name="Mapped entities" tableColumnId="44"/>
      <queryTableField id="15" name="Found reaction identifiers" tableColumnId="45"/>
    </queryTableFields>
  </queryTableRefresh>
</queryTable>
</file>

<file path=xl/queryTables/queryTable8.xml><?xml version="1.0" encoding="utf-8"?>
<queryTable xmlns="http://schemas.openxmlformats.org/spreadsheetml/2006/main" name="ExterneDaten_1" connectionId="8" autoFormatId="0" applyNumberFormats="0" applyBorderFormats="0" applyFontFormats="1" applyPatternFormats="1" applyAlignmentFormats="0" applyWidthHeightFormats="0">
  <queryTableRefresh preserveSortFilterLayout="0" nextId="16">
    <queryTableFields count="15">
      <queryTableField id="1" name="Pathway identifier" tableColumnId="31"/>
      <queryTableField id="2" name="Pathway name" tableColumnId="32"/>
      <queryTableField id="3" name="#Entities found" tableColumnId="33"/>
      <queryTableField id="4" name="#Entities total" tableColumnId="34"/>
      <queryTableField id="5" name="Entities ratio" tableColumnId="35"/>
      <queryTableField id="6" name="Entities pValue" tableColumnId="36"/>
      <queryTableField id="7" name="Entities FDR" tableColumnId="37"/>
      <queryTableField id="8" name="#Reactions found" tableColumnId="38"/>
      <queryTableField id="9" name="#Reactions total" tableColumnId="39"/>
      <queryTableField id="10" name="Reactions ratio" tableColumnId="40"/>
      <queryTableField id="11" name="Species identifier" tableColumnId="41"/>
      <queryTableField id="12" name="Species name" tableColumnId="42"/>
      <queryTableField id="13" name="Submitted entities found" tableColumnId="43"/>
      <queryTableField id="14" name="Mapped entities" tableColumnId="44"/>
      <queryTableField id="15" name="Found reaction identifiers" tableColumnId="4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tables/_rels/table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tables/_rels/table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tables/_rels/table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tables/_rels/table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tables/table1.xml><?xml version="1.0" encoding="utf-8"?>
<table xmlns="http://schemas.openxmlformats.org/spreadsheetml/2006/main" id="1" name="results_Clus_1" displayName="results_Clus_1" ref="A1:J210" tableType="queryTable" totalsRowShown="0">
  <sortState ref="A2:J210">
    <sortCondition descending="1" ref="E2:E210"/>
  </sortState>
  <tableColumns count="10">
    <tableColumn id="31" uniqueName="31" name="Pathway identifier" queryTableFieldId="1"/>
    <tableColumn id="32" uniqueName="32" name="Pathway name" queryTableFieldId="2"/>
    <tableColumn id="33" uniqueName="33" name="#Entities found" queryTableFieldId="3"/>
    <tableColumn id="34" uniqueName="34" name="#Entities total" queryTableFieldId="4"/>
    <tableColumn id="35" uniqueName="35" name="Entities ratio" queryTableFieldId="5" dataDxfId="30"/>
    <tableColumn id="36" uniqueName="36" name="Entities pValue" queryTableFieldId="6"/>
    <tableColumn id="37" uniqueName="37" name="Entities FDR" queryTableFieldId="7"/>
    <tableColumn id="38" uniqueName="38" name="#Reactions found" queryTableFieldId="8"/>
    <tableColumn id="39" uniqueName="39" name="#Reactions total" queryTableFieldId="9"/>
    <tableColumn id="40" uniqueName="40" name="Reactions ratio" queryTableFieldId="1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2" name="results_Clus_2" displayName="results_Clus_2" ref="A1:O103" tableType="queryTable" totalsRowShown="0">
  <sortState ref="A2:O103">
    <sortCondition descending="1" ref="E2:E103"/>
  </sortState>
  <tableColumns count="15">
    <tableColumn id="31" uniqueName="31" name="Pathway identifier" queryTableFieldId="1" dataDxfId="29"/>
    <tableColumn id="32" uniqueName="32" name="Pathway name" queryTableFieldId="2" dataDxfId="28"/>
    <tableColumn id="33" uniqueName="33" name="#Entities found" queryTableFieldId="3" dataDxfId="27"/>
    <tableColumn id="34" uniqueName="34" name="#Entities total" queryTableFieldId="4" dataDxfId="26"/>
    <tableColumn id="35" uniqueName="35" name="Entities ratio" queryTableFieldId="5" dataDxfId="25"/>
    <tableColumn id="36" uniqueName="36" name="Entities pValue" queryTableFieldId="6" dataDxfId="24"/>
    <tableColumn id="37" uniqueName="37" name="Entities FDR" queryTableFieldId="7" dataDxfId="23"/>
    <tableColumn id="38" uniqueName="38" name="#Reactions found" queryTableFieldId="8" dataDxfId="22"/>
    <tableColumn id="39" uniqueName="39" name="#Reactions total" queryTableFieldId="9" dataDxfId="21"/>
    <tableColumn id="40" uniqueName="40" name="Reactions ratio" queryTableFieldId="10" dataDxfId="20"/>
    <tableColumn id="41" uniqueName="41" name="Species identifier" queryTableFieldId="11" dataDxfId="19"/>
    <tableColumn id="42" uniqueName="42" name="Species name" queryTableFieldId="12" dataDxfId="18"/>
    <tableColumn id="43" uniqueName="43" name="Submitted entities found" queryTableFieldId="13" dataDxfId="17"/>
    <tableColumn id="44" uniqueName="44" name="Mapped entities" queryTableFieldId="14" dataDxfId="16"/>
    <tableColumn id="45" uniqueName="45" name="Found reaction identifiers" queryTableFieldId="15" dataDxfId="15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3" name="results_Clus_3" displayName="results_Clus_3" ref="A1:O472" tableType="queryTable" totalsRowShown="0">
  <sortState ref="A2:O472">
    <sortCondition descending="1" ref="E2:E472"/>
  </sortState>
  <tableColumns count="15">
    <tableColumn id="31" uniqueName="31" name="Pathway identifier" queryTableFieldId="1"/>
    <tableColumn id="32" uniqueName="32" name="Pathway name" queryTableFieldId="2"/>
    <tableColumn id="33" uniqueName="33" name="#Entities found" queryTableFieldId="3"/>
    <tableColumn id="34" uniqueName="34" name="#Entities total" queryTableFieldId="4"/>
    <tableColumn id="35" uniqueName="35" name="#WERT!" queryTableFieldId="5"/>
    <tableColumn id="36" uniqueName="36" name="Entities pValue" queryTableFieldId="6"/>
    <tableColumn id="37" uniqueName="37" name="Entities FDR" queryTableFieldId="7"/>
    <tableColumn id="38" uniqueName="38" name="#Reactions found" queryTableFieldId="8"/>
    <tableColumn id="39" uniqueName="39" name="#Reactions total" queryTableFieldId="9"/>
    <tableColumn id="40" uniqueName="40" name="Reactions ratio" queryTableFieldId="10"/>
    <tableColumn id="41" uniqueName="41" name="Species identifier" queryTableFieldId="11"/>
    <tableColumn id="42" uniqueName="42" name="Species name" queryTableFieldId="12"/>
    <tableColumn id="43" uniqueName="43" name="Submitted entities found" queryTableFieldId="13"/>
    <tableColumn id="44" uniqueName="44" name="Mapped entities" queryTableFieldId="14"/>
    <tableColumn id="45" uniqueName="45" name="Found reaction identifiers" queryTableFieldId="15"/>
  </tableColumns>
  <tableStyleInfo name="TableStyleMedium7" showFirstColumn="0" showLastColumn="0" showRowStripes="1" showColumnStripes="0"/>
</table>
</file>

<file path=xl/tables/table4.xml><?xml version="1.0" encoding="utf-8"?>
<table xmlns="http://schemas.openxmlformats.org/spreadsheetml/2006/main" id="4" name="results_Clus_4" displayName="results_Clus_4" ref="A1:O615" tableType="queryTable" totalsRowShown="0">
  <sortState ref="A2:O615">
    <sortCondition descending="1" ref="E2:E615"/>
  </sortState>
  <tableColumns count="15">
    <tableColumn id="31" uniqueName="31" name="Pathway identifier" queryTableFieldId="1"/>
    <tableColumn id="32" uniqueName="32" name="Pathway name" queryTableFieldId="2"/>
    <tableColumn id="33" uniqueName="33" name="#Entities found" queryTableFieldId="3"/>
    <tableColumn id="34" uniqueName="34" name="#Entities total" queryTableFieldId="4"/>
    <tableColumn id="35" uniqueName="35" name="Entities ratio" queryTableFieldId="5"/>
    <tableColumn id="36" uniqueName="36" name="Entities pValue" queryTableFieldId="6"/>
    <tableColumn id="37" uniqueName="37" name="Entities FDR" queryTableFieldId="7"/>
    <tableColumn id="38" uniqueName="38" name="#Reactions found" queryTableFieldId="8"/>
    <tableColumn id="39" uniqueName="39" name="#Reactions total" queryTableFieldId="9"/>
    <tableColumn id="40" uniqueName="40" name="Reactions ratio" queryTableFieldId="10"/>
    <tableColumn id="41" uniqueName="41" name="Species identifier" queryTableFieldId="11"/>
    <tableColumn id="42" uniqueName="42" name="Species name" queryTableFieldId="12"/>
    <tableColumn id="43" uniqueName="43" name="Submitted entities found" queryTableFieldId="13"/>
    <tableColumn id="44" uniqueName="44" name="Mapped entities" queryTableFieldId="14"/>
    <tableColumn id="45" uniqueName="45" name="Found reaction identifiers" queryTableFieldId="15"/>
  </tableColumns>
  <tableStyleInfo name="TableStyleMedium7" showFirstColumn="0" showLastColumn="0" showRowStripes="1" showColumnStripes="0"/>
</table>
</file>

<file path=xl/tables/table5.xml><?xml version="1.0" encoding="utf-8"?>
<table xmlns="http://schemas.openxmlformats.org/spreadsheetml/2006/main" id="5" name="results_Clus_5" displayName="results_Clus_5" ref="A1:O214" tableType="queryTable" totalsRowShown="0">
  <sortState ref="A2:O214">
    <sortCondition descending="1" ref="E2:E214"/>
  </sortState>
  <tableColumns count="15">
    <tableColumn id="31" uniqueName="31" name="Pathway identifier" queryTableFieldId="1"/>
    <tableColumn id="32" uniqueName="32" name="Pathway name" queryTableFieldId="2"/>
    <tableColumn id="33" uniqueName="33" name="#Entities found" queryTableFieldId="3"/>
    <tableColumn id="34" uniqueName="34" name="#Entities total" queryTableFieldId="4"/>
    <tableColumn id="35" uniqueName="35" name="Entities ratio" queryTableFieldId="5"/>
    <tableColumn id="36" uniqueName="36" name="Entities pValue" queryTableFieldId="6"/>
    <tableColumn id="37" uniqueName="37" name="Entities FDR" queryTableFieldId="7"/>
    <tableColumn id="38" uniqueName="38" name="#Reactions found" queryTableFieldId="8"/>
    <tableColumn id="39" uniqueName="39" name="#Reactions total" queryTableFieldId="9"/>
    <tableColumn id="40" uniqueName="40" name="Reactions ratio" queryTableFieldId="10"/>
    <tableColumn id="41" uniqueName="41" name="Species identifier" queryTableFieldId="11"/>
    <tableColumn id="42" uniqueName="42" name="Species name" queryTableFieldId="12"/>
    <tableColumn id="43" uniqueName="43" name="Submitted entities found" queryTableFieldId="13"/>
    <tableColumn id="44" uniqueName="44" name="Mapped entities" queryTableFieldId="14"/>
    <tableColumn id="45" uniqueName="45" name="Found reaction identifiers" queryTableFieldId="15"/>
  </tableColumns>
  <tableStyleInfo name="TableStyleMedium7" showFirstColumn="0" showLastColumn="0" showRowStripes="1" showColumnStripes="0"/>
</table>
</file>

<file path=xl/tables/table6.xml><?xml version="1.0" encoding="utf-8"?>
<table xmlns="http://schemas.openxmlformats.org/spreadsheetml/2006/main" id="6" name="results_Clus_6" displayName="results_Clus_6" ref="A1:O44" tableType="queryTable" totalsRowShown="0">
  <sortState ref="A2:O44">
    <sortCondition descending="1" ref="E2:E44"/>
  </sortState>
  <tableColumns count="15">
    <tableColumn id="31" uniqueName="31" name="Pathway identifier" queryTableFieldId="1" dataDxfId="14"/>
    <tableColumn id="32" uniqueName="32" name="Pathway name" queryTableFieldId="2" dataDxfId="13"/>
    <tableColumn id="33" uniqueName="33" name="#Entities found" queryTableFieldId="3" dataDxfId="12"/>
    <tableColumn id="34" uniqueName="34" name="#Entities total" queryTableFieldId="4" dataDxfId="11"/>
    <tableColumn id="35" uniqueName="35" name="Entities ratio" queryTableFieldId="5" dataDxfId="10"/>
    <tableColumn id="36" uniqueName="36" name="Entities pValue" queryTableFieldId="6" dataDxfId="9"/>
    <tableColumn id="37" uniqueName="37" name="Entities FDR" queryTableFieldId="7" dataDxfId="8"/>
    <tableColumn id="38" uniqueName="38" name="#Reactions found" queryTableFieldId="8" dataDxfId="7"/>
    <tableColumn id="39" uniqueName="39" name="#Reactions total" queryTableFieldId="9" dataDxfId="6"/>
    <tableColumn id="40" uniqueName="40" name="Reactions ratio" queryTableFieldId="10" dataDxfId="5"/>
    <tableColumn id="41" uniqueName="41" name="Species identifier" queryTableFieldId="11" dataDxfId="4"/>
    <tableColumn id="42" uniqueName="42" name="Species name" queryTableFieldId="12" dataDxfId="3"/>
    <tableColumn id="43" uniqueName="43" name="Submitted entities found" queryTableFieldId="13" dataDxfId="2"/>
    <tableColumn id="44" uniqueName="44" name="Mapped entities" queryTableFieldId="14" dataDxfId="1"/>
    <tableColumn id="45" uniqueName="45" name="Found reaction identifiers" queryTableFieldId="15" dataDxfId="0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id="7" name="results_Clus_7" displayName="results_Clus_7" ref="A1:O725" tableType="queryTable" totalsRowShown="0">
  <sortState ref="A2:O725">
    <sortCondition descending="1" ref="E2:E725"/>
  </sortState>
  <tableColumns count="15">
    <tableColumn id="31" uniqueName="31" name="Pathway identifier" queryTableFieldId="1"/>
    <tableColumn id="32" uniqueName="32" name="Pathway name" queryTableFieldId="2"/>
    <tableColumn id="33" uniqueName="33" name="#Entities found" queryTableFieldId="3"/>
    <tableColumn id="34" uniqueName="34" name="#Entities total" queryTableFieldId="4"/>
    <tableColumn id="35" uniqueName="35" name="Entities ratio" queryTableFieldId="5"/>
    <tableColumn id="36" uniqueName="36" name="Entities pValue" queryTableFieldId="6"/>
    <tableColumn id="37" uniqueName="37" name="Entities FDR" queryTableFieldId="7"/>
    <tableColumn id="38" uniqueName="38" name="#Reactions found" queryTableFieldId="8"/>
    <tableColumn id="39" uniqueName="39" name="#Reactions total" queryTableFieldId="9"/>
    <tableColumn id="40" uniqueName="40" name="Reactions ratio" queryTableFieldId="10"/>
    <tableColumn id="41" uniqueName="41" name="Species identifier" queryTableFieldId="11"/>
    <tableColumn id="42" uniqueName="42" name="Species name" queryTableFieldId="12"/>
    <tableColumn id="43" uniqueName="43" name="Submitted entities found" queryTableFieldId="13"/>
    <tableColumn id="44" uniqueName="44" name="Mapped entities" queryTableFieldId="14"/>
    <tableColumn id="45" uniqueName="45" name="Found reaction identifiers" queryTableFieldId="15"/>
  </tableColumns>
  <tableStyleInfo name="TableStyleMedium7" showFirstColumn="0" showLastColumn="0" showRowStripes="1" showColumnStripes="0"/>
</table>
</file>

<file path=xl/tables/table8.xml><?xml version="1.0" encoding="utf-8"?>
<table xmlns="http://schemas.openxmlformats.org/spreadsheetml/2006/main" id="8" name="results_Clus_8" displayName="results_Clus_8" ref="A1:O392" tableType="queryTable" totalsRowShown="0">
  <sortState ref="A2:O392">
    <sortCondition descending="1" ref="E2:E392"/>
  </sortState>
  <tableColumns count="15">
    <tableColumn id="31" uniqueName="31" name="Pathway identifier" queryTableFieldId="1"/>
    <tableColumn id="32" uniqueName="32" name="Pathway name" queryTableFieldId="2"/>
    <tableColumn id="33" uniqueName="33" name="#Entities found" queryTableFieldId="3"/>
    <tableColumn id="34" uniqueName="34" name="#Entities total" queryTableFieldId="4"/>
    <tableColumn id="35" uniqueName="35" name="Entities ratio" queryTableFieldId="5"/>
    <tableColumn id="36" uniqueName="36" name="Entities pValue" queryTableFieldId="6"/>
    <tableColumn id="37" uniqueName="37" name="Entities FDR" queryTableFieldId="7"/>
    <tableColumn id="38" uniqueName="38" name="#Reactions found" queryTableFieldId="8"/>
    <tableColumn id="39" uniqueName="39" name="#Reactions total" queryTableFieldId="9"/>
    <tableColumn id="40" uniqueName="40" name="Reactions ratio" queryTableFieldId="10"/>
    <tableColumn id="41" uniqueName="41" name="Species identifier" queryTableFieldId="11"/>
    <tableColumn id="42" uniqueName="42" name="Species name" queryTableFieldId="12"/>
    <tableColumn id="43" uniqueName="43" name="Submitted entities found" queryTableFieldId="13"/>
    <tableColumn id="44" uniqueName="44" name="Mapped entities" queryTableFieldId="14"/>
    <tableColumn id="45" uniqueName="45" name="Found reaction identifiers" queryTableFieldId="1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44"/>
  <sheetViews>
    <sheetView workbookViewId="0">
      <pane ySplit="1" topLeftCell="A92" activePane="bottomLeft" state="frozen"/>
      <selection pane="bottomLeft" activeCell="AE1" sqref="AE1"/>
    </sheetView>
  </sheetViews>
  <sheetFormatPr baseColWidth="10" defaultColWidth="9.140625" defaultRowHeight="15" x14ac:dyDescent="0.25"/>
  <cols>
    <col min="1" max="1" width="9.140625" style="6"/>
    <col min="2" max="2" width="53.5703125" style="6" customWidth="1"/>
    <col min="3" max="3" width="9.42578125" style="1" bestFit="1" customWidth="1"/>
    <col min="4" max="30" width="0" hidden="1" customWidth="1"/>
    <col min="31" max="31" width="15.42578125" bestFit="1" customWidth="1"/>
    <col min="32" max="32" width="16" customWidth="1"/>
    <col min="33" max="33" width="16.140625" bestFit="1" customWidth="1"/>
  </cols>
  <sheetData>
    <row r="1" spans="1:33" s="5" customFormat="1" ht="45" customHeight="1" x14ac:dyDescent="0.25">
      <c r="A1" s="4" t="s">
        <v>5517</v>
      </c>
      <c r="B1" s="4" t="s">
        <v>5518</v>
      </c>
      <c r="C1" s="4" t="s">
        <v>5519</v>
      </c>
      <c r="D1" s="5" t="s">
        <v>5520</v>
      </c>
      <c r="E1" s="5" t="s">
        <v>5521</v>
      </c>
      <c r="F1" s="5" t="s">
        <v>5522</v>
      </c>
      <c r="G1" s="5" t="s">
        <v>5523</v>
      </c>
      <c r="H1" s="5" t="s">
        <v>5524</v>
      </c>
      <c r="I1" s="5" t="s">
        <v>5525</v>
      </c>
      <c r="J1" s="5" t="s">
        <v>5526</v>
      </c>
      <c r="K1" s="5" t="s">
        <v>5527</v>
      </c>
      <c r="L1" s="5" t="s">
        <v>5528</v>
      </c>
      <c r="M1" s="5" t="s">
        <v>5529</v>
      </c>
      <c r="N1" s="5" t="s">
        <v>5530</v>
      </c>
      <c r="O1" s="5" t="s">
        <v>5531</v>
      </c>
      <c r="P1" s="5" t="s">
        <v>5532</v>
      </c>
      <c r="Q1" s="5" t="s">
        <v>5533</v>
      </c>
      <c r="R1" s="5" t="s">
        <v>5534</v>
      </c>
      <c r="S1" s="5" t="s">
        <v>5535</v>
      </c>
      <c r="T1" s="5" t="s">
        <v>5536</v>
      </c>
      <c r="U1" s="5" t="s">
        <v>5537</v>
      </c>
      <c r="V1" s="5" t="s">
        <v>5538</v>
      </c>
      <c r="W1" s="5" t="s">
        <v>5539</v>
      </c>
      <c r="X1" s="5" t="s">
        <v>5540</v>
      </c>
      <c r="Y1" s="5" t="s">
        <v>5541</v>
      </c>
      <c r="Z1" s="5" t="s">
        <v>5542</v>
      </c>
      <c r="AA1" s="5" t="s">
        <v>5543</v>
      </c>
      <c r="AB1" s="5" t="s">
        <v>5544</v>
      </c>
      <c r="AE1" s="5" t="s">
        <v>7136</v>
      </c>
      <c r="AF1" s="5" t="s">
        <v>7135</v>
      </c>
      <c r="AG1" s="5" t="s">
        <v>7137</v>
      </c>
    </row>
    <row r="2" spans="1:33" x14ac:dyDescent="0.25">
      <c r="A2" s="6" t="s">
        <v>775</v>
      </c>
      <c r="B2" s="6" t="s">
        <v>5545</v>
      </c>
      <c r="C2" s="7">
        <v>1</v>
      </c>
      <c r="D2">
        <v>0.28943099999999999</v>
      </c>
      <c r="E2">
        <v>-0.42304000000000003</v>
      </c>
      <c r="F2">
        <v>0.11856700000000001</v>
      </c>
      <c r="G2">
        <v>1.6496299999999999</v>
      </c>
      <c r="H2">
        <v>1.0371600000000001</v>
      </c>
      <c r="I2">
        <v>0.55410300000000001</v>
      </c>
      <c r="J2">
        <v>-0.99626599999999998</v>
      </c>
      <c r="K2">
        <v>-1.38042</v>
      </c>
      <c r="L2">
        <v>-0.84916999999999998</v>
      </c>
      <c r="M2">
        <v>31</v>
      </c>
      <c r="N2">
        <v>31</v>
      </c>
      <c r="O2">
        <v>31</v>
      </c>
      <c r="P2">
        <v>54.2</v>
      </c>
      <c r="Q2">
        <v>54.2</v>
      </c>
      <c r="R2">
        <v>54.2</v>
      </c>
      <c r="S2">
        <v>82.405000000000001</v>
      </c>
      <c r="T2">
        <v>0</v>
      </c>
      <c r="U2">
        <v>110.33</v>
      </c>
      <c r="V2">
        <v>1421100000</v>
      </c>
      <c r="W2">
        <v>142</v>
      </c>
      <c r="X2">
        <v>1.3353299999999999</v>
      </c>
      <c r="Y2">
        <v>5.8333999999999999E-3</v>
      </c>
      <c r="Z2" s="8">
        <v>7.1538999999999994E-5</v>
      </c>
      <c r="AA2" t="s">
        <v>5546</v>
      </c>
      <c r="AB2" t="s">
        <v>5546</v>
      </c>
      <c r="AE2" s="3">
        <f t="shared" ref="AE2:AE65" si="0">10^(-X2)</f>
        <v>4.6202981320591051E-2</v>
      </c>
      <c r="AF2" s="3">
        <f t="shared" ref="AF2:AF65" si="1">10^(-Y2)</f>
        <v>0.98665790555022437</v>
      </c>
      <c r="AG2" s="3">
        <f t="shared" ref="AG2:AG65" si="2">10^(-Z2)</f>
        <v>0.99983528893139006</v>
      </c>
    </row>
    <row r="3" spans="1:33" x14ac:dyDescent="0.25">
      <c r="A3" s="6" t="s">
        <v>785</v>
      </c>
      <c r="B3" s="6" t="s">
        <v>5547</v>
      </c>
      <c r="C3" s="7">
        <v>1</v>
      </c>
      <c r="D3">
        <v>0.36009400000000003</v>
      </c>
      <c r="E3">
        <v>-0.20152100000000001</v>
      </c>
      <c r="F3">
        <v>-7.4083899999999999E-3</v>
      </c>
      <c r="G3">
        <v>1.3916599999999999</v>
      </c>
      <c r="H3">
        <v>1.1683600000000001</v>
      </c>
      <c r="I3">
        <v>0.65478000000000003</v>
      </c>
      <c r="J3">
        <v>-1.54542</v>
      </c>
      <c r="K3">
        <v>-1.0740700000000001</v>
      </c>
      <c r="L3">
        <v>-0.74646699999999999</v>
      </c>
      <c r="M3">
        <v>20</v>
      </c>
      <c r="N3">
        <v>14</v>
      </c>
      <c r="O3">
        <v>14</v>
      </c>
      <c r="P3">
        <v>71</v>
      </c>
      <c r="Q3">
        <v>52.5</v>
      </c>
      <c r="R3">
        <v>52.5</v>
      </c>
      <c r="S3">
        <v>47.14</v>
      </c>
      <c r="T3">
        <v>0</v>
      </c>
      <c r="U3">
        <v>323.31</v>
      </c>
      <c r="V3">
        <v>8476900000</v>
      </c>
      <c r="W3">
        <v>267</v>
      </c>
      <c r="X3">
        <v>1.52417</v>
      </c>
      <c r="Y3">
        <v>7.2371599999999994E-2</v>
      </c>
      <c r="Z3">
        <v>9.5844799999999994E-3</v>
      </c>
      <c r="AA3" t="s">
        <v>5548</v>
      </c>
      <c r="AB3" t="s">
        <v>5548</v>
      </c>
      <c r="AE3" s="3">
        <f t="shared" si="0"/>
        <v>2.9910935753520242E-2</v>
      </c>
      <c r="AF3" s="3">
        <f t="shared" si="1"/>
        <v>0.84650280199820893</v>
      </c>
      <c r="AG3" s="3">
        <f t="shared" si="2"/>
        <v>0.97817265979457613</v>
      </c>
    </row>
    <row r="4" spans="1:33" x14ac:dyDescent="0.25">
      <c r="A4" s="6" t="s">
        <v>778</v>
      </c>
      <c r="B4" s="6" t="s">
        <v>5549</v>
      </c>
      <c r="C4" s="7">
        <v>1</v>
      </c>
      <c r="D4">
        <v>-0.27534399999999998</v>
      </c>
      <c r="E4">
        <v>0.10904899999999999</v>
      </c>
      <c r="F4">
        <v>-0.49397099999999999</v>
      </c>
      <c r="G4">
        <v>1.2091099999999999</v>
      </c>
      <c r="H4">
        <v>0.96575999999999995</v>
      </c>
      <c r="I4">
        <v>1.3876599999999999</v>
      </c>
      <c r="J4">
        <v>-1.5029300000000001</v>
      </c>
      <c r="K4">
        <v>-0.46498499999999998</v>
      </c>
      <c r="L4">
        <v>-0.93435299999999999</v>
      </c>
      <c r="M4">
        <v>15</v>
      </c>
      <c r="N4">
        <v>15</v>
      </c>
      <c r="O4">
        <v>15</v>
      </c>
      <c r="P4">
        <v>48.3</v>
      </c>
      <c r="Q4">
        <v>48.3</v>
      </c>
      <c r="R4">
        <v>48.3</v>
      </c>
      <c r="S4">
        <v>48.895000000000003</v>
      </c>
      <c r="T4">
        <v>0</v>
      </c>
      <c r="U4">
        <v>273.11</v>
      </c>
      <c r="V4">
        <v>5701100000</v>
      </c>
      <c r="W4">
        <v>231</v>
      </c>
      <c r="X4">
        <v>1.48678</v>
      </c>
      <c r="Y4">
        <v>0.35977199999999998</v>
      </c>
      <c r="Z4">
        <v>0.15416199999999999</v>
      </c>
      <c r="AA4" t="s">
        <v>5550</v>
      </c>
      <c r="AB4" t="s">
        <v>5550</v>
      </c>
      <c r="AE4" s="3">
        <f t="shared" si="0"/>
        <v>3.2600180149655628E-2</v>
      </c>
      <c r="AF4" s="3">
        <f t="shared" si="1"/>
        <v>0.43674505859098672</v>
      </c>
      <c r="AG4" s="3">
        <f t="shared" si="2"/>
        <v>0.70119369121201203</v>
      </c>
    </row>
    <row r="5" spans="1:33" x14ac:dyDescent="0.25">
      <c r="A5" s="6" t="s">
        <v>771</v>
      </c>
      <c r="B5" s="6" t="s">
        <v>5551</v>
      </c>
      <c r="C5" s="7">
        <v>1</v>
      </c>
      <c r="D5">
        <v>-0.34841800000000001</v>
      </c>
      <c r="E5">
        <v>-0.215805</v>
      </c>
      <c r="F5">
        <v>-0.32827099999999998</v>
      </c>
      <c r="G5">
        <v>1.55613</v>
      </c>
      <c r="H5">
        <v>1.3035399999999999</v>
      </c>
      <c r="I5">
        <v>0.84693099999999999</v>
      </c>
      <c r="J5">
        <v>-1.21306</v>
      </c>
      <c r="K5">
        <v>-0.54262299999999997</v>
      </c>
      <c r="L5">
        <v>-1.0584199999999999</v>
      </c>
      <c r="M5">
        <v>49</v>
      </c>
      <c r="N5">
        <v>49</v>
      </c>
      <c r="O5">
        <v>49</v>
      </c>
      <c r="P5">
        <v>50.6</v>
      </c>
      <c r="Q5">
        <v>50.6</v>
      </c>
      <c r="R5">
        <v>50.6</v>
      </c>
      <c r="S5">
        <v>113.05</v>
      </c>
      <c r="T5">
        <v>0</v>
      </c>
      <c r="U5">
        <v>323.31</v>
      </c>
      <c r="V5">
        <v>32510000000</v>
      </c>
      <c r="W5">
        <v>1011</v>
      </c>
      <c r="X5">
        <v>1.78678</v>
      </c>
      <c r="Y5">
        <v>0.64755399999999996</v>
      </c>
      <c r="Z5">
        <v>0.37312499999999998</v>
      </c>
      <c r="AA5" t="s">
        <v>5552</v>
      </c>
      <c r="AB5" t="s">
        <v>5553</v>
      </c>
      <c r="AE5" s="3">
        <f t="shared" si="0"/>
        <v>1.6338794104956623E-2</v>
      </c>
      <c r="AF5" s="3">
        <f t="shared" si="1"/>
        <v>0.2251365465470242</v>
      </c>
      <c r="AG5" s="3">
        <f t="shared" si="2"/>
        <v>0.4235210493483092</v>
      </c>
    </row>
    <row r="6" spans="1:33" x14ac:dyDescent="0.25">
      <c r="A6" s="6" t="s">
        <v>788</v>
      </c>
      <c r="B6" s="6" t="s">
        <v>5554</v>
      </c>
      <c r="C6" s="7">
        <v>1</v>
      </c>
      <c r="D6">
        <v>-0.13916700000000001</v>
      </c>
      <c r="E6">
        <v>-0.132438</v>
      </c>
      <c r="F6">
        <v>4.6946300000000003E-2</v>
      </c>
      <c r="G6">
        <v>1.4560599999999999</v>
      </c>
      <c r="H6">
        <v>1.22329</v>
      </c>
      <c r="I6">
        <v>0.75614800000000004</v>
      </c>
      <c r="J6">
        <v>-1.5330600000000001</v>
      </c>
      <c r="K6">
        <v>-0.75283199999999995</v>
      </c>
      <c r="L6">
        <v>-0.92494900000000002</v>
      </c>
      <c r="M6">
        <v>14</v>
      </c>
      <c r="N6">
        <v>14</v>
      </c>
      <c r="O6">
        <v>14</v>
      </c>
      <c r="P6">
        <v>42</v>
      </c>
      <c r="Q6">
        <v>42</v>
      </c>
      <c r="R6">
        <v>42</v>
      </c>
      <c r="S6">
        <v>52.042000000000002</v>
      </c>
      <c r="T6">
        <v>0</v>
      </c>
      <c r="U6">
        <v>159.84</v>
      </c>
      <c r="V6">
        <v>1738000000</v>
      </c>
      <c r="W6">
        <v>136</v>
      </c>
      <c r="X6">
        <v>1.6740299999999999</v>
      </c>
      <c r="Y6">
        <v>0.12587100000000001</v>
      </c>
      <c r="Z6">
        <v>2.63042E-2</v>
      </c>
      <c r="AA6" t="s">
        <v>5555</v>
      </c>
      <c r="AB6" t="s">
        <v>5555</v>
      </c>
      <c r="AE6" s="3">
        <f t="shared" si="0"/>
        <v>2.1182148090993377E-2</v>
      </c>
      <c r="AF6" s="3">
        <f t="shared" si="1"/>
        <v>0.74839176490762271</v>
      </c>
      <c r="AG6" s="3">
        <f t="shared" si="2"/>
        <v>0.94123008436303435</v>
      </c>
    </row>
    <row r="7" spans="1:33" x14ac:dyDescent="0.25">
      <c r="A7" s="6" t="s">
        <v>780</v>
      </c>
      <c r="B7" s="6" t="s">
        <v>5556</v>
      </c>
      <c r="C7" s="7">
        <v>1</v>
      </c>
      <c r="D7">
        <v>-0.247808</v>
      </c>
      <c r="E7">
        <v>-3.4272200000000003E-2</v>
      </c>
      <c r="F7">
        <v>-0.22587499999999999</v>
      </c>
      <c r="G7">
        <v>1.54487</v>
      </c>
      <c r="H7">
        <v>1.10602</v>
      </c>
      <c r="I7">
        <v>0.98901700000000003</v>
      </c>
      <c r="J7">
        <v>-0.96562000000000003</v>
      </c>
      <c r="K7">
        <v>-1.1817800000000001</v>
      </c>
      <c r="L7">
        <v>-0.98455000000000004</v>
      </c>
      <c r="M7">
        <v>26</v>
      </c>
      <c r="N7">
        <v>26</v>
      </c>
      <c r="O7">
        <v>26</v>
      </c>
      <c r="P7">
        <v>49.7</v>
      </c>
      <c r="Q7">
        <v>49.7</v>
      </c>
      <c r="R7">
        <v>49.7</v>
      </c>
      <c r="S7">
        <v>76.962000000000003</v>
      </c>
      <c r="T7">
        <v>0</v>
      </c>
      <c r="U7">
        <v>158.91999999999999</v>
      </c>
      <c r="V7">
        <v>3400400000</v>
      </c>
      <c r="W7">
        <v>230</v>
      </c>
      <c r="X7">
        <v>2.31772</v>
      </c>
      <c r="Y7">
        <v>0.54728200000000005</v>
      </c>
      <c r="Z7">
        <v>0.29211199999999998</v>
      </c>
      <c r="AA7" t="s">
        <v>5557</v>
      </c>
      <c r="AB7" t="s">
        <v>5557</v>
      </c>
      <c r="AE7" s="3">
        <f t="shared" si="0"/>
        <v>4.8114945699061131E-3</v>
      </c>
      <c r="AF7" s="3">
        <f t="shared" si="1"/>
        <v>0.28360768834712485</v>
      </c>
      <c r="AG7" s="3">
        <f t="shared" si="2"/>
        <v>0.51037336305530923</v>
      </c>
    </row>
    <row r="8" spans="1:33" x14ac:dyDescent="0.25">
      <c r="A8" s="6" t="s">
        <v>774</v>
      </c>
      <c r="B8" s="6" t="s">
        <v>5558</v>
      </c>
      <c r="C8" s="7">
        <v>1</v>
      </c>
      <c r="D8">
        <v>6.2468200000000002E-2</v>
      </c>
      <c r="E8">
        <v>0.24692500000000001</v>
      </c>
      <c r="F8">
        <v>-0.45238299999999998</v>
      </c>
      <c r="G8">
        <v>1.2751399999999999</v>
      </c>
      <c r="H8">
        <v>1.48969</v>
      </c>
      <c r="I8">
        <v>0.58059000000000005</v>
      </c>
      <c r="J8">
        <v>-0.95470500000000003</v>
      </c>
      <c r="K8">
        <v>-0.88867300000000005</v>
      </c>
      <c r="L8">
        <v>-1.3590500000000001</v>
      </c>
      <c r="M8">
        <v>20</v>
      </c>
      <c r="N8">
        <v>20</v>
      </c>
      <c r="O8">
        <v>20</v>
      </c>
      <c r="P8">
        <v>66.599999999999994</v>
      </c>
      <c r="Q8">
        <v>66.599999999999994</v>
      </c>
      <c r="R8">
        <v>66.599999999999994</v>
      </c>
      <c r="S8">
        <v>37.756</v>
      </c>
      <c r="T8">
        <v>0</v>
      </c>
      <c r="U8">
        <v>142.72999999999999</v>
      </c>
      <c r="V8">
        <v>7421900000</v>
      </c>
      <c r="W8">
        <v>311</v>
      </c>
      <c r="X8">
        <v>1.4650799999999999</v>
      </c>
      <c r="Y8">
        <v>6.4999899999999999E-2</v>
      </c>
      <c r="Z8">
        <v>7.8428100000000004E-3</v>
      </c>
      <c r="AA8" t="s">
        <v>5559</v>
      </c>
      <c r="AB8" t="s">
        <v>5560</v>
      </c>
      <c r="AE8" s="3">
        <f t="shared" si="0"/>
        <v>3.4270465220186397E-2</v>
      </c>
      <c r="AF8" s="3">
        <f t="shared" si="1"/>
        <v>0.86099395043576132</v>
      </c>
      <c r="AG8" s="3">
        <f t="shared" si="2"/>
        <v>0.98210334447380698</v>
      </c>
    </row>
    <row r="9" spans="1:33" x14ac:dyDescent="0.25">
      <c r="A9" s="6" t="s">
        <v>784</v>
      </c>
      <c r="B9" s="6" t="s">
        <v>5561</v>
      </c>
      <c r="C9" s="7">
        <v>1</v>
      </c>
      <c r="D9">
        <v>-2.7552700000000002E-3</v>
      </c>
      <c r="E9">
        <v>0.123067</v>
      </c>
      <c r="F9">
        <v>-2.2271099999999999E-2</v>
      </c>
      <c r="G9">
        <v>0.87424199999999996</v>
      </c>
      <c r="H9">
        <v>0.69946200000000003</v>
      </c>
      <c r="I9">
        <v>1.6241699999999999</v>
      </c>
      <c r="J9">
        <v>-1.6152899999999999</v>
      </c>
      <c r="K9">
        <v>-1.0293300000000001</v>
      </c>
      <c r="L9">
        <v>-0.65130100000000002</v>
      </c>
      <c r="M9">
        <v>15</v>
      </c>
      <c r="N9">
        <v>15</v>
      </c>
      <c r="O9">
        <v>15</v>
      </c>
      <c r="P9">
        <v>76.8</v>
      </c>
      <c r="Q9">
        <v>76.8</v>
      </c>
      <c r="R9">
        <v>76.8</v>
      </c>
      <c r="S9">
        <v>23.504000000000001</v>
      </c>
      <c r="T9">
        <v>0</v>
      </c>
      <c r="U9">
        <v>280.07</v>
      </c>
      <c r="V9">
        <v>9460900000</v>
      </c>
      <c r="W9">
        <v>340</v>
      </c>
      <c r="X9">
        <v>1.37652</v>
      </c>
      <c r="Y9">
        <v>4.0704200000000003E-2</v>
      </c>
      <c r="Z9">
        <v>3.2297799999999998E-3</v>
      </c>
      <c r="AA9" t="s">
        <v>5562</v>
      </c>
      <c r="AB9" t="s">
        <v>5562</v>
      </c>
      <c r="AE9" s="3">
        <f t="shared" si="0"/>
        <v>4.2022317523932831E-2</v>
      </c>
      <c r="AF9" s="3">
        <f t="shared" si="1"/>
        <v>0.91053322991593222</v>
      </c>
      <c r="AG9" s="3">
        <f t="shared" si="2"/>
        <v>0.99259074161347605</v>
      </c>
    </row>
    <row r="10" spans="1:33" x14ac:dyDescent="0.25">
      <c r="A10" s="6" t="s">
        <v>776</v>
      </c>
      <c r="B10" s="6" t="s">
        <v>5563</v>
      </c>
      <c r="C10" s="7">
        <v>1</v>
      </c>
      <c r="D10">
        <v>-0.48272599999999999</v>
      </c>
      <c r="E10">
        <v>9.8163200000000006E-2</v>
      </c>
      <c r="F10">
        <v>0.24065500000000001</v>
      </c>
      <c r="G10">
        <v>1.34674</v>
      </c>
      <c r="H10">
        <v>0.77505299999999999</v>
      </c>
      <c r="I10">
        <v>1.2574399999999999</v>
      </c>
      <c r="J10">
        <v>-1.3286899999999999</v>
      </c>
      <c r="K10">
        <v>-1.1990799999999999</v>
      </c>
      <c r="L10">
        <v>-0.70755500000000005</v>
      </c>
      <c r="M10">
        <v>45</v>
      </c>
      <c r="N10">
        <v>40</v>
      </c>
      <c r="O10">
        <v>38</v>
      </c>
      <c r="P10">
        <v>31.2</v>
      </c>
      <c r="Q10">
        <v>29.1</v>
      </c>
      <c r="R10">
        <v>28.4</v>
      </c>
      <c r="S10">
        <v>194.89</v>
      </c>
      <c r="T10">
        <v>0</v>
      </c>
      <c r="U10">
        <v>188.07</v>
      </c>
      <c r="V10">
        <v>2679700000</v>
      </c>
      <c r="W10">
        <v>178</v>
      </c>
      <c r="X10">
        <v>1.5892500000000001</v>
      </c>
      <c r="Y10">
        <v>7.2430099999999997E-2</v>
      </c>
      <c r="Z10">
        <v>9.5989100000000004E-3</v>
      </c>
      <c r="AA10" t="s">
        <v>5564</v>
      </c>
      <c r="AB10" t="s">
        <v>5564</v>
      </c>
      <c r="AE10" s="3">
        <f t="shared" si="0"/>
        <v>2.5748385341039695E-2</v>
      </c>
      <c r="AF10" s="3">
        <f t="shared" si="1"/>
        <v>0.84638878471063161</v>
      </c>
      <c r="AG10" s="3">
        <f t="shared" si="2"/>
        <v>0.97814015927344045</v>
      </c>
    </row>
    <row r="11" spans="1:33" x14ac:dyDescent="0.25">
      <c r="A11" s="6" t="s">
        <v>782</v>
      </c>
      <c r="B11" s="6" t="s">
        <v>5565</v>
      </c>
      <c r="C11" s="7">
        <v>1</v>
      </c>
      <c r="D11">
        <v>0.25579299999999999</v>
      </c>
      <c r="E11">
        <v>-0.54244999999999999</v>
      </c>
      <c r="F11">
        <v>0.17007800000000001</v>
      </c>
      <c r="G11">
        <v>0.65890099999999996</v>
      </c>
      <c r="H11">
        <v>1.2259100000000001</v>
      </c>
      <c r="I11">
        <v>1.4331700000000001</v>
      </c>
      <c r="J11">
        <v>-1.4359599999999999</v>
      </c>
      <c r="K11">
        <v>-0.88265899999999997</v>
      </c>
      <c r="L11">
        <v>-0.88279399999999997</v>
      </c>
      <c r="M11">
        <v>8</v>
      </c>
      <c r="N11">
        <v>8</v>
      </c>
      <c r="O11">
        <v>8</v>
      </c>
      <c r="P11">
        <v>45.5</v>
      </c>
      <c r="Q11">
        <v>45.5</v>
      </c>
      <c r="R11">
        <v>45.5</v>
      </c>
      <c r="S11">
        <v>24.143000000000001</v>
      </c>
      <c r="T11">
        <v>0</v>
      </c>
      <c r="U11">
        <v>43.369</v>
      </c>
      <c r="V11">
        <v>1617100000</v>
      </c>
      <c r="W11">
        <v>55</v>
      </c>
      <c r="X11">
        <v>1.4164699999999999</v>
      </c>
      <c r="Y11">
        <v>5.03732E-2</v>
      </c>
      <c r="Z11">
        <v>4.8494300000000001E-3</v>
      </c>
      <c r="AA11" t="s">
        <v>5566</v>
      </c>
      <c r="AB11" t="s">
        <v>5566</v>
      </c>
      <c r="AE11" s="3">
        <f t="shared" si="0"/>
        <v>3.832922163738868E-2</v>
      </c>
      <c r="AF11" s="3">
        <f t="shared" si="1"/>
        <v>0.89048539311117436</v>
      </c>
      <c r="AG11" s="3">
        <f t="shared" si="2"/>
        <v>0.98889588566901931</v>
      </c>
    </row>
    <row r="12" spans="1:33" x14ac:dyDescent="0.25">
      <c r="A12" s="6" t="s">
        <v>791</v>
      </c>
      <c r="C12" s="7">
        <v>1</v>
      </c>
      <c r="D12">
        <v>-0.17861199999999999</v>
      </c>
      <c r="E12">
        <v>0.72132799999999997</v>
      </c>
      <c r="F12">
        <v>0.54026200000000002</v>
      </c>
      <c r="G12">
        <v>0.82059300000000002</v>
      </c>
      <c r="H12">
        <v>0.66357100000000002</v>
      </c>
      <c r="I12">
        <v>1.1052</v>
      </c>
      <c r="J12">
        <v>-1.6634199999999999</v>
      </c>
      <c r="K12">
        <v>-0.87055099999999996</v>
      </c>
      <c r="L12">
        <v>-1.1383700000000001</v>
      </c>
      <c r="M12">
        <v>4</v>
      </c>
      <c r="N12">
        <v>4</v>
      </c>
      <c r="O12">
        <v>4</v>
      </c>
      <c r="P12">
        <v>14.4</v>
      </c>
      <c r="Q12">
        <v>14.4</v>
      </c>
      <c r="R12">
        <v>14.4</v>
      </c>
      <c r="S12">
        <v>36.243000000000002</v>
      </c>
      <c r="T12">
        <v>0</v>
      </c>
      <c r="U12">
        <v>11.364000000000001</v>
      </c>
      <c r="V12">
        <v>138160000</v>
      </c>
      <c r="W12">
        <v>15</v>
      </c>
      <c r="X12">
        <v>1.43885</v>
      </c>
      <c r="Y12">
        <v>0.59855700000000001</v>
      </c>
      <c r="Z12">
        <v>0.33303899999999997</v>
      </c>
      <c r="AA12" t="s">
        <v>5567</v>
      </c>
      <c r="AB12" t="s">
        <v>5567</v>
      </c>
      <c r="AE12" s="3">
        <f t="shared" si="0"/>
        <v>3.6404074963650675E-2</v>
      </c>
      <c r="AF12" s="3">
        <f t="shared" si="1"/>
        <v>0.25202463822716648</v>
      </c>
      <c r="AG12" s="3">
        <f t="shared" si="2"/>
        <v>0.46447356324368266</v>
      </c>
    </row>
    <row r="13" spans="1:33" x14ac:dyDescent="0.25">
      <c r="A13" s="6" t="s">
        <v>793</v>
      </c>
      <c r="B13" s="6" t="s">
        <v>5568</v>
      </c>
      <c r="C13" s="7">
        <v>1</v>
      </c>
      <c r="D13">
        <v>0.63105</v>
      </c>
      <c r="E13">
        <v>0.40863699999999997</v>
      </c>
      <c r="F13">
        <v>0.62218499999999999</v>
      </c>
      <c r="G13">
        <v>0.72755599999999998</v>
      </c>
      <c r="H13">
        <v>0.84370100000000003</v>
      </c>
      <c r="I13">
        <v>0.502691</v>
      </c>
      <c r="J13">
        <v>-1.4099299999999999</v>
      </c>
      <c r="K13">
        <v>-1.81908</v>
      </c>
      <c r="L13">
        <v>-0.50680999999999998</v>
      </c>
      <c r="M13">
        <v>10</v>
      </c>
      <c r="N13">
        <v>10</v>
      </c>
      <c r="O13">
        <v>10</v>
      </c>
      <c r="P13">
        <v>15.1</v>
      </c>
      <c r="Q13">
        <v>15.1</v>
      </c>
      <c r="R13">
        <v>15.1</v>
      </c>
      <c r="S13">
        <v>102.59</v>
      </c>
      <c r="T13">
        <v>0</v>
      </c>
      <c r="U13">
        <v>24.46</v>
      </c>
      <c r="V13">
        <v>174570000</v>
      </c>
      <c r="W13">
        <v>28</v>
      </c>
      <c r="X13">
        <v>1.35887</v>
      </c>
      <c r="Y13">
        <v>0.87357600000000002</v>
      </c>
      <c r="Z13">
        <v>0.56757199999999997</v>
      </c>
      <c r="AA13" t="s">
        <v>5569</v>
      </c>
      <c r="AB13" t="s">
        <v>5569</v>
      </c>
      <c r="AE13" s="3">
        <f t="shared" si="0"/>
        <v>4.3765309090568777E-2</v>
      </c>
      <c r="AF13" s="3">
        <f t="shared" si="1"/>
        <v>0.13379010667070818</v>
      </c>
      <c r="AG13" s="3">
        <f t="shared" si="2"/>
        <v>0.27066244459401489</v>
      </c>
    </row>
    <row r="14" spans="1:33" x14ac:dyDescent="0.25">
      <c r="A14" s="6" t="s">
        <v>790</v>
      </c>
      <c r="C14" s="7">
        <v>1</v>
      </c>
      <c r="D14">
        <v>0.52050700000000005</v>
      </c>
      <c r="E14">
        <v>0.254548</v>
      </c>
      <c r="F14">
        <v>0.36834299999999998</v>
      </c>
      <c r="G14">
        <v>0.51041800000000004</v>
      </c>
      <c r="H14">
        <v>1.09263</v>
      </c>
      <c r="I14">
        <v>1.0219400000000001</v>
      </c>
      <c r="J14">
        <v>-1.1280600000000001</v>
      </c>
      <c r="K14">
        <v>-0.95158500000000001</v>
      </c>
      <c r="L14">
        <v>-1.6887399999999999</v>
      </c>
      <c r="M14">
        <v>8</v>
      </c>
      <c r="N14">
        <v>8</v>
      </c>
      <c r="O14">
        <v>8</v>
      </c>
      <c r="P14">
        <v>26.9</v>
      </c>
      <c r="Q14">
        <v>26.9</v>
      </c>
      <c r="R14">
        <v>26.9</v>
      </c>
      <c r="S14">
        <v>49.213999999999999</v>
      </c>
      <c r="T14">
        <v>0</v>
      </c>
      <c r="U14">
        <v>17.460999999999999</v>
      </c>
      <c r="V14">
        <v>301690000</v>
      </c>
      <c r="W14">
        <v>39</v>
      </c>
      <c r="X14">
        <v>1.7635799999999999</v>
      </c>
      <c r="Y14">
        <v>0.82066600000000001</v>
      </c>
      <c r="Z14">
        <v>0.52087899999999998</v>
      </c>
      <c r="AA14" t="s">
        <v>5570</v>
      </c>
      <c r="AB14" t="s">
        <v>5571</v>
      </c>
      <c r="AE14" s="3">
        <f t="shared" si="0"/>
        <v>1.7235345749819816E-2</v>
      </c>
      <c r="AF14" s="3">
        <f t="shared" si="1"/>
        <v>0.15112419482629935</v>
      </c>
      <c r="AG14" s="3">
        <f t="shared" si="2"/>
        <v>0.30138456031729383</v>
      </c>
    </row>
    <row r="15" spans="1:33" x14ac:dyDescent="0.25">
      <c r="A15" s="6" t="s">
        <v>792</v>
      </c>
      <c r="C15" s="7">
        <v>1</v>
      </c>
      <c r="D15">
        <v>0.22090299999999999</v>
      </c>
      <c r="E15">
        <v>0.129553</v>
      </c>
      <c r="F15">
        <v>0.479738</v>
      </c>
      <c r="G15">
        <v>0.80022199999999999</v>
      </c>
      <c r="H15">
        <v>1.1598999999999999</v>
      </c>
      <c r="I15">
        <v>0.83904800000000002</v>
      </c>
      <c r="J15">
        <v>-1.17984</v>
      </c>
      <c r="K15">
        <v>-0.66687700000000005</v>
      </c>
      <c r="L15">
        <v>-1.78264</v>
      </c>
      <c r="M15">
        <v>2</v>
      </c>
      <c r="N15">
        <v>1</v>
      </c>
      <c r="O15">
        <v>1</v>
      </c>
      <c r="P15">
        <v>3.8</v>
      </c>
      <c r="Q15">
        <v>1.8</v>
      </c>
      <c r="R15">
        <v>1.8</v>
      </c>
      <c r="S15">
        <v>75.447999999999993</v>
      </c>
      <c r="T15">
        <v>3.8532000000000002E-3</v>
      </c>
      <c r="U15">
        <v>2.278</v>
      </c>
      <c r="V15">
        <v>102800000</v>
      </c>
      <c r="W15">
        <v>9</v>
      </c>
      <c r="X15">
        <v>1.52681</v>
      </c>
      <c r="Y15">
        <v>0.48171000000000003</v>
      </c>
      <c r="Z15">
        <v>0.24154200000000001</v>
      </c>
      <c r="AA15" t="s">
        <v>5572</v>
      </c>
      <c r="AB15" t="s">
        <v>5572</v>
      </c>
      <c r="AE15" s="3">
        <f t="shared" si="0"/>
        <v>2.9729663938078913E-2</v>
      </c>
      <c r="AF15" s="3">
        <f t="shared" si="1"/>
        <v>0.32982988245742551</v>
      </c>
      <c r="AG15" s="3">
        <f t="shared" si="2"/>
        <v>0.57340041112846329</v>
      </c>
    </row>
    <row r="16" spans="1:33" x14ac:dyDescent="0.25">
      <c r="A16" s="6" t="s">
        <v>786</v>
      </c>
      <c r="C16" s="7">
        <v>1</v>
      </c>
      <c r="D16">
        <v>0.26124000000000003</v>
      </c>
      <c r="E16">
        <v>0.181393</v>
      </c>
      <c r="F16">
        <v>0.53814899999999999</v>
      </c>
      <c r="G16">
        <v>0.73329500000000003</v>
      </c>
      <c r="H16">
        <v>1.15188</v>
      </c>
      <c r="I16">
        <v>0.89431499999999997</v>
      </c>
      <c r="J16">
        <v>-1.62584</v>
      </c>
      <c r="K16">
        <v>-1.17597</v>
      </c>
      <c r="L16">
        <v>-0.95845400000000003</v>
      </c>
      <c r="M16">
        <v>36</v>
      </c>
      <c r="N16">
        <v>36</v>
      </c>
      <c r="O16">
        <v>35</v>
      </c>
      <c r="P16">
        <v>12</v>
      </c>
      <c r="Q16">
        <v>12</v>
      </c>
      <c r="R16">
        <v>11.8</v>
      </c>
      <c r="S16">
        <v>418.62</v>
      </c>
      <c r="T16">
        <v>0</v>
      </c>
      <c r="U16">
        <v>112.9</v>
      </c>
      <c r="V16">
        <v>2868300000</v>
      </c>
      <c r="W16">
        <v>117</v>
      </c>
      <c r="X16">
        <v>1.9664200000000001</v>
      </c>
      <c r="Y16">
        <v>0.82252700000000001</v>
      </c>
      <c r="Z16">
        <v>0.52251000000000003</v>
      </c>
      <c r="AA16" t="s">
        <v>5573</v>
      </c>
      <c r="AB16" t="s">
        <v>5573</v>
      </c>
      <c r="AE16" s="3">
        <f t="shared" si="0"/>
        <v>1.0803886174910838E-2</v>
      </c>
      <c r="AF16" s="3">
        <f t="shared" si="1"/>
        <v>0.15047799640287407</v>
      </c>
      <c r="AG16" s="3">
        <f t="shared" si="2"/>
        <v>0.30025482838361073</v>
      </c>
    </row>
    <row r="17" spans="1:33" x14ac:dyDescent="0.25">
      <c r="A17" s="6" t="s">
        <v>668</v>
      </c>
      <c r="B17" s="6" t="s">
        <v>5574</v>
      </c>
      <c r="C17" s="7">
        <v>1</v>
      </c>
      <c r="D17">
        <v>-1.06907</v>
      </c>
      <c r="E17">
        <v>-1.1627400000000001</v>
      </c>
      <c r="F17">
        <v>-0.67121699999999995</v>
      </c>
      <c r="G17">
        <v>1.36365</v>
      </c>
      <c r="H17">
        <v>1.1708700000000001</v>
      </c>
      <c r="I17">
        <v>1.0882499999999999</v>
      </c>
      <c r="J17">
        <v>0.31295899999999999</v>
      </c>
      <c r="K17">
        <v>-0.45067499999999999</v>
      </c>
      <c r="L17">
        <v>-0.58202200000000004</v>
      </c>
      <c r="M17">
        <v>7</v>
      </c>
      <c r="N17">
        <v>7</v>
      </c>
      <c r="O17">
        <v>7</v>
      </c>
      <c r="P17">
        <v>54.5</v>
      </c>
      <c r="Q17">
        <v>54.5</v>
      </c>
      <c r="R17">
        <v>54.5</v>
      </c>
      <c r="S17">
        <v>22.913</v>
      </c>
      <c r="T17">
        <v>0</v>
      </c>
      <c r="U17">
        <v>85.209000000000003</v>
      </c>
      <c r="V17">
        <v>553060000</v>
      </c>
      <c r="W17">
        <v>58</v>
      </c>
      <c r="X17">
        <v>1.64202</v>
      </c>
      <c r="Y17">
        <v>1.6709499999999999</v>
      </c>
      <c r="Z17">
        <v>1.3169500000000001</v>
      </c>
      <c r="AA17" t="s">
        <v>5575</v>
      </c>
      <c r="AB17" t="s">
        <v>5575</v>
      </c>
      <c r="AE17" s="3">
        <f t="shared" si="0"/>
        <v>2.2802370607851702E-2</v>
      </c>
      <c r="AF17" s="3">
        <f t="shared" si="1"/>
        <v>2.1332905031545869E-2</v>
      </c>
      <c r="AG17" s="3">
        <f t="shared" si="2"/>
        <v>4.8200328711001807E-2</v>
      </c>
    </row>
    <row r="18" spans="1:33" x14ac:dyDescent="0.25">
      <c r="A18" s="6" t="s">
        <v>736</v>
      </c>
      <c r="C18" s="7">
        <v>1</v>
      </c>
      <c r="D18">
        <v>-0.53321700000000005</v>
      </c>
      <c r="E18">
        <v>-1.2076199999999999</v>
      </c>
      <c r="F18">
        <v>-0.943187</v>
      </c>
      <c r="G18">
        <v>1.23756</v>
      </c>
      <c r="H18">
        <v>1.14384</v>
      </c>
      <c r="I18">
        <v>1.39673</v>
      </c>
      <c r="J18">
        <v>-3.2744500000000003E-2</v>
      </c>
      <c r="K18">
        <v>-0.45116800000000001</v>
      </c>
      <c r="L18">
        <v>-0.61018600000000001</v>
      </c>
      <c r="M18">
        <v>25</v>
      </c>
      <c r="N18">
        <v>25</v>
      </c>
      <c r="O18">
        <v>3</v>
      </c>
      <c r="P18">
        <v>34.6</v>
      </c>
      <c r="Q18">
        <v>34.6</v>
      </c>
      <c r="R18">
        <v>6.5</v>
      </c>
      <c r="S18">
        <v>106.2</v>
      </c>
      <c r="T18">
        <v>0</v>
      </c>
      <c r="U18">
        <v>318.57</v>
      </c>
      <c r="V18">
        <v>7602000000</v>
      </c>
      <c r="W18">
        <v>370</v>
      </c>
      <c r="X18">
        <v>1.88714</v>
      </c>
      <c r="Y18">
        <v>1.8</v>
      </c>
      <c r="Z18">
        <v>1.44265</v>
      </c>
      <c r="AA18" t="s">
        <v>5576</v>
      </c>
      <c r="AB18" t="s">
        <v>5576</v>
      </c>
      <c r="AE18" s="3">
        <f t="shared" si="0"/>
        <v>1.2967611771850114E-2</v>
      </c>
      <c r="AF18" s="3">
        <f t="shared" si="1"/>
        <v>1.5848931924611124E-2</v>
      </c>
      <c r="AG18" s="3">
        <f t="shared" si="2"/>
        <v>3.6086935220076284E-2</v>
      </c>
    </row>
    <row r="19" spans="1:33" x14ac:dyDescent="0.25">
      <c r="A19" s="6" t="s">
        <v>730</v>
      </c>
      <c r="B19" s="6" t="s">
        <v>5577</v>
      </c>
      <c r="C19" s="7">
        <v>1</v>
      </c>
      <c r="D19">
        <v>-0.72663599999999995</v>
      </c>
      <c r="E19">
        <v>-1.4372799999999999</v>
      </c>
      <c r="F19">
        <v>-0.66938799999999998</v>
      </c>
      <c r="G19">
        <v>1.23888</v>
      </c>
      <c r="H19">
        <v>0.90930800000000001</v>
      </c>
      <c r="I19">
        <v>1.4539599999999999</v>
      </c>
      <c r="J19">
        <v>-1.09841E-2</v>
      </c>
      <c r="K19">
        <v>-6.65298E-2</v>
      </c>
      <c r="L19">
        <v>-0.69132700000000002</v>
      </c>
      <c r="M19">
        <v>7</v>
      </c>
      <c r="N19">
        <v>7</v>
      </c>
      <c r="O19">
        <v>7</v>
      </c>
      <c r="P19">
        <v>22.7</v>
      </c>
      <c r="Q19">
        <v>22.7</v>
      </c>
      <c r="R19">
        <v>22.7</v>
      </c>
      <c r="S19">
        <v>58.343000000000004</v>
      </c>
      <c r="T19">
        <v>0</v>
      </c>
      <c r="U19">
        <v>52.057000000000002</v>
      </c>
      <c r="V19">
        <v>241300000</v>
      </c>
      <c r="W19">
        <v>26</v>
      </c>
      <c r="X19">
        <v>1.4984299999999999</v>
      </c>
      <c r="Y19">
        <v>1.5167600000000001</v>
      </c>
      <c r="Z19">
        <v>1.1677900000000001</v>
      </c>
      <c r="AA19" t="s">
        <v>5578</v>
      </c>
      <c r="AB19" t="s">
        <v>5578</v>
      </c>
      <c r="AE19" s="3">
        <f t="shared" si="0"/>
        <v>3.1737301674768105E-2</v>
      </c>
      <c r="AF19" s="3">
        <f t="shared" si="1"/>
        <v>3.0425659452558554E-2</v>
      </c>
      <c r="AG19" s="3">
        <f t="shared" si="2"/>
        <v>6.7953213610705346E-2</v>
      </c>
    </row>
    <row r="20" spans="1:33" x14ac:dyDescent="0.25">
      <c r="A20" s="6" t="s">
        <v>648</v>
      </c>
      <c r="C20" s="7">
        <v>1</v>
      </c>
      <c r="D20">
        <v>-1.12042</v>
      </c>
      <c r="E20">
        <v>-0.94730400000000003</v>
      </c>
      <c r="F20">
        <v>-0.74925200000000003</v>
      </c>
      <c r="G20">
        <v>1.75702</v>
      </c>
      <c r="H20">
        <v>0.55754300000000001</v>
      </c>
      <c r="I20">
        <v>1.26224</v>
      </c>
      <c r="J20">
        <v>-4.7181100000000002E-3</v>
      </c>
      <c r="K20">
        <v>-0.44663599999999998</v>
      </c>
      <c r="L20">
        <v>-0.30847599999999997</v>
      </c>
      <c r="M20">
        <v>7</v>
      </c>
      <c r="N20">
        <v>6</v>
      </c>
      <c r="O20">
        <v>6</v>
      </c>
      <c r="P20">
        <v>16.600000000000001</v>
      </c>
      <c r="Q20">
        <v>14.7</v>
      </c>
      <c r="R20">
        <v>14.7</v>
      </c>
      <c r="S20">
        <v>73.260999999999996</v>
      </c>
      <c r="T20">
        <v>0</v>
      </c>
      <c r="U20">
        <v>22.007999999999999</v>
      </c>
      <c r="V20">
        <v>675440000</v>
      </c>
      <c r="W20">
        <v>38</v>
      </c>
      <c r="X20">
        <v>1.4247799999999999</v>
      </c>
      <c r="Y20">
        <v>1.4471000000000001</v>
      </c>
      <c r="Z20">
        <v>1.1008500000000001</v>
      </c>
      <c r="AA20" t="s">
        <v>5579</v>
      </c>
      <c r="AB20" t="s">
        <v>5579</v>
      </c>
      <c r="AE20" s="3">
        <f t="shared" si="0"/>
        <v>3.7602783999174799E-2</v>
      </c>
      <c r="AF20" s="3">
        <f t="shared" si="1"/>
        <v>3.5719058251119672E-2</v>
      </c>
      <c r="AG20" s="3">
        <f t="shared" si="2"/>
        <v>7.927750980181901E-2</v>
      </c>
    </row>
    <row r="21" spans="1:33" x14ac:dyDescent="0.25">
      <c r="A21" s="6" t="s">
        <v>740</v>
      </c>
      <c r="B21" s="6" t="s">
        <v>5580</v>
      </c>
      <c r="C21" s="7">
        <v>1</v>
      </c>
      <c r="D21">
        <v>-1.0061899999999999</v>
      </c>
      <c r="E21">
        <v>-1.0017199999999999</v>
      </c>
      <c r="F21">
        <v>-0.42779400000000001</v>
      </c>
      <c r="G21">
        <v>1.5952200000000001</v>
      </c>
      <c r="H21">
        <v>1.48831</v>
      </c>
      <c r="I21">
        <v>0.60540400000000005</v>
      </c>
      <c r="J21">
        <v>-0.37112499999999998</v>
      </c>
      <c r="K21">
        <v>-0.71311800000000003</v>
      </c>
      <c r="L21">
        <v>-0.16897899999999999</v>
      </c>
      <c r="M21">
        <v>6</v>
      </c>
      <c r="N21">
        <v>6</v>
      </c>
      <c r="O21">
        <v>6</v>
      </c>
      <c r="P21">
        <v>52.8</v>
      </c>
      <c r="Q21">
        <v>52.8</v>
      </c>
      <c r="R21">
        <v>52.8</v>
      </c>
      <c r="S21">
        <v>12.097</v>
      </c>
      <c r="T21">
        <v>0</v>
      </c>
      <c r="U21">
        <v>93.683999999999997</v>
      </c>
      <c r="V21">
        <v>2312900000</v>
      </c>
      <c r="W21">
        <v>102</v>
      </c>
      <c r="X21">
        <v>1.3793</v>
      </c>
      <c r="Y21">
        <v>1.2528900000000001</v>
      </c>
      <c r="Z21">
        <v>0.91611600000000004</v>
      </c>
      <c r="AA21" t="s">
        <v>5581</v>
      </c>
      <c r="AB21" t="s">
        <v>5581</v>
      </c>
      <c r="AE21" s="3">
        <f t="shared" si="0"/>
        <v>4.1754183931981083E-2</v>
      </c>
      <c r="AF21" s="3">
        <f t="shared" si="1"/>
        <v>5.586116644180842E-2</v>
      </c>
      <c r="AG21" s="3">
        <f t="shared" si="2"/>
        <v>0.121306479773895</v>
      </c>
    </row>
    <row r="22" spans="1:33" x14ac:dyDescent="0.25">
      <c r="A22" s="6" t="s">
        <v>726</v>
      </c>
      <c r="C22" s="7">
        <v>1</v>
      </c>
      <c r="D22">
        <v>-1.09273</v>
      </c>
      <c r="E22">
        <v>-1.1752400000000001</v>
      </c>
      <c r="F22">
        <v>-0.56960100000000002</v>
      </c>
      <c r="G22">
        <v>1.41205</v>
      </c>
      <c r="H22">
        <v>1.61154</v>
      </c>
      <c r="I22">
        <v>0.54416600000000004</v>
      </c>
      <c r="J22">
        <v>-0.36643199999999998</v>
      </c>
      <c r="K22">
        <v>-0.101925</v>
      </c>
      <c r="L22">
        <v>-0.26183299999999998</v>
      </c>
      <c r="M22">
        <v>8</v>
      </c>
      <c r="N22">
        <v>8</v>
      </c>
      <c r="O22">
        <v>8</v>
      </c>
      <c r="P22">
        <v>23.3</v>
      </c>
      <c r="Q22">
        <v>23.3</v>
      </c>
      <c r="R22">
        <v>23.3</v>
      </c>
      <c r="S22">
        <v>52.399000000000001</v>
      </c>
      <c r="T22">
        <v>0</v>
      </c>
      <c r="U22">
        <v>20.896999999999998</v>
      </c>
      <c r="V22">
        <v>486350000</v>
      </c>
      <c r="W22">
        <v>47</v>
      </c>
      <c r="X22">
        <v>1.4266399999999999</v>
      </c>
      <c r="Y22">
        <v>1.4567699999999999</v>
      </c>
      <c r="Z22">
        <v>1.11012</v>
      </c>
      <c r="AA22" t="s">
        <v>5582</v>
      </c>
      <c r="AB22" t="s">
        <v>5582</v>
      </c>
      <c r="AE22" s="3">
        <f t="shared" si="0"/>
        <v>3.7442082856505729E-2</v>
      </c>
      <c r="AF22" s="3">
        <f t="shared" si="1"/>
        <v>3.4932526726472457E-2</v>
      </c>
      <c r="AG22" s="3">
        <f t="shared" si="2"/>
        <v>7.7603266125345349E-2</v>
      </c>
    </row>
    <row r="23" spans="1:33" x14ac:dyDescent="0.25">
      <c r="A23" s="6" t="s">
        <v>694</v>
      </c>
      <c r="B23" s="6" t="s">
        <v>5583</v>
      </c>
      <c r="C23" s="7">
        <v>1</v>
      </c>
      <c r="D23">
        <v>-1.06145</v>
      </c>
      <c r="E23">
        <v>-1.52145</v>
      </c>
      <c r="F23">
        <v>-0.60302599999999995</v>
      </c>
      <c r="G23">
        <v>1.55552</v>
      </c>
      <c r="H23">
        <v>1.1042400000000001</v>
      </c>
      <c r="I23">
        <v>0.72216800000000003</v>
      </c>
      <c r="J23">
        <v>-0.14330599999999999</v>
      </c>
      <c r="K23">
        <v>-0.105185</v>
      </c>
      <c r="L23">
        <v>5.2480600000000002E-2</v>
      </c>
      <c r="M23">
        <v>17</v>
      </c>
      <c r="N23">
        <v>17</v>
      </c>
      <c r="O23">
        <v>17</v>
      </c>
      <c r="P23">
        <v>60.9</v>
      </c>
      <c r="Q23">
        <v>60.9</v>
      </c>
      <c r="R23">
        <v>60.9</v>
      </c>
      <c r="S23">
        <v>33.167999999999999</v>
      </c>
      <c r="T23">
        <v>0</v>
      </c>
      <c r="U23">
        <v>266.13</v>
      </c>
      <c r="V23">
        <v>7991100000</v>
      </c>
      <c r="W23">
        <v>211</v>
      </c>
      <c r="X23">
        <v>1.50709</v>
      </c>
      <c r="Y23">
        <v>1.65866</v>
      </c>
      <c r="Z23">
        <v>1.3050200000000001</v>
      </c>
      <c r="AA23" t="s">
        <v>5584</v>
      </c>
      <c r="AB23" t="s">
        <v>5584</v>
      </c>
      <c r="AE23" s="3">
        <f t="shared" si="0"/>
        <v>3.1110715546696827E-2</v>
      </c>
      <c r="AF23" s="3">
        <f t="shared" si="1"/>
        <v>2.1945223082953148E-2</v>
      </c>
      <c r="AG23" s="3">
        <f t="shared" si="2"/>
        <v>4.954273750056739E-2</v>
      </c>
    </row>
    <row r="24" spans="1:33" x14ac:dyDescent="0.25">
      <c r="A24" s="6" t="s">
        <v>701</v>
      </c>
      <c r="B24" s="6" t="s">
        <v>5585</v>
      </c>
      <c r="C24" s="7">
        <v>1</v>
      </c>
      <c r="D24">
        <v>-1.3861300000000001</v>
      </c>
      <c r="E24">
        <v>-0.70009100000000002</v>
      </c>
      <c r="F24">
        <v>-0.91425800000000002</v>
      </c>
      <c r="G24">
        <v>1.0969100000000001</v>
      </c>
      <c r="H24">
        <v>1.56436</v>
      </c>
      <c r="I24">
        <v>0.85832900000000001</v>
      </c>
      <c r="J24">
        <v>-0.47514499999999998</v>
      </c>
      <c r="K24">
        <v>-0.28540500000000002</v>
      </c>
      <c r="L24">
        <v>0.241429</v>
      </c>
      <c r="M24">
        <v>29</v>
      </c>
      <c r="N24">
        <v>29</v>
      </c>
      <c r="O24">
        <v>29</v>
      </c>
      <c r="P24">
        <v>71.2</v>
      </c>
      <c r="Q24">
        <v>71.2</v>
      </c>
      <c r="R24">
        <v>71.2</v>
      </c>
      <c r="S24">
        <v>47.314</v>
      </c>
      <c r="T24">
        <v>0</v>
      </c>
      <c r="U24">
        <v>298.73</v>
      </c>
      <c r="V24">
        <v>25926000000</v>
      </c>
      <c r="W24">
        <v>684</v>
      </c>
      <c r="X24">
        <v>1.5164599999999999</v>
      </c>
      <c r="Y24">
        <v>1.5977300000000001</v>
      </c>
      <c r="Z24">
        <v>1.24596</v>
      </c>
      <c r="AA24" t="s">
        <v>5586</v>
      </c>
      <c r="AB24" t="s">
        <v>5586</v>
      </c>
      <c r="AE24" s="3">
        <f t="shared" si="0"/>
        <v>3.0446684014318898E-2</v>
      </c>
      <c r="AF24" s="3">
        <f t="shared" si="1"/>
        <v>2.5250501031413502E-2</v>
      </c>
      <c r="AG24" s="3">
        <f t="shared" si="2"/>
        <v>5.6759688060579266E-2</v>
      </c>
    </row>
    <row r="25" spans="1:33" x14ac:dyDescent="0.25">
      <c r="A25" s="6" t="s">
        <v>737</v>
      </c>
      <c r="B25" s="6" t="s">
        <v>5587</v>
      </c>
      <c r="C25" s="7">
        <v>1</v>
      </c>
      <c r="D25">
        <v>-1.1060399999999999</v>
      </c>
      <c r="E25">
        <v>-0.92710599999999999</v>
      </c>
      <c r="F25">
        <v>-0.72731199999999996</v>
      </c>
      <c r="G25">
        <v>0.95027899999999998</v>
      </c>
      <c r="H25">
        <v>1.7728600000000001</v>
      </c>
      <c r="I25">
        <v>0.99495299999999998</v>
      </c>
      <c r="J25">
        <v>-0.37590699999999999</v>
      </c>
      <c r="K25">
        <v>-0.43518299999999999</v>
      </c>
      <c r="L25">
        <v>-0.146538</v>
      </c>
      <c r="M25">
        <v>31</v>
      </c>
      <c r="N25">
        <v>31</v>
      </c>
      <c r="O25">
        <v>31</v>
      </c>
      <c r="P25">
        <v>53.7</v>
      </c>
      <c r="Q25">
        <v>53.7</v>
      </c>
      <c r="R25">
        <v>53.7</v>
      </c>
      <c r="S25">
        <v>81.087999999999994</v>
      </c>
      <c r="T25">
        <v>0</v>
      </c>
      <c r="U25">
        <v>193.37</v>
      </c>
      <c r="V25">
        <v>4563300000</v>
      </c>
      <c r="W25">
        <v>267</v>
      </c>
      <c r="X25">
        <v>1.74861</v>
      </c>
      <c r="Y25">
        <v>1.70767</v>
      </c>
      <c r="Z25">
        <v>1.3526499999999999</v>
      </c>
      <c r="AA25" t="s">
        <v>5588</v>
      </c>
      <c r="AB25" t="s">
        <v>5588</v>
      </c>
      <c r="AE25" s="3">
        <f t="shared" si="0"/>
        <v>1.7839800770592468E-2</v>
      </c>
      <c r="AF25" s="3">
        <f t="shared" si="1"/>
        <v>1.9603336733046414E-2</v>
      </c>
      <c r="AG25" s="3">
        <f t="shared" si="2"/>
        <v>4.4396629435589287E-2</v>
      </c>
    </row>
    <row r="26" spans="1:33" x14ac:dyDescent="0.25">
      <c r="A26" s="6" t="s">
        <v>696</v>
      </c>
      <c r="C26" s="7">
        <v>1</v>
      </c>
      <c r="D26">
        <v>-1.0396799999999999</v>
      </c>
      <c r="E26">
        <v>-1.0277099999999999</v>
      </c>
      <c r="F26">
        <v>-0.68819300000000005</v>
      </c>
      <c r="G26">
        <v>1.2653700000000001</v>
      </c>
      <c r="H26">
        <v>1.6959900000000001</v>
      </c>
      <c r="I26">
        <v>0.62315100000000001</v>
      </c>
      <c r="J26">
        <v>-3.1796699999999997E-2</v>
      </c>
      <c r="K26">
        <v>-0.71848000000000001</v>
      </c>
      <c r="L26">
        <v>-7.8662499999999996E-2</v>
      </c>
      <c r="M26">
        <v>12</v>
      </c>
      <c r="N26">
        <v>12</v>
      </c>
      <c r="O26">
        <v>12</v>
      </c>
      <c r="P26">
        <v>37.1</v>
      </c>
      <c r="Q26">
        <v>37.1</v>
      </c>
      <c r="R26">
        <v>37.1</v>
      </c>
      <c r="S26">
        <v>47.573</v>
      </c>
      <c r="T26">
        <v>0</v>
      </c>
      <c r="U26">
        <v>73.513000000000005</v>
      </c>
      <c r="V26">
        <v>1859400000</v>
      </c>
      <c r="W26">
        <v>100</v>
      </c>
      <c r="X26">
        <v>1.3832899999999999</v>
      </c>
      <c r="Y26">
        <v>1.3878600000000001</v>
      </c>
      <c r="Z26">
        <v>1.0441800000000001</v>
      </c>
      <c r="AA26" t="s">
        <v>5589</v>
      </c>
      <c r="AB26" t="s">
        <v>5589</v>
      </c>
      <c r="AE26" s="3">
        <f t="shared" si="0"/>
        <v>4.1372331894914488E-2</v>
      </c>
      <c r="AF26" s="3">
        <f t="shared" si="1"/>
        <v>4.0939261104610145E-2</v>
      </c>
      <c r="AG26" s="3">
        <f t="shared" si="2"/>
        <v>9.0327501996136247E-2</v>
      </c>
    </row>
    <row r="27" spans="1:33" x14ac:dyDescent="0.25">
      <c r="A27" s="6" t="s">
        <v>725</v>
      </c>
      <c r="C27" s="7">
        <v>1</v>
      </c>
      <c r="D27">
        <v>-1.1127400000000001</v>
      </c>
      <c r="E27">
        <v>-0.58254899999999998</v>
      </c>
      <c r="F27">
        <v>-0.668327</v>
      </c>
      <c r="G27">
        <v>1.24621</v>
      </c>
      <c r="H27">
        <v>1.841</v>
      </c>
      <c r="I27">
        <v>0.60834699999999997</v>
      </c>
      <c r="J27">
        <v>-0.33946199999999999</v>
      </c>
      <c r="K27">
        <v>-0.66305199999999997</v>
      </c>
      <c r="L27">
        <v>-0.329428</v>
      </c>
      <c r="M27">
        <v>4</v>
      </c>
      <c r="N27">
        <v>4</v>
      </c>
      <c r="O27">
        <v>4</v>
      </c>
      <c r="P27">
        <v>28.6</v>
      </c>
      <c r="Q27">
        <v>28.6</v>
      </c>
      <c r="R27">
        <v>28.6</v>
      </c>
      <c r="S27">
        <v>16.68</v>
      </c>
      <c r="T27">
        <v>0</v>
      </c>
      <c r="U27">
        <v>8.7876999999999992</v>
      </c>
      <c r="V27">
        <v>183870000</v>
      </c>
      <c r="W27">
        <v>21</v>
      </c>
      <c r="X27">
        <v>1.3585199999999999</v>
      </c>
      <c r="Y27">
        <v>1.20533</v>
      </c>
      <c r="Z27">
        <v>0.87139500000000003</v>
      </c>
      <c r="AA27" t="s">
        <v>5590</v>
      </c>
      <c r="AB27" t="s">
        <v>5590</v>
      </c>
      <c r="AE27" s="3">
        <f t="shared" si="0"/>
        <v>4.3800593978694874E-2</v>
      </c>
      <c r="AF27" s="3">
        <f t="shared" si="1"/>
        <v>6.2326106866552808E-2</v>
      </c>
      <c r="AG27" s="3">
        <f t="shared" si="2"/>
        <v>0.13446368221488852</v>
      </c>
    </row>
    <row r="28" spans="1:33" x14ac:dyDescent="0.25">
      <c r="A28" s="6" t="s">
        <v>755</v>
      </c>
      <c r="B28" s="6" t="s">
        <v>5591</v>
      </c>
      <c r="C28" s="7">
        <v>1</v>
      </c>
      <c r="D28">
        <v>-0.51325699999999996</v>
      </c>
      <c r="E28">
        <v>-0.84105399999999997</v>
      </c>
      <c r="F28">
        <v>-0.85364899999999999</v>
      </c>
      <c r="G28">
        <v>1.0742100000000001</v>
      </c>
      <c r="H28">
        <v>0.94202200000000003</v>
      </c>
      <c r="I28">
        <v>1.77457</v>
      </c>
      <c r="J28">
        <v>-0.157719</v>
      </c>
      <c r="K28">
        <v>-0.89923299999999995</v>
      </c>
      <c r="L28">
        <v>-0.52588999999999997</v>
      </c>
      <c r="M28">
        <v>42</v>
      </c>
      <c r="N28">
        <v>42</v>
      </c>
      <c r="O28">
        <v>9</v>
      </c>
      <c r="P28">
        <v>53.8</v>
      </c>
      <c r="Q28">
        <v>53.8</v>
      </c>
      <c r="R28">
        <v>12</v>
      </c>
      <c r="S28">
        <v>102.41</v>
      </c>
      <c r="T28">
        <v>0</v>
      </c>
      <c r="U28">
        <v>305.77</v>
      </c>
      <c r="V28">
        <v>8019700000</v>
      </c>
      <c r="W28">
        <v>464</v>
      </c>
      <c r="X28">
        <v>1.54223</v>
      </c>
      <c r="Y28">
        <v>1.28108</v>
      </c>
      <c r="Z28">
        <v>0.94273700000000005</v>
      </c>
      <c r="AA28" t="s">
        <v>5592</v>
      </c>
      <c r="AB28" t="s">
        <v>5592</v>
      </c>
      <c r="AE28" s="3">
        <f t="shared" si="0"/>
        <v>2.8692606347262461E-2</v>
      </c>
      <c r="AF28" s="3">
        <f t="shared" si="1"/>
        <v>5.2350399470385105E-2</v>
      </c>
      <c r="AG28" s="3">
        <f t="shared" si="2"/>
        <v>0.11409405090124689</v>
      </c>
    </row>
    <row r="29" spans="1:33" x14ac:dyDescent="0.25">
      <c r="A29" s="6" t="s">
        <v>761</v>
      </c>
      <c r="B29" s="6" t="s">
        <v>5593</v>
      </c>
      <c r="C29" s="7">
        <v>1</v>
      </c>
      <c r="D29">
        <v>-0.41959099999999999</v>
      </c>
      <c r="E29">
        <v>-0.83832600000000002</v>
      </c>
      <c r="F29">
        <v>-0.55534799999999995</v>
      </c>
      <c r="G29">
        <v>0.828349</v>
      </c>
      <c r="H29">
        <v>1.4453499999999999</v>
      </c>
      <c r="I29">
        <v>1.5346</v>
      </c>
      <c r="J29">
        <v>-0.28313500000000003</v>
      </c>
      <c r="K29">
        <v>-1.11774</v>
      </c>
      <c r="L29">
        <v>-0.59416000000000002</v>
      </c>
      <c r="M29">
        <v>11</v>
      </c>
      <c r="N29">
        <v>11</v>
      </c>
      <c r="O29">
        <v>11</v>
      </c>
      <c r="P29">
        <v>19.899999999999999</v>
      </c>
      <c r="Q29">
        <v>19.899999999999999</v>
      </c>
      <c r="R29">
        <v>19.899999999999999</v>
      </c>
      <c r="S29">
        <v>74.637</v>
      </c>
      <c r="T29">
        <v>0</v>
      </c>
      <c r="U29">
        <v>106.66</v>
      </c>
      <c r="V29">
        <v>276410000</v>
      </c>
      <c r="W29">
        <v>58</v>
      </c>
      <c r="X29">
        <v>1.54823</v>
      </c>
      <c r="Y29">
        <v>1.08605</v>
      </c>
      <c r="Z29">
        <v>0.76033799999999996</v>
      </c>
      <c r="AA29" t="s">
        <v>5594</v>
      </c>
      <c r="AB29" t="s">
        <v>5594</v>
      </c>
      <c r="AE29" s="3">
        <f t="shared" si="0"/>
        <v>2.8298929029596818E-2</v>
      </c>
      <c r="AF29" s="3">
        <f t="shared" si="1"/>
        <v>8.2025710330453541E-2</v>
      </c>
      <c r="AG29" s="3">
        <f t="shared" si="2"/>
        <v>0.17364488701269673</v>
      </c>
    </row>
    <row r="30" spans="1:33" x14ac:dyDescent="0.25">
      <c r="A30" s="6" t="s">
        <v>787</v>
      </c>
      <c r="B30" s="6" t="s">
        <v>5595</v>
      </c>
      <c r="C30" s="7">
        <v>1</v>
      </c>
      <c r="D30">
        <v>-5.8005399999999999E-2</v>
      </c>
      <c r="E30">
        <v>-0.69848100000000002</v>
      </c>
      <c r="F30">
        <v>-0.50249200000000005</v>
      </c>
      <c r="G30">
        <v>1.2904100000000001</v>
      </c>
      <c r="H30">
        <v>1.3279399999999999</v>
      </c>
      <c r="I30">
        <v>1.2280199999999999</v>
      </c>
      <c r="J30">
        <v>-0.97372999999999998</v>
      </c>
      <c r="K30">
        <v>-0.993313</v>
      </c>
      <c r="L30">
        <v>-0.62034599999999995</v>
      </c>
      <c r="M30">
        <v>4</v>
      </c>
      <c r="N30">
        <v>4</v>
      </c>
      <c r="O30">
        <v>4</v>
      </c>
      <c r="P30">
        <v>9.1</v>
      </c>
      <c r="Q30">
        <v>9.1</v>
      </c>
      <c r="R30">
        <v>9.1</v>
      </c>
      <c r="S30">
        <v>63.771999999999998</v>
      </c>
      <c r="T30">
        <v>0</v>
      </c>
      <c r="U30">
        <v>13.031000000000001</v>
      </c>
      <c r="V30">
        <v>561760000</v>
      </c>
      <c r="W30">
        <v>62</v>
      </c>
      <c r="X30">
        <v>2.1205099999999999</v>
      </c>
      <c r="Y30">
        <v>1.15961</v>
      </c>
      <c r="Z30">
        <v>0.82863200000000004</v>
      </c>
      <c r="AA30" t="s">
        <v>5596</v>
      </c>
      <c r="AB30" t="s">
        <v>5596</v>
      </c>
      <c r="AE30" s="3">
        <f t="shared" si="0"/>
        <v>7.5768728627049605E-3</v>
      </c>
      <c r="AF30" s="3">
        <f t="shared" si="1"/>
        <v>6.9245251983057143E-2</v>
      </c>
      <c r="AG30" s="3">
        <f t="shared" si="2"/>
        <v>0.14837748311712615</v>
      </c>
    </row>
    <row r="31" spans="1:33" x14ac:dyDescent="0.25">
      <c r="A31" s="6" t="s">
        <v>767</v>
      </c>
      <c r="C31" s="7">
        <v>1</v>
      </c>
      <c r="D31">
        <v>-0.18354200000000001</v>
      </c>
      <c r="E31">
        <v>-0.76902800000000004</v>
      </c>
      <c r="F31">
        <v>-0.70844600000000002</v>
      </c>
      <c r="G31">
        <v>1.10077</v>
      </c>
      <c r="H31">
        <v>1.6678900000000001</v>
      </c>
      <c r="I31">
        <v>1.08457</v>
      </c>
      <c r="J31">
        <v>-0.96878799999999998</v>
      </c>
      <c r="K31">
        <v>-0.70182</v>
      </c>
      <c r="L31">
        <v>-0.52160399999999996</v>
      </c>
      <c r="M31">
        <v>19</v>
      </c>
      <c r="N31">
        <v>15</v>
      </c>
      <c r="O31">
        <v>15</v>
      </c>
      <c r="P31">
        <v>40</v>
      </c>
      <c r="Q31">
        <v>34.4</v>
      </c>
      <c r="R31">
        <v>34.4</v>
      </c>
      <c r="S31">
        <v>71.915999999999997</v>
      </c>
      <c r="T31">
        <v>0</v>
      </c>
      <c r="U31">
        <v>49.387</v>
      </c>
      <c r="V31">
        <v>958660000</v>
      </c>
      <c r="W31">
        <v>80</v>
      </c>
      <c r="X31">
        <v>1.7690900000000001</v>
      </c>
      <c r="Y31">
        <v>1.1670700000000001</v>
      </c>
      <c r="Z31">
        <v>0.83559099999999997</v>
      </c>
      <c r="AA31" t="s">
        <v>5597</v>
      </c>
      <c r="AB31" t="s">
        <v>5597</v>
      </c>
      <c r="AE31" s="3">
        <f t="shared" si="0"/>
        <v>1.7018058021096821E-2</v>
      </c>
      <c r="AF31" s="3">
        <f t="shared" si="1"/>
        <v>6.8065964047982527E-2</v>
      </c>
      <c r="AG31" s="3">
        <f t="shared" si="2"/>
        <v>0.14601887563780175</v>
      </c>
    </row>
    <row r="32" spans="1:33" x14ac:dyDescent="0.25">
      <c r="A32" s="6" t="s">
        <v>754</v>
      </c>
      <c r="B32" s="6" t="s">
        <v>5598</v>
      </c>
      <c r="C32" s="7">
        <v>1</v>
      </c>
      <c r="D32">
        <v>-0.32705200000000001</v>
      </c>
      <c r="E32">
        <v>-0.57791800000000004</v>
      </c>
      <c r="F32">
        <v>-1.2199899999999999</v>
      </c>
      <c r="G32">
        <v>1.44381</v>
      </c>
      <c r="H32">
        <v>1.6013200000000001</v>
      </c>
      <c r="I32">
        <v>0.69584500000000005</v>
      </c>
      <c r="J32">
        <v>-0.74734100000000003</v>
      </c>
      <c r="K32">
        <v>-0.46467799999999998</v>
      </c>
      <c r="L32">
        <v>-0.40400199999999997</v>
      </c>
      <c r="M32">
        <v>8</v>
      </c>
      <c r="N32">
        <v>8</v>
      </c>
      <c r="O32">
        <v>8</v>
      </c>
      <c r="P32">
        <v>18.899999999999999</v>
      </c>
      <c r="Q32">
        <v>18.899999999999999</v>
      </c>
      <c r="R32">
        <v>18.899999999999999</v>
      </c>
      <c r="S32">
        <v>48.404000000000003</v>
      </c>
      <c r="T32">
        <v>0</v>
      </c>
      <c r="U32">
        <v>15.198</v>
      </c>
      <c r="V32">
        <v>927950000</v>
      </c>
      <c r="W32">
        <v>63</v>
      </c>
      <c r="X32">
        <v>1.38165</v>
      </c>
      <c r="Y32">
        <v>1.11616</v>
      </c>
      <c r="Z32">
        <v>0.78821300000000005</v>
      </c>
      <c r="AA32" t="s">
        <v>5599</v>
      </c>
      <c r="AB32" t="s">
        <v>5599</v>
      </c>
      <c r="AE32" s="3">
        <f t="shared" si="0"/>
        <v>4.1528859087076431E-2</v>
      </c>
      <c r="AF32" s="3">
        <f t="shared" si="1"/>
        <v>7.6531460264805937E-2</v>
      </c>
      <c r="AG32" s="3">
        <f t="shared" si="2"/>
        <v>0.16284971393073983</v>
      </c>
    </row>
    <row r="33" spans="1:33" x14ac:dyDescent="0.25">
      <c r="A33" s="6" t="s">
        <v>779</v>
      </c>
      <c r="B33" s="6" t="s">
        <v>5600</v>
      </c>
      <c r="C33" s="7">
        <v>1</v>
      </c>
      <c r="D33">
        <v>0.195492</v>
      </c>
      <c r="E33">
        <v>-0.14762500000000001</v>
      </c>
      <c r="F33">
        <v>-0.33858700000000003</v>
      </c>
      <c r="G33">
        <v>1.0954999999999999</v>
      </c>
      <c r="H33">
        <v>1.2949999999999999</v>
      </c>
      <c r="I33">
        <v>1.0685800000000001</v>
      </c>
      <c r="J33">
        <v>-0.50988900000000004</v>
      </c>
      <c r="K33">
        <v>-1.4086099999999999</v>
      </c>
      <c r="L33">
        <v>-1.24986</v>
      </c>
      <c r="M33">
        <v>5</v>
      </c>
      <c r="N33">
        <v>5</v>
      </c>
      <c r="O33">
        <v>5</v>
      </c>
      <c r="P33">
        <v>22.2</v>
      </c>
      <c r="Q33">
        <v>22.2</v>
      </c>
      <c r="R33">
        <v>22.2</v>
      </c>
      <c r="S33">
        <v>43.500999999999998</v>
      </c>
      <c r="T33">
        <v>0</v>
      </c>
      <c r="U33">
        <v>44.231999999999999</v>
      </c>
      <c r="V33">
        <v>317790000</v>
      </c>
      <c r="W33">
        <v>30</v>
      </c>
      <c r="X33">
        <v>1.64819</v>
      </c>
      <c r="Y33">
        <v>0.16380500000000001</v>
      </c>
      <c r="Z33">
        <v>4.1829400000000003E-2</v>
      </c>
      <c r="AA33" t="s">
        <v>5601</v>
      </c>
      <c r="AB33" t="s">
        <v>5601</v>
      </c>
      <c r="AE33" s="3">
        <f t="shared" si="0"/>
        <v>2.2480708795116017E-2</v>
      </c>
      <c r="AF33" s="3">
        <f t="shared" si="1"/>
        <v>0.68579608258129265</v>
      </c>
      <c r="AG33" s="3">
        <f t="shared" si="2"/>
        <v>0.90817721121329786</v>
      </c>
    </row>
    <row r="34" spans="1:33" x14ac:dyDescent="0.25">
      <c r="A34" s="6" t="s">
        <v>789</v>
      </c>
      <c r="B34" s="6" t="s">
        <v>5602</v>
      </c>
      <c r="C34" s="7">
        <v>1</v>
      </c>
      <c r="D34">
        <v>-8.7370299999999998E-2</v>
      </c>
      <c r="E34">
        <v>-0.45619599999999999</v>
      </c>
      <c r="F34">
        <v>-0.774752</v>
      </c>
      <c r="G34">
        <v>1.0625199999999999</v>
      </c>
      <c r="H34">
        <v>1.2274700000000001</v>
      </c>
      <c r="I34">
        <v>1.5390299999999999</v>
      </c>
      <c r="J34">
        <v>-0.87508399999999997</v>
      </c>
      <c r="K34">
        <v>-1.01319</v>
      </c>
      <c r="L34">
        <v>-0.62243199999999999</v>
      </c>
      <c r="M34">
        <v>11</v>
      </c>
      <c r="N34">
        <v>10</v>
      </c>
      <c r="O34">
        <v>9</v>
      </c>
      <c r="P34">
        <v>55.6</v>
      </c>
      <c r="Q34">
        <v>50.8</v>
      </c>
      <c r="R34">
        <v>44.4</v>
      </c>
      <c r="S34">
        <v>20.678999999999998</v>
      </c>
      <c r="T34">
        <v>0</v>
      </c>
      <c r="U34">
        <v>66.745000000000005</v>
      </c>
      <c r="V34">
        <v>19567000000</v>
      </c>
      <c r="W34">
        <v>147</v>
      </c>
      <c r="X34">
        <v>1.90093</v>
      </c>
      <c r="Y34">
        <v>1.0399099999999999</v>
      </c>
      <c r="Z34">
        <v>0.71786099999999997</v>
      </c>
      <c r="AA34" t="s">
        <v>5603</v>
      </c>
      <c r="AB34" t="s">
        <v>5603</v>
      </c>
      <c r="AE34" s="3">
        <f t="shared" si="0"/>
        <v>1.2562324281220942E-2</v>
      </c>
      <c r="AF34" s="3">
        <f t="shared" si="1"/>
        <v>9.1219985737128792E-2</v>
      </c>
      <c r="AG34" s="3">
        <f t="shared" si="2"/>
        <v>0.19148686985426364</v>
      </c>
    </row>
    <row r="35" spans="1:33" x14ac:dyDescent="0.25">
      <c r="A35" s="6" t="s">
        <v>773</v>
      </c>
      <c r="B35" s="6" t="s">
        <v>5604</v>
      </c>
      <c r="C35" s="7">
        <v>1</v>
      </c>
      <c r="D35">
        <v>-0.20927699999999999</v>
      </c>
      <c r="E35">
        <v>-0.460615</v>
      </c>
      <c r="F35">
        <v>-0.79514499999999999</v>
      </c>
      <c r="G35">
        <v>1.12598</v>
      </c>
      <c r="H35">
        <v>1.57924</v>
      </c>
      <c r="I35">
        <v>1.10693</v>
      </c>
      <c r="J35">
        <v>-0.45982699999999999</v>
      </c>
      <c r="K35">
        <v>-1.2008300000000001</v>
      </c>
      <c r="L35">
        <v>-0.68645299999999998</v>
      </c>
      <c r="M35">
        <v>15</v>
      </c>
      <c r="N35">
        <v>15</v>
      </c>
      <c r="O35">
        <v>15</v>
      </c>
      <c r="P35">
        <v>32.799999999999997</v>
      </c>
      <c r="Q35">
        <v>32.799999999999997</v>
      </c>
      <c r="R35">
        <v>32.799999999999997</v>
      </c>
      <c r="S35">
        <v>57.462000000000003</v>
      </c>
      <c r="T35">
        <v>0</v>
      </c>
      <c r="U35">
        <v>25.067</v>
      </c>
      <c r="V35">
        <v>407380000</v>
      </c>
      <c r="W35">
        <v>50</v>
      </c>
      <c r="X35">
        <v>1.6830000000000001</v>
      </c>
      <c r="Y35">
        <v>0.98227900000000001</v>
      </c>
      <c r="Z35">
        <v>0.66525599999999996</v>
      </c>
      <c r="AA35" t="s">
        <v>5605</v>
      </c>
      <c r="AB35" t="s">
        <v>5606</v>
      </c>
      <c r="AE35" s="3">
        <f t="shared" si="0"/>
        <v>2.0749135174549092E-2</v>
      </c>
      <c r="AF35" s="3">
        <f t="shared" si="1"/>
        <v>0.10416480375756368</v>
      </c>
      <c r="AG35" s="3">
        <f t="shared" si="2"/>
        <v>0.21614440594690426</v>
      </c>
    </row>
    <row r="36" spans="1:33" x14ac:dyDescent="0.25">
      <c r="A36" s="6" t="s">
        <v>772</v>
      </c>
      <c r="B36" s="6" t="s">
        <v>5607</v>
      </c>
      <c r="C36" s="7">
        <v>1</v>
      </c>
      <c r="D36">
        <v>-0.12976299999999999</v>
      </c>
      <c r="E36">
        <v>-0.423873</v>
      </c>
      <c r="F36">
        <v>-0.79219499999999998</v>
      </c>
      <c r="G36">
        <v>0.87985100000000005</v>
      </c>
      <c r="H36">
        <v>1.9272100000000001</v>
      </c>
      <c r="I36">
        <v>0.88642799999999999</v>
      </c>
      <c r="J36">
        <v>-0.69652400000000003</v>
      </c>
      <c r="K36">
        <v>-0.98933899999999997</v>
      </c>
      <c r="L36">
        <v>-0.66179100000000002</v>
      </c>
      <c r="M36">
        <v>16</v>
      </c>
      <c r="N36">
        <v>16</v>
      </c>
      <c r="O36">
        <v>16</v>
      </c>
      <c r="P36">
        <v>26.7</v>
      </c>
      <c r="Q36">
        <v>26.7</v>
      </c>
      <c r="R36">
        <v>26.7</v>
      </c>
      <c r="S36">
        <v>58.786999999999999</v>
      </c>
      <c r="T36">
        <v>0</v>
      </c>
      <c r="U36">
        <v>74.975999999999999</v>
      </c>
      <c r="V36">
        <v>2575700000</v>
      </c>
      <c r="W36">
        <v>132</v>
      </c>
      <c r="X36">
        <v>1.3469899999999999</v>
      </c>
      <c r="Y36">
        <v>0.69937499999999997</v>
      </c>
      <c r="Z36">
        <v>0.416435</v>
      </c>
      <c r="AA36" t="s">
        <v>5608</v>
      </c>
      <c r="AB36" t="s">
        <v>5609</v>
      </c>
      <c r="AE36" s="3">
        <f t="shared" si="0"/>
        <v>4.4979021157641325E-2</v>
      </c>
      <c r="AF36" s="3">
        <f t="shared" si="1"/>
        <v>0.19981357953977397</v>
      </c>
      <c r="AG36" s="3">
        <f t="shared" si="2"/>
        <v>0.38332310732165709</v>
      </c>
    </row>
    <row r="37" spans="1:33" x14ac:dyDescent="0.25">
      <c r="A37" s="6" t="s">
        <v>783</v>
      </c>
      <c r="B37" s="6" t="s">
        <v>5610</v>
      </c>
      <c r="C37" s="7">
        <v>1</v>
      </c>
      <c r="D37">
        <v>-0.105599</v>
      </c>
      <c r="E37">
        <v>5.8290300000000003E-2</v>
      </c>
      <c r="F37">
        <v>-1.1240000000000001</v>
      </c>
      <c r="G37">
        <v>0.95738199999999996</v>
      </c>
      <c r="H37">
        <v>1.3906700000000001</v>
      </c>
      <c r="I37">
        <v>1.30643</v>
      </c>
      <c r="J37">
        <v>-0.88851100000000005</v>
      </c>
      <c r="K37">
        <v>-0.569465</v>
      </c>
      <c r="L37">
        <v>-1.0251999999999999</v>
      </c>
      <c r="M37">
        <v>13</v>
      </c>
      <c r="N37">
        <v>13</v>
      </c>
      <c r="O37">
        <v>13</v>
      </c>
      <c r="P37">
        <v>45.7</v>
      </c>
      <c r="Q37">
        <v>45.7</v>
      </c>
      <c r="R37">
        <v>45.7</v>
      </c>
      <c r="S37">
        <v>45.295000000000002</v>
      </c>
      <c r="T37">
        <v>0</v>
      </c>
      <c r="U37">
        <v>51.363</v>
      </c>
      <c r="V37">
        <v>531260000</v>
      </c>
      <c r="W37">
        <v>64</v>
      </c>
      <c r="X37">
        <v>1.33188</v>
      </c>
      <c r="Y37">
        <v>0.59617900000000001</v>
      </c>
      <c r="Z37">
        <v>0.33111600000000002</v>
      </c>
      <c r="AA37" t="s">
        <v>5611</v>
      </c>
      <c r="AB37" t="s">
        <v>5611</v>
      </c>
      <c r="AE37" s="3">
        <f t="shared" si="0"/>
        <v>4.6571475748953831E-2</v>
      </c>
      <c r="AF37" s="3">
        <f t="shared" si="1"/>
        <v>0.25340839602583459</v>
      </c>
      <c r="AG37" s="3">
        <f t="shared" si="2"/>
        <v>0.46653475229890934</v>
      </c>
    </row>
    <row r="38" spans="1:33" x14ac:dyDescent="0.25">
      <c r="A38" s="6" t="s">
        <v>770</v>
      </c>
      <c r="B38" s="6" t="s">
        <v>5612</v>
      </c>
      <c r="C38" s="7">
        <v>1</v>
      </c>
      <c r="D38">
        <v>-0.458119</v>
      </c>
      <c r="E38">
        <v>4.6430600000000001E-3</v>
      </c>
      <c r="F38">
        <v>-0.97031199999999995</v>
      </c>
      <c r="G38">
        <v>1.67127</v>
      </c>
      <c r="H38">
        <v>1.2870200000000001</v>
      </c>
      <c r="I38">
        <v>0.75737600000000005</v>
      </c>
      <c r="J38">
        <v>-0.93243699999999996</v>
      </c>
      <c r="K38">
        <v>-0.55339899999999997</v>
      </c>
      <c r="L38">
        <v>-0.80604699999999996</v>
      </c>
      <c r="M38">
        <v>19</v>
      </c>
      <c r="N38">
        <v>19</v>
      </c>
      <c r="O38">
        <v>19</v>
      </c>
      <c r="P38">
        <v>55.8</v>
      </c>
      <c r="Q38">
        <v>55.8</v>
      </c>
      <c r="R38">
        <v>55.8</v>
      </c>
      <c r="S38">
        <v>32.808999999999997</v>
      </c>
      <c r="T38">
        <v>0</v>
      </c>
      <c r="U38">
        <v>323.31</v>
      </c>
      <c r="V38">
        <v>7364800000</v>
      </c>
      <c r="W38">
        <v>226</v>
      </c>
      <c r="X38">
        <v>1.37361</v>
      </c>
      <c r="Y38">
        <v>0.75701200000000002</v>
      </c>
      <c r="Z38">
        <v>0.46557500000000002</v>
      </c>
      <c r="AA38" t="s">
        <v>5613</v>
      </c>
      <c r="AB38" t="s">
        <v>5613</v>
      </c>
      <c r="AE38" s="3">
        <f t="shared" si="0"/>
        <v>4.2304834461625508E-2</v>
      </c>
      <c r="AF38" s="3">
        <f t="shared" si="1"/>
        <v>0.17497983392418281</v>
      </c>
      <c r="AG38" s="3">
        <f t="shared" si="2"/>
        <v>0.34231426694209555</v>
      </c>
    </row>
    <row r="39" spans="1:33" x14ac:dyDescent="0.25">
      <c r="A39" s="6" t="s">
        <v>750</v>
      </c>
      <c r="B39" s="6" t="s">
        <v>5614</v>
      </c>
      <c r="C39" s="7">
        <v>1</v>
      </c>
      <c r="D39">
        <v>-0.52005500000000005</v>
      </c>
      <c r="E39">
        <v>-0.463835</v>
      </c>
      <c r="F39">
        <v>-1.2581599999999999</v>
      </c>
      <c r="G39">
        <v>1.33914</v>
      </c>
      <c r="H39">
        <v>1.48736</v>
      </c>
      <c r="I39">
        <v>0.89431099999999997</v>
      </c>
      <c r="J39">
        <v>-0.90458799999999995</v>
      </c>
      <c r="K39">
        <v>-1.97383E-2</v>
      </c>
      <c r="L39">
        <v>-0.55444300000000002</v>
      </c>
      <c r="M39">
        <v>15</v>
      </c>
      <c r="N39">
        <v>15</v>
      </c>
      <c r="O39">
        <v>14</v>
      </c>
      <c r="P39">
        <v>63.1</v>
      </c>
      <c r="Q39">
        <v>63.1</v>
      </c>
      <c r="R39">
        <v>59.7</v>
      </c>
      <c r="S39">
        <v>31.745000000000001</v>
      </c>
      <c r="T39">
        <v>0</v>
      </c>
      <c r="U39">
        <v>313.07</v>
      </c>
      <c r="V39">
        <v>10444000000</v>
      </c>
      <c r="W39">
        <v>382</v>
      </c>
      <c r="X39">
        <v>1.36737</v>
      </c>
      <c r="Y39">
        <v>1.1586399999999999</v>
      </c>
      <c r="Z39">
        <v>0.82772199999999996</v>
      </c>
      <c r="AA39" t="s">
        <v>5615</v>
      </c>
      <c r="AB39" t="s">
        <v>5615</v>
      </c>
      <c r="AE39" s="3">
        <f t="shared" si="0"/>
        <v>4.2917063626173618E-2</v>
      </c>
      <c r="AF39" s="3">
        <f t="shared" si="1"/>
        <v>6.9400084621050948E-2</v>
      </c>
      <c r="AG39" s="3">
        <f t="shared" si="2"/>
        <v>0.14868871219104704</v>
      </c>
    </row>
    <row r="40" spans="1:33" x14ac:dyDescent="0.25">
      <c r="A40" s="6" t="s">
        <v>756</v>
      </c>
      <c r="C40" s="7">
        <v>1</v>
      </c>
      <c r="D40">
        <v>-0.77046599999999998</v>
      </c>
      <c r="E40">
        <v>-0.69828999999999997</v>
      </c>
      <c r="F40">
        <v>-0.751301</v>
      </c>
      <c r="G40">
        <v>1.8286500000000001</v>
      </c>
      <c r="H40">
        <v>0.95686199999999999</v>
      </c>
      <c r="I40">
        <v>1.0027200000000001</v>
      </c>
      <c r="J40">
        <v>-0.72442399999999996</v>
      </c>
      <c r="K40">
        <v>-9.8927600000000004E-2</v>
      </c>
      <c r="L40">
        <v>-0.74482099999999996</v>
      </c>
      <c r="M40">
        <v>48</v>
      </c>
      <c r="N40">
        <v>48</v>
      </c>
      <c r="O40">
        <v>48</v>
      </c>
      <c r="P40">
        <v>38.200000000000003</v>
      </c>
      <c r="Q40">
        <v>38.200000000000003</v>
      </c>
      <c r="R40">
        <v>38.200000000000003</v>
      </c>
      <c r="S40">
        <v>205.33</v>
      </c>
      <c r="T40">
        <v>0</v>
      </c>
      <c r="U40">
        <v>303.68</v>
      </c>
      <c r="V40">
        <v>4467300000</v>
      </c>
      <c r="W40">
        <v>256</v>
      </c>
      <c r="X40">
        <v>1.5387200000000001</v>
      </c>
      <c r="Y40">
        <v>1.284</v>
      </c>
      <c r="Z40">
        <v>0.94550000000000001</v>
      </c>
      <c r="AA40" t="s">
        <v>5616</v>
      </c>
      <c r="AB40" t="s">
        <v>5616</v>
      </c>
      <c r="AE40" s="3">
        <f t="shared" si="0"/>
        <v>2.892544173470955E-2</v>
      </c>
      <c r="AF40" s="3">
        <f t="shared" si="1"/>
        <v>5.1999599653351582E-2</v>
      </c>
      <c r="AG40" s="3">
        <f t="shared" si="2"/>
        <v>0.11337048381054105</v>
      </c>
    </row>
    <row r="41" spans="1:33" x14ac:dyDescent="0.25">
      <c r="A41" s="6" t="s">
        <v>765</v>
      </c>
      <c r="B41" s="6" t="s">
        <v>5617</v>
      </c>
      <c r="C41" s="7">
        <v>1</v>
      </c>
      <c r="D41">
        <v>-0.71729100000000001</v>
      </c>
      <c r="E41">
        <v>-0.323791</v>
      </c>
      <c r="F41">
        <v>-0.76453899999999997</v>
      </c>
      <c r="G41">
        <v>1.64801</v>
      </c>
      <c r="H41">
        <v>1.01546</v>
      </c>
      <c r="I41">
        <v>1.2465599999999999</v>
      </c>
      <c r="J41">
        <v>-0.73238199999999998</v>
      </c>
      <c r="K41">
        <v>-0.59245000000000003</v>
      </c>
      <c r="L41">
        <v>-0.77957699999999996</v>
      </c>
      <c r="M41">
        <v>19</v>
      </c>
      <c r="N41">
        <v>19</v>
      </c>
      <c r="O41">
        <v>19</v>
      </c>
      <c r="P41">
        <v>54.6</v>
      </c>
      <c r="Q41">
        <v>54.6</v>
      </c>
      <c r="R41">
        <v>54.6</v>
      </c>
      <c r="S41">
        <v>56.286999999999999</v>
      </c>
      <c r="T41">
        <v>0</v>
      </c>
      <c r="U41">
        <v>256.82</v>
      </c>
      <c r="V41">
        <v>7688100000</v>
      </c>
      <c r="W41">
        <v>328</v>
      </c>
      <c r="X41">
        <v>2.0556000000000001</v>
      </c>
      <c r="Y41">
        <v>1.49102</v>
      </c>
      <c r="Z41">
        <v>1.1430199999999999</v>
      </c>
      <c r="AA41" t="s">
        <v>5618</v>
      </c>
      <c r="AB41" t="s">
        <v>5618</v>
      </c>
      <c r="AE41" s="3">
        <f t="shared" si="0"/>
        <v>8.7983249944186617E-3</v>
      </c>
      <c r="AF41" s="3">
        <f t="shared" si="1"/>
        <v>3.2283454474872623E-2</v>
      </c>
      <c r="AG41" s="3">
        <f t="shared" si="2"/>
        <v>7.1941584691673832E-2</v>
      </c>
    </row>
    <row r="42" spans="1:33" x14ac:dyDescent="0.25">
      <c r="A42" s="6" t="s">
        <v>766</v>
      </c>
      <c r="B42" s="6" t="s">
        <v>5619</v>
      </c>
      <c r="C42" s="7">
        <v>1</v>
      </c>
      <c r="D42">
        <v>-0.52055700000000005</v>
      </c>
      <c r="E42">
        <v>-0.64394799999999996</v>
      </c>
      <c r="F42">
        <v>-0.62772499999999998</v>
      </c>
      <c r="G42">
        <v>1.31558</v>
      </c>
      <c r="H42">
        <v>1.62601</v>
      </c>
      <c r="I42">
        <v>0.90950200000000003</v>
      </c>
      <c r="J42">
        <v>-0.68927000000000005</v>
      </c>
      <c r="K42">
        <v>-0.29398400000000002</v>
      </c>
      <c r="L42">
        <v>-1.07561</v>
      </c>
      <c r="M42">
        <v>10</v>
      </c>
      <c r="N42">
        <v>9</v>
      </c>
      <c r="O42">
        <v>9</v>
      </c>
      <c r="P42">
        <v>10.3</v>
      </c>
      <c r="Q42">
        <v>9.6</v>
      </c>
      <c r="R42">
        <v>9.6</v>
      </c>
      <c r="S42">
        <v>131.96</v>
      </c>
      <c r="T42">
        <v>0</v>
      </c>
      <c r="U42">
        <v>8.2393999999999998</v>
      </c>
      <c r="V42">
        <v>163750000</v>
      </c>
      <c r="W42">
        <v>15</v>
      </c>
      <c r="X42">
        <v>1.7177500000000001</v>
      </c>
      <c r="Y42">
        <v>1.2042999999999999</v>
      </c>
      <c r="Z42">
        <v>0.87042600000000003</v>
      </c>
      <c r="AA42" t="s">
        <v>5620</v>
      </c>
      <c r="AB42" t="s">
        <v>5620</v>
      </c>
      <c r="AE42" s="3">
        <f t="shared" si="0"/>
        <v>1.9153581765334167E-2</v>
      </c>
      <c r="AF42" s="3">
        <f t="shared" si="1"/>
        <v>6.2474098790155377E-2</v>
      </c>
      <c r="AG42" s="3">
        <f t="shared" si="2"/>
        <v>0.13476403319662578</v>
      </c>
    </row>
    <row r="43" spans="1:33" x14ac:dyDescent="0.25">
      <c r="A43" s="6" t="s">
        <v>751</v>
      </c>
      <c r="B43" s="6" t="s">
        <v>5621</v>
      </c>
      <c r="C43" s="7">
        <v>1</v>
      </c>
      <c r="D43">
        <v>-0.94744700000000004</v>
      </c>
      <c r="E43">
        <v>-0.52393100000000004</v>
      </c>
      <c r="F43">
        <v>-0.85275500000000004</v>
      </c>
      <c r="G43">
        <v>1.5945199999999999</v>
      </c>
      <c r="H43">
        <v>1.49715</v>
      </c>
      <c r="I43">
        <v>0.71846299999999996</v>
      </c>
      <c r="J43">
        <v>-0.414134</v>
      </c>
      <c r="K43">
        <v>-0.37078499999999998</v>
      </c>
      <c r="L43">
        <v>-0.70108300000000001</v>
      </c>
      <c r="M43">
        <v>21</v>
      </c>
      <c r="N43">
        <v>21</v>
      </c>
      <c r="O43">
        <v>12</v>
      </c>
      <c r="P43">
        <v>62.8</v>
      </c>
      <c r="Q43">
        <v>62.8</v>
      </c>
      <c r="R43">
        <v>28.5</v>
      </c>
      <c r="S43">
        <v>32.901000000000003</v>
      </c>
      <c r="T43">
        <v>0</v>
      </c>
      <c r="U43">
        <v>323.31</v>
      </c>
      <c r="V43">
        <v>37111000000</v>
      </c>
      <c r="W43">
        <v>537</v>
      </c>
      <c r="X43">
        <v>1.6614800000000001</v>
      </c>
      <c r="Y43">
        <v>1.4353199999999999</v>
      </c>
      <c r="Z43">
        <v>1.0895600000000001</v>
      </c>
      <c r="AA43" t="s">
        <v>5622</v>
      </c>
      <c r="AB43" t="s">
        <v>5622</v>
      </c>
      <c r="AE43" s="3">
        <f t="shared" si="0"/>
        <v>2.1803188022654553E-2</v>
      </c>
      <c r="AF43" s="3">
        <f t="shared" si="1"/>
        <v>3.6701177657500507E-2</v>
      </c>
      <c r="AG43" s="3">
        <f t="shared" si="2"/>
        <v>8.1365444249797733E-2</v>
      </c>
    </row>
    <row r="44" spans="1:33" x14ac:dyDescent="0.25">
      <c r="A44" s="6" t="s">
        <v>748</v>
      </c>
      <c r="B44" s="6" t="s">
        <v>5623</v>
      </c>
      <c r="C44" s="7">
        <v>1</v>
      </c>
      <c r="D44">
        <v>-0.94081199999999998</v>
      </c>
      <c r="E44">
        <v>-0.70109299999999997</v>
      </c>
      <c r="F44">
        <v>-0.94147700000000001</v>
      </c>
      <c r="G44">
        <v>1.26308</v>
      </c>
      <c r="H44">
        <v>1.4097500000000001</v>
      </c>
      <c r="I44">
        <v>1.06236</v>
      </c>
      <c r="J44">
        <v>-0.29597299999999999</v>
      </c>
      <c r="K44">
        <v>0.106776</v>
      </c>
      <c r="L44">
        <v>-0.96260400000000002</v>
      </c>
      <c r="M44">
        <v>10</v>
      </c>
      <c r="N44">
        <v>10</v>
      </c>
      <c r="O44">
        <v>10</v>
      </c>
      <c r="P44">
        <v>40.799999999999997</v>
      </c>
      <c r="Q44">
        <v>40.799999999999997</v>
      </c>
      <c r="R44">
        <v>40.799999999999997</v>
      </c>
      <c r="S44">
        <v>37.558999999999997</v>
      </c>
      <c r="T44">
        <v>0</v>
      </c>
      <c r="U44">
        <v>283.45999999999998</v>
      </c>
      <c r="V44">
        <v>8752000000</v>
      </c>
      <c r="W44">
        <v>272</v>
      </c>
      <c r="X44">
        <v>1.6033500000000001</v>
      </c>
      <c r="Y44">
        <v>1.5034700000000001</v>
      </c>
      <c r="Z44">
        <v>1.15499</v>
      </c>
      <c r="AA44" t="s">
        <v>5624</v>
      </c>
      <c r="AB44" t="s">
        <v>5625</v>
      </c>
      <c r="AE44" s="3">
        <f t="shared" si="0"/>
        <v>2.4925851310022475E-2</v>
      </c>
      <c r="AF44" s="3">
        <f t="shared" si="1"/>
        <v>3.1371118266816711E-2</v>
      </c>
      <c r="AG44" s="3">
        <f t="shared" si="2"/>
        <v>6.9985811064527392E-2</v>
      </c>
    </row>
    <row r="45" spans="1:33" x14ac:dyDescent="0.25">
      <c r="A45" s="6" t="s">
        <v>688</v>
      </c>
      <c r="B45" s="6" t="s">
        <v>5626</v>
      </c>
      <c r="C45" s="7">
        <v>1</v>
      </c>
      <c r="D45">
        <v>-0.85523000000000005</v>
      </c>
      <c r="E45">
        <v>-0.65144999999999997</v>
      </c>
      <c r="F45">
        <v>-1.41106</v>
      </c>
      <c r="G45">
        <v>1.0087999999999999</v>
      </c>
      <c r="H45">
        <v>1.68137</v>
      </c>
      <c r="I45">
        <v>0.76431300000000002</v>
      </c>
      <c r="J45">
        <v>-0.117074</v>
      </c>
      <c r="K45">
        <v>0.191722</v>
      </c>
      <c r="L45">
        <v>-0.61139299999999996</v>
      </c>
      <c r="M45">
        <v>14</v>
      </c>
      <c r="N45">
        <v>14</v>
      </c>
      <c r="O45">
        <v>1</v>
      </c>
      <c r="P45">
        <v>54.5</v>
      </c>
      <c r="Q45">
        <v>54.5</v>
      </c>
      <c r="R45">
        <v>2.7</v>
      </c>
      <c r="S45">
        <v>33.154000000000003</v>
      </c>
      <c r="T45">
        <v>0</v>
      </c>
      <c r="U45">
        <v>43.284999999999997</v>
      </c>
      <c r="V45">
        <v>2622900000</v>
      </c>
      <c r="W45">
        <v>139</v>
      </c>
      <c r="X45">
        <v>1.2994399999999999</v>
      </c>
      <c r="Y45">
        <v>1.38005</v>
      </c>
      <c r="Z45">
        <v>1.0367299999999999</v>
      </c>
      <c r="AA45" t="s">
        <v>5627</v>
      </c>
      <c r="AB45" t="s">
        <v>5627</v>
      </c>
      <c r="AE45" s="3">
        <f t="shared" si="0"/>
        <v>5.0183390516387059E-2</v>
      </c>
      <c r="AF45" s="3">
        <f t="shared" si="1"/>
        <v>4.1682139237157287E-2</v>
      </c>
      <c r="AG45" s="3">
        <f t="shared" si="2"/>
        <v>9.1890369950769282E-2</v>
      </c>
    </row>
    <row r="46" spans="1:33" x14ac:dyDescent="0.25">
      <c r="A46" s="6" t="s">
        <v>704</v>
      </c>
      <c r="B46" s="6" t="s">
        <v>5628</v>
      </c>
      <c r="C46" s="7">
        <v>1</v>
      </c>
      <c r="D46">
        <v>-0.93057900000000005</v>
      </c>
      <c r="E46">
        <v>-0.64881599999999995</v>
      </c>
      <c r="F46">
        <v>-1.2036100000000001</v>
      </c>
      <c r="G46">
        <v>0.795462</v>
      </c>
      <c r="H46">
        <v>1.49882</v>
      </c>
      <c r="I46">
        <v>1.3308500000000001</v>
      </c>
      <c r="J46">
        <v>-0.53265099999999999</v>
      </c>
      <c r="K46">
        <v>0.22104199999999999</v>
      </c>
      <c r="L46">
        <v>-0.53051700000000002</v>
      </c>
      <c r="M46">
        <v>26</v>
      </c>
      <c r="N46">
        <v>26</v>
      </c>
      <c r="O46">
        <v>26</v>
      </c>
      <c r="P46">
        <v>35.4</v>
      </c>
      <c r="Q46">
        <v>35.4</v>
      </c>
      <c r="R46">
        <v>35.4</v>
      </c>
      <c r="S46">
        <v>101.41</v>
      </c>
      <c r="T46">
        <v>0</v>
      </c>
      <c r="U46">
        <v>139.66999999999999</v>
      </c>
      <c r="V46">
        <v>1348200000</v>
      </c>
      <c r="W46">
        <v>180</v>
      </c>
      <c r="X46">
        <v>1.4988699999999999</v>
      </c>
      <c r="Y46">
        <v>1.49699</v>
      </c>
      <c r="Z46">
        <v>1.14876</v>
      </c>
      <c r="AA46" t="s">
        <v>5629</v>
      </c>
      <c r="AB46" t="s">
        <v>5629</v>
      </c>
      <c r="AE46" s="3">
        <f t="shared" si="0"/>
        <v>3.1705163709004898E-2</v>
      </c>
      <c r="AF46" s="3">
        <f t="shared" si="1"/>
        <v>3.184270841427711E-2</v>
      </c>
      <c r="AG46" s="3">
        <f t="shared" si="2"/>
        <v>7.099700034978898E-2</v>
      </c>
    </row>
    <row r="47" spans="1:33" x14ac:dyDescent="0.25">
      <c r="A47" s="6" t="s">
        <v>738</v>
      </c>
      <c r="B47" s="6" t="s">
        <v>5630</v>
      </c>
      <c r="C47" s="7">
        <v>1</v>
      </c>
      <c r="D47">
        <v>-0.98555999999999999</v>
      </c>
      <c r="E47">
        <v>-0.27283099999999999</v>
      </c>
      <c r="F47">
        <v>-1.2878700000000001</v>
      </c>
      <c r="G47">
        <v>1.1108800000000001</v>
      </c>
      <c r="H47">
        <v>1.3645499999999999</v>
      </c>
      <c r="I47">
        <v>1.20381</v>
      </c>
      <c r="J47">
        <v>-0.74701300000000004</v>
      </c>
      <c r="K47">
        <v>4.9837100000000002E-2</v>
      </c>
      <c r="L47">
        <v>-0.43580099999999999</v>
      </c>
      <c r="M47">
        <v>13</v>
      </c>
      <c r="N47">
        <v>13</v>
      </c>
      <c r="O47">
        <v>13</v>
      </c>
      <c r="P47">
        <v>31.6</v>
      </c>
      <c r="Q47">
        <v>31.6</v>
      </c>
      <c r="R47">
        <v>31.6</v>
      </c>
      <c r="S47">
        <v>54.304000000000002</v>
      </c>
      <c r="T47">
        <v>0</v>
      </c>
      <c r="U47">
        <v>28.297999999999998</v>
      </c>
      <c r="V47">
        <v>493910000</v>
      </c>
      <c r="W47">
        <v>55</v>
      </c>
      <c r="X47">
        <v>1.4241999999999999</v>
      </c>
      <c r="Y47">
        <v>1.33636</v>
      </c>
      <c r="Z47">
        <v>0.99513200000000002</v>
      </c>
      <c r="AA47" t="s">
        <v>5631</v>
      </c>
      <c r="AB47" t="s">
        <v>5631</v>
      </c>
      <c r="AE47" s="3">
        <f t="shared" si="0"/>
        <v>3.7653036041227807E-2</v>
      </c>
      <c r="AF47" s="3">
        <f t="shared" si="1"/>
        <v>4.6093533273892942E-2</v>
      </c>
      <c r="AG47" s="3">
        <f t="shared" si="2"/>
        <v>0.10112720402742854</v>
      </c>
    </row>
    <row r="48" spans="1:33" x14ac:dyDescent="0.25">
      <c r="A48" s="6" t="s">
        <v>752</v>
      </c>
      <c r="B48" s="6" t="s">
        <v>5632</v>
      </c>
      <c r="C48" s="7">
        <v>1</v>
      </c>
      <c r="D48">
        <v>-0.15254699999999999</v>
      </c>
      <c r="E48">
        <v>-0.69958399999999998</v>
      </c>
      <c r="F48">
        <v>-1.4622599999999999</v>
      </c>
      <c r="G48">
        <v>1.0322499999999999</v>
      </c>
      <c r="H48">
        <v>1.4122399999999999</v>
      </c>
      <c r="I48">
        <v>1.24834</v>
      </c>
      <c r="J48">
        <v>-0.43163499999999999</v>
      </c>
      <c r="K48">
        <v>-0.69281099999999995</v>
      </c>
      <c r="L48">
        <v>-0.25398999999999999</v>
      </c>
      <c r="M48">
        <v>7</v>
      </c>
      <c r="N48">
        <v>7</v>
      </c>
      <c r="O48">
        <v>7</v>
      </c>
      <c r="P48">
        <v>24.7</v>
      </c>
      <c r="Q48">
        <v>24.7</v>
      </c>
      <c r="R48">
        <v>24.7</v>
      </c>
      <c r="S48">
        <v>35.26</v>
      </c>
      <c r="T48">
        <v>0</v>
      </c>
      <c r="U48">
        <v>14.433999999999999</v>
      </c>
      <c r="V48">
        <v>297740000</v>
      </c>
      <c r="W48">
        <v>30</v>
      </c>
      <c r="X48">
        <v>1.3319000000000001</v>
      </c>
      <c r="Y48">
        <v>1.1632</v>
      </c>
      <c r="Z48">
        <v>0.83197600000000005</v>
      </c>
      <c r="AA48" t="s">
        <v>5633</v>
      </c>
      <c r="AB48" t="s">
        <v>5633</v>
      </c>
      <c r="AE48" s="3">
        <f t="shared" si="0"/>
        <v>4.6569331102620133E-2</v>
      </c>
      <c r="AF48" s="3">
        <f t="shared" si="1"/>
        <v>6.8675210614881799E-2</v>
      </c>
      <c r="AG48" s="3">
        <f t="shared" si="2"/>
        <v>0.14723938676765902</v>
      </c>
    </row>
    <row r="49" spans="1:33" x14ac:dyDescent="0.25">
      <c r="A49" s="6" t="s">
        <v>732</v>
      </c>
      <c r="B49" s="6" t="s">
        <v>5634</v>
      </c>
      <c r="C49" s="7">
        <v>1</v>
      </c>
      <c r="D49">
        <v>-0.697299</v>
      </c>
      <c r="E49">
        <v>-0.48416700000000001</v>
      </c>
      <c r="F49">
        <v>-1.0485899999999999</v>
      </c>
      <c r="G49">
        <v>1.1206400000000001</v>
      </c>
      <c r="H49">
        <v>1.65063</v>
      </c>
      <c r="I49">
        <v>1.01329</v>
      </c>
      <c r="J49">
        <v>-0.46363700000000002</v>
      </c>
      <c r="K49">
        <v>-0.97128700000000001</v>
      </c>
      <c r="L49">
        <v>-0.119579</v>
      </c>
      <c r="M49">
        <v>8</v>
      </c>
      <c r="N49">
        <v>8</v>
      </c>
      <c r="O49">
        <v>8</v>
      </c>
      <c r="P49">
        <v>18.3</v>
      </c>
      <c r="Q49">
        <v>18.3</v>
      </c>
      <c r="R49">
        <v>18.3</v>
      </c>
      <c r="S49">
        <v>56.017000000000003</v>
      </c>
      <c r="T49">
        <v>0</v>
      </c>
      <c r="U49">
        <v>77.647000000000006</v>
      </c>
      <c r="V49">
        <v>429300000</v>
      </c>
      <c r="W49">
        <v>69</v>
      </c>
      <c r="X49">
        <v>1.5312699999999999</v>
      </c>
      <c r="Y49">
        <v>1.28271</v>
      </c>
      <c r="Z49">
        <v>0.94427300000000003</v>
      </c>
      <c r="AA49" t="s">
        <v>5635</v>
      </c>
      <c r="AB49" t="s">
        <v>5635</v>
      </c>
      <c r="AE49" s="3">
        <f t="shared" si="0"/>
        <v>2.9425916617350681E-2</v>
      </c>
      <c r="AF49" s="3">
        <f t="shared" si="1"/>
        <v>5.2154285492858499E-2</v>
      </c>
      <c r="AG49" s="3">
        <f t="shared" si="2"/>
        <v>0.1136912391509389</v>
      </c>
    </row>
    <row r="50" spans="1:33" x14ac:dyDescent="0.25">
      <c r="A50" s="6" t="s">
        <v>758</v>
      </c>
      <c r="B50" s="6" t="s">
        <v>5636</v>
      </c>
      <c r="C50" s="7">
        <v>1</v>
      </c>
      <c r="D50">
        <v>-0.54039499999999996</v>
      </c>
      <c r="E50">
        <v>-0.20959700000000001</v>
      </c>
      <c r="F50">
        <v>-1.2061500000000001</v>
      </c>
      <c r="G50">
        <v>1.1104499999999999</v>
      </c>
      <c r="H50">
        <v>1.3601099999999999</v>
      </c>
      <c r="I50">
        <v>1.3745799999999999</v>
      </c>
      <c r="J50">
        <v>-0.80728100000000003</v>
      </c>
      <c r="K50">
        <v>-0.53926200000000002</v>
      </c>
      <c r="L50">
        <v>-0.54246000000000005</v>
      </c>
      <c r="M50">
        <v>3</v>
      </c>
      <c r="N50">
        <v>3</v>
      </c>
      <c r="O50">
        <v>3</v>
      </c>
      <c r="P50">
        <v>12.2</v>
      </c>
      <c r="Q50">
        <v>12.2</v>
      </c>
      <c r="R50">
        <v>12.2</v>
      </c>
      <c r="S50">
        <v>40.656999999999996</v>
      </c>
      <c r="T50">
        <v>0</v>
      </c>
      <c r="U50">
        <v>12.119</v>
      </c>
      <c r="V50">
        <v>109950000</v>
      </c>
      <c r="W50">
        <v>12</v>
      </c>
      <c r="X50">
        <v>1.6801900000000001</v>
      </c>
      <c r="Y50">
        <v>1.2650999999999999</v>
      </c>
      <c r="Z50">
        <v>0.92763899999999999</v>
      </c>
      <c r="AA50" t="s">
        <v>5637</v>
      </c>
      <c r="AB50" t="s">
        <v>5637</v>
      </c>
      <c r="AE50" s="3">
        <f t="shared" si="0"/>
        <v>2.0883822821650858E-2</v>
      </c>
      <c r="AF50" s="3">
        <f t="shared" si="1"/>
        <v>5.431252578811116E-2</v>
      </c>
      <c r="AG50" s="3">
        <f t="shared" si="2"/>
        <v>0.11813021652561381</v>
      </c>
    </row>
    <row r="51" spans="1:33" x14ac:dyDescent="0.25">
      <c r="A51" s="6" t="s">
        <v>753</v>
      </c>
      <c r="B51" s="6" t="s">
        <v>5638</v>
      </c>
      <c r="C51" s="7">
        <v>1</v>
      </c>
      <c r="D51">
        <v>-0.52296299999999996</v>
      </c>
      <c r="E51">
        <v>-0.672265</v>
      </c>
      <c r="F51">
        <v>-1.0157799999999999</v>
      </c>
      <c r="G51">
        <v>1.26664</v>
      </c>
      <c r="H51">
        <v>1.3725799999999999</v>
      </c>
      <c r="I51">
        <v>1.27603</v>
      </c>
      <c r="J51">
        <v>-0.76661199999999996</v>
      </c>
      <c r="K51">
        <v>-0.69118900000000005</v>
      </c>
      <c r="L51">
        <v>-0.24643799999999999</v>
      </c>
      <c r="M51">
        <v>25</v>
      </c>
      <c r="N51">
        <v>25</v>
      </c>
      <c r="O51">
        <v>14</v>
      </c>
      <c r="P51">
        <v>30.5</v>
      </c>
      <c r="Q51">
        <v>30.5</v>
      </c>
      <c r="R51">
        <v>18.3</v>
      </c>
      <c r="S51">
        <v>117.2</v>
      </c>
      <c r="T51">
        <v>0</v>
      </c>
      <c r="U51">
        <v>186.19</v>
      </c>
      <c r="V51">
        <v>2725500000</v>
      </c>
      <c r="W51">
        <v>233</v>
      </c>
      <c r="X51">
        <v>2.1551800000000001</v>
      </c>
      <c r="Y51">
        <v>1.8141</v>
      </c>
      <c r="Z51">
        <v>1.4564299999999999</v>
      </c>
      <c r="AA51" t="s">
        <v>5639</v>
      </c>
      <c r="AB51" t="s">
        <v>5639</v>
      </c>
      <c r="AE51" s="3">
        <f t="shared" si="0"/>
        <v>6.9955199586938252E-3</v>
      </c>
      <c r="AF51" s="3">
        <f t="shared" si="1"/>
        <v>1.5342636648592806E-2</v>
      </c>
      <c r="AG51" s="3">
        <f t="shared" si="2"/>
        <v>3.4959885373531653E-2</v>
      </c>
    </row>
    <row r="52" spans="1:33" x14ac:dyDescent="0.25">
      <c r="A52" s="6" t="s">
        <v>741</v>
      </c>
      <c r="B52" s="6" t="s">
        <v>5640</v>
      </c>
      <c r="C52" s="7">
        <v>1</v>
      </c>
      <c r="D52">
        <v>-0.775258</v>
      </c>
      <c r="E52">
        <v>-0.43572699999999998</v>
      </c>
      <c r="F52">
        <v>-1.29512</v>
      </c>
      <c r="G52">
        <v>1.2678</v>
      </c>
      <c r="H52">
        <v>1.4415899999999999</v>
      </c>
      <c r="I52">
        <v>1.11219</v>
      </c>
      <c r="J52">
        <v>-0.54601699999999997</v>
      </c>
      <c r="K52">
        <v>-0.297738</v>
      </c>
      <c r="L52">
        <v>-0.471717</v>
      </c>
      <c r="M52">
        <v>35</v>
      </c>
      <c r="N52">
        <v>35</v>
      </c>
      <c r="O52">
        <v>35</v>
      </c>
      <c r="P52">
        <v>50.3</v>
      </c>
      <c r="Q52">
        <v>50.3</v>
      </c>
      <c r="R52">
        <v>50.3</v>
      </c>
      <c r="S52">
        <v>85.793999999999997</v>
      </c>
      <c r="T52">
        <v>0</v>
      </c>
      <c r="U52">
        <v>323.31</v>
      </c>
      <c r="V52">
        <v>5239600000</v>
      </c>
      <c r="W52">
        <v>361</v>
      </c>
      <c r="X52">
        <v>1.85839</v>
      </c>
      <c r="Y52">
        <v>1.69316</v>
      </c>
      <c r="Z52">
        <v>1.3385400000000001</v>
      </c>
      <c r="AA52" t="s">
        <v>5641</v>
      </c>
      <c r="AB52" t="s">
        <v>5641</v>
      </c>
      <c r="AE52" s="3">
        <f t="shared" si="0"/>
        <v>1.3855110697707873E-2</v>
      </c>
      <c r="AF52" s="3">
        <f t="shared" si="1"/>
        <v>2.0269358311911175E-2</v>
      </c>
      <c r="AG52" s="3">
        <f t="shared" si="2"/>
        <v>4.5862740270803629E-2</v>
      </c>
    </row>
    <row r="53" spans="1:33" x14ac:dyDescent="0.25">
      <c r="A53" s="6" t="s">
        <v>742</v>
      </c>
      <c r="B53" s="6" t="s">
        <v>5642</v>
      </c>
      <c r="C53" s="7">
        <v>1</v>
      </c>
      <c r="D53">
        <v>-0.56392100000000001</v>
      </c>
      <c r="E53">
        <v>-0.77496299999999996</v>
      </c>
      <c r="F53">
        <v>-1.06372</v>
      </c>
      <c r="G53">
        <v>1.1153</v>
      </c>
      <c r="H53">
        <v>1.2866200000000001</v>
      </c>
      <c r="I53">
        <v>1.4870000000000001</v>
      </c>
      <c r="J53">
        <v>-0.36218299999999998</v>
      </c>
      <c r="K53">
        <v>-0.366533</v>
      </c>
      <c r="L53">
        <v>-0.75759600000000005</v>
      </c>
      <c r="M53">
        <v>10</v>
      </c>
      <c r="N53">
        <v>10</v>
      </c>
      <c r="O53">
        <v>10</v>
      </c>
      <c r="P53">
        <v>36.299999999999997</v>
      </c>
      <c r="Q53">
        <v>36.299999999999997</v>
      </c>
      <c r="R53">
        <v>36.299999999999997</v>
      </c>
      <c r="S53">
        <v>45.820999999999998</v>
      </c>
      <c r="T53">
        <v>0</v>
      </c>
      <c r="U53">
        <v>52.261000000000003</v>
      </c>
      <c r="V53">
        <v>597340000</v>
      </c>
      <c r="W53">
        <v>65</v>
      </c>
      <c r="X53">
        <v>2.1428099999999999</v>
      </c>
      <c r="Y53">
        <v>1.90228</v>
      </c>
      <c r="Z53">
        <v>1.54274</v>
      </c>
      <c r="AA53" t="s">
        <v>5643</v>
      </c>
      <c r="AB53" t="s">
        <v>5643</v>
      </c>
      <c r="AE53" s="3">
        <f t="shared" si="0"/>
        <v>7.1976379943794154E-3</v>
      </c>
      <c r="AF53" s="3">
        <f t="shared" si="1"/>
        <v>1.25233350535843E-2</v>
      </c>
      <c r="AG53" s="3">
        <f t="shared" si="2"/>
        <v>2.8658931867908872E-2</v>
      </c>
    </row>
    <row r="54" spans="1:33" x14ac:dyDescent="0.25">
      <c r="A54" s="6" t="s">
        <v>439</v>
      </c>
      <c r="B54" s="6" t="s">
        <v>5644</v>
      </c>
      <c r="C54" s="7">
        <v>1</v>
      </c>
      <c r="D54">
        <v>-0.70174400000000003</v>
      </c>
      <c r="E54">
        <v>-0.93140000000000001</v>
      </c>
      <c r="F54">
        <v>-1.2260899999999999</v>
      </c>
      <c r="G54">
        <v>1.09935</v>
      </c>
      <c r="H54">
        <v>1.27271</v>
      </c>
      <c r="I54">
        <v>1.4155199999999999</v>
      </c>
      <c r="J54">
        <v>-0.383662</v>
      </c>
      <c r="K54">
        <v>-0.34001399999999998</v>
      </c>
      <c r="L54">
        <v>-0.20466500000000001</v>
      </c>
      <c r="M54">
        <v>3</v>
      </c>
      <c r="N54">
        <v>3</v>
      </c>
      <c r="O54">
        <v>3</v>
      </c>
      <c r="P54">
        <v>39.200000000000003</v>
      </c>
      <c r="Q54">
        <v>39.200000000000003</v>
      </c>
      <c r="R54">
        <v>39.200000000000003</v>
      </c>
      <c r="S54">
        <v>9.0381</v>
      </c>
      <c r="T54">
        <v>0</v>
      </c>
      <c r="U54">
        <v>9.1074999999999999</v>
      </c>
      <c r="V54">
        <v>229070000</v>
      </c>
      <c r="W54">
        <v>12</v>
      </c>
      <c r="X54">
        <v>2.3846699999999998</v>
      </c>
      <c r="Y54">
        <v>2.3450799999999998</v>
      </c>
      <c r="Z54">
        <v>1.97923</v>
      </c>
      <c r="AA54" t="s">
        <v>5645</v>
      </c>
      <c r="AB54" t="s">
        <v>5645</v>
      </c>
      <c r="AE54" s="3">
        <f t="shared" si="0"/>
        <v>4.1241077166465226E-3</v>
      </c>
      <c r="AF54" s="3">
        <f t="shared" si="1"/>
        <v>4.5177271709973725E-3</v>
      </c>
      <c r="AG54" s="3">
        <f t="shared" si="2"/>
        <v>1.0489867438364837E-2</v>
      </c>
    </row>
    <row r="55" spans="1:33" x14ac:dyDescent="0.25">
      <c r="A55" s="6" t="s">
        <v>720</v>
      </c>
      <c r="C55" s="7">
        <v>1</v>
      </c>
      <c r="D55">
        <v>-1.0164500000000001</v>
      </c>
      <c r="E55">
        <v>-0.73039299999999996</v>
      </c>
      <c r="F55">
        <v>-1.0118499999999999</v>
      </c>
      <c r="G55">
        <v>0.76386699999999996</v>
      </c>
      <c r="H55">
        <v>1.58463</v>
      </c>
      <c r="I55">
        <v>1.4048</v>
      </c>
      <c r="J55">
        <v>-0.25295299999999998</v>
      </c>
      <c r="K55">
        <v>-0.33543299999999998</v>
      </c>
      <c r="L55">
        <v>-0.406221</v>
      </c>
      <c r="M55">
        <v>6</v>
      </c>
      <c r="N55">
        <v>6</v>
      </c>
      <c r="O55">
        <v>6</v>
      </c>
      <c r="P55">
        <v>17.100000000000001</v>
      </c>
      <c r="Q55">
        <v>17.100000000000001</v>
      </c>
      <c r="R55">
        <v>17.100000000000001</v>
      </c>
      <c r="S55">
        <v>56.066000000000003</v>
      </c>
      <c r="T55">
        <v>0</v>
      </c>
      <c r="U55">
        <v>15.614000000000001</v>
      </c>
      <c r="V55">
        <v>141470000</v>
      </c>
      <c r="W55">
        <v>23</v>
      </c>
      <c r="X55">
        <v>1.8928400000000001</v>
      </c>
      <c r="Y55">
        <v>1.8379099999999999</v>
      </c>
      <c r="Z55">
        <v>1.4797</v>
      </c>
      <c r="AA55" t="s">
        <v>5646</v>
      </c>
      <c r="AB55" t="s">
        <v>5646</v>
      </c>
      <c r="AE55" s="3">
        <f t="shared" si="0"/>
        <v>1.2798527324835716E-2</v>
      </c>
      <c r="AF55" s="3">
        <f t="shared" si="1"/>
        <v>1.4524125737213962E-2</v>
      </c>
      <c r="AG55" s="3">
        <f t="shared" si="2"/>
        <v>3.3135993777908698E-2</v>
      </c>
    </row>
    <row r="56" spans="1:33" x14ac:dyDescent="0.25">
      <c r="A56" s="6" t="s">
        <v>759</v>
      </c>
      <c r="B56" s="6" t="s">
        <v>5647</v>
      </c>
      <c r="C56" s="7">
        <v>1</v>
      </c>
      <c r="D56">
        <v>-0.91718599999999995</v>
      </c>
      <c r="E56">
        <v>-0.16089100000000001</v>
      </c>
      <c r="F56">
        <v>-1.0021599999999999</v>
      </c>
      <c r="G56">
        <v>0.94202300000000005</v>
      </c>
      <c r="H56">
        <v>1.1737200000000001</v>
      </c>
      <c r="I56">
        <v>1.6713</v>
      </c>
      <c r="J56">
        <v>-0.42913499999999999</v>
      </c>
      <c r="K56">
        <v>-0.45186700000000002</v>
      </c>
      <c r="L56">
        <v>-0.82580500000000001</v>
      </c>
      <c r="M56">
        <v>13</v>
      </c>
      <c r="N56">
        <v>13</v>
      </c>
      <c r="O56">
        <v>13</v>
      </c>
      <c r="P56">
        <v>42.4</v>
      </c>
      <c r="Q56">
        <v>42.4</v>
      </c>
      <c r="R56">
        <v>42.4</v>
      </c>
      <c r="S56">
        <v>32</v>
      </c>
      <c r="T56">
        <v>0</v>
      </c>
      <c r="U56">
        <v>204.19</v>
      </c>
      <c r="V56">
        <v>2526800000</v>
      </c>
      <c r="W56">
        <v>126</v>
      </c>
      <c r="X56">
        <v>1.4952000000000001</v>
      </c>
      <c r="Y56">
        <v>1.18207</v>
      </c>
      <c r="Z56">
        <v>0.84961299999999995</v>
      </c>
      <c r="AA56" t="s">
        <v>5648</v>
      </c>
      <c r="AB56" t="s">
        <v>5648</v>
      </c>
      <c r="AE56" s="3">
        <f t="shared" si="0"/>
        <v>3.1974223032049255E-2</v>
      </c>
      <c r="AF56" s="3">
        <f t="shared" si="1"/>
        <v>6.57551843978426E-2</v>
      </c>
      <c r="AG56" s="3">
        <f t="shared" si="2"/>
        <v>0.14137968184239405</v>
      </c>
    </row>
    <row r="57" spans="1:33" x14ac:dyDescent="0.25">
      <c r="A57" s="6" t="s">
        <v>733</v>
      </c>
      <c r="B57" s="6" t="s">
        <v>5649</v>
      </c>
      <c r="C57" s="7">
        <v>1</v>
      </c>
      <c r="D57">
        <v>-0.56944799999999995</v>
      </c>
      <c r="E57">
        <v>-1.0262100000000001</v>
      </c>
      <c r="F57">
        <v>-0.91174699999999997</v>
      </c>
      <c r="G57">
        <v>1.22289</v>
      </c>
      <c r="H57">
        <v>0.87847699999999995</v>
      </c>
      <c r="I57">
        <v>1.62774</v>
      </c>
      <c r="J57">
        <v>-0.72327699999999995</v>
      </c>
      <c r="K57">
        <v>-0.58631200000000006</v>
      </c>
      <c r="L57">
        <v>8.7879299999999994E-2</v>
      </c>
      <c r="M57">
        <v>15</v>
      </c>
      <c r="N57">
        <v>15</v>
      </c>
      <c r="O57">
        <v>15</v>
      </c>
      <c r="P57">
        <v>63.1</v>
      </c>
      <c r="Q57">
        <v>63.1</v>
      </c>
      <c r="R57">
        <v>63.1</v>
      </c>
      <c r="S57">
        <v>30.946000000000002</v>
      </c>
      <c r="T57">
        <v>0</v>
      </c>
      <c r="U57">
        <v>218.22</v>
      </c>
      <c r="V57">
        <v>8762200000</v>
      </c>
      <c r="W57">
        <v>269</v>
      </c>
      <c r="X57">
        <v>1.5237499999999999</v>
      </c>
      <c r="Y57">
        <v>1.4025300000000001</v>
      </c>
      <c r="Z57">
        <v>1.05819</v>
      </c>
      <c r="AA57" t="s">
        <v>5650</v>
      </c>
      <c r="AB57" t="s">
        <v>5650</v>
      </c>
      <c r="AE57" s="3">
        <f t="shared" si="0"/>
        <v>2.9939876184612881E-2</v>
      </c>
      <c r="AF57" s="3">
        <f t="shared" si="1"/>
        <v>3.9579472336049526E-2</v>
      </c>
      <c r="AG57" s="3">
        <f t="shared" si="2"/>
        <v>8.7460106127701109E-2</v>
      </c>
    </row>
    <row r="58" spans="1:33" x14ac:dyDescent="0.25">
      <c r="A58" s="6" t="s">
        <v>749</v>
      </c>
      <c r="C58" s="7">
        <v>1</v>
      </c>
      <c r="D58">
        <v>-0.75657099999999999</v>
      </c>
      <c r="E58">
        <v>-0.933477</v>
      </c>
      <c r="F58">
        <v>-0.714947</v>
      </c>
      <c r="G58">
        <v>1.2946</v>
      </c>
      <c r="H58">
        <v>0.90571199999999996</v>
      </c>
      <c r="I58">
        <v>1.59999</v>
      </c>
      <c r="J58">
        <v>-0.56875699999999996</v>
      </c>
      <c r="K58">
        <v>-0.81559400000000004</v>
      </c>
      <c r="L58">
        <v>-1.09595E-2</v>
      </c>
      <c r="M58">
        <v>22</v>
      </c>
      <c r="N58">
        <v>22</v>
      </c>
      <c r="O58">
        <v>22</v>
      </c>
      <c r="P58">
        <v>55.5</v>
      </c>
      <c r="Q58">
        <v>55.5</v>
      </c>
      <c r="R58">
        <v>55.5</v>
      </c>
      <c r="S58">
        <v>55.868000000000002</v>
      </c>
      <c r="T58">
        <v>0</v>
      </c>
      <c r="U58">
        <v>166.35</v>
      </c>
      <c r="V58">
        <v>2537600000</v>
      </c>
      <c r="W58">
        <v>160</v>
      </c>
      <c r="X58">
        <v>1.67778</v>
      </c>
      <c r="Y58">
        <v>1.4872799999999999</v>
      </c>
      <c r="Z58">
        <v>1.1394200000000001</v>
      </c>
      <c r="AA58" t="s">
        <v>5651</v>
      </c>
      <c r="AB58" t="s">
        <v>5651</v>
      </c>
      <c r="AE58" s="3">
        <f t="shared" si="0"/>
        <v>2.1000034102666123E-2</v>
      </c>
      <c r="AF58" s="3">
        <f t="shared" si="1"/>
        <v>3.2562669402300091E-2</v>
      </c>
      <c r="AG58" s="3">
        <f t="shared" si="2"/>
        <v>7.2540409015629415E-2</v>
      </c>
    </row>
    <row r="59" spans="1:33" x14ac:dyDescent="0.25">
      <c r="A59" s="6" t="s">
        <v>735</v>
      </c>
      <c r="B59" s="6" t="s">
        <v>5652</v>
      </c>
      <c r="C59" s="7">
        <v>1</v>
      </c>
      <c r="D59">
        <v>-0.52483500000000005</v>
      </c>
      <c r="E59">
        <v>-1.15052</v>
      </c>
      <c r="F59">
        <v>-1.03152</v>
      </c>
      <c r="G59">
        <v>1.64063</v>
      </c>
      <c r="H59">
        <v>0.68200400000000005</v>
      </c>
      <c r="I59">
        <v>1.34674</v>
      </c>
      <c r="J59">
        <v>-0.49380099999999999</v>
      </c>
      <c r="K59">
        <v>-0.31387199999999998</v>
      </c>
      <c r="L59">
        <v>-0.15482899999999999</v>
      </c>
      <c r="M59">
        <v>10</v>
      </c>
      <c r="N59">
        <v>10</v>
      </c>
      <c r="O59">
        <v>10</v>
      </c>
      <c r="P59">
        <v>31</v>
      </c>
      <c r="Q59">
        <v>31</v>
      </c>
      <c r="R59">
        <v>31</v>
      </c>
      <c r="S59">
        <v>44.856000000000002</v>
      </c>
      <c r="T59">
        <v>0</v>
      </c>
      <c r="U59">
        <v>112.82</v>
      </c>
      <c r="V59">
        <v>319290000</v>
      </c>
      <c r="W59">
        <v>37</v>
      </c>
      <c r="X59">
        <v>1.5327999999999999</v>
      </c>
      <c r="Y59">
        <v>1.49509</v>
      </c>
      <c r="Z59">
        <v>1.14693</v>
      </c>
      <c r="AA59" t="s">
        <v>5653</v>
      </c>
      <c r="AB59" t="s">
        <v>5653</v>
      </c>
      <c r="AE59" s="3">
        <f t="shared" si="0"/>
        <v>2.9322432823031146E-2</v>
      </c>
      <c r="AF59" s="3">
        <f t="shared" si="1"/>
        <v>3.1982322628381001E-2</v>
      </c>
      <c r="AG59" s="3">
        <f t="shared" si="2"/>
        <v>7.1296793771997505E-2</v>
      </c>
    </row>
    <row r="60" spans="1:33" x14ac:dyDescent="0.25">
      <c r="C60" s="7">
        <v>1</v>
      </c>
      <c r="D60">
        <v>-0.469223</v>
      </c>
      <c r="E60">
        <v>-0.94822499999999998</v>
      </c>
      <c r="F60">
        <v>-0.94409600000000005</v>
      </c>
      <c r="G60">
        <v>1.2092400000000001</v>
      </c>
      <c r="H60">
        <v>0.89861500000000005</v>
      </c>
      <c r="I60">
        <v>1.67208</v>
      </c>
      <c r="J60">
        <v>-0.85716700000000001</v>
      </c>
      <c r="K60">
        <v>-0.406196</v>
      </c>
      <c r="L60">
        <v>-0.155028</v>
      </c>
      <c r="M60">
        <v>16</v>
      </c>
      <c r="N60">
        <v>16</v>
      </c>
      <c r="O60">
        <v>16</v>
      </c>
      <c r="P60">
        <v>12.3</v>
      </c>
      <c r="Q60">
        <v>12.3</v>
      </c>
      <c r="R60">
        <v>12.3</v>
      </c>
      <c r="S60">
        <v>181.91</v>
      </c>
      <c r="T60">
        <v>0</v>
      </c>
      <c r="U60">
        <v>24.704000000000001</v>
      </c>
      <c r="V60">
        <v>342620000</v>
      </c>
      <c r="W60">
        <v>33</v>
      </c>
      <c r="X60">
        <v>1.57978</v>
      </c>
      <c r="Y60">
        <v>1.38405</v>
      </c>
      <c r="Z60">
        <v>1.04054</v>
      </c>
      <c r="AA60" t="s">
        <v>5654</v>
      </c>
      <c r="AB60" t="s">
        <v>5655</v>
      </c>
      <c r="AE60" s="3">
        <f t="shared" si="0"/>
        <v>2.6316007409224837E-2</v>
      </c>
      <c r="AF60" s="3">
        <f t="shared" si="1"/>
        <v>4.1299995087643683E-2</v>
      </c>
      <c r="AG60" s="3">
        <f t="shared" si="2"/>
        <v>9.1087755347924348E-2</v>
      </c>
    </row>
    <row r="61" spans="1:33" x14ac:dyDescent="0.25">
      <c r="A61" s="6" t="s">
        <v>744</v>
      </c>
      <c r="B61" s="6" t="s">
        <v>5656</v>
      </c>
      <c r="C61" s="7">
        <v>1</v>
      </c>
      <c r="D61">
        <v>-0.87675099999999995</v>
      </c>
      <c r="E61">
        <v>-1.3533299999999999</v>
      </c>
      <c r="F61">
        <v>-0.24626400000000001</v>
      </c>
      <c r="G61">
        <v>1.1691199999999999</v>
      </c>
      <c r="H61">
        <v>1.11557</v>
      </c>
      <c r="I61">
        <v>1.3572599999999999</v>
      </c>
      <c r="J61">
        <v>-0.69687699999999997</v>
      </c>
      <c r="K61">
        <v>-0.61526400000000003</v>
      </c>
      <c r="L61">
        <v>0.146539</v>
      </c>
      <c r="M61">
        <v>6</v>
      </c>
      <c r="N61">
        <v>6</v>
      </c>
      <c r="O61">
        <v>6</v>
      </c>
      <c r="P61">
        <v>19.2</v>
      </c>
      <c r="Q61">
        <v>19.2</v>
      </c>
      <c r="R61">
        <v>19.2</v>
      </c>
      <c r="S61">
        <v>58.862000000000002</v>
      </c>
      <c r="T61">
        <v>0</v>
      </c>
      <c r="U61">
        <v>8.8172999999999995</v>
      </c>
      <c r="V61">
        <v>61709000</v>
      </c>
      <c r="W61">
        <v>12</v>
      </c>
      <c r="X61">
        <v>1.3034399999999999</v>
      </c>
      <c r="Y61">
        <v>1.2097599999999999</v>
      </c>
      <c r="Z61">
        <v>0.87554799999999999</v>
      </c>
      <c r="AA61" t="s">
        <v>5657</v>
      </c>
      <c r="AB61" t="s">
        <v>5657</v>
      </c>
      <c r="AE61" s="3">
        <f t="shared" si="0"/>
        <v>4.9723306426665052E-2</v>
      </c>
      <c r="AF61" s="3">
        <f t="shared" si="1"/>
        <v>6.1693583901992345E-2</v>
      </c>
      <c r="AG61" s="3">
        <f t="shared" si="2"/>
        <v>0.13318398337999854</v>
      </c>
    </row>
    <row r="62" spans="1:33" x14ac:dyDescent="0.25">
      <c r="A62" s="6" t="s">
        <v>745</v>
      </c>
      <c r="C62" s="7">
        <v>1</v>
      </c>
      <c r="D62">
        <v>-0.59545199999999998</v>
      </c>
      <c r="E62">
        <v>-1.28765</v>
      </c>
      <c r="F62">
        <v>-0.71340800000000004</v>
      </c>
      <c r="G62">
        <v>0.81697299999999995</v>
      </c>
      <c r="H62">
        <v>1.57413</v>
      </c>
      <c r="I62">
        <v>1.3536699999999999</v>
      </c>
      <c r="J62">
        <v>-0.58474800000000005</v>
      </c>
      <c r="K62">
        <v>-0.28498400000000002</v>
      </c>
      <c r="L62">
        <v>-0.27852199999999999</v>
      </c>
      <c r="M62">
        <v>19</v>
      </c>
      <c r="N62">
        <v>19</v>
      </c>
      <c r="O62">
        <v>15</v>
      </c>
      <c r="P62">
        <v>48.8</v>
      </c>
      <c r="Q62">
        <v>48.8</v>
      </c>
      <c r="R62">
        <v>41.1</v>
      </c>
      <c r="S62">
        <v>54.098999999999997</v>
      </c>
      <c r="T62">
        <v>0</v>
      </c>
      <c r="U62">
        <v>84.858000000000004</v>
      </c>
      <c r="V62">
        <v>1389700000</v>
      </c>
      <c r="W62">
        <v>112</v>
      </c>
      <c r="X62">
        <v>1.64659</v>
      </c>
      <c r="Y62">
        <v>1.5466800000000001</v>
      </c>
      <c r="Z62">
        <v>1.19662</v>
      </c>
      <c r="AA62" t="s">
        <v>5658</v>
      </c>
      <c r="AB62" t="s">
        <v>5658</v>
      </c>
      <c r="AE62" s="3">
        <f t="shared" si="0"/>
        <v>2.2563683538313603E-2</v>
      </c>
      <c r="AF62" s="3">
        <f t="shared" si="1"/>
        <v>2.8400108550203102E-2</v>
      </c>
      <c r="AG62" s="3">
        <f t="shared" si="2"/>
        <v>6.3588707846795808E-2</v>
      </c>
    </row>
    <row r="63" spans="1:33" x14ac:dyDescent="0.25">
      <c r="A63" s="6" t="s">
        <v>743</v>
      </c>
      <c r="B63" s="6" t="s">
        <v>5659</v>
      </c>
      <c r="C63" s="7">
        <v>1</v>
      </c>
      <c r="D63">
        <v>-0.83503899999999998</v>
      </c>
      <c r="E63">
        <v>-1.13127</v>
      </c>
      <c r="F63">
        <v>-0.45665499999999998</v>
      </c>
      <c r="G63">
        <v>0.96213700000000002</v>
      </c>
      <c r="H63">
        <v>1.3842699999999999</v>
      </c>
      <c r="I63">
        <v>1.47986</v>
      </c>
      <c r="J63">
        <v>-0.57359000000000004</v>
      </c>
      <c r="K63">
        <v>-0.64861000000000002</v>
      </c>
      <c r="L63">
        <v>-0.18110699999999999</v>
      </c>
      <c r="M63">
        <v>21</v>
      </c>
      <c r="N63">
        <v>21</v>
      </c>
      <c r="O63">
        <v>21</v>
      </c>
      <c r="P63">
        <v>39.4</v>
      </c>
      <c r="Q63">
        <v>39.4</v>
      </c>
      <c r="R63">
        <v>39.4</v>
      </c>
      <c r="S63">
        <v>63.758000000000003</v>
      </c>
      <c r="T63">
        <v>0</v>
      </c>
      <c r="U63">
        <v>86.888000000000005</v>
      </c>
      <c r="V63">
        <v>4239800000</v>
      </c>
      <c r="W63">
        <v>218</v>
      </c>
      <c r="X63">
        <v>1.7977099999999999</v>
      </c>
      <c r="Y63">
        <v>1.60012</v>
      </c>
      <c r="Z63">
        <v>1.24827</v>
      </c>
      <c r="AA63" t="s">
        <v>5660</v>
      </c>
      <c r="AB63" t="s">
        <v>5660</v>
      </c>
      <c r="AE63" s="3">
        <f t="shared" si="0"/>
        <v>1.5932722789680304E-2</v>
      </c>
      <c r="AF63" s="3">
        <f t="shared" si="1"/>
        <v>2.5111924675183646E-2</v>
      </c>
      <c r="AG63" s="3">
        <f t="shared" si="2"/>
        <v>5.645858637928116E-2</v>
      </c>
    </row>
    <row r="64" spans="1:33" x14ac:dyDescent="0.25">
      <c r="A64" s="6" t="s">
        <v>763</v>
      </c>
      <c r="B64" s="6" t="s">
        <v>5661</v>
      </c>
      <c r="C64" s="7">
        <v>1</v>
      </c>
      <c r="D64">
        <v>-0.91851400000000005</v>
      </c>
      <c r="E64">
        <v>-0.50510999999999995</v>
      </c>
      <c r="F64">
        <v>-0.32441799999999998</v>
      </c>
      <c r="G64">
        <v>1.3510599999999999</v>
      </c>
      <c r="H64">
        <v>1.3726700000000001</v>
      </c>
      <c r="I64">
        <v>1.0384899999999999</v>
      </c>
      <c r="J64">
        <v>-0.95324399999999998</v>
      </c>
      <c r="K64">
        <v>-1.04836</v>
      </c>
      <c r="L64">
        <v>-1.2579999999999999E-2</v>
      </c>
      <c r="M64">
        <v>23</v>
      </c>
      <c r="N64">
        <v>23</v>
      </c>
      <c r="O64">
        <v>23</v>
      </c>
      <c r="P64">
        <v>46.1</v>
      </c>
      <c r="Q64">
        <v>46.1</v>
      </c>
      <c r="R64">
        <v>46.1</v>
      </c>
      <c r="S64">
        <v>51.96</v>
      </c>
      <c r="T64">
        <v>0</v>
      </c>
      <c r="U64">
        <v>77.233000000000004</v>
      </c>
      <c r="V64">
        <v>2309600000</v>
      </c>
      <c r="W64">
        <v>128</v>
      </c>
      <c r="X64">
        <v>1.41534</v>
      </c>
      <c r="Y64">
        <v>0.95604199999999995</v>
      </c>
      <c r="Z64">
        <v>0.641482</v>
      </c>
      <c r="AA64" t="s">
        <v>5662</v>
      </c>
      <c r="AB64" t="s">
        <v>5662</v>
      </c>
      <c r="AE64" s="3">
        <f t="shared" si="0"/>
        <v>3.8429081106920684E-2</v>
      </c>
      <c r="AF64" s="3">
        <f t="shared" si="1"/>
        <v>0.11065167691443768</v>
      </c>
      <c r="AG64" s="3">
        <f t="shared" si="2"/>
        <v>0.22830635477839117</v>
      </c>
    </row>
    <row r="65" spans="1:33" x14ac:dyDescent="0.25">
      <c r="A65" s="6" t="s">
        <v>764</v>
      </c>
      <c r="B65" s="6" t="s">
        <v>5663</v>
      </c>
      <c r="C65" s="7">
        <v>1</v>
      </c>
      <c r="D65">
        <v>-0.98431400000000002</v>
      </c>
      <c r="E65">
        <v>-0.62339999999999995</v>
      </c>
      <c r="F65">
        <v>-0.121083</v>
      </c>
      <c r="G65">
        <v>1.43421</v>
      </c>
      <c r="H65">
        <v>0.62660400000000005</v>
      </c>
      <c r="I65">
        <v>1.67072</v>
      </c>
      <c r="J65">
        <v>-0.60207200000000005</v>
      </c>
      <c r="K65">
        <v>-0.55282500000000001</v>
      </c>
      <c r="L65">
        <v>-0.84784199999999998</v>
      </c>
      <c r="M65">
        <v>14</v>
      </c>
      <c r="N65">
        <v>14</v>
      </c>
      <c r="O65">
        <v>14</v>
      </c>
      <c r="P65">
        <v>64.900000000000006</v>
      </c>
      <c r="Q65">
        <v>64.900000000000006</v>
      </c>
      <c r="R65">
        <v>64.900000000000006</v>
      </c>
      <c r="S65">
        <v>34.231999999999999</v>
      </c>
      <c r="T65">
        <v>0</v>
      </c>
      <c r="U65">
        <v>174.77</v>
      </c>
      <c r="V65">
        <v>2585600000</v>
      </c>
      <c r="W65">
        <v>151</v>
      </c>
      <c r="X65">
        <v>1.3383499999999999</v>
      </c>
      <c r="Y65">
        <v>0.89397400000000005</v>
      </c>
      <c r="Z65">
        <v>0.58573200000000003</v>
      </c>
      <c r="AA65" t="s">
        <v>5664</v>
      </c>
      <c r="AB65" t="s">
        <v>5664</v>
      </c>
      <c r="AE65" s="3">
        <f t="shared" si="0"/>
        <v>4.5882809204267676E-2</v>
      </c>
      <c r="AF65" s="3">
        <f t="shared" si="1"/>
        <v>0.12765152279321262</v>
      </c>
      <c r="AG65" s="3">
        <f t="shared" si="2"/>
        <v>0.2595780705575802</v>
      </c>
    </row>
    <row r="66" spans="1:33" x14ac:dyDescent="0.25">
      <c r="A66" s="6" t="s">
        <v>769</v>
      </c>
      <c r="B66" s="6" t="s">
        <v>5665</v>
      </c>
      <c r="C66" s="7">
        <v>1</v>
      </c>
      <c r="D66">
        <v>-0.69469099999999995</v>
      </c>
      <c r="E66">
        <v>-0.67910000000000004</v>
      </c>
      <c r="F66">
        <v>-0.25623800000000002</v>
      </c>
      <c r="G66">
        <v>1.5335799999999999</v>
      </c>
      <c r="H66">
        <v>1.1512899999999999</v>
      </c>
      <c r="I66">
        <v>1.2073799999999999</v>
      </c>
      <c r="J66">
        <v>-0.83057499999999995</v>
      </c>
      <c r="K66">
        <v>-0.981128</v>
      </c>
      <c r="L66">
        <v>-0.45052799999999998</v>
      </c>
      <c r="M66">
        <v>8</v>
      </c>
      <c r="N66">
        <v>8</v>
      </c>
      <c r="O66">
        <v>8</v>
      </c>
      <c r="P66">
        <v>27.3</v>
      </c>
      <c r="Q66">
        <v>27.3</v>
      </c>
      <c r="R66">
        <v>27.3</v>
      </c>
      <c r="S66">
        <v>43.969000000000001</v>
      </c>
      <c r="T66">
        <v>0</v>
      </c>
      <c r="U66">
        <v>98.650999999999996</v>
      </c>
      <c r="V66">
        <v>20256000000</v>
      </c>
      <c r="W66">
        <v>259</v>
      </c>
      <c r="X66">
        <v>2.0228199999999998</v>
      </c>
      <c r="Y66">
        <v>1.3508100000000001</v>
      </c>
      <c r="Z66">
        <v>1.0088699999999999</v>
      </c>
      <c r="AA66" t="s">
        <v>5666</v>
      </c>
      <c r="AB66" t="s">
        <v>5667</v>
      </c>
      <c r="AE66" s="3">
        <f t="shared" ref="AE66:AE100" si="3">10^(-X66)</f>
        <v>9.488116313313177E-3</v>
      </c>
      <c r="AF66" s="3">
        <f t="shared" ref="AF66:AF100" si="4">10^(-Y66)</f>
        <v>4.4585126172518717E-2</v>
      </c>
      <c r="AG66" s="3">
        <f t="shared" ref="AG66:AG100" si="5">10^(-Z66)</f>
        <v>9.7978322597033457E-2</v>
      </c>
    </row>
    <row r="67" spans="1:33" x14ac:dyDescent="0.25">
      <c r="A67" s="6" t="s">
        <v>757</v>
      </c>
      <c r="C67" s="7">
        <v>1</v>
      </c>
      <c r="D67">
        <v>-0.63434699999999999</v>
      </c>
      <c r="E67">
        <v>-1.15635</v>
      </c>
      <c r="F67">
        <v>-0.35851100000000002</v>
      </c>
      <c r="G67">
        <v>0.92696299999999998</v>
      </c>
      <c r="H67">
        <v>1.1471899999999999</v>
      </c>
      <c r="I67">
        <v>1.7375100000000001</v>
      </c>
      <c r="J67">
        <v>-0.64539500000000005</v>
      </c>
      <c r="K67">
        <v>-0.464009</v>
      </c>
      <c r="L67">
        <v>-0.55304600000000004</v>
      </c>
      <c r="M67">
        <v>56</v>
      </c>
      <c r="N67">
        <v>56</v>
      </c>
      <c r="O67">
        <v>56</v>
      </c>
      <c r="P67">
        <v>29.1</v>
      </c>
      <c r="Q67">
        <v>29.1</v>
      </c>
      <c r="R67">
        <v>29.1</v>
      </c>
      <c r="S67">
        <v>242.05</v>
      </c>
      <c r="T67">
        <v>0</v>
      </c>
      <c r="U67">
        <v>218.97</v>
      </c>
      <c r="V67">
        <v>2889300000</v>
      </c>
      <c r="W67">
        <v>262</v>
      </c>
      <c r="X67">
        <v>1.5905899999999999</v>
      </c>
      <c r="Y67">
        <v>1.29179</v>
      </c>
      <c r="Z67">
        <v>0.95286899999999997</v>
      </c>
      <c r="AA67" t="s">
        <v>5668</v>
      </c>
      <c r="AB67" t="s">
        <v>5668</v>
      </c>
      <c r="AE67" s="3">
        <f t="shared" si="3"/>
        <v>2.5669062061870532E-2</v>
      </c>
      <c r="AF67" s="3">
        <f t="shared" si="4"/>
        <v>5.1075191071915674E-2</v>
      </c>
      <c r="AG67" s="3">
        <f t="shared" si="5"/>
        <v>0.11146306985850329</v>
      </c>
    </row>
    <row r="68" spans="1:33" x14ac:dyDescent="0.25">
      <c r="A68" s="6" t="s">
        <v>760</v>
      </c>
      <c r="C68" s="7">
        <v>1</v>
      </c>
      <c r="D68">
        <v>-0.90315199999999995</v>
      </c>
      <c r="E68">
        <v>-0.53471500000000005</v>
      </c>
      <c r="F68">
        <v>-0.35078399999999998</v>
      </c>
      <c r="G68">
        <v>0.68055100000000002</v>
      </c>
      <c r="H68">
        <v>1.2795799999999999</v>
      </c>
      <c r="I68">
        <v>1.7684200000000001</v>
      </c>
      <c r="J68">
        <v>-1.0739000000000001</v>
      </c>
      <c r="K68">
        <v>-0.33477400000000002</v>
      </c>
      <c r="L68">
        <v>-0.53122999999999998</v>
      </c>
      <c r="M68">
        <v>39</v>
      </c>
      <c r="N68">
        <v>39</v>
      </c>
      <c r="O68">
        <v>39</v>
      </c>
      <c r="P68">
        <v>41.4</v>
      </c>
      <c r="Q68">
        <v>41.4</v>
      </c>
      <c r="R68">
        <v>41.4</v>
      </c>
      <c r="S68">
        <v>113.87</v>
      </c>
      <c r="T68">
        <v>0</v>
      </c>
      <c r="U68">
        <v>323.31</v>
      </c>
      <c r="V68">
        <v>14575000000</v>
      </c>
      <c r="W68">
        <v>631</v>
      </c>
      <c r="X68">
        <v>1.32589</v>
      </c>
      <c r="Y68">
        <v>0.915327</v>
      </c>
      <c r="Z68">
        <v>0.60482999999999998</v>
      </c>
      <c r="AA68" t="s">
        <v>5669</v>
      </c>
      <c r="AB68" t="s">
        <v>5669</v>
      </c>
      <c r="AE68" s="3">
        <f t="shared" si="3"/>
        <v>4.7218262259238558E-2</v>
      </c>
      <c r="AF68" s="3">
        <f t="shared" si="4"/>
        <v>0.12152706237399806</v>
      </c>
      <c r="AG68" s="3">
        <f t="shared" si="5"/>
        <v>0.24841052918555198</v>
      </c>
    </row>
    <row r="69" spans="1:33" x14ac:dyDescent="0.25">
      <c r="A69" s="6" t="s">
        <v>777</v>
      </c>
      <c r="B69" s="6" t="s">
        <v>5670</v>
      </c>
      <c r="C69" s="7">
        <v>1</v>
      </c>
      <c r="D69">
        <v>-0.46140300000000001</v>
      </c>
      <c r="E69">
        <v>-0.66463399999999995</v>
      </c>
      <c r="F69">
        <v>-0.15873599999999999</v>
      </c>
      <c r="G69">
        <v>0.80134399999999995</v>
      </c>
      <c r="H69">
        <v>1.5486200000000001</v>
      </c>
      <c r="I69">
        <v>1.42479</v>
      </c>
      <c r="J69">
        <v>-0.99575599999999997</v>
      </c>
      <c r="K69">
        <v>-1.0134799999999999</v>
      </c>
      <c r="L69">
        <v>-0.48073700000000003</v>
      </c>
      <c r="M69">
        <v>27</v>
      </c>
      <c r="N69">
        <v>27</v>
      </c>
      <c r="O69">
        <v>24</v>
      </c>
      <c r="P69">
        <v>42.8</v>
      </c>
      <c r="Q69">
        <v>42.8</v>
      </c>
      <c r="R69">
        <v>38.9</v>
      </c>
      <c r="S69">
        <v>78.177999999999997</v>
      </c>
      <c r="T69">
        <v>0</v>
      </c>
      <c r="U69">
        <v>134.47</v>
      </c>
      <c r="V69">
        <v>4137000000</v>
      </c>
      <c r="W69">
        <v>255</v>
      </c>
      <c r="X69">
        <v>1.6519600000000001</v>
      </c>
      <c r="Y69">
        <v>0.84621900000000005</v>
      </c>
      <c r="Z69">
        <v>0.54335299999999997</v>
      </c>
      <c r="AA69" t="s">
        <v>5671</v>
      </c>
      <c r="AB69" t="s">
        <v>5671</v>
      </c>
      <c r="AE69" s="3">
        <f t="shared" si="3"/>
        <v>2.2286404051847578E-2</v>
      </c>
      <c r="AF69" s="3">
        <f t="shared" si="4"/>
        <v>0.14248888891947906</v>
      </c>
      <c r="AG69" s="3">
        <f t="shared" si="5"/>
        <v>0.28618508760157374</v>
      </c>
    </row>
    <row r="70" spans="1:33" x14ac:dyDescent="0.25">
      <c r="A70" s="6" t="s">
        <v>762</v>
      </c>
      <c r="B70" s="6" t="s">
        <v>5672</v>
      </c>
      <c r="C70" s="7">
        <v>1</v>
      </c>
      <c r="D70">
        <v>-0.704619</v>
      </c>
      <c r="E70">
        <v>-0.76497400000000004</v>
      </c>
      <c r="F70">
        <v>-0.31868999999999997</v>
      </c>
      <c r="G70">
        <v>0.97265599999999997</v>
      </c>
      <c r="H70">
        <v>1.50217</v>
      </c>
      <c r="I70">
        <v>1.31569</v>
      </c>
      <c r="J70">
        <v>-1.1208</v>
      </c>
      <c r="K70">
        <v>-0.78602799999999995</v>
      </c>
      <c r="L70">
        <v>-9.5404699999999995E-2</v>
      </c>
      <c r="M70">
        <v>17</v>
      </c>
      <c r="N70">
        <v>17</v>
      </c>
      <c r="O70">
        <v>17</v>
      </c>
      <c r="P70">
        <v>47.7</v>
      </c>
      <c r="Q70">
        <v>47.7</v>
      </c>
      <c r="R70">
        <v>47.7</v>
      </c>
      <c r="S70">
        <v>47.512999999999998</v>
      </c>
      <c r="T70">
        <v>0</v>
      </c>
      <c r="U70">
        <v>99.537000000000006</v>
      </c>
      <c r="V70">
        <v>1112000000</v>
      </c>
      <c r="W70">
        <v>109</v>
      </c>
      <c r="X70">
        <v>1.4932300000000001</v>
      </c>
      <c r="Y70">
        <v>1.0323100000000001</v>
      </c>
      <c r="Z70">
        <v>0.71090100000000001</v>
      </c>
      <c r="AA70" t="s">
        <v>5673</v>
      </c>
      <c r="AB70" t="s">
        <v>5673</v>
      </c>
      <c r="AE70" s="3">
        <f t="shared" si="3"/>
        <v>3.2119590520535639E-2</v>
      </c>
      <c r="AF70" s="3">
        <f t="shared" si="4"/>
        <v>9.2830352589581874E-2</v>
      </c>
      <c r="AG70" s="3">
        <f t="shared" si="5"/>
        <v>0.19458035885260758</v>
      </c>
    </row>
    <row r="71" spans="1:33" x14ac:dyDescent="0.25">
      <c r="A71" s="6" t="s">
        <v>400</v>
      </c>
      <c r="C71" s="7">
        <v>2</v>
      </c>
      <c r="D71">
        <v>-1.0376099999999999</v>
      </c>
      <c r="E71">
        <v>-1.1182000000000001</v>
      </c>
      <c r="F71">
        <v>-1.33504</v>
      </c>
      <c r="G71">
        <v>0.17211199999999999</v>
      </c>
      <c r="H71">
        <v>0.31602000000000002</v>
      </c>
      <c r="I71">
        <v>-0.106234</v>
      </c>
      <c r="J71">
        <v>1.5138799999999999</v>
      </c>
      <c r="K71">
        <v>1.10242</v>
      </c>
      <c r="L71">
        <v>0.49265500000000001</v>
      </c>
      <c r="M71">
        <v>7</v>
      </c>
      <c r="N71">
        <v>7</v>
      </c>
      <c r="O71">
        <v>7</v>
      </c>
      <c r="P71">
        <v>26.1</v>
      </c>
      <c r="Q71">
        <v>26.1</v>
      </c>
      <c r="R71">
        <v>26.1</v>
      </c>
      <c r="S71">
        <v>38.619999999999997</v>
      </c>
      <c r="T71">
        <v>0</v>
      </c>
      <c r="U71">
        <v>15.945</v>
      </c>
      <c r="V71">
        <v>246130000</v>
      </c>
      <c r="W71">
        <v>15</v>
      </c>
      <c r="X71">
        <v>1.6179699999999999</v>
      </c>
      <c r="Y71">
        <v>1.86713</v>
      </c>
      <c r="Z71">
        <v>1.5083</v>
      </c>
      <c r="AA71" t="s">
        <v>5674</v>
      </c>
      <c r="AB71" t="s">
        <v>5674</v>
      </c>
      <c r="AE71" s="3">
        <f t="shared" si="3"/>
        <v>2.4100719048058789E-2</v>
      </c>
      <c r="AF71" s="3">
        <f t="shared" si="4"/>
        <v>1.3579069152367515E-2</v>
      </c>
      <c r="AG71" s="3">
        <f t="shared" si="5"/>
        <v>3.1024157748720874E-2</v>
      </c>
    </row>
    <row r="72" spans="1:33" x14ac:dyDescent="0.25">
      <c r="A72" s="6" t="s">
        <v>463</v>
      </c>
      <c r="C72" s="7">
        <v>2</v>
      </c>
      <c r="D72">
        <v>-0.92346700000000004</v>
      </c>
      <c r="E72">
        <v>-1.47479</v>
      </c>
      <c r="F72">
        <v>-1.2771999999999999</v>
      </c>
      <c r="G72">
        <v>0.17397699999999999</v>
      </c>
      <c r="H72">
        <v>0.32265100000000002</v>
      </c>
      <c r="I72">
        <v>0.245395</v>
      </c>
      <c r="J72">
        <v>1.40211</v>
      </c>
      <c r="K72">
        <v>0.82875900000000002</v>
      </c>
      <c r="L72">
        <v>0.70256799999999997</v>
      </c>
      <c r="M72">
        <v>9</v>
      </c>
      <c r="N72">
        <v>9</v>
      </c>
      <c r="O72">
        <v>9</v>
      </c>
      <c r="P72">
        <v>16.600000000000001</v>
      </c>
      <c r="Q72">
        <v>16.600000000000001</v>
      </c>
      <c r="R72">
        <v>16.600000000000001</v>
      </c>
      <c r="S72">
        <v>82.094999999999999</v>
      </c>
      <c r="T72">
        <v>0</v>
      </c>
      <c r="U72">
        <v>41.052</v>
      </c>
      <c r="V72">
        <v>1306600000</v>
      </c>
      <c r="W72">
        <v>68</v>
      </c>
      <c r="X72">
        <v>1.8819399999999999</v>
      </c>
      <c r="Y72">
        <v>2.1772200000000002</v>
      </c>
      <c r="Z72">
        <v>1.8132699999999999</v>
      </c>
      <c r="AA72" t="s">
        <v>5675</v>
      </c>
      <c r="AB72" t="s">
        <v>5676</v>
      </c>
      <c r="AE72" s="3">
        <f t="shared" si="3"/>
        <v>1.3123811986582405E-2</v>
      </c>
      <c r="AF72" s="3">
        <f t="shared" si="4"/>
        <v>6.6493623497433027E-3</v>
      </c>
      <c r="AG72" s="3">
        <f t="shared" si="5"/>
        <v>1.5371986698709865E-2</v>
      </c>
    </row>
    <row r="73" spans="1:33" x14ac:dyDescent="0.25">
      <c r="A73" s="6" t="s">
        <v>497</v>
      </c>
      <c r="B73" s="6" t="s">
        <v>5677</v>
      </c>
      <c r="C73" s="7">
        <v>2</v>
      </c>
      <c r="D73">
        <v>-1.44129</v>
      </c>
      <c r="E73">
        <v>-1.20825</v>
      </c>
      <c r="F73">
        <v>-0.74843999999999999</v>
      </c>
      <c r="G73">
        <v>7.1888499999999994E-2</v>
      </c>
      <c r="H73">
        <v>0.116462</v>
      </c>
      <c r="I73">
        <v>-4.9120999999999998E-2</v>
      </c>
      <c r="J73">
        <v>1.3606499999999999</v>
      </c>
      <c r="K73">
        <v>1.28722</v>
      </c>
      <c r="L73">
        <v>0.61088500000000001</v>
      </c>
      <c r="M73">
        <v>29</v>
      </c>
      <c r="N73">
        <v>29</v>
      </c>
      <c r="O73">
        <v>29</v>
      </c>
      <c r="P73">
        <v>74</v>
      </c>
      <c r="Q73">
        <v>74</v>
      </c>
      <c r="R73">
        <v>74</v>
      </c>
      <c r="S73">
        <v>47.631999999999998</v>
      </c>
      <c r="T73">
        <v>0</v>
      </c>
      <c r="U73">
        <v>323.31</v>
      </c>
      <c r="V73">
        <v>17523000000</v>
      </c>
      <c r="W73">
        <v>539</v>
      </c>
      <c r="X73">
        <v>1.68207</v>
      </c>
      <c r="Y73">
        <v>1.89385</v>
      </c>
      <c r="Z73">
        <v>1.53447</v>
      </c>
      <c r="AA73" t="s">
        <v>5678</v>
      </c>
      <c r="AB73" t="s">
        <v>5679</v>
      </c>
      <c r="AE73" s="3">
        <f t="shared" si="3"/>
        <v>2.0793615066155E-2</v>
      </c>
      <c r="AF73" s="3">
        <f t="shared" si="4"/>
        <v>1.2768797513010232E-2</v>
      </c>
      <c r="AG73" s="3">
        <f t="shared" si="5"/>
        <v>2.9209895280465747E-2</v>
      </c>
    </row>
    <row r="74" spans="1:33" x14ac:dyDescent="0.25">
      <c r="A74" s="6" t="s">
        <v>434</v>
      </c>
      <c r="C74" s="7">
        <v>2</v>
      </c>
      <c r="D74">
        <v>-1.4279200000000001</v>
      </c>
      <c r="E74">
        <v>-0.93011200000000005</v>
      </c>
      <c r="F74">
        <v>-0.378409</v>
      </c>
      <c r="G74">
        <v>-0.38101800000000002</v>
      </c>
      <c r="H74">
        <v>-3.6855799999999999E-3</v>
      </c>
      <c r="I74">
        <v>-0.49927199999999999</v>
      </c>
      <c r="J74">
        <v>1.3613299999999999</v>
      </c>
      <c r="K74">
        <v>1.4064099999999999</v>
      </c>
      <c r="L74">
        <v>0.85267800000000005</v>
      </c>
      <c r="M74">
        <v>5</v>
      </c>
      <c r="N74">
        <v>5</v>
      </c>
      <c r="O74">
        <v>5</v>
      </c>
      <c r="P74">
        <v>4.9000000000000004</v>
      </c>
      <c r="Q74">
        <v>4.9000000000000004</v>
      </c>
      <c r="R74">
        <v>4.9000000000000004</v>
      </c>
      <c r="S74">
        <v>129.4</v>
      </c>
      <c r="T74">
        <v>0</v>
      </c>
      <c r="U74">
        <v>15.84</v>
      </c>
      <c r="V74">
        <v>141870000</v>
      </c>
      <c r="W74">
        <v>12</v>
      </c>
      <c r="X74">
        <v>1.44211</v>
      </c>
      <c r="Y74">
        <v>1.42974</v>
      </c>
      <c r="Z74">
        <v>1.08422</v>
      </c>
      <c r="AA74" t="s">
        <v>5680</v>
      </c>
      <c r="AB74" t="s">
        <v>5680</v>
      </c>
      <c r="AE74" s="3">
        <f t="shared" si="3"/>
        <v>3.6131833476555283E-2</v>
      </c>
      <c r="AF74" s="3">
        <f t="shared" si="4"/>
        <v>3.7175772347592895E-2</v>
      </c>
      <c r="AG74" s="3">
        <f t="shared" si="5"/>
        <v>8.2372073814655666E-2</v>
      </c>
    </row>
    <row r="75" spans="1:33" x14ac:dyDescent="0.25">
      <c r="A75" s="6" t="s">
        <v>553</v>
      </c>
      <c r="C75" s="7">
        <v>2</v>
      </c>
      <c r="D75">
        <v>-1.15381</v>
      </c>
      <c r="E75">
        <v>-1.4076500000000001</v>
      </c>
      <c r="F75">
        <v>-0.79373400000000005</v>
      </c>
      <c r="G75">
        <v>-0.196385</v>
      </c>
      <c r="H75">
        <v>0.204124</v>
      </c>
      <c r="I75">
        <v>7.2405000000000004E-3</v>
      </c>
      <c r="J75">
        <v>1.22075</v>
      </c>
      <c r="K75">
        <v>1.4066000000000001</v>
      </c>
      <c r="L75">
        <v>0.71286499999999997</v>
      </c>
      <c r="M75">
        <v>6</v>
      </c>
      <c r="N75">
        <v>5</v>
      </c>
      <c r="O75">
        <v>5</v>
      </c>
      <c r="P75">
        <v>33.5</v>
      </c>
      <c r="Q75">
        <v>29.6</v>
      </c>
      <c r="R75">
        <v>29.6</v>
      </c>
      <c r="S75">
        <v>23.058</v>
      </c>
      <c r="T75">
        <v>0</v>
      </c>
      <c r="U75">
        <v>10.154999999999999</v>
      </c>
      <c r="V75">
        <v>176030000</v>
      </c>
      <c r="W75">
        <v>17</v>
      </c>
      <c r="X75">
        <v>1.7701199999999999</v>
      </c>
      <c r="Y75">
        <v>1.9601900000000001</v>
      </c>
      <c r="Z75">
        <v>1.59955</v>
      </c>
      <c r="AA75" t="s">
        <v>5681</v>
      </c>
      <c r="AB75" t="s">
        <v>5681</v>
      </c>
      <c r="AE75" s="3">
        <f t="shared" si="3"/>
        <v>1.6977744752217486E-2</v>
      </c>
      <c r="AF75" s="3">
        <f t="shared" si="4"/>
        <v>1.0959986015336822E-2</v>
      </c>
      <c r="AG75" s="3">
        <f t="shared" si="5"/>
        <v>2.5144905049128485E-2</v>
      </c>
    </row>
    <row r="76" spans="1:33" x14ac:dyDescent="0.25">
      <c r="A76" s="6" t="s">
        <v>489</v>
      </c>
      <c r="C76" s="7">
        <v>2</v>
      </c>
      <c r="D76">
        <v>-1.2170099999999999</v>
      </c>
      <c r="E76">
        <v>-1.58108</v>
      </c>
      <c r="F76">
        <v>-0.733151</v>
      </c>
      <c r="G76">
        <v>0.461727</v>
      </c>
      <c r="H76">
        <v>0.12337099999999999</v>
      </c>
      <c r="I76">
        <v>1.6918800000000001E-2</v>
      </c>
      <c r="J76">
        <v>1.1933100000000001</v>
      </c>
      <c r="K76">
        <v>1.26932</v>
      </c>
      <c r="L76">
        <v>0.46659699999999998</v>
      </c>
      <c r="M76">
        <v>29</v>
      </c>
      <c r="N76">
        <v>29</v>
      </c>
      <c r="O76">
        <v>29</v>
      </c>
      <c r="P76">
        <v>30.4</v>
      </c>
      <c r="Q76">
        <v>30.4</v>
      </c>
      <c r="R76">
        <v>30.4</v>
      </c>
      <c r="S76">
        <v>147.71</v>
      </c>
      <c r="T76">
        <v>0</v>
      </c>
      <c r="U76">
        <v>130.05000000000001</v>
      </c>
      <c r="V76">
        <v>874310000</v>
      </c>
      <c r="W76">
        <v>118</v>
      </c>
      <c r="X76">
        <v>1.4509799999999999</v>
      </c>
      <c r="Y76">
        <v>1.7285699999999999</v>
      </c>
      <c r="Z76">
        <v>1.3729899999999999</v>
      </c>
      <c r="AA76" t="s">
        <v>5682</v>
      </c>
      <c r="AB76" t="s">
        <v>5682</v>
      </c>
      <c r="AE76" s="3">
        <f t="shared" si="3"/>
        <v>3.5401364363882269E-2</v>
      </c>
      <c r="AF76" s="3">
        <f t="shared" si="4"/>
        <v>1.868228530125449E-2</v>
      </c>
      <c r="AG76" s="3">
        <f t="shared" si="5"/>
        <v>4.2365272090163129E-2</v>
      </c>
    </row>
    <row r="77" spans="1:33" x14ac:dyDescent="0.25">
      <c r="A77" s="6" t="s">
        <v>516</v>
      </c>
      <c r="B77" s="6" t="s">
        <v>5683</v>
      </c>
      <c r="C77" s="7">
        <v>2</v>
      </c>
      <c r="D77">
        <v>-0.90596399999999999</v>
      </c>
      <c r="E77">
        <v>-1.47481</v>
      </c>
      <c r="F77">
        <v>-0.76658499999999996</v>
      </c>
      <c r="G77">
        <v>0.38150000000000001</v>
      </c>
      <c r="H77">
        <v>0.22594500000000001</v>
      </c>
      <c r="I77">
        <v>-0.60597800000000002</v>
      </c>
      <c r="J77">
        <v>0.55634600000000001</v>
      </c>
      <c r="K77">
        <v>1.6032599999999999</v>
      </c>
      <c r="L77">
        <v>0.98628800000000005</v>
      </c>
      <c r="M77">
        <v>4</v>
      </c>
      <c r="N77">
        <v>4</v>
      </c>
      <c r="O77">
        <v>4</v>
      </c>
      <c r="P77">
        <v>19.7</v>
      </c>
      <c r="Q77">
        <v>19.7</v>
      </c>
      <c r="R77">
        <v>19.7</v>
      </c>
      <c r="S77">
        <v>40.072000000000003</v>
      </c>
      <c r="T77">
        <v>0</v>
      </c>
      <c r="U77">
        <v>28.001999999999999</v>
      </c>
      <c r="V77">
        <v>242700000</v>
      </c>
      <c r="W77">
        <v>26</v>
      </c>
      <c r="X77">
        <v>1.1358299999999999</v>
      </c>
      <c r="Y77">
        <v>1.32629</v>
      </c>
      <c r="Z77">
        <v>0.98556900000000003</v>
      </c>
      <c r="AA77" t="s">
        <v>5684</v>
      </c>
      <c r="AB77" t="s">
        <v>5684</v>
      </c>
      <c r="AE77" s="3">
        <f t="shared" si="3"/>
        <v>7.3142533619733788E-2</v>
      </c>
      <c r="AF77" s="3">
        <f t="shared" si="4"/>
        <v>4.7174792654086403E-2</v>
      </c>
      <c r="AG77" s="3">
        <f t="shared" si="5"/>
        <v>0.10337868415643024</v>
      </c>
    </row>
    <row r="78" spans="1:33" x14ac:dyDescent="0.25">
      <c r="A78" s="6" t="s">
        <v>613</v>
      </c>
      <c r="B78" s="6" t="s">
        <v>5685</v>
      </c>
      <c r="C78" s="7">
        <v>2</v>
      </c>
      <c r="D78">
        <v>-0.87633300000000003</v>
      </c>
      <c r="E78">
        <v>-0.80746300000000004</v>
      </c>
      <c r="F78">
        <v>-1.3915200000000001</v>
      </c>
      <c r="G78">
        <v>-5.7681299999999998E-2</v>
      </c>
      <c r="H78">
        <v>8.6510699999999996E-2</v>
      </c>
      <c r="I78">
        <v>-0.295234</v>
      </c>
      <c r="J78">
        <v>0.70923199999999997</v>
      </c>
      <c r="K78">
        <v>1.8536999999999999</v>
      </c>
      <c r="L78">
        <v>0.77879100000000001</v>
      </c>
      <c r="M78">
        <v>18</v>
      </c>
      <c r="N78">
        <v>18</v>
      </c>
      <c r="O78">
        <v>18</v>
      </c>
      <c r="P78">
        <v>80.5</v>
      </c>
      <c r="Q78">
        <v>80.5</v>
      </c>
      <c r="R78">
        <v>80.5</v>
      </c>
      <c r="S78">
        <v>23.992000000000001</v>
      </c>
      <c r="T78">
        <v>0</v>
      </c>
      <c r="U78">
        <v>323.31</v>
      </c>
      <c r="V78">
        <v>5683100000</v>
      </c>
      <c r="W78">
        <v>262</v>
      </c>
      <c r="X78">
        <v>1.29169</v>
      </c>
      <c r="Y78">
        <v>1.4311700000000001</v>
      </c>
      <c r="Z78">
        <v>1.0855900000000001</v>
      </c>
      <c r="AA78" t="s">
        <v>5686</v>
      </c>
      <c r="AB78" t="s">
        <v>5686</v>
      </c>
      <c r="AE78" s="3">
        <f t="shared" si="3"/>
        <v>5.1086952923355307E-2</v>
      </c>
      <c r="AF78" s="3">
        <f t="shared" si="4"/>
        <v>3.7053565111390047E-2</v>
      </c>
      <c r="AG78" s="3">
        <f t="shared" si="5"/>
        <v>8.2112637100082653E-2</v>
      </c>
    </row>
    <row r="79" spans="1:33" x14ac:dyDescent="0.25">
      <c r="A79" s="6" t="s">
        <v>397</v>
      </c>
      <c r="B79" s="6" t="s">
        <v>5687</v>
      </c>
      <c r="C79" s="7">
        <v>2</v>
      </c>
      <c r="D79">
        <v>-1.0881700000000001</v>
      </c>
      <c r="E79">
        <v>-1.2358199999999999</v>
      </c>
      <c r="F79">
        <v>-1.06294</v>
      </c>
      <c r="G79">
        <v>0.28858800000000001</v>
      </c>
      <c r="H79">
        <v>1.8137199999999999E-2</v>
      </c>
      <c r="I79">
        <v>0.12052400000000001</v>
      </c>
      <c r="J79">
        <v>0.90079900000000002</v>
      </c>
      <c r="K79">
        <v>1.78102</v>
      </c>
      <c r="L79">
        <v>0.27786</v>
      </c>
      <c r="M79">
        <v>6</v>
      </c>
      <c r="N79">
        <v>6</v>
      </c>
      <c r="O79">
        <v>6</v>
      </c>
      <c r="P79">
        <v>37.9</v>
      </c>
      <c r="Q79">
        <v>37.9</v>
      </c>
      <c r="R79">
        <v>37.9</v>
      </c>
      <c r="S79">
        <v>21.311</v>
      </c>
      <c r="T79">
        <v>0</v>
      </c>
      <c r="U79">
        <v>16.492000000000001</v>
      </c>
      <c r="V79">
        <v>1570600000</v>
      </c>
      <c r="W79">
        <v>43</v>
      </c>
      <c r="X79">
        <v>1.23831</v>
      </c>
      <c r="Y79">
        <v>1.4929600000000001</v>
      </c>
      <c r="Z79">
        <v>1.1448799999999999</v>
      </c>
      <c r="AA79" t="s">
        <v>5688</v>
      </c>
      <c r="AB79" t="s">
        <v>5688</v>
      </c>
      <c r="AE79" s="3">
        <f t="shared" si="3"/>
        <v>5.7768354888850418E-2</v>
      </c>
      <c r="AF79" s="3">
        <f t="shared" si="4"/>
        <v>3.2139565413455438E-2</v>
      </c>
      <c r="AG79" s="3">
        <f t="shared" si="5"/>
        <v>7.1634131529013587E-2</v>
      </c>
    </row>
    <row r="80" spans="1:33" x14ac:dyDescent="0.25">
      <c r="A80" s="6" t="s">
        <v>504</v>
      </c>
      <c r="B80" s="6" t="s">
        <v>5689</v>
      </c>
      <c r="C80" s="7">
        <v>2</v>
      </c>
      <c r="D80">
        <v>-1.3672</v>
      </c>
      <c r="E80">
        <v>-1.3828499999999999</v>
      </c>
      <c r="F80">
        <v>-0.53618100000000002</v>
      </c>
      <c r="G80">
        <v>-0.49860300000000002</v>
      </c>
      <c r="H80">
        <v>0.44615100000000002</v>
      </c>
      <c r="I80">
        <v>0.24987699999999999</v>
      </c>
      <c r="J80">
        <v>1.2655000000000001</v>
      </c>
      <c r="K80">
        <v>0.63126899999999997</v>
      </c>
      <c r="L80">
        <v>1.1920299999999999</v>
      </c>
      <c r="M80">
        <v>12</v>
      </c>
      <c r="N80">
        <v>12</v>
      </c>
      <c r="O80">
        <v>12</v>
      </c>
      <c r="P80">
        <v>19.8</v>
      </c>
      <c r="Q80">
        <v>19.8</v>
      </c>
      <c r="R80">
        <v>19.8</v>
      </c>
      <c r="S80">
        <v>78.923000000000002</v>
      </c>
      <c r="T80">
        <v>0</v>
      </c>
      <c r="U80">
        <v>39.804000000000002</v>
      </c>
      <c r="V80">
        <v>676130000</v>
      </c>
      <c r="W80">
        <v>61</v>
      </c>
      <c r="X80">
        <v>1.2320599999999999</v>
      </c>
      <c r="Y80">
        <v>1.4539299999999999</v>
      </c>
      <c r="Z80">
        <v>1.1073999999999999</v>
      </c>
      <c r="AA80" t="s">
        <v>5690</v>
      </c>
      <c r="AB80" t="s">
        <v>5690</v>
      </c>
      <c r="AE80" s="3">
        <f t="shared" si="3"/>
        <v>5.8605719212752913E-2</v>
      </c>
      <c r="AF80" s="3">
        <f t="shared" si="4"/>
        <v>3.5161710994326599E-2</v>
      </c>
      <c r="AG80" s="3">
        <f t="shared" si="5"/>
        <v>7.8090823020300237E-2</v>
      </c>
    </row>
    <row r="81" spans="1:33" x14ac:dyDescent="0.25">
      <c r="A81" s="6" t="s">
        <v>566</v>
      </c>
      <c r="B81" s="6" t="s">
        <v>5691</v>
      </c>
      <c r="C81" s="7">
        <v>2</v>
      </c>
      <c r="D81">
        <v>-1.09718</v>
      </c>
      <c r="E81">
        <v>-1.44235</v>
      </c>
      <c r="F81">
        <v>-0.588113</v>
      </c>
      <c r="G81">
        <v>-0.40562900000000002</v>
      </c>
      <c r="H81">
        <v>0.31107499999999999</v>
      </c>
      <c r="I81">
        <v>-0.249499</v>
      </c>
      <c r="J81">
        <v>1.2155400000000001</v>
      </c>
      <c r="K81">
        <v>1.2371000000000001</v>
      </c>
      <c r="L81">
        <v>1.01905</v>
      </c>
      <c r="M81">
        <v>25</v>
      </c>
      <c r="N81">
        <v>25</v>
      </c>
      <c r="O81">
        <v>25</v>
      </c>
      <c r="P81">
        <v>59.1</v>
      </c>
      <c r="Q81">
        <v>59.1</v>
      </c>
      <c r="R81">
        <v>59.1</v>
      </c>
      <c r="S81">
        <v>60.914999999999999</v>
      </c>
      <c r="T81">
        <v>0</v>
      </c>
      <c r="U81">
        <v>323.31</v>
      </c>
      <c r="V81">
        <v>6127200000</v>
      </c>
      <c r="W81">
        <v>343</v>
      </c>
      <c r="X81">
        <v>1.6036699999999999</v>
      </c>
      <c r="Y81">
        <v>1.72366</v>
      </c>
      <c r="Z81">
        <v>1.3682099999999999</v>
      </c>
      <c r="AA81" t="s">
        <v>5692</v>
      </c>
      <c r="AB81" t="s">
        <v>5692</v>
      </c>
      <c r="AE81" s="3">
        <f t="shared" si="3"/>
        <v>2.4907492028692187E-2</v>
      </c>
      <c r="AF81" s="3">
        <f t="shared" si="4"/>
        <v>1.8894699964719944E-2</v>
      </c>
      <c r="AG81" s="3">
        <f t="shared" si="5"/>
        <v>4.2834134890833889E-2</v>
      </c>
    </row>
    <row r="82" spans="1:33" x14ac:dyDescent="0.25">
      <c r="A82" s="6" t="s">
        <v>722</v>
      </c>
      <c r="C82" s="7">
        <v>2</v>
      </c>
      <c r="D82">
        <v>-0.53263499999999997</v>
      </c>
      <c r="E82">
        <v>-1.8607499999999999</v>
      </c>
      <c r="F82">
        <v>-0.73433099999999996</v>
      </c>
      <c r="G82">
        <v>-0.17683499999999999</v>
      </c>
      <c r="H82">
        <v>-0.28906399999999999</v>
      </c>
      <c r="I82">
        <v>0.391042</v>
      </c>
      <c r="J82">
        <v>0.99688399999999999</v>
      </c>
      <c r="K82">
        <v>1.0012399999999999</v>
      </c>
      <c r="L82">
        <v>1.20444</v>
      </c>
      <c r="M82">
        <v>63</v>
      </c>
      <c r="N82">
        <v>63</v>
      </c>
      <c r="O82">
        <v>62</v>
      </c>
      <c r="P82">
        <v>32.4</v>
      </c>
      <c r="Q82">
        <v>32.4</v>
      </c>
      <c r="R82">
        <v>32.1</v>
      </c>
      <c r="S82">
        <v>289.02999999999997</v>
      </c>
      <c r="T82">
        <v>0</v>
      </c>
      <c r="U82">
        <v>323.31</v>
      </c>
      <c r="V82">
        <v>3225800000</v>
      </c>
      <c r="W82">
        <v>311</v>
      </c>
      <c r="X82">
        <v>1.1745300000000001</v>
      </c>
      <c r="Y82">
        <v>1.35148</v>
      </c>
      <c r="Z82">
        <v>1.0095099999999999</v>
      </c>
      <c r="AA82" t="s">
        <v>5693</v>
      </c>
      <c r="AB82" t="s">
        <v>5693</v>
      </c>
      <c r="AE82" s="3">
        <f t="shared" si="3"/>
        <v>6.6906760089700354E-2</v>
      </c>
      <c r="AF82" s="3">
        <f t="shared" si="4"/>
        <v>4.451639630061803E-2</v>
      </c>
      <c r="AG82" s="3">
        <f t="shared" si="5"/>
        <v>9.7834042740440011E-2</v>
      </c>
    </row>
    <row r="83" spans="1:33" x14ac:dyDescent="0.25">
      <c r="A83" s="6" t="s">
        <v>539</v>
      </c>
      <c r="B83" s="6" t="s">
        <v>5694</v>
      </c>
      <c r="C83" s="7">
        <v>2</v>
      </c>
      <c r="D83">
        <v>-0.85997999999999997</v>
      </c>
      <c r="E83">
        <v>-1.64171</v>
      </c>
      <c r="F83">
        <v>-0.51936700000000002</v>
      </c>
      <c r="G83">
        <v>-0.36508600000000002</v>
      </c>
      <c r="H83">
        <v>0.36355399999999999</v>
      </c>
      <c r="I83">
        <v>-0.34627599999999997</v>
      </c>
      <c r="J83">
        <v>1.2142500000000001</v>
      </c>
      <c r="K83">
        <v>0.83801000000000003</v>
      </c>
      <c r="L83">
        <v>1.3166</v>
      </c>
      <c r="M83">
        <v>10</v>
      </c>
      <c r="N83">
        <v>10</v>
      </c>
      <c r="O83">
        <v>5</v>
      </c>
      <c r="P83">
        <v>29.6</v>
      </c>
      <c r="Q83">
        <v>29.6</v>
      </c>
      <c r="R83">
        <v>12.5</v>
      </c>
      <c r="S83">
        <v>48.08</v>
      </c>
      <c r="T83">
        <v>0</v>
      </c>
      <c r="U83">
        <v>16.672000000000001</v>
      </c>
      <c r="V83">
        <v>515110000</v>
      </c>
      <c r="W83">
        <v>43</v>
      </c>
      <c r="X83">
        <v>1.2725299999999999</v>
      </c>
      <c r="Y83">
        <v>1.39547</v>
      </c>
      <c r="Z83">
        <v>1.0514399999999999</v>
      </c>
      <c r="AA83" t="s">
        <v>5695</v>
      </c>
      <c r="AB83" t="s">
        <v>5696</v>
      </c>
      <c r="AE83" s="3">
        <f t="shared" si="3"/>
        <v>5.3391239093893976E-2</v>
      </c>
      <c r="AF83" s="3">
        <f t="shared" si="4"/>
        <v>4.0228144365658039E-2</v>
      </c>
      <c r="AG83" s="3">
        <f t="shared" si="5"/>
        <v>8.8830069111798277E-2</v>
      </c>
    </row>
    <row r="84" spans="1:33" x14ac:dyDescent="0.25">
      <c r="A84" s="6" t="s">
        <v>468</v>
      </c>
      <c r="B84" s="6" t="s">
        <v>5697</v>
      </c>
      <c r="C84" s="7">
        <v>2</v>
      </c>
      <c r="D84">
        <v>-0.900725</v>
      </c>
      <c r="E84">
        <v>-1.2350300000000001</v>
      </c>
      <c r="F84">
        <v>-1.2563800000000001</v>
      </c>
      <c r="G84">
        <v>-0.401447</v>
      </c>
      <c r="H84">
        <v>2.4928599999999999E-2</v>
      </c>
      <c r="I84">
        <v>0.45123400000000002</v>
      </c>
      <c r="J84">
        <v>1.2050700000000001</v>
      </c>
      <c r="K84">
        <v>1.19089</v>
      </c>
      <c r="L84">
        <v>0.92147100000000004</v>
      </c>
      <c r="M84">
        <v>13</v>
      </c>
      <c r="N84">
        <v>12</v>
      </c>
      <c r="O84">
        <v>12</v>
      </c>
      <c r="P84">
        <v>59.3</v>
      </c>
      <c r="Q84">
        <v>56.5</v>
      </c>
      <c r="R84">
        <v>56.5</v>
      </c>
      <c r="S84">
        <v>29.687999999999999</v>
      </c>
      <c r="T84">
        <v>0</v>
      </c>
      <c r="U84">
        <v>151.06</v>
      </c>
      <c r="V84">
        <v>1065700000</v>
      </c>
      <c r="W84">
        <v>89</v>
      </c>
      <c r="X84">
        <v>1.81382</v>
      </c>
      <c r="Y84">
        <v>2.0143200000000001</v>
      </c>
      <c r="Z84">
        <v>1.6527400000000001</v>
      </c>
      <c r="AA84" t="s">
        <v>5698</v>
      </c>
      <c r="AB84" t="s">
        <v>5698</v>
      </c>
      <c r="AE84" s="3">
        <f t="shared" si="3"/>
        <v>1.5352531601407572E-2</v>
      </c>
      <c r="AF84" s="3">
        <f t="shared" si="4"/>
        <v>9.6756466555221743E-3</v>
      </c>
      <c r="AG84" s="3">
        <f t="shared" si="5"/>
        <v>2.2246413228122392E-2</v>
      </c>
    </row>
    <row r="85" spans="1:33" x14ac:dyDescent="0.25">
      <c r="A85" s="6" t="s">
        <v>5699</v>
      </c>
      <c r="B85" s="6" t="s">
        <v>5700</v>
      </c>
      <c r="C85" s="7">
        <v>2</v>
      </c>
      <c r="D85">
        <v>-1.0167999999999999</v>
      </c>
      <c r="E85">
        <v>-1.06528</v>
      </c>
      <c r="F85">
        <v>-0.760822</v>
      </c>
      <c r="G85">
        <v>-0.74648899999999996</v>
      </c>
      <c r="H85">
        <v>-0.25823000000000002</v>
      </c>
      <c r="I85">
        <v>0.18651300000000001</v>
      </c>
      <c r="J85">
        <v>1.0367999999999999</v>
      </c>
      <c r="K85">
        <v>1.1181099999999999</v>
      </c>
      <c r="L85">
        <v>1.5061899999999999</v>
      </c>
      <c r="M85">
        <v>6</v>
      </c>
      <c r="N85">
        <v>6</v>
      </c>
      <c r="O85">
        <v>6</v>
      </c>
      <c r="P85">
        <v>23.7</v>
      </c>
      <c r="Q85">
        <v>23.7</v>
      </c>
      <c r="R85">
        <v>23.7</v>
      </c>
      <c r="S85">
        <v>33.500999999999998</v>
      </c>
      <c r="T85">
        <v>0</v>
      </c>
      <c r="U85">
        <v>95.194000000000003</v>
      </c>
      <c r="V85">
        <v>328910000</v>
      </c>
      <c r="W85">
        <v>40</v>
      </c>
      <c r="X85">
        <v>1.6713899999999999</v>
      </c>
      <c r="Y85">
        <v>1.67283</v>
      </c>
      <c r="Z85">
        <v>1.31877</v>
      </c>
      <c r="AA85" t="s">
        <v>5701</v>
      </c>
      <c r="AB85" t="s">
        <v>5701</v>
      </c>
      <c r="AE85" s="3">
        <f t="shared" si="3"/>
        <v>2.1311302811591593E-2</v>
      </c>
      <c r="AF85" s="3">
        <f t="shared" si="4"/>
        <v>2.1240757463663461E-2</v>
      </c>
      <c r="AG85" s="3">
        <f t="shared" si="5"/>
        <v>4.7998758015419689E-2</v>
      </c>
    </row>
    <row r="86" spans="1:33" x14ac:dyDescent="0.25">
      <c r="A86" s="6" t="s">
        <v>666</v>
      </c>
      <c r="C86" s="7">
        <v>2</v>
      </c>
      <c r="D86">
        <v>-1.11467</v>
      </c>
      <c r="E86">
        <v>-0.94514699999999996</v>
      </c>
      <c r="F86">
        <v>-0.50137500000000002</v>
      </c>
      <c r="G86">
        <v>-0.51803999999999994</v>
      </c>
      <c r="H86">
        <v>-0.81574400000000002</v>
      </c>
      <c r="I86">
        <v>0.196772</v>
      </c>
      <c r="J86">
        <v>1.4180600000000001</v>
      </c>
      <c r="K86">
        <v>1.0178199999999999</v>
      </c>
      <c r="L86">
        <v>1.26233</v>
      </c>
      <c r="M86">
        <v>40</v>
      </c>
      <c r="N86">
        <v>40</v>
      </c>
      <c r="O86">
        <v>40</v>
      </c>
      <c r="P86">
        <v>31.1</v>
      </c>
      <c r="Q86">
        <v>31.1</v>
      </c>
      <c r="R86">
        <v>31.1</v>
      </c>
      <c r="S86">
        <v>212.86</v>
      </c>
      <c r="T86">
        <v>0</v>
      </c>
      <c r="U86">
        <v>323.31</v>
      </c>
      <c r="V86">
        <v>1540900000</v>
      </c>
      <c r="W86">
        <v>193</v>
      </c>
      <c r="X86">
        <v>1.48106</v>
      </c>
      <c r="Y86">
        <v>1.38992</v>
      </c>
      <c r="Z86">
        <v>1.0461499999999999</v>
      </c>
      <c r="AA86" t="s">
        <v>5702</v>
      </c>
      <c r="AB86" t="s">
        <v>5702</v>
      </c>
      <c r="AE86" s="3">
        <f t="shared" si="3"/>
        <v>3.3032390195070142E-2</v>
      </c>
      <c r="AF86" s="3">
        <f t="shared" si="4"/>
        <v>4.0745532693656904E-2</v>
      </c>
      <c r="AG86" s="3">
        <f t="shared" si="5"/>
        <v>8.9918695971724735E-2</v>
      </c>
    </row>
    <row r="87" spans="1:33" x14ac:dyDescent="0.25">
      <c r="A87" s="6" t="s">
        <v>558</v>
      </c>
      <c r="C87" s="7">
        <v>2</v>
      </c>
      <c r="D87">
        <v>-0.89549800000000002</v>
      </c>
      <c r="E87">
        <v>-1.0726</v>
      </c>
      <c r="F87">
        <v>-1.10162</v>
      </c>
      <c r="G87">
        <v>-0.89699399999999996</v>
      </c>
      <c r="H87">
        <v>0.22556300000000001</v>
      </c>
      <c r="I87">
        <v>0.38020399999999999</v>
      </c>
      <c r="J87">
        <v>0.95299400000000001</v>
      </c>
      <c r="K87">
        <v>1.0884400000000001</v>
      </c>
      <c r="L87">
        <v>1.31951</v>
      </c>
      <c r="M87">
        <v>12</v>
      </c>
      <c r="N87">
        <v>12</v>
      </c>
      <c r="O87">
        <v>12</v>
      </c>
      <c r="P87">
        <v>50.5</v>
      </c>
      <c r="Q87">
        <v>50.5</v>
      </c>
      <c r="R87">
        <v>50.5</v>
      </c>
      <c r="S87">
        <v>34.241999999999997</v>
      </c>
      <c r="T87">
        <v>0</v>
      </c>
      <c r="U87">
        <v>88.594999999999999</v>
      </c>
      <c r="V87">
        <v>1273500000</v>
      </c>
      <c r="W87">
        <v>121</v>
      </c>
      <c r="X87">
        <v>1.3133999999999999</v>
      </c>
      <c r="Y87">
        <v>1.4475800000000001</v>
      </c>
      <c r="Z87">
        <v>1.10131</v>
      </c>
      <c r="AA87" t="s">
        <v>5703</v>
      </c>
      <c r="AB87" t="s">
        <v>5703</v>
      </c>
      <c r="AE87" s="3">
        <f t="shared" si="3"/>
        <v>4.8595941434627206E-2</v>
      </c>
      <c r="AF87" s="3">
        <f t="shared" si="4"/>
        <v>3.5679601897411928E-2</v>
      </c>
      <c r="AG87" s="3">
        <f t="shared" si="5"/>
        <v>7.9193584378465326E-2</v>
      </c>
    </row>
    <row r="88" spans="1:33" x14ac:dyDescent="0.25">
      <c r="A88" s="6" t="s">
        <v>427</v>
      </c>
      <c r="C88" s="7">
        <v>2</v>
      </c>
      <c r="D88">
        <v>-1.0438499999999999</v>
      </c>
      <c r="E88">
        <v>-1.26031</v>
      </c>
      <c r="F88">
        <v>-1.07107</v>
      </c>
      <c r="G88">
        <v>-0.26278899999999999</v>
      </c>
      <c r="H88">
        <v>-0.1331</v>
      </c>
      <c r="I88">
        <v>0.52932199999999996</v>
      </c>
      <c r="J88">
        <v>0.63466500000000003</v>
      </c>
      <c r="K88">
        <v>1.3604400000000001</v>
      </c>
      <c r="L88">
        <v>1.2466900000000001</v>
      </c>
      <c r="M88">
        <v>9</v>
      </c>
      <c r="N88">
        <v>9</v>
      </c>
      <c r="O88">
        <v>9</v>
      </c>
      <c r="P88">
        <v>19.2</v>
      </c>
      <c r="Q88">
        <v>19.2</v>
      </c>
      <c r="R88">
        <v>19.2</v>
      </c>
      <c r="S88">
        <v>66.09</v>
      </c>
      <c r="T88">
        <v>0</v>
      </c>
      <c r="U88">
        <v>39.305</v>
      </c>
      <c r="V88">
        <v>218610000</v>
      </c>
      <c r="W88">
        <v>26</v>
      </c>
      <c r="X88">
        <v>1.5929899999999999</v>
      </c>
      <c r="Y88">
        <v>1.8040099999999999</v>
      </c>
      <c r="Z88">
        <v>1.4465699999999999</v>
      </c>
      <c r="AA88" t="s">
        <v>5704</v>
      </c>
      <c r="AB88" t="s">
        <v>5704</v>
      </c>
      <c r="AE88" s="3">
        <f t="shared" si="3"/>
        <v>2.5527600814576234E-2</v>
      </c>
      <c r="AF88" s="3">
        <f t="shared" si="4"/>
        <v>1.5703266458100062E-2</v>
      </c>
      <c r="AG88" s="3">
        <f t="shared" si="5"/>
        <v>3.5762675330860749E-2</v>
      </c>
    </row>
    <row r="89" spans="1:33" x14ac:dyDescent="0.25">
      <c r="A89" s="6" t="s">
        <v>545</v>
      </c>
      <c r="B89" s="6" t="s">
        <v>5705</v>
      </c>
      <c r="C89" s="7">
        <v>2</v>
      </c>
      <c r="D89">
        <v>-1.3629800000000001</v>
      </c>
      <c r="E89">
        <v>-0.97430799999999995</v>
      </c>
      <c r="F89">
        <v>-0.98666500000000001</v>
      </c>
      <c r="G89">
        <v>-0.400702</v>
      </c>
      <c r="H89">
        <v>-0.20091500000000001</v>
      </c>
      <c r="I89">
        <v>0.68424700000000005</v>
      </c>
      <c r="J89">
        <v>1.13191</v>
      </c>
      <c r="K89">
        <v>0.905775</v>
      </c>
      <c r="L89">
        <v>1.20363</v>
      </c>
      <c r="M89">
        <v>32</v>
      </c>
      <c r="N89">
        <v>32</v>
      </c>
      <c r="O89">
        <v>31</v>
      </c>
      <c r="P89">
        <v>37.799999999999997</v>
      </c>
      <c r="Q89">
        <v>37.799999999999997</v>
      </c>
      <c r="R89">
        <v>36.700000000000003</v>
      </c>
      <c r="S89">
        <v>107.68</v>
      </c>
      <c r="T89">
        <v>0</v>
      </c>
      <c r="U89">
        <v>135.87</v>
      </c>
      <c r="V89">
        <v>2705400000</v>
      </c>
      <c r="W89">
        <v>155</v>
      </c>
      <c r="X89">
        <v>1.48967</v>
      </c>
      <c r="Y89">
        <v>1.69248</v>
      </c>
      <c r="Z89">
        <v>1.3378699999999999</v>
      </c>
      <c r="AA89" t="s">
        <v>5706</v>
      </c>
      <c r="AB89" t="s">
        <v>5706</v>
      </c>
      <c r="AE89" s="3">
        <f t="shared" si="3"/>
        <v>3.2383963400812246E-2</v>
      </c>
      <c r="AF89" s="3">
        <f t="shared" si="4"/>
        <v>2.0301120078199536E-2</v>
      </c>
      <c r="AG89" s="3">
        <f t="shared" si="5"/>
        <v>4.5933548793635141E-2</v>
      </c>
    </row>
    <row r="90" spans="1:33" x14ac:dyDescent="0.25">
      <c r="A90" s="6" t="s">
        <v>455</v>
      </c>
      <c r="B90" s="6" t="s">
        <v>5707</v>
      </c>
      <c r="C90" s="7">
        <v>2</v>
      </c>
      <c r="D90">
        <v>-0.89750099999999999</v>
      </c>
      <c r="E90">
        <v>-0.94781099999999996</v>
      </c>
      <c r="F90">
        <v>-1.09978</v>
      </c>
      <c r="G90">
        <v>-0.76843099999999998</v>
      </c>
      <c r="H90">
        <v>-0.129854</v>
      </c>
      <c r="I90">
        <v>0.21634100000000001</v>
      </c>
      <c r="J90">
        <v>1.08632</v>
      </c>
      <c r="K90">
        <v>1.1590400000000001</v>
      </c>
      <c r="L90">
        <v>1.38167</v>
      </c>
      <c r="M90">
        <v>13</v>
      </c>
      <c r="N90">
        <v>11</v>
      </c>
      <c r="O90">
        <v>11</v>
      </c>
      <c r="P90">
        <v>14.1</v>
      </c>
      <c r="Q90">
        <v>12.5</v>
      </c>
      <c r="R90">
        <v>12.5</v>
      </c>
      <c r="S90">
        <v>111.39</v>
      </c>
      <c r="T90">
        <v>0</v>
      </c>
      <c r="U90">
        <v>116.6</v>
      </c>
      <c r="V90">
        <v>2495700000</v>
      </c>
      <c r="W90">
        <v>113</v>
      </c>
      <c r="X90">
        <v>1.72234</v>
      </c>
      <c r="Y90">
        <v>1.7601100000000001</v>
      </c>
      <c r="Z90">
        <v>1.4037200000000001</v>
      </c>
      <c r="AA90" t="s">
        <v>5708</v>
      </c>
      <c r="AB90" t="s">
        <v>5708</v>
      </c>
      <c r="AE90" s="3">
        <f t="shared" si="3"/>
        <v>1.8952216111992836E-2</v>
      </c>
      <c r="AF90" s="3">
        <f t="shared" si="4"/>
        <v>1.7373607267160932E-2</v>
      </c>
      <c r="AG90" s="3">
        <f t="shared" si="5"/>
        <v>3.9471170009570143E-2</v>
      </c>
    </row>
    <row r="91" spans="1:33" x14ac:dyDescent="0.25">
      <c r="A91" s="6" t="s">
        <v>609</v>
      </c>
      <c r="B91" s="6" t="s">
        <v>5709</v>
      </c>
      <c r="C91" s="7">
        <v>2</v>
      </c>
      <c r="D91">
        <v>-0.29909799999999997</v>
      </c>
      <c r="E91">
        <v>-0.68161899999999997</v>
      </c>
      <c r="F91">
        <v>-1.30847</v>
      </c>
      <c r="G91">
        <v>-0.37548900000000002</v>
      </c>
      <c r="H91">
        <v>-0.73774799999999996</v>
      </c>
      <c r="I91">
        <v>-0.32235999999999998</v>
      </c>
      <c r="J91">
        <v>1.2188600000000001</v>
      </c>
      <c r="K91">
        <v>0.85344200000000003</v>
      </c>
      <c r="L91">
        <v>1.6524799999999999</v>
      </c>
      <c r="M91">
        <v>11</v>
      </c>
      <c r="N91">
        <v>11</v>
      </c>
      <c r="O91">
        <v>11</v>
      </c>
      <c r="P91">
        <v>49.8</v>
      </c>
      <c r="Q91">
        <v>49.8</v>
      </c>
      <c r="R91">
        <v>49.8</v>
      </c>
      <c r="S91">
        <v>35.537999999999997</v>
      </c>
      <c r="T91">
        <v>0</v>
      </c>
      <c r="U91">
        <v>219.34</v>
      </c>
      <c r="V91">
        <v>2960200000</v>
      </c>
      <c r="W91">
        <v>172</v>
      </c>
      <c r="X91">
        <v>1.3938600000000001</v>
      </c>
      <c r="Y91">
        <v>1.20034</v>
      </c>
      <c r="Z91">
        <v>0.86671699999999996</v>
      </c>
      <c r="AA91" t="s">
        <v>5710</v>
      </c>
      <c r="AB91" t="s">
        <v>5710</v>
      </c>
      <c r="AE91" s="3">
        <f t="shared" si="3"/>
        <v>4.0377553384376708E-2</v>
      </c>
      <c r="AF91" s="3">
        <f t="shared" si="4"/>
        <v>6.3046357457469712E-2</v>
      </c>
      <c r="AG91" s="3">
        <f t="shared" si="5"/>
        <v>0.13591988549749817</v>
      </c>
    </row>
    <row r="92" spans="1:33" x14ac:dyDescent="0.25">
      <c r="A92" s="6" t="s">
        <v>486</v>
      </c>
      <c r="B92" s="6" t="s">
        <v>5711</v>
      </c>
      <c r="C92" s="7">
        <v>2</v>
      </c>
      <c r="D92">
        <v>-0.34387600000000001</v>
      </c>
      <c r="E92">
        <v>-0.94447300000000001</v>
      </c>
      <c r="F92">
        <v>-1.4945600000000001</v>
      </c>
      <c r="G92">
        <v>-0.60994499999999996</v>
      </c>
      <c r="H92">
        <v>0.164488</v>
      </c>
      <c r="I92">
        <v>-0.32864700000000002</v>
      </c>
      <c r="J92">
        <v>1.0693600000000001</v>
      </c>
      <c r="K92">
        <v>1.16917</v>
      </c>
      <c r="L92">
        <v>1.3184899999999999</v>
      </c>
      <c r="M92">
        <v>15</v>
      </c>
      <c r="N92">
        <v>15</v>
      </c>
      <c r="O92">
        <v>15</v>
      </c>
      <c r="P92">
        <v>48.5</v>
      </c>
      <c r="Q92">
        <v>48.5</v>
      </c>
      <c r="R92">
        <v>48.5</v>
      </c>
      <c r="S92">
        <v>46.183999999999997</v>
      </c>
      <c r="T92">
        <v>0</v>
      </c>
      <c r="U92">
        <v>79.962000000000003</v>
      </c>
      <c r="V92">
        <v>820280000</v>
      </c>
      <c r="W92">
        <v>77</v>
      </c>
      <c r="X92">
        <v>1.35381</v>
      </c>
      <c r="Y92">
        <v>1.37399</v>
      </c>
      <c r="Z92">
        <v>1.03095</v>
      </c>
      <c r="AA92" t="s">
        <v>5712</v>
      </c>
      <c r="AB92" t="s">
        <v>5712</v>
      </c>
      <c r="AE92" s="3">
        <f t="shared" si="3"/>
        <v>4.4278204322800566E-2</v>
      </c>
      <c r="AF92" s="3">
        <f t="shared" si="4"/>
        <v>4.2267834668215577E-2</v>
      </c>
      <c r="AG92" s="3">
        <f t="shared" si="5"/>
        <v>9.3121507939456685E-2</v>
      </c>
    </row>
    <row r="93" spans="1:33" x14ac:dyDescent="0.25">
      <c r="A93" s="6" t="s">
        <v>646</v>
      </c>
      <c r="C93" s="7">
        <v>2</v>
      </c>
      <c r="D93">
        <v>-0.75940700000000005</v>
      </c>
      <c r="E93">
        <v>-0.28487200000000001</v>
      </c>
      <c r="F93">
        <v>-1.1510899999999999</v>
      </c>
      <c r="G93">
        <v>-0.46630500000000003</v>
      </c>
      <c r="H93">
        <v>-0.79377399999999998</v>
      </c>
      <c r="I93">
        <v>-0.29110200000000003</v>
      </c>
      <c r="J93">
        <v>0.72876700000000005</v>
      </c>
      <c r="K93">
        <v>1.52054</v>
      </c>
      <c r="L93">
        <v>1.4972399999999999</v>
      </c>
      <c r="M93">
        <v>30</v>
      </c>
      <c r="N93">
        <v>22</v>
      </c>
      <c r="O93">
        <v>22</v>
      </c>
      <c r="P93">
        <v>48.2</v>
      </c>
      <c r="Q93">
        <v>36.799999999999997</v>
      </c>
      <c r="R93">
        <v>36.799999999999997</v>
      </c>
      <c r="S93">
        <v>72.459000000000003</v>
      </c>
      <c r="T93">
        <v>0</v>
      </c>
      <c r="U93">
        <v>156.71</v>
      </c>
      <c r="V93">
        <v>5962800000</v>
      </c>
      <c r="W93">
        <v>279</v>
      </c>
      <c r="X93">
        <v>1.4142699999999999</v>
      </c>
      <c r="Y93">
        <v>1.1737200000000001</v>
      </c>
      <c r="Z93">
        <v>0.84180600000000005</v>
      </c>
      <c r="AA93" t="s">
        <v>5713</v>
      </c>
      <c r="AB93" t="s">
        <v>5714</v>
      </c>
      <c r="AE93" s="3">
        <f t="shared" si="3"/>
        <v>3.8523878103123362E-2</v>
      </c>
      <c r="AF93" s="3">
        <f t="shared" si="4"/>
        <v>6.7031663923990875E-2</v>
      </c>
      <c r="AG93" s="3">
        <f t="shared" si="5"/>
        <v>0.14394414353224394</v>
      </c>
    </row>
    <row r="94" spans="1:33" x14ac:dyDescent="0.25">
      <c r="C94" s="7">
        <v>2</v>
      </c>
      <c r="D94">
        <v>-0.56188899999999997</v>
      </c>
      <c r="E94">
        <v>-0.70230800000000004</v>
      </c>
      <c r="F94">
        <v>-1.53009</v>
      </c>
      <c r="G94">
        <v>4.1466999999999997E-2</v>
      </c>
      <c r="H94">
        <v>-0.73199700000000001</v>
      </c>
      <c r="I94">
        <v>-9.75602E-2</v>
      </c>
      <c r="J94">
        <v>1.07335</v>
      </c>
      <c r="K94">
        <v>1.2151400000000001</v>
      </c>
      <c r="L94">
        <v>1.29389</v>
      </c>
      <c r="M94">
        <v>42</v>
      </c>
      <c r="N94">
        <v>42</v>
      </c>
      <c r="O94">
        <v>42</v>
      </c>
      <c r="P94">
        <v>27.9</v>
      </c>
      <c r="Q94">
        <v>27.9</v>
      </c>
      <c r="R94">
        <v>27.9</v>
      </c>
      <c r="S94">
        <v>222.02</v>
      </c>
      <c r="T94">
        <v>0</v>
      </c>
      <c r="U94">
        <v>158.43</v>
      </c>
      <c r="V94">
        <v>2537100000</v>
      </c>
      <c r="W94">
        <v>231</v>
      </c>
      <c r="X94">
        <v>1.41431</v>
      </c>
      <c r="Y94">
        <v>1.4292800000000001</v>
      </c>
      <c r="Z94">
        <v>1.0837699999999999</v>
      </c>
      <c r="AA94" t="s">
        <v>5715</v>
      </c>
      <c r="AB94" t="s">
        <v>5715</v>
      </c>
      <c r="AE94" s="3">
        <f t="shared" si="3"/>
        <v>3.8520330086220307E-2</v>
      </c>
      <c r="AF94" s="3">
        <f t="shared" si="4"/>
        <v>3.7215169382810574E-2</v>
      </c>
      <c r="AG94" s="3">
        <f t="shared" si="5"/>
        <v>8.2457468967837025E-2</v>
      </c>
    </row>
    <row r="95" spans="1:33" x14ac:dyDescent="0.25">
      <c r="A95" s="6" t="s">
        <v>464</v>
      </c>
      <c r="C95" s="7">
        <v>2</v>
      </c>
      <c r="D95">
        <v>-0.53531200000000001</v>
      </c>
      <c r="E95">
        <v>-1.5195000000000001</v>
      </c>
      <c r="F95">
        <v>-1.1392500000000001</v>
      </c>
      <c r="G95">
        <v>-3.4836699999999998E-2</v>
      </c>
      <c r="H95">
        <v>-0.45508100000000001</v>
      </c>
      <c r="I95">
        <v>0.37504900000000002</v>
      </c>
      <c r="J95">
        <v>1.2794099999999999</v>
      </c>
      <c r="K95">
        <v>1.18987</v>
      </c>
      <c r="L95">
        <v>0.83965299999999998</v>
      </c>
      <c r="M95">
        <v>3</v>
      </c>
      <c r="N95">
        <v>3</v>
      </c>
      <c r="O95">
        <v>3</v>
      </c>
      <c r="P95">
        <v>18.600000000000001</v>
      </c>
      <c r="Q95">
        <v>18.600000000000001</v>
      </c>
      <c r="R95">
        <v>18.600000000000001</v>
      </c>
      <c r="S95">
        <v>21.795000000000002</v>
      </c>
      <c r="T95">
        <v>0</v>
      </c>
      <c r="U95">
        <v>8.4766999999999992</v>
      </c>
      <c r="V95">
        <v>150520000</v>
      </c>
      <c r="W95">
        <v>29</v>
      </c>
      <c r="X95">
        <v>1.3913199999999999</v>
      </c>
      <c r="Y95">
        <v>1.55941</v>
      </c>
      <c r="Z95">
        <v>1.2089099999999999</v>
      </c>
      <c r="AA95" t="s">
        <v>5716</v>
      </c>
      <c r="AB95" t="s">
        <v>5716</v>
      </c>
      <c r="AE95" s="3">
        <f t="shared" si="3"/>
        <v>4.0614396095779805E-2</v>
      </c>
      <c r="AF95" s="3">
        <f t="shared" si="4"/>
        <v>2.7579729351924313E-2</v>
      </c>
      <c r="AG95" s="3">
        <f t="shared" si="5"/>
        <v>6.1814448659132208E-2</v>
      </c>
    </row>
    <row r="96" spans="1:33" x14ac:dyDescent="0.25">
      <c r="A96" s="6" t="s">
        <v>5717</v>
      </c>
      <c r="B96" s="6" t="s">
        <v>5718</v>
      </c>
      <c r="C96" s="7">
        <v>2</v>
      </c>
      <c r="D96">
        <v>-0.76185899999999995</v>
      </c>
      <c r="E96">
        <v>-1.01067</v>
      </c>
      <c r="F96">
        <v>-1.4970399999999999</v>
      </c>
      <c r="G96">
        <v>0.373807</v>
      </c>
      <c r="H96">
        <v>-0.647393</v>
      </c>
      <c r="I96">
        <v>0.386992</v>
      </c>
      <c r="J96">
        <v>1.30189</v>
      </c>
      <c r="K96">
        <v>1.05803</v>
      </c>
      <c r="L96">
        <v>0.79624799999999996</v>
      </c>
      <c r="M96">
        <v>18</v>
      </c>
      <c r="N96">
        <v>18</v>
      </c>
      <c r="O96">
        <v>18</v>
      </c>
      <c r="P96">
        <v>55.6</v>
      </c>
      <c r="Q96">
        <v>55.6</v>
      </c>
      <c r="R96">
        <v>55.6</v>
      </c>
      <c r="S96">
        <v>57.835000000000001</v>
      </c>
      <c r="T96">
        <v>0</v>
      </c>
      <c r="U96">
        <v>171.79</v>
      </c>
      <c r="V96">
        <v>6037800000</v>
      </c>
      <c r="W96">
        <v>173</v>
      </c>
      <c r="X96">
        <v>1.28556</v>
      </c>
      <c r="Y96">
        <v>1.4940800000000001</v>
      </c>
      <c r="Z96">
        <v>1.1459600000000001</v>
      </c>
      <c r="AA96" t="s">
        <v>5719</v>
      </c>
      <c r="AB96" t="s">
        <v>5719</v>
      </c>
      <c r="AE96" s="3">
        <f t="shared" si="3"/>
        <v>5.1813150454953917E-2</v>
      </c>
      <c r="AF96" s="3">
        <f t="shared" si="4"/>
        <v>3.205678762263868E-2</v>
      </c>
      <c r="AG96" s="3">
        <f t="shared" si="5"/>
        <v>7.1456213664973234E-2</v>
      </c>
    </row>
    <row r="97" spans="1:33" x14ac:dyDescent="0.25">
      <c r="A97" s="6" t="s">
        <v>698</v>
      </c>
      <c r="C97" s="7">
        <v>3</v>
      </c>
      <c r="D97">
        <v>-0.620834</v>
      </c>
      <c r="E97">
        <v>-0.78991500000000003</v>
      </c>
      <c r="F97">
        <v>-1.40269</v>
      </c>
      <c r="G97">
        <v>0.96568600000000004</v>
      </c>
      <c r="H97">
        <v>1.52858</v>
      </c>
      <c r="I97">
        <v>1.0436399999999999</v>
      </c>
      <c r="J97">
        <v>0.20295099999999999</v>
      </c>
      <c r="K97">
        <v>-0.77477300000000004</v>
      </c>
      <c r="L97">
        <v>-0.15265200000000001</v>
      </c>
      <c r="M97">
        <v>12</v>
      </c>
      <c r="N97">
        <v>12</v>
      </c>
      <c r="O97">
        <v>12</v>
      </c>
      <c r="P97">
        <v>33.299999999999997</v>
      </c>
      <c r="Q97">
        <v>33.299999999999997</v>
      </c>
      <c r="R97">
        <v>33.299999999999997</v>
      </c>
      <c r="S97">
        <v>54.168999999999997</v>
      </c>
      <c r="T97">
        <v>0</v>
      </c>
      <c r="U97">
        <v>125.56</v>
      </c>
      <c r="V97">
        <v>1536600000</v>
      </c>
      <c r="W97">
        <v>119</v>
      </c>
      <c r="X97">
        <v>1.34538</v>
      </c>
      <c r="Y97">
        <v>1.3788100000000001</v>
      </c>
      <c r="Z97">
        <v>1.03555</v>
      </c>
      <c r="AA97" t="s">
        <v>5720</v>
      </c>
      <c r="AB97" t="s">
        <v>5720</v>
      </c>
      <c r="AE97" s="3">
        <f t="shared" si="3"/>
        <v>4.5146075132415912E-2</v>
      </c>
      <c r="AF97" s="3">
        <f t="shared" si="4"/>
        <v>4.1801320373350236E-2</v>
      </c>
      <c r="AG97" s="3">
        <f t="shared" si="5"/>
        <v>9.2140380209527001E-2</v>
      </c>
    </row>
    <row r="98" spans="1:33" x14ac:dyDescent="0.25">
      <c r="A98" s="6" t="s">
        <v>709</v>
      </c>
      <c r="B98" s="6" t="s">
        <v>5721</v>
      </c>
      <c r="C98" s="7">
        <v>3</v>
      </c>
      <c r="D98">
        <v>-0.56485399999999997</v>
      </c>
      <c r="E98">
        <v>-0.86535799999999996</v>
      </c>
      <c r="F98">
        <v>-1.7798</v>
      </c>
      <c r="G98">
        <v>0.80745900000000004</v>
      </c>
      <c r="H98">
        <v>1.6448100000000001</v>
      </c>
      <c r="I98">
        <v>0.58919999999999995</v>
      </c>
      <c r="J98">
        <v>0.22533700000000001</v>
      </c>
      <c r="K98">
        <v>-8.9485700000000001E-2</v>
      </c>
      <c r="L98">
        <v>3.2686199999999999E-2</v>
      </c>
      <c r="M98">
        <v>22</v>
      </c>
      <c r="N98">
        <v>17</v>
      </c>
      <c r="O98">
        <v>14</v>
      </c>
      <c r="P98">
        <v>60.6</v>
      </c>
      <c r="Q98">
        <v>47.2</v>
      </c>
      <c r="R98">
        <v>37.299999999999997</v>
      </c>
      <c r="S98">
        <v>47.012999999999998</v>
      </c>
      <c r="T98">
        <v>0</v>
      </c>
      <c r="U98">
        <v>195.25</v>
      </c>
      <c r="V98">
        <v>8066200000</v>
      </c>
      <c r="W98">
        <v>264</v>
      </c>
      <c r="X98">
        <v>1.1026499999999999</v>
      </c>
      <c r="Y98">
        <v>1.3201400000000001</v>
      </c>
      <c r="Z98">
        <v>0.97972800000000004</v>
      </c>
      <c r="AA98" t="s">
        <v>5722</v>
      </c>
      <c r="AB98" t="s">
        <v>5722</v>
      </c>
      <c r="AE98" s="3">
        <f t="shared" si="3"/>
        <v>7.8949612000436376E-2</v>
      </c>
      <c r="AF98" s="3">
        <f t="shared" si="4"/>
        <v>4.7847582507672667E-2</v>
      </c>
      <c r="AG98" s="3">
        <f t="shared" si="5"/>
        <v>0.10477845733679868</v>
      </c>
    </row>
    <row r="99" spans="1:33" x14ac:dyDescent="0.25">
      <c r="A99" s="6" t="s">
        <v>5723</v>
      </c>
      <c r="B99" s="6" t="s">
        <v>5724</v>
      </c>
      <c r="C99" s="7">
        <v>3</v>
      </c>
      <c r="D99">
        <v>-1.1755100000000001</v>
      </c>
      <c r="E99">
        <v>-0.95120700000000002</v>
      </c>
      <c r="F99">
        <v>-1.11006</v>
      </c>
      <c r="G99">
        <v>1.0115499999999999</v>
      </c>
      <c r="H99">
        <v>1.1637599999999999</v>
      </c>
      <c r="I99">
        <v>1.36043</v>
      </c>
      <c r="J99">
        <v>-0.26579000000000003</v>
      </c>
      <c r="K99">
        <v>0.28475499999999998</v>
      </c>
      <c r="L99">
        <v>-0.31792799999999999</v>
      </c>
      <c r="M99">
        <v>11</v>
      </c>
      <c r="N99">
        <v>11</v>
      </c>
      <c r="O99">
        <v>11</v>
      </c>
      <c r="P99">
        <v>24</v>
      </c>
      <c r="Q99">
        <v>24</v>
      </c>
      <c r="R99">
        <v>24</v>
      </c>
      <c r="S99">
        <v>61.844000000000001</v>
      </c>
      <c r="T99">
        <v>0</v>
      </c>
      <c r="U99">
        <v>54.872999999999998</v>
      </c>
      <c r="V99">
        <v>698890000</v>
      </c>
      <c r="W99">
        <v>91</v>
      </c>
      <c r="X99">
        <v>2.1158899999999998</v>
      </c>
      <c r="Y99">
        <v>2.2423500000000001</v>
      </c>
      <c r="Z99">
        <v>1.8775999999999999</v>
      </c>
      <c r="AA99" t="s">
        <v>5725</v>
      </c>
      <c r="AB99" t="s">
        <v>5725</v>
      </c>
      <c r="AE99" s="3">
        <f t="shared" si="3"/>
        <v>7.6579054511775211E-3</v>
      </c>
      <c r="AF99" s="3">
        <f t="shared" si="4"/>
        <v>5.7233459788557841E-3</v>
      </c>
      <c r="AG99" s="3">
        <f t="shared" si="5"/>
        <v>1.3255618607198589E-2</v>
      </c>
    </row>
    <row r="100" spans="1:33" x14ac:dyDescent="0.25">
      <c r="A100" s="6" t="s">
        <v>640</v>
      </c>
      <c r="B100" s="6" t="s">
        <v>5726</v>
      </c>
      <c r="C100" s="7">
        <v>3</v>
      </c>
      <c r="D100">
        <v>-1.2763899999999999</v>
      </c>
      <c r="E100">
        <v>-0.86228800000000005</v>
      </c>
      <c r="F100">
        <v>-0.931419</v>
      </c>
      <c r="G100">
        <v>1.30769</v>
      </c>
      <c r="H100">
        <v>1.17086</v>
      </c>
      <c r="I100">
        <v>1.23231</v>
      </c>
      <c r="J100">
        <v>-0.17377899999999999</v>
      </c>
      <c r="K100">
        <v>-0.131023</v>
      </c>
      <c r="L100">
        <v>-0.33595199999999997</v>
      </c>
      <c r="M100">
        <v>41</v>
      </c>
      <c r="N100">
        <v>37</v>
      </c>
      <c r="O100">
        <v>35</v>
      </c>
      <c r="P100">
        <v>51.6</v>
      </c>
      <c r="Q100">
        <v>47.4</v>
      </c>
      <c r="R100">
        <v>44.7</v>
      </c>
      <c r="S100">
        <v>102.54</v>
      </c>
      <c r="T100">
        <v>0</v>
      </c>
      <c r="U100">
        <v>298.45999999999998</v>
      </c>
      <c r="V100">
        <v>4636100000</v>
      </c>
      <c r="W100">
        <v>362</v>
      </c>
      <c r="X100">
        <v>2.6777899999999999</v>
      </c>
      <c r="Y100">
        <v>2.7195999999999998</v>
      </c>
      <c r="Z100">
        <v>2.3509500000000001</v>
      </c>
      <c r="AA100" t="s">
        <v>5727</v>
      </c>
      <c r="AB100" t="s">
        <v>5727</v>
      </c>
      <c r="AE100" s="3">
        <f t="shared" si="3"/>
        <v>2.0999550564578316E-3</v>
      </c>
      <c r="AF100" s="3">
        <f t="shared" si="4"/>
        <v>1.9072165205939052E-3</v>
      </c>
      <c r="AG100" s="3">
        <f t="shared" si="5"/>
        <v>4.4570755942285444E-3</v>
      </c>
    </row>
    <row r="101" spans="1:33" x14ac:dyDescent="0.25">
      <c r="A101" s="6" t="s">
        <v>706</v>
      </c>
      <c r="B101" s="6" t="s">
        <v>5728</v>
      </c>
      <c r="C101" s="7">
        <v>3</v>
      </c>
      <c r="D101">
        <v>-1.23725</v>
      </c>
      <c r="E101">
        <v>-0.91200899999999996</v>
      </c>
      <c r="F101">
        <v>-1.10616</v>
      </c>
      <c r="G101">
        <v>1.4330099999999999</v>
      </c>
      <c r="H101">
        <v>0.60295100000000001</v>
      </c>
      <c r="I101">
        <v>1.20946</v>
      </c>
      <c r="J101">
        <v>-0.35019800000000001</v>
      </c>
      <c r="K101">
        <v>0.59633000000000003</v>
      </c>
      <c r="L101">
        <v>-0.236124</v>
      </c>
      <c r="M101">
        <v>9</v>
      </c>
      <c r="N101">
        <v>9</v>
      </c>
      <c r="O101">
        <v>9</v>
      </c>
      <c r="P101">
        <v>36.6</v>
      </c>
      <c r="Q101">
        <v>36.6</v>
      </c>
      <c r="R101">
        <v>36.6</v>
      </c>
      <c r="S101">
        <v>31.829000000000001</v>
      </c>
      <c r="T101">
        <v>0</v>
      </c>
      <c r="U101">
        <v>51.588000000000001</v>
      </c>
      <c r="V101">
        <v>3949300000</v>
      </c>
      <c r="W101">
        <v>113</v>
      </c>
      <c r="X101">
        <v>1.3836299999999999</v>
      </c>
      <c r="Y101">
        <v>1.5743799999999999</v>
      </c>
      <c r="Z101">
        <v>1.2233799999999999</v>
      </c>
      <c r="AA101" t="s">
        <v>5729</v>
      </c>
      <c r="AB101" t="s">
        <v>5729</v>
      </c>
      <c r="AE101" s="3">
        <f>10^(-X101)</f>
        <v>4.1339955043153256E-2</v>
      </c>
      <c r="AF101" s="3">
        <f t="shared" ref="AF101:AG101" si="6">10^(-Y101)</f>
        <v>2.6645262308671119E-2</v>
      </c>
      <c r="AG101" s="3">
        <f t="shared" si="6"/>
        <v>5.9788822448877378E-2</v>
      </c>
    </row>
    <row r="102" spans="1:33" x14ac:dyDescent="0.25">
      <c r="A102" s="6" t="s">
        <v>651</v>
      </c>
      <c r="C102" s="7">
        <v>3</v>
      </c>
      <c r="D102">
        <v>-1.30901</v>
      </c>
      <c r="E102">
        <v>-0.65094200000000002</v>
      </c>
      <c r="F102">
        <v>-1.0425800000000001</v>
      </c>
      <c r="G102">
        <v>1.3220799999999999</v>
      </c>
      <c r="H102">
        <v>0.37764199999999998</v>
      </c>
      <c r="I102">
        <v>1.6548700000000001</v>
      </c>
      <c r="J102">
        <v>-0.37549700000000003</v>
      </c>
      <c r="K102">
        <v>6.3724900000000001E-2</v>
      </c>
      <c r="L102">
        <v>-4.0283199999999998E-2</v>
      </c>
      <c r="M102">
        <v>10</v>
      </c>
      <c r="N102">
        <v>10</v>
      </c>
      <c r="O102">
        <v>10</v>
      </c>
      <c r="P102">
        <v>42.5</v>
      </c>
      <c r="Q102">
        <v>42.5</v>
      </c>
      <c r="R102">
        <v>42.5</v>
      </c>
      <c r="S102">
        <v>35.011000000000003</v>
      </c>
      <c r="T102">
        <v>0</v>
      </c>
      <c r="U102">
        <v>48.106000000000002</v>
      </c>
      <c r="V102">
        <v>3172300000</v>
      </c>
      <c r="W102">
        <v>129</v>
      </c>
      <c r="X102">
        <v>1.2344999999999999</v>
      </c>
      <c r="Y102">
        <v>1.35707</v>
      </c>
      <c r="Z102">
        <v>1.0148299999999999</v>
      </c>
      <c r="AA102" t="s">
        <v>5730</v>
      </c>
      <c r="AB102" t="s">
        <v>5730</v>
      </c>
      <c r="AE102" s="3">
        <f t="shared" ref="AE102:AE165" si="7">10^(-X102)</f>
        <v>5.8277377479636835E-2</v>
      </c>
      <c r="AF102" s="3">
        <f t="shared" ref="AF102:AF165" si="8">10^(-Y102)</f>
        <v>4.3947077540900742E-2</v>
      </c>
      <c r="AG102" s="3">
        <f t="shared" ref="AG102:AG165" si="9">10^(-Z102)</f>
        <v>9.6642910345099059E-2</v>
      </c>
    </row>
    <row r="103" spans="1:33" x14ac:dyDescent="0.25">
      <c r="A103" s="6" t="s">
        <v>502</v>
      </c>
      <c r="C103" s="7">
        <v>3</v>
      </c>
      <c r="D103">
        <v>-1.2653000000000001</v>
      </c>
      <c r="E103">
        <v>-0.57327700000000004</v>
      </c>
      <c r="F103">
        <v>-1.4087499999999999</v>
      </c>
      <c r="G103">
        <v>1.27668</v>
      </c>
      <c r="H103">
        <v>0.63259699999999996</v>
      </c>
      <c r="I103">
        <v>1.41614</v>
      </c>
      <c r="J103">
        <v>-4.1334099999999999E-2</v>
      </c>
      <c r="K103">
        <v>0.13633899999999999</v>
      </c>
      <c r="L103">
        <v>-0.17309099999999999</v>
      </c>
      <c r="M103">
        <v>5</v>
      </c>
      <c r="N103">
        <v>5</v>
      </c>
      <c r="O103">
        <v>5</v>
      </c>
      <c r="P103">
        <v>23.8</v>
      </c>
      <c r="Q103">
        <v>23.8</v>
      </c>
      <c r="R103">
        <v>23.8</v>
      </c>
      <c r="S103">
        <v>28.141999999999999</v>
      </c>
      <c r="T103">
        <v>0</v>
      </c>
      <c r="U103">
        <v>13.423999999999999</v>
      </c>
      <c r="V103">
        <v>211230000</v>
      </c>
      <c r="W103">
        <v>18</v>
      </c>
      <c r="X103">
        <v>1.50261</v>
      </c>
      <c r="Y103">
        <v>1.67686</v>
      </c>
      <c r="Z103">
        <v>1.3226899999999999</v>
      </c>
      <c r="AA103" t="s">
        <v>5731</v>
      </c>
      <c r="AB103" t="s">
        <v>5732</v>
      </c>
      <c r="AE103" s="3">
        <f t="shared" si="7"/>
        <v>3.1433301630539645E-2</v>
      </c>
      <c r="AF103" s="3">
        <f t="shared" si="8"/>
        <v>2.1044567271300184E-2</v>
      </c>
      <c r="AG103" s="3">
        <f t="shared" si="9"/>
        <v>4.7567464200590444E-2</v>
      </c>
    </row>
    <row r="104" spans="1:33" x14ac:dyDescent="0.25">
      <c r="A104" s="6" t="s">
        <v>492</v>
      </c>
      <c r="C104" s="7">
        <v>3</v>
      </c>
      <c r="D104">
        <v>-0.83795900000000001</v>
      </c>
      <c r="E104">
        <v>-0.85630399999999995</v>
      </c>
      <c r="F104">
        <v>-1.6990099999999999</v>
      </c>
      <c r="G104">
        <v>1.59674</v>
      </c>
      <c r="H104">
        <v>0.72599899999999995</v>
      </c>
      <c r="I104">
        <v>0.58654200000000001</v>
      </c>
      <c r="J104">
        <v>0.15409100000000001</v>
      </c>
      <c r="K104">
        <v>0.464202</v>
      </c>
      <c r="L104">
        <v>-0.1343</v>
      </c>
      <c r="M104">
        <v>7</v>
      </c>
      <c r="N104">
        <v>7</v>
      </c>
      <c r="O104">
        <v>7</v>
      </c>
      <c r="P104">
        <v>29.7</v>
      </c>
      <c r="Q104">
        <v>29.7</v>
      </c>
      <c r="R104">
        <v>29.7</v>
      </c>
      <c r="S104">
        <v>29.864000000000001</v>
      </c>
      <c r="T104">
        <v>0</v>
      </c>
      <c r="U104">
        <v>323.31</v>
      </c>
      <c r="V104">
        <v>1380600000</v>
      </c>
      <c r="W104">
        <v>87</v>
      </c>
      <c r="X104">
        <v>1.20278</v>
      </c>
      <c r="Y104">
        <v>1.46458</v>
      </c>
      <c r="Z104">
        <v>1.1176200000000001</v>
      </c>
      <c r="AA104" t="s">
        <v>5733</v>
      </c>
      <c r="AB104" t="s">
        <v>5733</v>
      </c>
      <c r="AE104" s="3">
        <f t="shared" si="7"/>
        <v>6.2693136806783872E-2</v>
      </c>
      <c r="AF104" s="3">
        <f t="shared" si="8"/>
        <v>3.430994327239241E-2</v>
      </c>
      <c r="AG104" s="3">
        <f t="shared" si="9"/>
        <v>7.6274610750400998E-2</v>
      </c>
    </row>
    <row r="105" spans="1:33" x14ac:dyDescent="0.25">
      <c r="A105" s="6" t="s">
        <v>629</v>
      </c>
      <c r="B105" s="6" t="s">
        <v>5734</v>
      </c>
      <c r="C105" s="7">
        <v>3</v>
      </c>
      <c r="D105">
        <v>-0.84818099999999996</v>
      </c>
      <c r="E105">
        <v>-0.73248599999999997</v>
      </c>
      <c r="F105">
        <v>-1.5490200000000001</v>
      </c>
      <c r="G105">
        <v>1.4518500000000001</v>
      </c>
      <c r="H105">
        <v>0.80971499999999996</v>
      </c>
      <c r="I105">
        <v>1.03084</v>
      </c>
      <c r="J105">
        <v>0.13385900000000001</v>
      </c>
      <c r="K105">
        <v>0.32949499999999998</v>
      </c>
      <c r="L105">
        <v>-0.62606899999999999</v>
      </c>
      <c r="M105">
        <v>11</v>
      </c>
      <c r="N105">
        <v>11</v>
      </c>
      <c r="O105">
        <v>10</v>
      </c>
      <c r="P105">
        <v>20.6</v>
      </c>
      <c r="Q105">
        <v>20.6</v>
      </c>
      <c r="R105">
        <v>18.899999999999999</v>
      </c>
      <c r="S105">
        <v>72.156000000000006</v>
      </c>
      <c r="T105">
        <v>0</v>
      </c>
      <c r="U105">
        <v>55.377000000000002</v>
      </c>
      <c r="V105">
        <v>506370000</v>
      </c>
      <c r="W105">
        <v>64</v>
      </c>
      <c r="X105">
        <v>1.2849600000000001</v>
      </c>
      <c r="Y105">
        <v>1.4448399999999999</v>
      </c>
      <c r="Z105">
        <v>1.0986800000000001</v>
      </c>
      <c r="AA105" t="s">
        <v>5735</v>
      </c>
      <c r="AB105" t="s">
        <v>5735</v>
      </c>
      <c r="AE105" s="3">
        <f t="shared" si="7"/>
        <v>5.1884782437896362E-2</v>
      </c>
      <c r="AF105" s="3">
        <f t="shared" si="8"/>
        <v>3.5905419073338295E-2</v>
      </c>
      <c r="AG105" s="3">
        <f t="shared" si="9"/>
        <v>7.9674619848219858E-2</v>
      </c>
    </row>
    <row r="106" spans="1:33" x14ac:dyDescent="0.25">
      <c r="A106" s="6" t="s">
        <v>616</v>
      </c>
      <c r="B106" s="6" t="s">
        <v>5736</v>
      </c>
      <c r="C106" s="7">
        <v>3</v>
      </c>
      <c r="D106">
        <v>-0.77595499999999995</v>
      </c>
      <c r="E106">
        <v>-1.12527</v>
      </c>
      <c r="F106">
        <v>-1.5549999999999999</v>
      </c>
      <c r="G106">
        <v>1.53609</v>
      </c>
      <c r="H106">
        <v>0.81196199999999996</v>
      </c>
      <c r="I106">
        <v>0.71981300000000004</v>
      </c>
      <c r="J106">
        <v>-0.13042599999999999</v>
      </c>
      <c r="K106">
        <v>0.14738599999999999</v>
      </c>
      <c r="L106">
        <v>0.37139100000000003</v>
      </c>
      <c r="M106">
        <v>25</v>
      </c>
      <c r="N106">
        <v>25</v>
      </c>
      <c r="O106">
        <v>25</v>
      </c>
      <c r="P106">
        <v>12.4</v>
      </c>
      <c r="Q106">
        <v>12.4</v>
      </c>
      <c r="R106">
        <v>12.4</v>
      </c>
      <c r="S106">
        <v>290.33</v>
      </c>
      <c r="T106">
        <v>0</v>
      </c>
      <c r="U106">
        <v>81.215999999999994</v>
      </c>
      <c r="V106">
        <v>1089200000</v>
      </c>
      <c r="W106">
        <v>104</v>
      </c>
      <c r="X106">
        <v>1.4755100000000001</v>
      </c>
      <c r="Y106">
        <v>1.72546</v>
      </c>
      <c r="Z106">
        <v>1.3699600000000001</v>
      </c>
      <c r="AA106" t="s">
        <v>5737</v>
      </c>
      <c r="AB106" t="s">
        <v>5737</v>
      </c>
      <c r="AE106" s="3">
        <f t="shared" si="7"/>
        <v>3.3457231395238027E-2</v>
      </c>
      <c r="AF106" s="3">
        <f t="shared" si="8"/>
        <v>1.8816550050681221E-2</v>
      </c>
      <c r="AG106" s="3">
        <f t="shared" si="9"/>
        <v>4.2661881003663159E-2</v>
      </c>
    </row>
    <row r="107" spans="1:33" x14ac:dyDescent="0.25">
      <c r="A107" s="6" t="s">
        <v>660</v>
      </c>
      <c r="B107" s="6" t="s">
        <v>5738</v>
      </c>
      <c r="C107" s="7">
        <v>3</v>
      </c>
      <c r="D107">
        <v>-0.700457</v>
      </c>
      <c r="E107">
        <v>-1.17825</v>
      </c>
      <c r="F107">
        <v>-1.5953900000000001</v>
      </c>
      <c r="G107">
        <v>1.61534</v>
      </c>
      <c r="H107">
        <v>0.73081499999999999</v>
      </c>
      <c r="I107">
        <v>0.55085499999999998</v>
      </c>
      <c r="J107">
        <v>9.3060299999999999E-2</v>
      </c>
      <c r="K107">
        <v>0.28187200000000001</v>
      </c>
      <c r="L107">
        <v>0.20215</v>
      </c>
      <c r="M107">
        <v>49</v>
      </c>
      <c r="N107">
        <v>28</v>
      </c>
      <c r="O107">
        <v>28</v>
      </c>
      <c r="P107">
        <v>71.5</v>
      </c>
      <c r="Q107">
        <v>53.4</v>
      </c>
      <c r="R107">
        <v>53.4</v>
      </c>
      <c r="S107">
        <v>103.82</v>
      </c>
      <c r="T107">
        <v>0</v>
      </c>
      <c r="U107">
        <v>323.31</v>
      </c>
      <c r="V107">
        <v>3955400000</v>
      </c>
      <c r="W107">
        <v>295</v>
      </c>
      <c r="X107">
        <v>1.31158</v>
      </c>
      <c r="Y107">
        <v>1.5854699999999999</v>
      </c>
      <c r="Z107">
        <v>1.2341</v>
      </c>
      <c r="AA107" t="s">
        <v>5739</v>
      </c>
      <c r="AB107" t="s">
        <v>5739</v>
      </c>
      <c r="AE107" s="3">
        <f t="shared" si="7"/>
        <v>4.8800020000874661E-2</v>
      </c>
      <c r="AF107" s="3">
        <f t="shared" si="8"/>
        <v>2.5973471535903764E-2</v>
      </c>
      <c r="AG107" s="3">
        <f t="shared" si="9"/>
        <v>5.8331077653942201E-2</v>
      </c>
    </row>
    <row r="108" spans="1:33" x14ac:dyDescent="0.25">
      <c r="A108" s="6" t="s">
        <v>641</v>
      </c>
      <c r="B108" s="6" t="s">
        <v>5740</v>
      </c>
      <c r="C108" s="7">
        <v>3</v>
      </c>
      <c r="D108">
        <v>-1.3749499999999999</v>
      </c>
      <c r="E108">
        <v>-1.0375000000000001</v>
      </c>
      <c r="F108">
        <v>-1.10693</v>
      </c>
      <c r="G108">
        <v>1.4966699999999999</v>
      </c>
      <c r="H108">
        <v>0.53545100000000001</v>
      </c>
      <c r="I108">
        <v>1.02078</v>
      </c>
      <c r="J108">
        <v>0.37828800000000001</v>
      </c>
      <c r="K108">
        <v>0.25867899999999999</v>
      </c>
      <c r="L108">
        <v>-0.170484</v>
      </c>
      <c r="M108">
        <v>21</v>
      </c>
      <c r="N108">
        <v>21</v>
      </c>
      <c r="O108">
        <v>21</v>
      </c>
      <c r="P108">
        <v>75.400000000000006</v>
      </c>
      <c r="Q108">
        <v>75.400000000000006</v>
      </c>
      <c r="R108">
        <v>75.400000000000006</v>
      </c>
      <c r="S108">
        <v>37.848999999999997</v>
      </c>
      <c r="T108">
        <v>0</v>
      </c>
      <c r="U108">
        <v>323.31</v>
      </c>
      <c r="V108">
        <v>13784000000</v>
      </c>
      <c r="W108">
        <v>833</v>
      </c>
      <c r="X108">
        <v>1.5944400000000001</v>
      </c>
      <c r="Y108">
        <v>1.85524</v>
      </c>
      <c r="Z108">
        <v>1.4966699999999999</v>
      </c>
      <c r="AA108" t="s">
        <v>5741</v>
      </c>
      <c r="AB108" t="s">
        <v>5741</v>
      </c>
      <c r="AE108" s="3">
        <f t="shared" si="7"/>
        <v>2.5442512701529151E-2</v>
      </c>
      <c r="AF108" s="3">
        <f t="shared" si="8"/>
        <v>1.3955969125612675E-2</v>
      </c>
      <c r="AG108" s="3">
        <f t="shared" si="9"/>
        <v>3.1866179634961356E-2</v>
      </c>
    </row>
    <row r="109" spans="1:33" x14ac:dyDescent="0.25">
      <c r="A109" s="6" t="s">
        <v>715</v>
      </c>
      <c r="B109" s="6" t="s">
        <v>5742</v>
      </c>
      <c r="C109" s="7">
        <v>3</v>
      </c>
      <c r="D109">
        <v>-1.3565100000000001</v>
      </c>
      <c r="E109">
        <v>-0.79828900000000003</v>
      </c>
      <c r="F109">
        <v>-1.15642</v>
      </c>
      <c r="G109">
        <v>0.75080400000000003</v>
      </c>
      <c r="H109">
        <v>1.2775000000000001</v>
      </c>
      <c r="I109">
        <v>0.93594100000000002</v>
      </c>
      <c r="J109">
        <v>-7.56101E-2</v>
      </c>
      <c r="K109">
        <v>0.92494799999999999</v>
      </c>
      <c r="L109">
        <v>-0.50236800000000004</v>
      </c>
      <c r="M109">
        <v>27</v>
      </c>
      <c r="N109">
        <v>27</v>
      </c>
      <c r="O109">
        <v>27</v>
      </c>
      <c r="P109">
        <v>64.400000000000006</v>
      </c>
      <c r="Q109">
        <v>64.400000000000006</v>
      </c>
      <c r="R109">
        <v>64.400000000000006</v>
      </c>
      <c r="S109">
        <v>49.521999999999998</v>
      </c>
      <c r="T109">
        <v>0</v>
      </c>
      <c r="U109">
        <v>323.31</v>
      </c>
      <c r="V109">
        <v>12877000000</v>
      </c>
      <c r="W109">
        <v>458</v>
      </c>
      <c r="X109">
        <v>1.14659</v>
      </c>
      <c r="Y109">
        <v>1.3900600000000001</v>
      </c>
      <c r="Z109">
        <v>1.0462800000000001</v>
      </c>
      <c r="AA109" t="s">
        <v>5743</v>
      </c>
      <c r="AB109" t="s">
        <v>5743</v>
      </c>
      <c r="AE109" s="3">
        <f t="shared" si="7"/>
        <v>7.1352632384318118E-2</v>
      </c>
      <c r="AF109" s="3">
        <f t="shared" si="8"/>
        <v>4.0732400002644213E-2</v>
      </c>
      <c r="AG109" s="3">
        <f t="shared" si="9"/>
        <v>8.9891784091413435E-2</v>
      </c>
    </row>
    <row r="110" spans="1:33" x14ac:dyDescent="0.25">
      <c r="A110" s="6" t="s">
        <v>630</v>
      </c>
      <c r="B110" s="6" t="s">
        <v>5744</v>
      </c>
      <c r="C110" s="7">
        <v>3</v>
      </c>
      <c r="D110">
        <v>-0.96335199999999999</v>
      </c>
      <c r="E110">
        <v>-1.2097500000000001</v>
      </c>
      <c r="F110">
        <v>-1.3762799999999999</v>
      </c>
      <c r="G110">
        <v>0.73279700000000003</v>
      </c>
      <c r="H110">
        <v>1.34687</v>
      </c>
      <c r="I110">
        <v>0.99307800000000002</v>
      </c>
      <c r="J110">
        <v>1.8033500000000001E-2</v>
      </c>
      <c r="K110">
        <v>0.59777599999999997</v>
      </c>
      <c r="L110">
        <v>-0.13916799999999999</v>
      </c>
      <c r="M110">
        <v>22</v>
      </c>
      <c r="N110">
        <v>22</v>
      </c>
      <c r="O110">
        <v>22</v>
      </c>
      <c r="P110">
        <v>19.399999999999999</v>
      </c>
      <c r="Q110">
        <v>19.399999999999999</v>
      </c>
      <c r="R110">
        <v>19.399999999999999</v>
      </c>
      <c r="S110">
        <v>130.81</v>
      </c>
      <c r="T110">
        <v>0</v>
      </c>
      <c r="U110">
        <v>141.19999999999999</v>
      </c>
      <c r="V110">
        <v>2687300000</v>
      </c>
      <c r="W110">
        <v>178</v>
      </c>
      <c r="X110">
        <v>1.71217</v>
      </c>
      <c r="Y110">
        <v>1.9744999999999999</v>
      </c>
      <c r="Z110">
        <v>1.61361</v>
      </c>
      <c r="AA110" t="s">
        <v>5745</v>
      </c>
      <c r="AB110" t="s">
        <v>5745</v>
      </c>
      <c r="AE110" s="3">
        <f t="shared" si="7"/>
        <v>1.9401262869382357E-2</v>
      </c>
      <c r="AF110" s="3">
        <f t="shared" si="8"/>
        <v>1.0604739383723324E-2</v>
      </c>
      <c r="AG110" s="3">
        <f t="shared" si="9"/>
        <v>2.4343891291656573E-2</v>
      </c>
    </row>
    <row r="111" spans="1:33" x14ac:dyDescent="0.25">
      <c r="A111" s="6" t="s">
        <v>474</v>
      </c>
      <c r="C111" s="7">
        <v>3</v>
      </c>
      <c r="D111">
        <v>-0.98579600000000001</v>
      </c>
      <c r="E111">
        <v>-1.3137099999999999</v>
      </c>
      <c r="F111">
        <v>-1.2109099999999999</v>
      </c>
      <c r="G111">
        <v>0.56839799999999996</v>
      </c>
      <c r="H111">
        <v>1.3234699999999999</v>
      </c>
      <c r="I111">
        <v>1.26414</v>
      </c>
      <c r="J111">
        <v>0.17872399999999999</v>
      </c>
      <c r="K111">
        <v>0.32866099999999998</v>
      </c>
      <c r="L111">
        <v>-0.152974</v>
      </c>
      <c r="M111">
        <v>7</v>
      </c>
      <c r="N111">
        <v>7</v>
      </c>
      <c r="O111">
        <v>7</v>
      </c>
      <c r="P111">
        <v>25.2</v>
      </c>
      <c r="Q111">
        <v>25.2</v>
      </c>
      <c r="R111">
        <v>25.2</v>
      </c>
      <c r="S111">
        <v>45.222999999999999</v>
      </c>
      <c r="T111">
        <v>0</v>
      </c>
      <c r="U111">
        <v>25.199000000000002</v>
      </c>
      <c r="V111">
        <v>547280000</v>
      </c>
      <c r="W111">
        <v>33</v>
      </c>
      <c r="X111">
        <v>1.76783</v>
      </c>
      <c r="Y111">
        <v>2.0130699999999999</v>
      </c>
      <c r="Z111">
        <v>1.65151</v>
      </c>
      <c r="AA111" t="s">
        <v>5746</v>
      </c>
      <c r="AB111" t="s">
        <v>5746</v>
      </c>
      <c r="AE111" s="3">
        <f t="shared" si="7"/>
        <v>1.7067503477062707E-2</v>
      </c>
      <c r="AF111" s="3">
        <f t="shared" si="8"/>
        <v>9.7035355212657486E-3</v>
      </c>
      <c r="AG111" s="3">
        <f t="shared" si="9"/>
        <v>2.2309508373491237E-2</v>
      </c>
    </row>
    <row r="112" spans="1:33" x14ac:dyDescent="0.25">
      <c r="A112" s="6" t="s">
        <v>656</v>
      </c>
      <c r="B112" s="6" t="s">
        <v>5747</v>
      </c>
      <c r="C112" s="7">
        <v>3</v>
      </c>
      <c r="D112">
        <v>-0.75973000000000002</v>
      </c>
      <c r="E112">
        <v>-1.11992</v>
      </c>
      <c r="F112">
        <v>-1.35402</v>
      </c>
      <c r="G112">
        <v>0.68434099999999998</v>
      </c>
      <c r="H112">
        <v>1.3972599999999999</v>
      </c>
      <c r="I112">
        <v>1.27586</v>
      </c>
      <c r="J112">
        <v>-0.30346099999999998</v>
      </c>
      <c r="K112">
        <v>0.38857999999999998</v>
      </c>
      <c r="L112">
        <v>-0.20891799999999999</v>
      </c>
      <c r="M112">
        <v>28</v>
      </c>
      <c r="N112">
        <v>28</v>
      </c>
      <c r="O112">
        <v>25</v>
      </c>
      <c r="P112">
        <v>66.900000000000006</v>
      </c>
      <c r="Q112">
        <v>66.900000000000006</v>
      </c>
      <c r="R112">
        <v>63.6</v>
      </c>
      <c r="S112">
        <v>56.515999999999998</v>
      </c>
      <c r="T112">
        <v>0</v>
      </c>
      <c r="U112">
        <v>323.31</v>
      </c>
      <c r="V112">
        <v>19437000000</v>
      </c>
      <c r="W112">
        <v>697</v>
      </c>
      <c r="X112">
        <v>1.5404599999999999</v>
      </c>
      <c r="Y112">
        <v>1.70587</v>
      </c>
      <c r="Z112">
        <v>1.3508899999999999</v>
      </c>
      <c r="AA112" t="s">
        <v>5748</v>
      </c>
      <c r="AB112" t="s">
        <v>5749</v>
      </c>
      <c r="AE112" s="3">
        <f t="shared" si="7"/>
        <v>2.8809783854710384E-2</v>
      </c>
      <c r="AF112" s="3">
        <f t="shared" si="8"/>
        <v>1.9684754372115924E-2</v>
      </c>
      <c r="AG112" s="3">
        <f t="shared" si="9"/>
        <v>4.4576914045155312E-2</v>
      </c>
    </row>
    <row r="113" spans="1:33" x14ac:dyDescent="0.25">
      <c r="A113" s="6" t="s">
        <v>563</v>
      </c>
      <c r="B113" s="6" t="s">
        <v>5750</v>
      </c>
      <c r="C113" s="7">
        <v>3</v>
      </c>
      <c r="D113">
        <v>-1.0304199999999999</v>
      </c>
      <c r="E113">
        <v>-1.18926</v>
      </c>
      <c r="F113">
        <v>-1.3630500000000001</v>
      </c>
      <c r="G113">
        <v>0.99533300000000002</v>
      </c>
      <c r="H113">
        <v>1.1247400000000001</v>
      </c>
      <c r="I113">
        <v>1.1596599999999999</v>
      </c>
      <c r="J113">
        <v>9.01444E-2</v>
      </c>
      <c r="K113">
        <v>-2.5226200000000001E-2</v>
      </c>
      <c r="L113">
        <v>0.23807300000000001</v>
      </c>
      <c r="M113">
        <v>31</v>
      </c>
      <c r="N113">
        <v>31</v>
      </c>
      <c r="O113">
        <v>2</v>
      </c>
      <c r="P113">
        <v>36.9</v>
      </c>
      <c r="Q113">
        <v>36.9</v>
      </c>
      <c r="R113">
        <v>2.8</v>
      </c>
      <c r="S113">
        <v>124.19</v>
      </c>
      <c r="T113">
        <v>0</v>
      </c>
      <c r="U113">
        <v>252.57</v>
      </c>
      <c r="V113">
        <v>6639700000</v>
      </c>
      <c r="W113">
        <v>332</v>
      </c>
      <c r="X113">
        <v>2.8216800000000002</v>
      </c>
      <c r="Y113">
        <v>3.0588299999999999</v>
      </c>
      <c r="Z113">
        <v>2.6887400000000001</v>
      </c>
      <c r="AA113" t="s">
        <v>5751</v>
      </c>
      <c r="AB113" t="s">
        <v>5751</v>
      </c>
      <c r="AE113" s="3">
        <f t="shared" si="7"/>
        <v>1.507717584377431E-3</v>
      </c>
      <c r="AF113" s="3">
        <f t="shared" si="8"/>
        <v>8.7331315072340307E-4</v>
      </c>
      <c r="AG113" s="3">
        <f t="shared" si="9"/>
        <v>2.0476701528869328E-3</v>
      </c>
    </row>
    <row r="114" spans="1:33" x14ac:dyDescent="0.25">
      <c r="A114" s="6" t="s">
        <v>591</v>
      </c>
      <c r="B114" s="6" t="s">
        <v>5752</v>
      </c>
      <c r="C114" s="7">
        <v>3</v>
      </c>
      <c r="D114">
        <v>-1.10554</v>
      </c>
      <c r="E114">
        <v>-1.0700400000000001</v>
      </c>
      <c r="F114">
        <v>-1.23214</v>
      </c>
      <c r="G114">
        <v>0.94853600000000005</v>
      </c>
      <c r="H114">
        <v>1.0285</v>
      </c>
      <c r="I114">
        <v>1.4246099999999999</v>
      </c>
      <c r="J114">
        <v>-0.203959</v>
      </c>
      <c r="K114">
        <v>-7.3751399999999995E-2</v>
      </c>
      <c r="L114">
        <v>0.28378900000000001</v>
      </c>
      <c r="M114">
        <v>18</v>
      </c>
      <c r="N114">
        <v>18</v>
      </c>
      <c r="O114">
        <v>18</v>
      </c>
      <c r="P114">
        <v>56.3</v>
      </c>
      <c r="Q114">
        <v>56.3</v>
      </c>
      <c r="R114">
        <v>56.3</v>
      </c>
      <c r="S114">
        <v>44.966999999999999</v>
      </c>
      <c r="T114">
        <v>0</v>
      </c>
      <c r="U114">
        <v>131.12</v>
      </c>
      <c r="V114">
        <v>2814300000</v>
      </c>
      <c r="W114">
        <v>164</v>
      </c>
      <c r="X114">
        <v>2.20262</v>
      </c>
      <c r="Y114">
        <v>2.3899499999999998</v>
      </c>
      <c r="Z114">
        <v>2.0236700000000001</v>
      </c>
      <c r="AA114" t="s">
        <v>5753</v>
      </c>
      <c r="AB114" t="s">
        <v>5753</v>
      </c>
      <c r="AE114" s="3">
        <f t="shared" si="7"/>
        <v>6.271623806709108E-3</v>
      </c>
      <c r="AF114" s="3">
        <f t="shared" si="8"/>
        <v>4.0742718189181971E-3</v>
      </c>
      <c r="AG114" s="3">
        <f t="shared" si="9"/>
        <v>9.4695643582476639E-3</v>
      </c>
    </row>
    <row r="115" spans="1:33" x14ac:dyDescent="0.25">
      <c r="A115" s="6" t="s">
        <v>483</v>
      </c>
      <c r="B115" s="6" t="s">
        <v>5754</v>
      </c>
      <c r="C115" s="7">
        <v>3</v>
      </c>
      <c r="D115">
        <v>-1.1020700000000001</v>
      </c>
      <c r="E115">
        <v>-0.99669099999999999</v>
      </c>
      <c r="F115">
        <v>-1.3958299999999999</v>
      </c>
      <c r="G115">
        <v>0.97725799999999996</v>
      </c>
      <c r="H115">
        <v>1.1465000000000001</v>
      </c>
      <c r="I115">
        <v>1.24756</v>
      </c>
      <c r="J115">
        <v>-6.7019799999999997E-3</v>
      </c>
      <c r="K115">
        <v>0.13333500000000001</v>
      </c>
      <c r="L115">
        <v>-3.3618300000000001E-3</v>
      </c>
      <c r="M115">
        <v>28</v>
      </c>
      <c r="N115">
        <v>28</v>
      </c>
      <c r="O115">
        <v>28</v>
      </c>
      <c r="P115">
        <v>54.3</v>
      </c>
      <c r="Q115">
        <v>54.3</v>
      </c>
      <c r="R115">
        <v>54.3</v>
      </c>
      <c r="S115">
        <v>80.456999999999994</v>
      </c>
      <c r="T115">
        <v>0</v>
      </c>
      <c r="U115">
        <v>170.1</v>
      </c>
      <c r="V115">
        <v>3379800000</v>
      </c>
      <c r="W115">
        <v>243</v>
      </c>
      <c r="X115">
        <v>2.6560299999999999</v>
      </c>
      <c r="Y115">
        <v>2.8637000000000001</v>
      </c>
      <c r="Z115">
        <v>2.4943499999999998</v>
      </c>
      <c r="AA115" t="s">
        <v>5755</v>
      </c>
      <c r="AB115" t="s">
        <v>5755</v>
      </c>
      <c r="AE115" s="3">
        <f t="shared" si="7"/>
        <v>2.2078522147232502E-3</v>
      </c>
      <c r="AF115" s="3">
        <f t="shared" si="8"/>
        <v>1.3686739455926707E-3</v>
      </c>
      <c r="AG115" s="3">
        <f t="shared" si="9"/>
        <v>3.2036864176509978E-3</v>
      </c>
    </row>
    <row r="116" spans="1:33" x14ac:dyDescent="0.25">
      <c r="A116" s="6" t="s">
        <v>697</v>
      </c>
      <c r="B116" s="6" t="s">
        <v>5756</v>
      </c>
      <c r="C116" s="7">
        <v>3</v>
      </c>
      <c r="D116">
        <v>-0.807589</v>
      </c>
      <c r="E116">
        <v>-1.3172600000000001</v>
      </c>
      <c r="F116">
        <v>-1.4070199999999999</v>
      </c>
      <c r="G116">
        <v>0.59681899999999999</v>
      </c>
      <c r="H116">
        <v>0.62423700000000004</v>
      </c>
      <c r="I116">
        <v>1.5905899999999999</v>
      </c>
      <c r="J116">
        <v>0.45734900000000001</v>
      </c>
      <c r="K116">
        <v>0.36950300000000003</v>
      </c>
      <c r="L116">
        <v>-0.106628</v>
      </c>
      <c r="M116">
        <v>25</v>
      </c>
      <c r="N116">
        <v>25</v>
      </c>
      <c r="O116">
        <v>25</v>
      </c>
      <c r="P116">
        <v>42.8</v>
      </c>
      <c r="Q116">
        <v>42.8</v>
      </c>
      <c r="R116">
        <v>42.8</v>
      </c>
      <c r="S116">
        <v>88.066999999999993</v>
      </c>
      <c r="T116">
        <v>0</v>
      </c>
      <c r="U116">
        <v>144.72</v>
      </c>
      <c r="V116">
        <v>1820200000</v>
      </c>
      <c r="W116">
        <v>188</v>
      </c>
      <c r="X116">
        <v>1.3329</v>
      </c>
      <c r="Y116">
        <v>1.62323</v>
      </c>
      <c r="Z116">
        <v>1.2706500000000001</v>
      </c>
      <c r="AA116" t="s">
        <v>5757</v>
      </c>
      <c r="AB116" t="s">
        <v>5758</v>
      </c>
      <c r="AE116" s="3">
        <f t="shared" si="7"/>
        <v>4.6462224613257726E-2</v>
      </c>
      <c r="AF116" s="3">
        <f t="shared" si="8"/>
        <v>2.3810581399264945E-2</v>
      </c>
      <c r="AG116" s="3">
        <f t="shared" si="9"/>
        <v>5.362286326441365E-2</v>
      </c>
    </row>
    <row r="117" spans="1:33" x14ac:dyDescent="0.25">
      <c r="A117" s="6" t="s">
        <v>627</v>
      </c>
      <c r="B117" s="6" t="s">
        <v>5759</v>
      </c>
      <c r="C117" s="7">
        <v>3</v>
      </c>
      <c r="D117">
        <v>-1.0022</v>
      </c>
      <c r="E117">
        <v>-1.24011</v>
      </c>
      <c r="F117">
        <v>-1.16896</v>
      </c>
      <c r="G117">
        <v>0.88828700000000005</v>
      </c>
      <c r="H117">
        <v>0.99312599999999995</v>
      </c>
      <c r="I117">
        <v>1.50084</v>
      </c>
      <c r="J117">
        <v>0.15581999999999999</v>
      </c>
      <c r="K117">
        <v>-0.18801999999999999</v>
      </c>
      <c r="L117">
        <v>6.1223899999999998E-2</v>
      </c>
      <c r="M117">
        <v>6</v>
      </c>
      <c r="N117">
        <v>6</v>
      </c>
      <c r="O117">
        <v>6</v>
      </c>
      <c r="P117">
        <v>45.4</v>
      </c>
      <c r="Q117">
        <v>45.4</v>
      </c>
      <c r="R117">
        <v>45.4</v>
      </c>
      <c r="S117">
        <v>12.494</v>
      </c>
      <c r="T117">
        <v>0</v>
      </c>
      <c r="U117">
        <v>55.243000000000002</v>
      </c>
      <c r="V117">
        <v>2593100000</v>
      </c>
      <c r="W117">
        <v>90</v>
      </c>
      <c r="X117">
        <v>2.12269</v>
      </c>
      <c r="Y117">
        <v>2.3143600000000002</v>
      </c>
      <c r="Z117">
        <v>1.94882</v>
      </c>
      <c r="AA117" t="s">
        <v>5760</v>
      </c>
      <c r="AB117" t="s">
        <v>5760</v>
      </c>
      <c r="AE117" s="3">
        <f t="shared" si="7"/>
        <v>7.5389350194153487E-3</v>
      </c>
      <c r="AF117" s="3">
        <f t="shared" si="8"/>
        <v>4.8488639633937477E-3</v>
      </c>
      <c r="AG117" s="3">
        <f t="shared" si="9"/>
        <v>1.1250711803301779E-2</v>
      </c>
    </row>
    <row r="118" spans="1:33" x14ac:dyDescent="0.25">
      <c r="A118" s="6" t="s">
        <v>385</v>
      </c>
      <c r="B118" s="6" t="s">
        <v>5761</v>
      </c>
      <c r="C118" s="7">
        <v>3</v>
      </c>
      <c r="D118">
        <v>-1.1233</v>
      </c>
      <c r="E118">
        <v>-0.94303899999999996</v>
      </c>
      <c r="F118">
        <v>-1.54382</v>
      </c>
      <c r="G118">
        <v>0.75497499999999995</v>
      </c>
      <c r="H118">
        <v>0.80474900000000005</v>
      </c>
      <c r="I118">
        <v>1.43055</v>
      </c>
      <c r="J118">
        <v>0.34166999999999997</v>
      </c>
      <c r="K118">
        <v>-1.2521600000000001E-2</v>
      </c>
      <c r="L118">
        <v>0.29073599999999999</v>
      </c>
      <c r="M118">
        <v>10</v>
      </c>
      <c r="N118">
        <v>10</v>
      </c>
      <c r="O118">
        <v>10</v>
      </c>
      <c r="P118">
        <v>26.4</v>
      </c>
      <c r="Q118">
        <v>26.4</v>
      </c>
      <c r="R118">
        <v>26.4</v>
      </c>
      <c r="S118">
        <v>51.463999999999999</v>
      </c>
      <c r="T118">
        <v>0</v>
      </c>
      <c r="U118">
        <v>44.262999999999998</v>
      </c>
      <c r="V118">
        <v>536210000</v>
      </c>
      <c r="W118">
        <v>43</v>
      </c>
      <c r="X118">
        <v>1.7477400000000001</v>
      </c>
      <c r="Y118">
        <v>2.0284499999999999</v>
      </c>
      <c r="Z118">
        <v>1.6666399999999999</v>
      </c>
      <c r="AA118" t="s">
        <v>5762</v>
      </c>
      <c r="AB118" t="s">
        <v>5763</v>
      </c>
      <c r="AE118" s="3">
        <f t="shared" si="7"/>
        <v>1.7875574153732005E-2</v>
      </c>
      <c r="AF118" s="3">
        <f t="shared" si="8"/>
        <v>9.3659104271608066E-3</v>
      </c>
      <c r="AG118" s="3">
        <f t="shared" si="9"/>
        <v>2.1545669812720283E-2</v>
      </c>
    </row>
    <row r="119" spans="1:33" x14ac:dyDescent="0.25">
      <c r="A119" s="6" t="s">
        <v>532</v>
      </c>
      <c r="B119" s="6" t="s">
        <v>5764</v>
      </c>
      <c r="C119" s="7">
        <v>3</v>
      </c>
      <c r="D119">
        <v>-1.16631</v>
      </c>
      <c r="E119">
        <v>-1.2055800000000001</v>
      </c>
      <c r="F119">
        <v>-1.1647400000000001</v>
      </c>
      <c r="G119">
        <v>0.92815400000000003</v>
      </c>
      <c r="H119">
        <v>0.72656799999999999</v>
      </c>
      <c r="I119">
        <v>1.51563</v>
      </c>
      <c r="J119">
        <v>0.37295</v>
      </c>
      <c r="K119">
        <v>-4.8345699999999998E-2</v>
      </c>
      <c r="L119">
        <v>4.1666399999999999E-2</v>
      </c>
      <c r="M119">
        <v>7</v>
      </c>
      <c r="N119">
        <v>7</v>
      </c>
      <c r="O119">
        <v>7</v>
      </c>
      <c r="P119">
        <v>41.8</v>
      </c>
      <c r="Q119">
        <v>41.8</v>
      </c>
      <c r="R119">
        <v>41.8</v>
      </c>
      <c r="S119">
        <v>20.861999999999998</v>
      </c>
      <c r="T119">
        <v>0</v>
      </c>
      <c r="U119">
        <v>53.645000000000003</v>
      </c>
      <c r="V119">
        <v>4241500000</v>
      </c>
      <c r="W119">
        <v>128</v>
      </c>
      <c r="X119">
        <v>1.8959299999999999</v>
      </c>
      <c r="Y119">
        <v>2.14289</v>
      </c>
      <c r="Z119">
        <v>1.77939</v>
      </c>
      <c r="AA119" t="s">
        <v>5765</v>
      </c>
      <c r="AB119" t="s">
        <v>5765</v>
      </c>
      <c r="AE119" s="3">
        <f t="shared" si="7"/>
        <v>1.2707789140633353E-2</v>
      </c>
      <c r="AF119" s="3">
        <f t="shared" si="8"/>
        <v>7.1963122625715251E-3</v>
      </c>
      <c r="AG119" s="3">
        <f t="shared" si="9"/>
        <v>1.6619195626958103E-2</v>
      </c>
    </row>
    <row r="120" spans="1:33" x14ac:dyDescent="0.25">
      <c r="A120" s="6" t="s">
        <v>524</v>
      </c>
      <c r="C120" s="7">
        <v>3</v>
      </c>
      <c r="D120">
        <v>-1.4283999999999999</v>
      </c>
      <c r="E120">
        <v>-0.74251900000000004</v>
      </c>
      <c r="F120">
        <v>-1.43651</v>
      </c>
      <c r="G120">
        <v>0.96401899999999996</v>
      </c>
      <c r="H120">
        <v>0.61667499999999997</v>
      </c>
      <c r="I120">
        <v>1.10724</v>
      </c>
      <c r="J120">
        <v>0.86724999999999997</v>
      </c>
      <c r="K120">
        <v>-0.14072200000000001</v>
      </c>
      <c r="L120">
        <v>0.192965</v>
      </c>
      <c r="M120">
        <v>13</v>
      </c>
      <c r="N120">
        <v>13</v>
      </c>
      <c r="O120">
        <v>13</v>
      </c>
      <c r="P120">
        <v>17.899999999999999</v>
      </c>
      <c r="Q120">
        <v>17.899999999999999</v>
      </c>
      <c r="R120">
        <v>17.899999999999999</v>
      </c>
      <c r="S120">
        <v>109.09</v>
      </c>
      <c r="T120">
        <v>0</v>
      </c>
      <c r="U120">
        <v>58.88</v>
      </c>
      <c r="V120">
        <v>377520000</v>
      </c>
      <c r="W120">
        <v>40</v>
      </c>
      <c r="X120">
        <v>1.37314</v>
      </c>
      <c r="Y120">
        <v>1.6836199999999999</v>
      </c>
      <c r="Z120">
        <v>1.32925</v>
      </c>
      <c r="AA120" t="s">
        <v>5766</v>
      </c>
      <c r="AB120" t="s">
        <v>5766</v>
      </c>
      <c r="AE120" s="3">
        <f t="shared" si="7"/>
        <v>4.2350642170209916E-2</v>
      </c>
      <c r="AF120" s="3">
        <f t="shared" si="8"/>
        <v>2.0719534785780494E-2</v>
      </c>
      <c r="AG120" s="3">
        <f t="shared" si="9"/>
        <v>4.6854358912910628E-2</v>
      </c>
    </row>
    <row r="121" spans="1:33" x14ac:dyDescent="0.25">
      <c r="A121" s="6" t="s">
        <v>653</v>
      </c>
      <c r="B121" s="6" t="s">
        <v>5767</v>
      </c>
      <c r="C121" s="7">
        <v>3</v>
      </c>
      <c r="D121">
        <v>-0.80727000000000004</v>
      </c>
      <c r="E121">
        <v>-1.31603</v>
      </c>
      <c r="F121">
        <v>-1.4818199999999999</v>
      </c>
      <c r="G121">
        <v>1.0393300000000001</v>
      </c>
      <c r="H121">
        <v>0.59562800000000005</v>
      </c>
      <c r="I121">
        <v>1.32457</v>
      </c>
      <c r="J121">
        <v>0.44636900000000002</v>
      </c>
      <c r="K121">
        <v>0.177204</v>
      </c>
      <c r="L121">
        <v>2.2006600000000001E-2</v>
      </c>
      <c r="M121">
        <v>25</v>
      </c>
      <c r="N121">
        <v>25</v>
      </c>
      <c r="O121">
        <v>25</v>
      </c>
      <c r="P121">
        <v>34.299999999999997</v>
      </c>
      <c r="Q121">
        <v>34.299999999999997</v>
      </c>
      <c r="R121">
        <v>34.299999999999997</v>
      </c>
      <c r="S121">
        <v>98.766999999999996</v>
      </c>
      <c r="T121">
        <v>0</v>
      </c>
      <c r="U121">
        <v>115.28</v>
      </c>
      <c r="V121">
        <v>1301200000</v>
      </c>
      <c r="W121">
        <v>136</v>
      </c>
      <c r="X121">
        <v>1.6775100000000001</v>
      </c>
      <c r="Y121">
        <v>1.96112</v>
      </c>
      <c r="Z121">
        <v>1.60046</v>
      </c>
      <c r="AA121" t="s">
        <v>5768</v>
      </c>
      <c r="AB121" t="s">
        <v>5768</v>
      </c>
      <c r="AE121" s="3">
        <f t="shared" si="7"/>
        <v>2.1013093840530614E-2</v>
      </c>
      <c r="AF121" s="3">
        <f t="shared" si="8"/>
        <v>1.0936541367140088E-2</v>
      </c>
      <c r="AG121" s="3">
        <f t="shared" si="9"/>
        <v>2.5092272771957292E-2</v>
      </c>
    </row>
    <row r="122" spans="1:33" x14ac:dyDescent="0.25">
      <c r="A122" s="6" t="s">
        <v>590</v>
      </c>
      <c r="C122" s="7">
        <v>3</v>
      </c>
      <c r="D122">
        <v>-0.96439699999999995</v>
      </c>
      <c r="E122">
        <v>-1.3324800000000001</v>
      </c>
      <c r="F122">
        <v>-1.22017</v>
      </c>
      <c r="G122">
        <v>0.88066999999999995</v>
      </c>
      <c r="H122">
        <v>1.05461</v>
      </c>
      <c r="I122">
        <v>1.3272699999999999</v>
      </c>
      <c r="J122">
        <v>0.27946300000000002</v>
      </c>
      <c r="K122">
        <v>-0.20965200000000001</v>
      </c>
      <c r="L122">
        <v>0.184693</v>
      </c>
      <c r="M122">
        <v>21</v>
      </c>
      <c r="N122">
        <v>21</v>
      </c>
      <c r="O122">
        <v>19</v>
      </c>
      <c r="P122">
        <v>49.9</v>
      </c>
      <c r="Q122">
        <v>49.9</v>
      </c>
      <c r="R122">
        <v>47.3</v>
      </c>
      <c r="S122">
        <v>58.292000000000002</v>
      </c>
      <c r="T122">
        <v>0</v>
      </c>
      <c r="U122">
        <v>109.11</v>
      </c>
      <c r="V122">
        <v>1892100000</v>
      </c>
      <c r="W122">
        <v>122</v>
      </c>
      <c r="X122">
        <v>2.12371</v>
      </c>
      <c r="Y122">
        <v>2.3535699999999999</v>
      </c>
      <c r="Z122">
        <v>1.9876400000000001</v>
      </c>
      <c r="AA122" t="s">
        <v>5769</v>
      </c>
      <c r="AB122" t="s">
        <v>5769</v>
      </c>
      <c r="AE122" s="3">
        <f t="shared" si="7"/>
        <v>7.5212495757062013E-3</v>
      </c>
      <c r="AF122" s="3">
        <f t="shared" si="8"/>
        <v>4.4302680125064119E-3</v>
      </c>
      <c r="AG122" s="3">
        <f t="shared" si="9"/>
        <v>1.028868805613675E-2</v>
      </c>
    </row>
    <row r="123" spans="1:33" x14ac:dyDescent="0.25">
      <c r="C123" s="7">
        <v>3</v>
      </c>
      <c r="D123">
        <v>-1.0697399999999999</v>
      </c>
      <c r="E123">
        <v>-0.89487300000000003</v>
      </c>
      <c r="F123">
        <v>-1.4480200000000001</v>
      </c>
      <c r="G123">
        <v>0.86145300000000002</v>
      </c>
      <c r="H123">
        <v>1.1892799999999999</v>
      </c>
      <c r="I123">
        <v>1.2128000000000001</v>
      </c>
      <c r="J123">
        <v>0.49464000000000002</v>
      </c>
      <c r="K123">
        <v>-5.7978599999999998E-2</v>
      </c>
      <c r="L123">
        <v>-0.28756199999999998</v>
      </c>
      <c r="M123">
        <v>4</v>
      </c>
      <c r="N123">
        <v>4</v>
      </c>
      <c r="O123">
        <v>4</v>
      </c>
      <c r="P123">
        <v>29.9</v>
      </c>
      <c r="Q123">
        <v>29.9</v>
      </c>
      <c r="R123">
        <v>29.9</v>
      </c>
      <c r="S123">
        <v>22.318000000000001</v>
      </c>
      <c r="T123">
        <v>0</v>
      </c>
      <c r="U123">
        <v>9.3856000000000002</v>
      </c>
      <c r="V123">
        <v>71721000</v>
      </c>
      <c r="W123">
        <v>16</v>
      </c>
      <c r="X123">
        <v>1.7319500000000001</v>
      </c>
      <c r="Y123">
        <v>1.9452499999999999</v>
      </c>
      <c r="Z123">
        <v>1.5848899999999999</v>
      </c>
      <c r="AA123" t="s">
        <v>5770</v>
      </c>
      <c r="AB123" t="s">
        <v>5770</v>
      </c>
      <c r="AE123" s="3">
        <f t="shared" si="7"/>
        <v>1.8537450314135995E-2</v>
      </c>
      <c r="AF123" s="3">
        <f t="shared" si="8"/>
        <v>1.1343576389435879E-2</v>
      </c>
      <c r="AG123" s="3">
        <f t="shared" si="9"/>
        <v>2.6008182263277391E-2</v>
      </c>
    </row>
    <row r="124" spans="1:33" x14ac:dyDescent="0.25">
      <c r="A124" s="6" t="s">
        <v>649</v>
      </c>
      <c r="B124" s="6" t="s">
        <v>5771</v>
      </c>
      <c r="C124" s="7">
        <v>3</v>
      </c>
      <c r="D124">
        <v>-0.86130600000000002</v>
      </c>
      <c r="E124">
        <v>-1.1565799999999999</v>
      </c>
      <c r="F124">
        <v>-1.3872899999999999</v>
      </c>
      <c r="G124">
        <v>1.12175</v>
      </c>
      <c r="H124">
        <v>1.1890799999999999</v>
      </c>
      <c r="I124">
        <v>1.0598700000000001</v>
      </c>
      <c r="J124">
        <v>0.247112</v>
      </c>
      <c r="K124">
        <v>0.13519800000000001</v>
      </c>
      <c r="L124">
        <v>-0.34783500000000001</v>
      </c>
      <c r="M124">
        <v>10</v>
      </c>
      <c r="N124">
        <v>10</v>
      </c>
      <c r="O124">
        <v>10</v>
      </c>
      <c r="P124">
        <v>31.6</v>
      </c>
      <c r="Q124">
        <v>31.6</v>
      </c>
      <c r="R124">
        <v>31.6</v>
      </c>
      <c r="S124">
        <v>53.804000000000002</v>
      </c>
      <c r="T124">
        <v>0</v>
      </c>
      <c r="U124">
        <v>84.3</v>
      </c>
      <c r="V124">
        <v>770120000</v>
      </c>
      <c r="W124">
        <v>76</v>
      </c>
      <c r="X124">
        <v>2.0435500000000002</v>
      </c>
      <c r="Y124">
        <v>2.23637</v>
      </c>
      <c r="Z124">
        <v>1.8716900000000001</v>
      </c>
      <c r="AA124" t="s">
        <v>5772</v>
      </c>
      <c r="AB124" t="s">
        <v>5772</v>
      </c>
      <c r="AE124" s="3">
        <f t="shared" si="7"/>
        <v>9.045862873978237E-3</v>
      </c>
      <c r="AF124" s="3">
        <f t="shared" si="8"/>
        <v>5.8026984221812459E-3</v>
      </c>
      <c r="AG124" s="3">
        <f t="shared" si="9"/>
        <v>1.3437237707776769E-2</v>
      </c>
    </row>
    <row r="125" spans="1:33" x14ac:dyDescent="0.25">
      <c r="A125" s="6" t="s">
        <v>611</v>
      </c>
      <c r="B125" s="6" t="s">
        <v>5773</v>
      </c>
      <c r="C125" s="7">
        <v>3</v>
      </c>
      <c r="D125">
        <v>-0.67510400000000004</v>
      </c>
      <c r="E125">
        <v>-0.770949</v>
      </c>
      <c r="F125">
        <v>-1.6096999999999999</v>
      </c>
      <c r="G125">
        <v>0.99827600000000005</v>
      </c>
      <c r="H125">
        <v>1.2881899999999999</v>
      </c>
      <c r="I125">
        <v>1.0229900000000001</v>
      </c>
      <c r="J125">
        <v>0.137351</v>
      </c>
      <c r="K125">
        <v>0.33403899999999997</v>
      </c>
      <c r="L125">
        <v>-0.72509800000000002</v>
      </c>
      <c r="M125">
        <v>19</v>
      </c>
      <c r="N125">
        <v>19</v>
      </c>
      <c r="O125">
        <v>19</v>
      </c>
      <c r="P125">
        <v>73.599999999999994</v>
      </c>
      <c r="Q125">
        <v>73.599999999999994</v>
      </c>
      <c r="R125">
        <v>73.599999999999994</v>
      </c>
      <c r="S125">
        <v>41.884999999999998</v>
      </c>
      <c r="T125">
        <v>0</v>
      </c>
      <c r="U125">
        <v>167.81</v>
      </c>
      <c r="V125">
        <v>2559700000</v>
      </c>
      <c r="W125">
        <v>173</v>
      </c>
      <c r="X125">
        <v>1.2276899999999999</v>
      </c>
      <c r="Y125">
        <v>1.37043</v>
      </c>
      <c r="Z125">
        <v>1.02756</v>
      </c>
      <c r="AA125" t="s">
        <v>5774</v>
      </c>
      <c r="AB125" t="s">
        <v>5774</v>
      </c>
      <c r="AE125" s="3">
        <f t="shared" si="7"/>
        <v>5.9198404242547069E-2</v>
      </c>
      <c r="AF125" s="3">
        <f t="shared" si="8"/>
        <v>4.2615736649940637E-2</v>
      </c>
      <c r="AG125" s="3">
        <f t="shared" si="9"/>
        <v>9.3851236743989638E-2</v>
      </c>
    </row>
    <row r="126" spans="1:33" x14ac:dyDescent="0.25">
      <c r="A126" s="6" t="s">
        <v>671</v>
      </c>
      <c r="B126" s="6" t="s">
        <v>5775</v>
      </c>
      <c r="C126" s="7">
        <v>3</v>
      </c>
      <c r="D126">
        <v>-0.75952900000000001</v>
      </c>
      <c r="E126">
        <v>-1.3016399999999999</v>
      </c>
      <c r="F126">
        <v>-1.2863899999999999</v>
      </c>
      <c r="G126">
        <v>0.96010099999999998</v>
      </c>
      <c r="H126">
        <v>1.1364799999999999</v>
      </c>
      <c r="I126">
        <v>1.25742</v>
      </c>
      <c r="J126">
        <v>0.42113200000000001</v>
      </c>
      <c r="K126">
        <v>-0.287298</v>
      </c>
      <c r="L126">
        <v>-0.14028099999999999</v>
      </c>
      <c r="M126">
        <v>25</v>
      </c>
      <c r="N126">
        <v>25</v>
      </c>
      <c r="O126">
        <v>19</v>
      </c>
      <c r="P126">
        <v>25.4</v>
      </c>
      <c r="Q126">
        <v>25.4</v>
      </c>
      <c r="R126">
        <v>21</v>
      </c>
      <c r="S126">
        <v>120.63</v>
      </c>
      <c r="T126">
        <v>0</v>
      </c>
      <c r="U126">
        <v>104.92</v>
      </c>
      <c r="V126">
        <v>1810500000</v>
      </c>
      <c r="W126">
        <v>177</v>
      </c>
      <c r="X126">
        <v>1.7871300000000001</v>
      </c>
      <c r="Y126">
        <v>1.9732799999999999</v>
      </c>
      <c r="Z126">
        <v>1.6124000000000001</v>
      </c>
      <c r="AA126" t="s">
        <v>5776</v>
      </c>
      <c r="AB126" t="s">
        <v>5776</v>
      </c>
      <c r="AE126" s="3">
        <f t="shared" si="7"/>
        <v>1.6325631897101883E-2</v>
      </c>
      <c r="AF126" s="3">
        <f t="shared" si="8"/>
        <v>1.0634571609841636E-2</v>
      </c>
      <c r="AG126" s="3">
        <f t="shared" si="9"/>
        <v>2.4411811060548884E-2</v>
      </c>
    </row>
    <row r="127" spans="1:33" x14ac:dyDescent="0.25">
      <c r="A127" s="6" t="s">
        <v>650</v>
      </c>
      <c r="B127" s="6" t="s">
        <v>5777</v>
      </c>
      <c r="C127" s="7">
        <v>3</v>
      </c>
      <c r="D127">
        <v>-0.78486999999999996</v>
      </c>
      <c r="E127">
        <v>-1.1194999999999999</v>
      </c>
      <c r="F127">
        <v>-1.6585300000000001</v>
      </c>
      <c r="G127">
        <v>1.13364</v>
      </c>
      <c r="H127">
        <v>0.60546800000000001</v>
      </c>
      <c r="I127">
        <v>1.2544200000000001</v>
      </c>
      <c r="J127">
        <v>0.29708099999999998</v>
      </c>
      <c r="K127">
        <v>0.25734200000000002</v>
      </c>
      <c r="L127">
        <v>1.4944600000000001E-2</v>
      </c>
      <c r="M127">
        <v>8</v>
      </c>
      <c r="N127">
        <v>8</v>
      </c>
      <c r="O127">
        <v>8</v>
      </c>
      <c r="P127">
        <v>26.7</v>
      </c>
      <c r="Q127">
        <v>26.7</v>
      </c>
      <c r="R127">
        <v>26.7</v>
      </c>
      <c r="S127">
        <v>34.363</v>
      </c>
      <c r="T127">
        <v>0</v>
      </c>
      <c r="U127">
        <v>101.61</v>
      </c>
      <c r="V127">
        <v>228250000</v>
      </c>
      <c r="W127">
        <v>35</v>
      </c>
      <c r="X127">
        <v>1.61215</v>
      </c>
      <c r="Y127">
        <v>1.8863000000000001</v>
      </c>
      <c r="Z127">
        <v>1.52708</v>
      </c>
      <c r="AA127" t="s">
        <v>5778</v>
      </c>
      <c r="AB127" t="s">
        <v>5778</v>
      </c>
      <c r="AE127" s="3">
        <f t="shared" si="7"/>
        <v>2.4425867674039564E-2</v>
      </c>
      <c r="AF127" s="3">
        <f t="shared" si="8"/>
        <v>1.2992717628367505E-2</v>
      </c>
      <c r="AG127" s="3">
        <f t="shared" si="9"/>
        <v>2.9711186810399526E-2</v>
      </c>
    </row>
    <row r="128" spans="1:33" x14ac:dyDescent="0.25">
      <c r="A128" s="6" t="s">
        <v>721</v>
      </c>
      <c r="B128" s="6" t="s">
        <v>5779</v>
      </c>
      <c r="C128" s="7">
        <v>3</v>
      </c>
      <c r="D128">
        <v>-0.90549599999999997</v>
      </c>
      <c r="E128">
        <v>-0.94586599999999998</v>
      </c>
      <c r="F128">
        <v>-1.67004</v>
      </c>
      <c r="G128">
        <v>1.1830000000000001</v>
      </c>
      <c r="H128">
        <v>1.0044</v>
      </c>
      <c r="I128">
        <v>0.94400600000000001</v>
      </c>
      <c r="J128">
        <v>0.19648199999999999</v>
      </c>
      <c r="K128">
        <v>0.36095300000000002</v>
      </c>
      <c r="L128">
        <v>-0.16744000000000001</v>
      </c>
      <c r="M128">
        <v>39</v>
      </c>
      <c r="N128">
        <v>39</v>
      </c>
      <c r="O128">
        <v>39</v>
      </c>
      <c r="P128">
        <v>54.5</v>
      </c>
      <c r="Q128">
        <v>54.5</v>
      </c>
      <c r="R128">
        <v>54.5</v>
      </c>
      <c r="S128">
        <v>96.471999999999994</v>
      </c>
      <c r="T128">
        <v>0</v>
      </c>
      <c r="U128">
        <v>323.31</v>
      </c>
      <c r="V128">
        <v>6107400000</v>
      </c>
      <c r="W128">
        <v>432</v>
      </c>
      <c r="X128">
        <v>1.7472799999999999</v>
      </c>
      <c r="Y128">
        <v>1.9976499999999999</v>
      </c>
      <c r="Z128">
        <v>1.63636</v>
      </c>
      <c r="AA128" t="s">
        <v>5780</v>
      </c>
      <c r="AB128" t="s">
        <v>5780</v>
      </c>
      <c r="AE128" s="3">
        <f t="shared" si="7"/>
        <v>1.7894517798476929E-2</v>
      </c>
      <c r="AF128" s="3">
        <f t="shared" si="8"/>
        <v>1.0054257412762571E-2</v>
      </c>
      <c r="AG128" s="3">
        <f t="shared" si="9"/>
        <v>2.3101490429649027E-2</v>
      </c>
    </row>
    <row r="129" spans="1:33" x14ac:dyDescent="0.25">
      <c r="A129" s="6" t="s">
        <v>503</v>
      </c>
      <c r="B129" s="6" t="s">
        <v>5781</v>
      </c>
      <c r="C129" s="7">
        <v>3</v>
      </c>
      <c r="D129">
        <v>-1.05521</v>
      </c>
      <c r="E129">
        <v>-0.96817200000000003</v>
      </c>
      <c r="F129">
        <v>-1.5214099999999999</v>
      </c>
      <c r="G129">
        <v>0.96731500000000004</v>
      </c>
      <c r="H129">
        <v>0.93512799999999996</v>
      </c>
      <c r="I129">
        <v>1.2256800000000001</v>
      </c>
      <c r="J129">
        <v>0.37592500000000001</v>
      </c>
      <c r="K129">
        <v>0.32027899999999998</v>
      </c>
      <c r="L129">
        <v>-0.27953299999999998</v>
      </c>
      <c r="M129">
        <v>2</v>
      </c>
      <c r="N129">
        <v>2</v>
      </c>
      <c r="O129">
        <v>2</v>
      </c>
      <c r="P129">
        <v>12.3</v>
      </c>
      <c r="Q129">
        <v>12.3</v>
      </c>
      <c r="R129">
        <v>12.3</v>
      </c>
      <c r="S129">
        <v>36.774000000000001</v>
      </c>
      <c r="T129">
        <v>0</v>
      </c>
      <c r="U129">
        <v>81.191999999999993</v>
      </c>
      <c r="V129">
        <v>1133100000</v>
      </c>
      <c r="W129">
        <v>49</v>
      </c>
      <c r="X129">
        <v>1.8168299999999999</v>
      </c>
      <c r="Y129">
        <v>2.0710000000000002</v>
      </c>
      <c r="Z129">
        <v>1.7085300000000001</v>
      </c>
      <c r="AA129" t="s">
        <v>5782</v>
      </c>
      <c r="AB129" t="s">
        <v>5782</v>
      </c>
      <c r="AE129" s="3">
        <f t="shared" si="7"/>
        <v>1.5246494449697204E-2</v>
      </c>
      <c r="AF129" s="3">
        <f t="shared" si="8"/>
        <v>8.4918047503631348E-3</v>
      </c>
      <c r="AG129" s="3">
        <f t="shared" si="9"/>
        <v>1.9564556161009088E-2</v>
      </c>
    </row>
    <row r="130" spans="1:33" x14ac:dyDescent="0.25">
      <c r="A130" s="6" t="s">
        <v>515</v>
      </c>
      <c r="B130" s="6" t="s">
        <v>5783</v>
      </c>
      <c r="C130" s="7">
        <v>3</v>
      </c>
      <c r="D130">
        <v>-0.93786499999999995</v>
      </c>
      <c r="E130">
        <v>-1.1421600000000001</v>
      </c>
      <c r="F130">
        <v>-1.66188</v>
      </c>
      <c r="G130">
        <v>0.90538399999999997</v>
      </c>
      <c r="H130">
        <v>1.1436900000000001</v>
      </c>
      <c r="I130">
        <v>0.78661700000000001</v>
      </c>
      <c r="J130">
        <v>0.36965700000000001</v>
      </c>
      <c r="K130">
        <v>0.38430399999999998</v>
      </c>
      <c r="L130">
        <v>0.15224799999999999</v>
      </c>
      <c r="M130">
        <v>16</v>
      </c>
      <c r="N130">
        <v>16</v>
      </c>
      <c r="O130">
        <v>16</v>
      </c>
      <c r="P130">
        <v>48.4</v>
      </c>
      <c r="Q130">
        <v>48.4</v>
      </c>
      <c r="R130">
        <v>48.4</v>
      </c>
      <c r="S130">
        <v>44.622</v>
      </c>
      <c r="T130">
        <v>0</v>
      </c>
      <c r="U130">
        <v>170.77</v>
      </c>
      <c r="V130">
        <v>17359000000</v>
      </c>
      <c r="W130">
        <v>354</v>
      </c>
      <c r="X130">
        <v>1.9873799999999999</v>
      </c>
      <c r="Y130">
        <v>2.3001800000000001</v>
      </c>
      <c r="Z130">
        <v>1.93479</v>
      </c>
      <c r="AA130" t="s">
        <v>5784</v>
      </c>
      <c r="AB130" t="s">
        <v>5784</v>
      </c>
      <c r="AE130" s="3">
        <f t="shared" si="7"/>
        <v>1.0294849451013985E-2</v>
      </c>
      <c r="AF130" s="3">
        <f t="shared" si="8"/>
        <v>5.0097955194314181E-3</v>
      </c>
      <c r="AG130" s="3">
        <f t="shared" si="9"/>
        <v>1.16201035983908E-2</v>
      </c>
    </row>
    <row r="131" spans="1:33" x14ac:dyDescent="0.25">
      <c r="A131" s="6" t="s">
        <v>674</v>
      </c>
      <c r="B131" s="6" t="s">
        <v>5785</v>
      </c>
      <c r="C131" s="7">
        <v>3</v>
      </c>
      <c r="D131">
        <v>-1.0626800000000001</v>
      </c>
      <c r="E131">
        <v>-1.1042700000000001</v>
      </c>
      <c r="F131">
        <v>-1.60884</v>
      </c>
      <c r="G131">
        <v>0.63259500000000002</v>
      </c>
      <c r="H131">
        <v>0.97669499999999998</v>
      </c>
      <c r="I131">
        <v>1.0723100000000001</v>
      </c>
      <c r="J131">
        <v>0.174238</v>
      </c>
      <c r="K131">
        <v>0.68960699999999997</v>
      </c>
      <c r="L131">
        <v>0.230347</v>
      </c>
      <c r="M131">
        <v>11</v>
      </c>
      <c r="N131">
        <v>11</v>
      </c>
      <c r="O131">
        <v>11</v>
      </c>
      <c r="P131">
        <v>54.9</v>
      </c>
      <c r="Q131">
        <v>54.9</v>
      </c>
      <c r="R131">
        <v>54.9</v>
      </c>
      <c r="S131">
        <v>22.206</v>
      </c>
      <c r="T131">
        <v>0</v>
      </c>
      <c r="U131">
        <v>193.86</v>
      </c>
      <c r="V131">
        <v>18920000000</v>
      </c>
      <c r="W131">
        <v>314</v>
      </c>
      <c r="X131">
        <v>1.87232</v>
      </c>
      <c r="Y131">
        <v>2.2014499999999999</v>
      </c>
      <c r="Z131">
        <v>1.8371900000000001</v>
      </c>
      <c r="AA131" t="s">
        <v>5786</v>
      </c>
      <c r="AB131" t="s">
        <v>5786</v>
      </c>
      <c r="AE131" s="3">
        <f t="shared" si="7"/>
        <v>1.3417759397650169E-2</v>
      </c>
      <c r="AF131" s="3">
        <f t="shared" si="8"/>
        <v>6.2885424947157938E-3</v>
      </c>
      <c r="AG131" s="3">
        <f t="shared" si="9"/>
        <v>1.454822469355355E-2</v>
      </c>
    </row>
    <row r="132" spans="1:33" x14ac:dyDescent="0.25">
      <c r="A132" s="6" t="s">
        <v>425</v>
      </c>
      <c r="B132" s="6" t="s">
        <v>5787</v>
      </c>
      <c r="C132" s="7">
        <v>3</v>
      </c>
      <c r="D132">
        <v>-1.1123400000000001</v>
      </c>
      <c r="E132">
        <v>-1.1672499999999999</v>
      </c>
      <c r="F132">
        <v>-1.4605699999999999</v>
      </c>
      <c r="G132">
        <v>1.0106599999999999</v>
      </c>
      <c r="H132">
        <v>0.98854299999999995</v>
      </c>
      <c r="I132">
        <v>1.02857</v>
      </c>
      <c r="J132">
        <v>0.28789999999999999</v>
      </c>
      <c r="K132">
        <v>0.34895999999999999</v>
      </c>
      <c r="L132">
        <v>7.5534100000000007E-2</v>
      </c>
      <c r="M132">
        <v>39</v>
      </c>
      <c r="N132">
        <v>26</v>
      </c>
      <c r="O132">
        <v>20</v>
      </c>
      <c r="P132">
        <v>46.5</v>
      </c>
      <c r="Q132">
        <v>31.8</v>
      </c>
      <c r="R132">
        <v>25.3</v>
      </c>
      <c r="S132">
        <v>109.41</v>
      </c>
      <c r="T132">
        <v>0</v>
      </c>
      <c r="U132">
        <v>215.37</v>
      </c>
      <c r="V132">
        <v>2276600000</v>
      </c>
      <c r="W132">
        <v>189</v>
      </c>
      <c r="X132">
        <v>2.78017</v>
      </c>
      <c r="Y132">
        <v>3.0731700000000002</v>
      </c>
      <c r="Z132">
        <v>2.70302</v>
      </c>
      <c r="AA132" t="s">
        <v>5788</v>
      </c>
      <c r="AB132" t="s">
        <v>5789</v>
      </c>
      <c r="AE132" s="3">
        <f t="shared" si="7"/>
        <v>1.6589374067534416E-3</v>
      </c>
      <c r="AF132" s="3">
        <f t="shared" si="8"/>
        <v>8.4494803441109516E-4</v>
      </c>
      <c r="AG132" s="3">
        <f t="shared" si="9"/>
        <v>1.9814357752144167E-3</v>
      </c>
    </row>
    <row r="133" spans="1:33" x14ac:dyDescent="0.25">
      <c r="A133" s="6" t="s">
        <v>500</v>
      </c>
      <c r="B133" s="6" t="s">
        <v>5790</v>
      </c>
      <c r="C133" s="7">
        <v>3</v>
      </c>
      <c r="D133">
        <v>-1.3258099999999999</v>
      </c>
      <c r="E133">
        <v>-1.1943900000000001</v>
      </c>
      <c r="F133">
        <v>-1.11599</v>
      </c>
      <c r="G133">
        <v>1.00848</v>
      </c>
      <c r="H133">
        <v>0.96560199999999996</v>
      </c>
      <c r="I133">
        <v>1.17706</v>
      </c>
      <c r="J133">
        <v>0.37517099999999998</v>
      </c>
      <c r="K133">
        <v>0.26534200000000002</v>
      </c>
      <c r="L133">
        <v>-0.15545400000000001</v>
      </c>
      <c r="M133">
        <v>12</v>
      </c>
      <c r="N133">
        <v>12</v>
      </c>
      <c r="O133">
        <v>12</v>
      </c>
      <c r="P133">
        <v>46.7</v>
      </c>
      <c r="Q133">
        <v>46.7</v>
      </c>
      <c r="R133">
        <v>46.7</v>
      </c>
      <c r="S133">
        <v>27.352</v>
      </c>
      <c r="T133">
        <v>0</v>
      </c>
      <c r="U133">
        <v>34.906999999999996</v>
      </c>
      <c r="V133">
        <v>1131300000</v>
      </c>
      <c r="W133">
        <v>73</v>
      </c>
      <c r="X133">
        <v>2.3890099999999999</v>
      </c>
      <c r="Y133">
        <v>2.65286</v>
      </c>
      <c r="Z133">
        <v>2.2846099999999998</v>
      </c>
      <c r="AA133" t="s">
        <v>5791</v>
      </c>
      <c r="AB133" t="s">
        <v>5791</v>
      </c>
      <c r="AE133" s="3">
        <f t="shared" si="7"/>
        <v>4.0830998453961296E-3</v>
      </c>
      <c r="AF133" s="3">
        <f t="shared" si="8"/>
        <v>2.224026716613473E-3</v>
      </c>
      <c r="AG133" s="3">
        <f t="shared" si="9"/>
        <v>5.1926613485861308E-3</v>
      </c>
    </row>
    <row r="134" spans="1:33" x14ac:dyDescent="0.25">
      <c r="A134" s="6" t="s">
        <v>614</v>
      </c>
      <c r="B134" s="6" t="s">
        <v>5792</v>
      </c>
      <c r="C134" s="7">
        <v>3</v>
      </c>
      <c r="D134">
        <v>-0.98970000000000002</v>
      </c>
      <c r="E134">
        <v>-1.1931</v>
      </c>
      <c r="F134">
        <v>-1.2539100000000001</v>
      </c>
      <c r="G134">
        <v>1.37826</v>
      </c>
      <c r="H134">
        <v>0.92241899999999999</v>
      </c>
      <c r="I134">
        <v>1.06959</v>
      </c>
      <c r="J134">
        <v>0.27211400000000002</v>
      </c>
      <c r="K134">
        <v>2.9531100000000001E-2</v>
      </c>
      <c r="L134">
        <v>-0.23521300000000001</v>
      </c>
      <c r="M134">
        <v>14</v>
      </c>
      <c r="N134">
        <v>14</v>
      </c>
      <c r="O134">
        <v>13</v>
      </c>
      <c r="P134">
        <v>54.8</v>
      </c>
      <c r="Q134">
        <v>54.8</v>
      </c>
      <c r="R134">
        <v>47</v>
      </c>
      <c r="S134">
        <v>29.646999999999998</v>
      </c>
      <c r="T134">
        <v>0</v>
      </c>
      <c r="U134">
        <v>323.31</v>
      </c>
      <c r="V134">
        <v>13514000000</v>
      </c>
      <c r="W134">
        <v>324</v>
      </c>
      <c r="X134">
        <v>2.1949100000000001</v>
      </c>
      <c r="Y134">
        <v>2.3931399999999998</v>
      </c>
      <c r="Z134">
        <v>2.02684</v>
      </c>
      <c r="AA134" t="s">
        <v>5793</v>
      </c>
      <c r="AB134" t="s">
        <v>5794</v>
      </c>
      <c r="AE134" s="3">
        <f t="shared" si="7"/>
        <v>6.3839576893571044E-3</v>
      </c>
      <c r="AF134" s="3">
        <f t="shared" si="8"/>
        <v>4.0444549285797264E-3</v>
      </c>
      <c r="AG134" s="3">
        <f t="shared" si="9"/>
        <v>9.4006958120796159E-3</v>
      </c>
    </row>
    <row r="135" spans="1:33" x14ac:dyDescent="0.25">
      <c r="A135" s="6" t="s">
        <v>685</v>
      </c>
      <c r="C135" s="7">
        <v>3</v>
      </c>
      <c r="D135">
        <v>-1.0766899999999999</v>
      </c>
      <c r="E135">
        <v>-1.2970600000000001</v>
      </c>
      <c r="F135">
        <v>-1.1134999999999999</v>
      </c>
      <c r="G135">
        <v>1.1881699999999999</v>
      </c>
      <c r="H135">
        <v>0.93531200000000003</v>
      </c>
      <c r="I135">
        <v>0.94548699999999997</v>
      </c>
      <c r="J135">
        <v>0.68488400000000005</v>
      </c>
      <c r="K135">
        <v>0.20829500000000001</v>
      </c>
      <c r="L135">
        <v>-0.47489799999999999</v>
      </c>
      <c r="M135">
        <v>52</v>
      </c>
      <c r="N135">
        <v>52</v>
      </c>
      <c r="O135">
        <v>51</v>
      </c>
      <c r="P135">
        <v>75</v>
      </c>
      <c r="Q135">
        <v>75</v>
      </c>
      <c r="R135">
        <v>73.900000000000006</v>
      </c>
      <c r="S135">
        <v>123.7</v>
      </c>
      <c r="T135">
        <v>0</v>
      </c>
      <c r="U135">
        <v>323.31</v>
      </c>
      <c r="V135">
        <v>16649000000</v>
      </c>
      <c r="W135">
        <v>743</v>
      </c>
      <c r="X135">
        <v>1.5433399999999999</v>
      </c>
      <c r="Y135">
        <v>1.79752</v>
      </c>
      <c r="Z135">
        <v>1.44024</v>
      </c>
      <c r="AA135" t="s">
        <v>5795</v>
      </c>
      <c r="AB135" t="s">
        <v>5795</v>
      </c>
      <c r="AE135" s="3">
        <f t="shared" si="7"/>
        <v>2.8619365428150405E-2</v>
      </c>
      <c r="AF135" s="3">
        <f t="shared" si="8"/>
        <v>1.5939694740149866E-2</v>
      </c>
      <c r="AG135" s="3">
        <f t="shared" si="9"/>
        <v>3.6287746585201078E-2</v>
      </c>
    </row>
    <row r="136" spans="1:33" x14ac:dyDescent="0.25">
      <c r="A136" s="6" t="s">
        <v>403</v>
      </c>
      <c r="B136" s="6" t="s">
        <v>5796</v>
      </c>
      <c r="C136" s="7">
        <v>3</v>
      </c>
      <c r="D136">
        <v>-1.1319600000000001</v>
      </c>
      <c r="E136">
        <v>-1.3807400000000001</v>
      </c>
      <c r="F136">
        <v>-1.1817899999999999</v>
      </c>
      <c r="G136">
        <v>0.97927299999999995</v>
      </c>
      <c r="H136">
        <v>1.1993100000000001</v>
      </c>
      <c r="I136">
        <v>0.873309</v>
      </c>
      <c r="J136">
        <v>0.27546100000000001</v>
      </c>
      <c r="K136">
        <v>0.42056500000000002</v>
      </c>
      <c r="L136">
        <v>-5.3423499999999999E-2</v>
      </c>
      <c r="M136">
        <v>30</v>
      </c>
      <c r="N136">
        <v>3</v>
      </c>
      <c r="O136">
        <v>0</v>
      </c>
      <c r="P136">
        <v>78.599999999999994</v>
      </c>
      <c r="Q136">
        <v>13.7</v>
      </c>
      <c r="R136">
        <v>0</v>
      </c>
      <c r="S136">
        <v>28.696000000000002</v>
      </c>
      <c r="T136">
        <v>0</v>
      </c>
      <c r="U136">
        <v>26.097000000000001</v>
      </c>
      <c r="V136">
        <v>292820000</v>
      </c>
      <c r="W136">
        <v>34</v>
      </c>
      <c r="X136">
        <v>2.3777900000000001</v>
      </c>
      <c r="Y136">
        <v>2.66214</v>
      </c>
      <c r="Z136">
        <v>2.2938200000000002</v>
      </c>
      <c r="AA136" t="s">
        <v>5797</v>
      </c>
      <c r="AB136" t="s">
        <v>5797</v>
      </c>
      <c r="AE136" s="3">
        <f t="shared" si="7"/>
        <v>4.189961187278656E-3</v>
      </c>
      <c r="AF136" s="3">
        <f t="shared" si="8"/>
        <v>2.177007874803539E-3</v>
      </c>
      <c r="AG136" s="3">
        <f t="shared" si="9"/>
        <v>5.0837010067710051E-3</v>
      </c>
    </row>
    <row r="137" spans="1:33" x14ac:dyDescent="0.25">
      <c r="A137" s="6" t="s">
        <v>571</v>
      </c>
      <c r="B137" s="6" t="s">
        <v>5798</v>
      </c>
      <c r="C137" s="7">
        <v>3</v>
      </c>
      <c r="D137">
        <v>-1.17527</v>
      </c>
      <c r="E137">
        <v>-1.46698</v>
      </c>
      <c r="F137">
        <v>-1.0286299999999999</v>
      </c>
      <c r="G137">
        <v>1.04366</v>
      </c>
      <c r="H137">
        <v>1.02918</v>
      </c>
      <c r="I137">
        <v>0.90093299999999998</v>
      </c>
      <c r="J137">
        <v>0.481993</v>
      </c>
      <c r="K137">
        <v>0.418236</v>
      </c>
      <c r="L137">
        <v>-0.20313200000000001</v>
      </c>
      <c r="M137">
        <v>15</v>
      </c>
      <c r="N137">
        <v>15</v>
      </c>
      <c r="O137">
        <v>15</v>
      </c>
      <c r="P137">
        <v>49.2</v>
      </c>
      <c r="Q137">
        <v>49.2</v>
      </c>
      <c r="R137">
        <v>49.2</v>
      </c>
      <c r="S137">
        <v>47.088000000000001</v>
      </c>
      <c r="T137">
        <v>0</v>
      </c>
      <c r="U137">
        <v>236.01</v>
      </c>
      <c r="V137">
        <v>2100200000</v>
      </c>
      <c r="W137">
        <v>152</v>
      </c>
      <c r="X137">
        <v>1.95408</v>
      </c>
      <c r="Y137">
        <v>2.2444199999999999</v>
      </c>
      <c r="Z137">
        <v>1.87964</v>
      </c>
      <c r="AA137" t="s">
        <v>5799</v>
      </c>
      <c r="AB137" t="s">
        <v>5799</v>
      </c>
      <c r="AE137" s="3">
        <f t="shared" si="7"/>
        <v>1.1115269575899438E-2</v>
      </c>
      <c r="AF137" s="3">
        <f t="shared" si="8"/>
        <v>5.6961314108261952E-3</v>
      </c>
      <c r="AG137" s="3">
        <f t="shared" si="9"/>
        <v>1.3193499349791893E-2</v>
      </c>
    </row>
    <row r="138" spans="1:33" x14ac:dyDescent="0.25">
      <c r="C138" s="7">
        <v>3</v>
      </c>
      <c r="D138">
        <v>-0.896899</v>
      </c>
      <c r="E138">
        <v>-1.47577</v>
      </c>
      <c r="F138">
        <v>-1.3673299999999999</v>
      </c>
      <c r="G138">
        <v>1.0277000000000001</v>
      </c>
      <c r="H138">
        <v>1.0366299999999999</v>
      </c>
      <c r="I138">
        <v>0.84737799999999996</v>
      </c>
      <c r="J138">
        <v>0.10581699999999999</v>
      </c>
      <c r="K138">
        <v>0.47760999999999998</v>
      </c>
      <c r="L138">
        <v>0.244868</v>
      </c>
      <c r="M138">
        <v>25</v>
      </c>
      <c r="N138">
        <v>25</v>
      </c>
      <c r="O138">
        <v>25</v>
      </c>
      <c r="P138">
        <v>17.899999999999999</v>
      </c>
      <c r="Q138">
        <v>17.899999999999999</v>
      </c>
      <c r="R138">
        <v>17.899999999999999</v>
      </c>
      <c r="S138">
        <v>187.6</v>
      </c>
      <c r="T138">
        <v>0</v>
      </c>
      <c r="U138">
        <v>57.805999999999997</v>
      </c>
      <c r="V138">
        <v>831600000</v>
      </c>
      <c r="W138">
        <v>68</v>
      </c>
      <c r="X138">
        <v>2.1774900000000001</v>
      </c>
      <c r="Y138">
        <v>2.4828199999999998</v>
      </c>
      <c r="Z138">
        <v>2.1157499999999998</v>
      </c>
      <c r="AA138" t="s">
        <v>5800</v>
      </c>
      <c r="AB138" t="s">
        <v>5800</v>
      </c>
      <c r="AE138" s="3">
        <f t="shared" si="7"/>
        <v>6.645229739385564E-3</v>
      </c>
      <c r="AF138" s="3">
        <f t="shared" si="8"/>
        <v>3.2898795672054969E-3</v>
      </c>
      <c r="AG138" s="3">
        <f t="shared" si="9"/>
        <v>7.6603744661652992E-3</v>
      </c>
    </row>
    <row r="139" spans="1:33" x14ac:dyDescent="0.25">
      <c r="A139" s="6" t="s">
        <v>723</v>
      </c>
      <c r="B139" s="6" t="s">
        <v>5801</v>
      </c>
      <c r="C139" s="7">
        <v>3</v>
      </c>
      <c r="D139">
        <v>-0.952156</v>
      </c>
      <c r="E139">
        <v>-1.42493</v>
      </c>
      <c r="F139">
        <v>-1.18493</v>
      </c>
      <c r="G139">
        <v>1.1533800000000001</v>
      </c>
      <c r="H139">
        <v>1.2714099999999999</v>
      </c>
      <c r="I139">
        <v>0.74949299999999996</v>
      </c>
      <c r="J139">
        <v>-0.116602</v>
      </c>
      <c r="K139">
        <v>0.32140400000000002</v>
      </c>
      <c r="L139">
        <v>0.18293300000000001</v>
      </c>
      <c r="M139">
        <v>52</v>
      </c>
      <c r="N139">
        <v>52</v>
      </c>
      <c r="O139">
        <v>31</v>
      </c>
      <c r="P139">
        <v>64.900000000000006</v>
      </c>
      <c r="Q139">
        <v>64.900000000000006</v>
      </c>
      <c r="R139">
        <v>46.9</v>
      </c>
      <c r="S139">
        <v>105.69</v>
      </c>
      <c r="T139">
        <v>0</v>
      </c>
      <c r="U139">
        <v>323.31</v>
      </c>
      <c r="V139">
        <v>25985000000</v>
      </c>
      <c r="W139">
        <v>777</v>
      </c>
      <c r="X139">
        <v>2.0168699999999999</v>
      </c>
      <c r="Y139">
        <v>2.26694</v>
      </c>
      <c r="Z139">
        <v>1.90191</v>
      </c>
      <c r="AA139" t="s">
        <v>5802</v>
      </c>
      <c r="AB139" t="s">
        <v>5802</v>
      </c>
      <c r="AE139" s="3">
        <f t="shared" si="7"/>
        <v>9.6190016670186004E-3</v>
      </c>
      <c r="AF139" s="3">
        <f t="shared" si="8"/>
        <v>5.408290360770414E-3</v>
      </c>
      <c r="AG139" s="3">
        <f t="shared" si="9"/>
        <v>1.2534008936285788E-2</v>
      </c>
    </row>
    <row r="140" spans="1:33" x14ac:dyDescent="0.25">
      <c r="A140" s="6" t="s">
        <v>707</v>
      </c>
      <c r="C140" s="7">
        <v>3</v>
      </c>
      <c r="D140">
        <v>-0.95859099999999997</v>
      </c>
      <c r="E140">
        <v>-0.79373099999999996</v>
      </c>
      <c r="F140">
        <v>-1.0410200000000001</v>
      </c>
      <c r="G140">
        <v>1.6883900000000001</v>
      </c>
      <c r="H140">
        <v>1.02241</v>
      </c>
      <c r="I140">
        <v>0.82158100000000001</v>
      </c>
      <c r="J140">
        <v>-0.12256</v>
      </c>
      <c r="K140">
        <v>0.23552000000000001</v>
      </c>
      <c r="L140">
        <v>-0.85199800000000003</v>
      </c>
      <c r="M140">
        <v>6</v>
      </c>
      <c r="N140">
        <v>6</v>
      </c>
      <c r="O140">
        <v>6</v>
      </c>
      <c r="P140">
        <v>22.7</v>
      </c>
      <c r="Q140">
        <v>22.7</v>
      </c>
      <c r="R140">
        <v>22.7</v>
      </c>
      <c r="S140">
        <v>34.015000000000001</v>
      </c>
      <c r="T140">
        <v>0</v>
      </c>
      <c r="U140">
        <v>17.120999999999999</v>
      </c>
      <c r="V140">
        <v>124080000</v>
      </c>
      <c r="W140">
        <v>19</v>
      </c>
      <c r="X140">
        <v>1.3180400000000001</v>
      </c>
      <c r="Y140">
        <v>1.3483400000000001</v>
      </c>
      <c r="Z140">
        <v>1.0065200000000001</v>
      </c>
      <c r="AA140" t="s">
        <v>5803</v>
      </c>
      <c r="AB140" t="s">
        <v>5803</v>
      </c>
      <c r="AE140" s="3">
        <f t="shared" si="7"/>
        <v>4.8079506354851996E-2</v>
      </c>
      <c r="AF140" s="3">
        <f t="shared" si="8"/>
        <v>4.483942141037079E-2</v>
      </c>
      <c r="AG140" s="3">
        <f t="shared" si="9"/>
        <v>9.8509927626126662E-2</v>
      </c>
    </row>
    <row r="141" spans="1:33" x14ac:dyDescent="0.25">
      <c r="A141" s="6" t="s">
        <v>635</v>
      </c>
      <c r="B141" s="6" t="s">
        <v>5804</v>
      </c>
      <c r="C141" s="7">
        <v>3</v>
      </c>
      <c r="D141">
        <v>-1.1057999999999999</v>
      </c>
      <c r="E141">
        <v>-0.82221900000000003</v>
      </c>
      <c r="F141">
        <v>-1.24794</v>
      </c>
      <c r="G141">
        <v>1.3112200000000001</v>
      </c>
      <c r="H141">
        <v>1.3126800000000001</v>
      </c>
      <c r="I141">
        <v>0.85782000000000003</v>
      </c>
      <c r="J141">
        <v>-0.56775600000000004</v>
      </c>
      <c r="K141">
        <v>0.19756299999999999</v>
      </c>
      <c r="L141">
        <v>6.4432199999999995E-2</v>
      </c>
      <c r="M141">
        <v>9</v>
      </c>
      <c r="N141">
        <v>9</v>
      </c>
      <c r="O141">
        <v>9</v>
      </c>
      <c r="P141">
        <v>45.2</v>
      </c>
      <c r="Q141">
        <v>45.2</v>
      </c>
      <c r="R141">
        <v>45.2</v>
      </c>
      <c r="S141">
        <v>34.447000000000003</v>
      </c>
      <c r="T141">
        <v>0</v>
      </c>
      <c r="U141">
        <v>50.457999999999998</v>
      </c>
      <c r="V141">
        <v>723750000</v>
      </c>
      <c r="W141">
        <v>52</v>
      </c>
      <c r="X141">
        <v>1.72563</v>
      </c>
      <c r="Y141">
        <v>1.85287</v>
      </c>
      <c r="Z141">
        <v>1.49434</v>
      </c>
      <c r="AA141" t="s">
        <v>5805</v>
      </c>
      <c r="AB141" t="s">
        <v>5805</v>
      </c>
      <c r="AE141" s="3">
        <f t="shared" si="7"/>
        <v>1.8809185951774512E-2</v>
      </c>
      <c r="AF141" s="3">
        <f t="shared" si="8"/>
        <v>1.4032336801459088E-2</v>
      </c>
      <c r="AG141" s="3">
        <f t="shared" si="9"/>
        <v>3.2037601861061651E-2</v>
      </c>
    </row>
    <row r="142" spans="1:33" x14ac:dyDescent="0.25">
      <c r="A142" s="6" t="s">
        <v>595</v>
      </c>
      <c r="B142" s="6" t="s">
        <v>5806</v>
      </c>
      <c r="C142" s="7">
        <v>3</v>
      </c>
      <c r="D142">
        <v>-0.74510500000000002</v>
      </c>
      <c r="E142">
        <v>-1.17469</v>
      </c>
      <c r="F142">
        <v>-1.3850800000000001</v>
      </c>
      <c r="G142">
        <v>0.80174999999999996</v>
      </c>
      <c r="H142">
        <v>1.64242</v>
      </c>
      <c r="I142">
        <v>0.69570699999999996</v>
      </c>
      <c r="J142">
        <v>-0.29417599999999999</v>
      </c>
      <c r="K142">
        <v>0.48468299999999997</v>
      </c>
      <c r="L142">
        <v>-2.5514499999999999E-2</v>
      </c>
      <c r="M142">
        <v>29</v>
      </c>
      <c r="N142">
        <v>4</v>
      </c>
      <c r="O142">
        <v>4</v>
      </c>
      <c r="P142">
        <v>63.8</v>
      </c>
      <c r="Q142">
        <v>12.1</v>
      </c>
      <c r="R142">
        <v>12.1</v>
      </c>
      <c r="S142">
        <v>49.923999999999999</v>
      </c>
      <c r="T142">
        <v>0</v>
      </c>
      <c r="U142">
        <v>124.99</v>
      </c>
      <c r="V142">
        <v>1515200000</v>
      </c>
      <c r="W142">
        <v>92</v>
      </c>
      <c r="X142">
        <v>1.3142799999999999</v>
      </c>
      <c r="Y142">
        <v>1.53101</v>
      </c>
      <c r="Z142">
        <v>1.1815100000000001</v>
      </c>
      <c r="AA142" t="s">
        <v>5807</v>
      </c>
      <c r="AB142" t="s">
        <v>5807</v>
      </c>
      <c r="AE142" s="3">
        <f t="shared" si="7"/>
        <v>4.8497572394153914E-2</v>
      </c>
      <c r="AF142" s="3">
        <f t="shared" si="8"/>
        <v>2.944353836765691E-2</v>
      </c>
      <c r="AG142" s="3">
        <f t="shared" si="9"/>
        <v>6.5840026954238323E-2</v>
      </c>
    </row>
    <row r="143" spans="1:33" x14ac:dyDescent="0.25">
      <c r="A143" s="6" t="s">
        <v>647</v>
      </c>
      <c r="B143" s="6" t="s">
        <v>5808</v>
      </c>
      <c r="C143" s="7">
        <v>3</v>
      </c>
      <c r="D143">
        <v>-0.97702</v>
      </c>
      <c r="E143">
        <v>-0.70933400000000002</v>
      </c>
      <c r="F143">
        <v>-1.6830700000000001</v>
      </c>
      <c r="G143">
        <v>0.87410200000000005</v>
      </c>
      <c r="H143">
        <v>1.17381</v>
      </c>
      <c r="I143">
        <v>0.94279400000000002</v>
      </c>
      <c r="J143">
        <v>-0.51207800000000003</v>
      </c>
      <c r="K143">
        <v>0.54499900000000001</v>
      </c>
      <c r="L143">
        <v>0.34578999999999999</v>
      </c>
      <c r="M143">
        <v>16</v>
      </c>
      <c r="N143">
        <v>16</v>
      </c>
      <c r="O143">
        <v>16</v>
      </c>
      <c r="P143">
        <v>51.9</v>
      </c>
      <c r="Q143">
        <v>51.9</v>
      </c>
      <c r="R143">
        <v>51.9</v>
      </c>
      <c r="S143">
        <v>46.435000000000002</v>
      </c>
      <c r="T143">
        <v>0</v>
      </c>
      <c r="U143">
        <v>132.37</v>
      </c>
      <c r="V143">
        <v>2626900000</v>
      </c>
      <c r="W143">
        <v>143</v>
      </c>
      <c r="X143">
        <v>1.2432799999999999</v>
      </c>
      <c r="Y143">
        <v>1.49143</v>
      </c>
      <c r="Z143">
        <v>1.14341</v>
      </c>
      <c r="AA143" t="s">
        <v>5809</v>
      </c>
      <c r="AB143" t="s">
        <v>5809</v>
      </c>
      <c r="AE143" s="3">
        <f t="shared" si="7"/>
        <v>5.7111030952613447E-2</v>
      </c>
      <c r="AF143" s="3">
        <f t="shared" si="8"/>
        <v>3.2252991342226006E-2</v>
      </c>
      <c r="AG143" s="3">
        <f t="shared" si="9"/>
        <v>7.1877009558526259E-2</v>
      </c>
    </row>
    <row r="144" spans="1:33" x14ac:dyDescent="0.25">
      <c r="A144" s="6" t="s">
        <v>680</v>
      </c>
      <c r="B144" s="6" t="s">
        <v>5810</v>
      </c>
      <c r="C144" s="7">
        <v>3</v>
      </c>
      <c r="D144">
        <v>-0.81382600000000005</v>
      </c>
      <c r="E144">
        <v>-0.99313300000000004</v>
      </c>
      <c r="F144">
        <v>-1.5429600000000001</v>
      </c>
      <c r="G144">
        <v>1.0179800000000001</v>
      </c>
      <c r="H144">
        <v>1.3615600000000001</v>
      </c>
      <c r="I144">
        <v>0.97341900000000003</v>
      </c>
      <c r="J144">
        <v>-0.28712599999999999</v>
      </c>
      <c r="K144">
        <v>0.213312</v>
      </c>
      <c r="L144">
        <v>7.0772799999999997E-2</v>
      </c>
      <c r="M144">
        <v>20</v>
      </c>
      <c r="N144">
        <v>20</v>
      </c>
      <c r="O144">
        <v>20</v>
      </c>
      <c r="P144">
        <v>68</v>
      </c>
      <c r="Q144">
        <v>68</v>
      </c>
      <c r="R144">
        <v>68</v>
      </c>
      <c r="S144">
        <v>35.683</v>
      </c>
      <c r="T144">
        <v>0</v>
      </c>
      <c r="U144">
        <v>277.10000000000002</v>
      </c>
      <c r="V144">
        <v>75189000000</v>
      </c>
      <c r="W144">
        <v>1153</v>
      </c>
      <c r="X144">
        <v>1.79088</v>
      </c>
      <c r="Y144">
        <v>1.97763</v>
      </c>
      <c r="Z144">
        <v>1.6166799999999999</v>
      </c>
      <c r="AA144" t="s">
        <v>5811</v>
      </c>
      <c r="AB144" t="s">
        <v>5811</v>
      </c>
      <c r="AE144" s="3">
        <f t="shared" si="7"/>
        <v>1.618527191453676E-2</v>
      </c>
      <c r="AF144" s="3">
        <f t="shared" si="8"/>
        <v>1.0528584814440819E-2</v>
      </c>
      <c r="AG144" s="3">
        <f t="shared" si="9"/>
        <v>2.4172412676154421E-2</v>
      </c>
    </row>
    <row r="145" spans="1:33" x14ac:dyDescent="0.25">
      <c r="A145" s="6" t="s">
        <v>683</v>
      </c>
      <c r="B145" s="6" t="s">
        <v>5812</v>
      </c>
      <c r="C145" s="7">
        <v>3</v>
      </c>
      <c r="D145">
        <v>-0.38719700000000001</v>
      </c>
      <c r="E145">
        <v>-0.88398699999999997</v>
      </c>
      <c r="F145">
        <v>-1.82097</v>
      </c>
      <c r="G145">
        <v>1.07352</v>
      </c>
      <c r="H145">
        <v>0.92045100000000002</v>
      </c>
      <c r="I145">
        <v>1.3095300000000001</v>
      </c>
      <c r="J145">
        <v>-0.191189</v>
      </c>
      <c r="K145">
        <v>-3.66439E-2</v>
      </c>
      <c r="L145">
        <v>1.64739E-2</v>
      </c>
      <c r="M145">
        <v>12</v>
      </c>
      <c r="N145">
        <v>12</v>
      </c>
      <c r="O145">
        <v>1</v>
      </c>
      <c r="P145">
        <v>39</v>
      </c>
      <c r="Q145">
        <v>39</v>
      </c>
      <c r="R145">
        <v>7.6</v>
      </c>
      <c r="S145">
        <v>39.530999999999999</v>
      </c>
      <c r="T145">
        <v>0</v>
      </c>
      <c r="U145">
        <v>168.26</v>
      </c>
      <c r="V145">
        <v>25126000000</v>
      </c>
      <c r="W145">
        <v>304</v>
      </c>
      <c r="X145">
        <v>1.2578</v>
      </c>
      <c r="Y145">
        <v>1.40856</v>
      </c>
      <c r="Z145">
        <v>1.06395</v>
      </c>
      <c r="AA145" t="s">
        <v>5813</v>
      </c>
      <c r="AB145" t="s">
        <v>5813</v>
      </c>
      <c r="AE145" s="3">
        <f t="shared" si="7"/>
        <v>5.5233173888728455E-2</v>
      </c>
      <c r="AF145" s="3">
        <f t="shared" si="8"/>
        <v>3.9033725169811739E-2</v>
      </c>
      <c r="AG145" s="3">
        <f t="shared" si="9"/>
        <v>8.6307790756345315E-2</v>
      </c>
    </row>
    <row r="146" spans="1:33" x14ac:dyDescent="0.25">
      <c r="A146" s="6" t="s">
        <v>643</v>
      </c>
      <c r="B146" s="6" t="s">
        <v>5814</v>
      </c>
      <c r="C146" s="7">
        <v>3</v>
      </c>
      <c r="D146">
        <v>-0.58498300000000003</v>
      </c>
      <c r="E146">
        <v>-1.1940200000000001</v>
      </c>
      <c r="F146">
        <v>-1.4833099999999999</v>
      </c>
      <c r="G146">
        <v>1.17337</v>
      </c>
      <c r="H146">
        <v>1.31453</v>
      </c>
      <c r="I146">
        <v>0.66189299999999995</v>
      </c>
      <c r="J146">
        <v>-0.53083599999999997</v>
      </c>
      <c r="K146">
        <v>0.30990600000000001</v>
      </c>
      <c r="L146">
        <v>0.33345799999999998</v>
      </c>
      <c r="M146">
        <v>10</v>
      </c>
      <c r="N146">
        <v>10</v>
      </c>
      <c r="O146">
        <v>10</v>
      </c>
      <c r="P146">
        <v>23.9</v>
      </c>
      <c r="Q146">
        <v>23.9</v>
      </c>
      <c r="R146">
        <v>23.9</v>
      </c>
      <c r="S146">
        <v>52.747999999999998</v>
      </c>
      <c r="T146">
        <v>0</v>
      </c>
      <c r="U146">
        <v>72.316000000000003</v>
      </c>
      <c r="V146">
        <v>913510000</v>
      </c>
      <c r="W146">
        <v>49</v>
      </c>
      <c r="X146">
        <v>1.26861</v>
      </c>
      <c r="Y146">
        <v>1.4770399999999999</v>
      </c>
      <c r="Z146">
        <v>1.12958</v>
      </c>
      <c r="AA146" t="s">
        <v>5815</v>
      </c>
      <c r="AB146" t="s">
        <v>5816</v>
      </c>
      <c r="AE146" s="3">
        <f t="shared" si="7"/>
        <v>5.3875337028779932E-2</v>
      </c>
      <c r="AF146" s="3">
        <f t="shared" si="8"/>
        <v>3.3339570446992019E-2</v>
      </c>
      <c r="AG146" s="3">
        <f t="shared" si="9"/>
        <v>7.4202749863226322E-2</v>
      </c>
    </row>
    <row r="147" spans="1:33" x14ac:dyDescent="0.25">
      <c r="A147" s="6" t="s">
        <v>432</v>
      </c>
      <c r="B147" s="6" t="s">
        <v>5817</v>
      </c>
      <c r="C147" s="7">
        <v>3</v>
      </c>
      <c r="D147">
        <v>-0.89797099999999996</v>
      </c>
      <c r="E147">
        <v>-0.78432500000000005</v>
      </c>
      <c r="F147">
        <v>-1.4480999999999999</v>
      </c>
      <c r="G147">
        <v>1.1639600000000001</v>
      </c>
      <c r="H147">
        <v>1.3428500000000001</v>
      </c>
      <c r="I147">
        <v>1.10643</v>
      </c>
      <c r="J147">
        <v>-0.204592</v>
      </c>
      <c r="K147">
        <v>-4.25187E-2</v>
      </c>
      <c r="L147">
        <v>-0.235736</v>
      </c>
      <c r="M147">
        <v>9</v>
      </c>
      <c r="N147">
        <v>9</v>
      </c>
      <c r="O147">
        <v>9</v>
      </c>
      <c r="P147">
        <v>42.1</v>
      </c>
      <c r="Q147">
        <v>42.1</v>
      </c>
      <c r="R147">
        <v>42.1</v>
      </c>
      <c r="S147">
        <v>28.298999999999999</v>
      </c>
      <c r="T147">
        <v>0</v>
      </c>
      <c r="U147">
        <v>18.331</v>
      </c>
      <c r="V147">
        <v>290550000</v>
      </c>
      <c r="W147">
        <v>29</v>
      </c>
      <c r="X147">
        <v>2.1303700000000001</v>
      </c>
      <c r="Y147">
        <v>2.21462</v>
      </c>
      <c r="Z147">
        <v>1.8502000000000001</v>
      </c>
      <c r="AA147" t="s">
        <v>5818</v>
      </c>
      <c r="AB147" t="s">
        <v>5818</v>
      </c>
      <c r="AE147" s="3">
        <f t="shared" si="7"/>
        <v>7.4067894619004905E-3</v>
      </c>
      <c r="AF147" s="3">
        <f t="shared" si="8"/>
        <v>6.1007046465498043E-3</v>
      </c>
      <c r="AG147" s="3">
        <f t="shared" si="9"/>
        <v>1.4118871968036583E-2</v>
      </c>
    </row>
    <row r="148" spans="1:33" x14ac:dyDescent="0.25">
      <c r="A148" s="6" t="s">
        <v>716</v>
      </c>
      <c r="B148" s="6" t="s">
        <v>5819</v>
      </c>
      <c r="C148" s="7">
        <v>3</v>
      </c>
      <c r="D148">
        <v>-0.67422599999999999</v>
      </c>
      <c r="E148">
        <v>-0.75599000000000005</v>
      </c>
      <c r="F148">
        <v>-1.39493</v>
      </c>
      <c r="G148">
        <v>1.6565099999999999</v>
      </c>
      <c r="H148">
        <v>1.0362</v>
      </c>
      <c r="I148">
        <v>0.83244899999999999</v>
      </c>
      <c r="J148">
        <v>-0.55016500000000002</v>
      </c>
      <c r="K148">
        <v>0.24403900000000001</v>
      </c>
      <c r="L148">
        <v>-0.39388499999999999</v>
      </c>
      <c r="M148">
        <v>12</v>
      </c>
      <c r="N148">
        <v>12</v>
      </c>
      <c r="O148">
        <v>12</v>
      </c>
      <c r="P148">
        <v>57.1</v>
      </c>
      <c r="Q148">
        <v>57.1</v>
      </c>
      <c r="R148">
        <v>57.1</v>
      </c>
      <c r="S148">
        <v>25.215</v>
      </c>
      <c r="T148">
        <v>0</v>
      </c>
      <c r="U148">
        <v>246.9</v>
      </c>
      <c r="V148">
        <v>11787000000</v>
      </c>
      <c r="W148">
        <v>375</v>
      </c>
      <c r="X148">
        <v>1.3328899999999999</v>
      </c>
      <c r="Y148">
        <v>1.3729</v>
      </c>
      <c r="Z148">
        <v>1.0299100000000001</v>
      </c>
      <c r="AA148" t="s">
        <v>5820</v>
      </c>
      <c r="AB148" t="s">
        <v>5820</v>
      </c>
      <c r="AE148" s="3">
        <f t="shared" si="7"/>
        <v>4.6463294457832559E-2</v>
      </c>
      <c r="AF148" s="3">
        <f t="shared" si="8"/>
        <v>4.2374052467879994E-2</v>
      </c>
      <c r="AG148" s="3">
        <f t="shared" si="9"/>
        <v>9.334477216075418E-2</v>
      </c>
    </row>
    <row r="149" spans="1:33" x14ac:dyDescent="0.25">
      <c r="A149" s="6" t="s">
        <v>695</v>
      </c>
      <c r="B149" s="6" t="s">
        <v>5821</v>
      </c>
      <c r="C149" s="7">
        <v>3</v>
      </c>
      <c r="D149">
        <v>-0.84135700000000002</v>
      </c>
      <c r="E149">
        <v>-1.0366500000000001</v>
      </c>
      <c r="F149">
        <v>-1.3069200000000001</v>
      </c>
      <c r="G149">
        <v>1.47725</v>
      </c>
      <c r="H149">
        <v>1.2275</v>
      </c>
      <c r="I149">
        <v>0.78787399999999996</v>
      </c>
      <c r="J149">
        <v>-0.27866299999999999</v>
      </c>
      <c r="K149">
        <v>0.23203399999999999</v>
      </c>
      <c r="L149">
        <v>-0.26107000000000002</v>
      </c>
      <c r="M149">
        <v>42</v>
      </c>
      <c r="N149">
        <v>42</v>
      </c>
      <c r="O149">
        <v>42</v>
      </c>
      <c r="P149">
        <v>77.099999999999994</v>
      </c>
      <c r="Q149">
        <v>77.099999999999994</v>
      </c>
      <c r="R149">
        <v>77.099999999999994</v>
      </c>
      <c r="S149">
        <v>60.954999999999998</v>
      </c>
      <c r="T149">
        <v>0</v>
      </c>
      <c r="U149">
        <v>323.31</v>
      </c>
      <c r="V149">
        <v>83660000000</v>
      </c>
      <c r="W149">
        <v>1981</v>
      </c>
      <c r="X149">
        <v>1.7793399999999999</v>
      </c>
      <c r="Y149">
        <v>1.90577</v>
      </c>
      <c r="Z149">
        <v>1.54616</v>
      </c>
      <c r="AA149" t="s">
        <v>5822</v>
      </c>
      <c r="AB149" t="s">
        <v>5822</v>
      </c>
      <c r="AE149" s="3">
        <f t="shared" si="7"/>
        <v>1.6621109092709342E-2</v>
      </c>
      <c r="AF149" s="3">
        <f t="shared" si="8"/>
        <v>1.2423100540681723E-2</v>
      </c>
      <c r="AG149" s="3">
        <f t="shared" si="9"/>
        <v>2.8434133622625837E-2</v>
      </c>
    </row>
    <row r="150" spans="1:33" x14ac:dyDescent="0.25">
      <c r="A150" s="6" t="s">
        <v>672</v>
      </c>
      <c r="C150" s="7">
        <v>3</v>
      </c>
      <c r="D150">
        <v>-0.81906000000000001</v>
      </c>
      <c r="E150">
        <v>-1.1286099999999999</v>
      </c>
      <c r="F150">
        <v>-1.0634399999999999</v>
      </c>
      <c r="G150">
        <v>1.5117</v>
      </c>
      <c r="H150">
        <v>1.2705200000000001</v>
      </c>
      <c r="I150">
        <v>0.87257700000000005</v>
      </c>
      <c r="J150">
        <v>-0.37610300000000002</v>
      </c>
      <c r="K150">
        <v>7.4002799999999994E-2</v>
      </c>
      <c r="L150">
        <v>-0.341588</v>
      </c>
      <c r="M150">
        <v>84</v>
      </c>
      <c r="N150">
        <v>81</v>
      </c>
      <c r="O150">
        <v>80</v>
      </c>
      <c r="P150">
        <v>51.6</v>
      </c>
      <c r="Q150">
        <v>50.3</v>
      </c>
      <c r="R150">
        <v>50</v>
      </c>
      <c r="S150">
        <v>242.46</v>
      </c>
      <c r="T150">
        <v>0</v>
      </c>
      <c r="U150">
        <v>323.31</v>
      </c>
      <c r="V150">
        <v>8223100000</v>
      </c>
      <c r="W150">
        <v>596</v>
      </c>
      <c r="X150">
        <v>1.9729000000000001</v>
      </c>
      <c r="Y150">
        <v>2.0179100000000001</v>
      </c>
      <c r="Z150">
        <v>1.65628</v>
      </c>
      <c r="AA150" t="s">
        <v>5823</v>
      </c>
      <c r="AB150" t="s">
        <v>5823</v>
      </c>
      <c r="AE150" s="3">
        <f t="shared" si="7"/>
        <v>1.0643880744214273E-2</v>
      </c>
      <c r="AF150" s="3">
        <f t="shared" si="8"/>
        <v>9.5959947126157599E-3</v>
      </c>
      <c r="AG150" s="3">
        <f t="shared" si="9"/>
        <v>2.2065816385602635E-2</v>
      </c>
    </row>
    <row r="151" spans="1:33" x14ac:dyDescent="0.25">
      <c r="A151" s="6" t="s">
        <v>575</v>
      </c>
      <c r="B151" s="6" t="s">
        <v>5824</v>
      </c>
      <c r="C151" s="7">
        <v>3</v>
      </c>
      <c r="D151">
        <v>-0.73877899999999996</v>
      </c>
      <c r="E151">
        <v>-1.2971900000000001</v>
      </c>
      <c r="F151">
        <v>-0.89318500000000001</v>
      </c>
      <c r="G151">
        <v>1.83589</v>
      </c>
      <c r="H151">
        <v>0.82847199999999999</v>
      </c>
      <c r="I151">
        <v>0.886212</v>
      </c>
      <c r="J151">
        <v>-0.18099699999999999</v>
      </c>
      <c r="K151">
        <v>-0.19047800000000001</v>
      </c>
      <c r="L151">
        <v>-0.249941</v>
      </c>
      <c r="M151">
        <v>2</v>
      </c>
      <c r="N151">
        <v>2</v>
      </c>
      <c r="O151">
        <v>2</v>
      </c>
      <c r="P151">
        <v>8.6999999999999993</v>
      </c>
      <c r="Q151">
        <v>8.6999999999999993</v>
      </c>
      <c r="R151">
        <v>8.6999999999999993</v>
      </c>
      <c r="S151">
        <v>23.343</v>
      </c>
      <c r="T151">
        <v>0</v>
      </c>
      <c r="U151">
        <v>5.3418999999999999</v>
      </c>
      <c r="V151">
        <v>51552000</v>
      </c>
      <c r="W151">
        <v>4</v>
      </c>
      <c r="X151">
        <v>1.4926200000000001</v>
      </c>
      <c r="Y151">
        <v>1.5493699999999999</v>
      </c>
      <c r="Z151">
        <v>1.19922</v>
      </c>
      <c r="AA151" t="s">
        <v>5825</v>
      </c>
      <c r="AB151" t="s">
        <v>5825</v>
      </c>
      <c r="AE151" s="3">
        <f t="shared" si="7"/>
        <v>3.2164736653820247E-2</v>
      </c>
      <c r="AF151" s="3">
        <f t="shared" si="8"/>
        <v>2.822474325003432E-2</v>
      </c>
      <c r="AG151" s="3">
        <f t="shared" si="9"/>
        <v>6.320915724423587E-2</v>
      </c>
    </row>
    <row r="152" spans="1:33" x14ac:dyDescent="0.25">
      <c r="C152" s="7">
        <v>3</v>
      </c>
      <c r="D152">
        <v>-0.324739</v>
      </c>
      <c r="E152">
        <v>-1.2677099999999999</v>
      </c>
      <c r="F152">
        <v>-1.0113099999999999</v>
      </c>
      <c r="G152">
        <v>1.3796900000000001</v>
      </c>
      <c r="H152">
        <v>1.2596799999999999</v>
      </c>
      <c r="I152">
        <v>1.03589</v>
      </c>
      <c r="J152">
        <v>-0.65647999999999995</v>
      </c>
      <c r="K152">
        <v>9.5997799999999994E-2</v>
      </c>
      <c r="L152">
        <v>-0.51102300000000001</v>
      </c>
      <c r="M152">
        <v>36</v>
      </c>
      <c r="N152">
        <v>36</v>
      </c>
      <c r="O152">
        <v>36</v>
      </c>
      <c r="P152">
        <v>47.5</v>
      </c>
      <c r="Q152">
        <v>47.5</v>
      </c>
      <c r="R152">
        <v>47.5</v>
      </c>
      <c r="S152">
        <v>112.68</v>
      </c>
      <c r="T152">
        <v>0</v>
      </c>
      <c r="U152">
        <v>279.02</v>
      </c>
      <c r="V152">
        <v>6263000000</v>
      </c>
      <c r="W152">
        <v>368</v>
      </c>
      <c r="X152">
        <v>1.4567300000000001</v>
      </c>
      <c r="Y152">
        <v>1.3875299999999999</v>
      </c>
      <c r="Z152">
        <v>1.04386</v>
      </c>
      <c r="AA152" t="s">
        <v>5826</v>
      </c>
      <c r="AB152" t="s">
        <v>5827</v>
      </c>
      <c r="AE152" s="3">
        <f t="shared" si="7"/>
        <v>3.4935744279255991E-2</v>
      </c>
      <c r="AF152" s="3">
        <f t="shared" si="8"/>
        <v>4.0970380749963467E-2</v>
      </c>
      <c r="AG152" s="3">
        <f t="shared" si="9"/>
        <v>9.0394082285275762E-2</v>
      </c>
    </row>
    <row r="153" spans="1:33" x14ac:dyDescent="0.25">
      <c r="A153" s="6" t="s">
        <v>578</v>
      </c>
      <c r="B153" s="6" t="s">
        <v>5828</v>
      </c>
      <c r="C153" s="7">
        <v>3</v>
      </c>
      <c r="D153">
        <v>-0.80685799999999996</v>
      </c>
      <c r="E153">
        <v>-1.06097</v>
      </c>
      <c r="F153">
        <v>-1.3125500000000001</v>
      </c>
      <c r="G153">
        <v>1.4218500000000001</v>
      </c>
      <c r="H153">
        <v>1.40076</v>
      </c>
      <c r="I153">
        <v>0.68799900000000003</v>
      </c>
      <c r="J153">
        <v>-0.13156899999999999</v>
      </c>
      <c r="K153">
        <v>-4.2970300000000003E-2</v>
      </c>
      <c r="L153">
        <v>-0.155692</v>
      </c>
      <c r="M153">
        <v>6</v>
      </c>
      <c r="N153">
        <v>6</v>
      </c>
      <c r="O153">
        <v>6</v>
      </c>
      <c r="P153">
        <v>30.7</v>
      </c>
      <c r="Q153">
        <v>30.7</v>
      </c>
      <c r="R153">
        <v>30.7</v>
      </c>
      <c r="S153">
        <v>34.963000000000001</v>
      </c>
      <c r="T153">
        <v>0</v>
      </c>
      <c r="U153">
        <v>16.102</v>
      </c>
      <c r="V153">
        <v>570480000</v>
      </c>
      <c r="W153">
        <v>41</v>
      </c>
      <c r="X153">
        <v>1.82748</v>
      </c>
      <c r="Y153">
        <v>1.9487000000000001</v>
      </c>
      <c r="Z153">
        <v>1.5882700000000001</v>
      </c>
      <c r="AA153" t="s">
        <v>5829</v>
      </c>
      <c r="AB153" t="s">
        <v>5829</v>
      </c>
      <c r="AE153" s="3">
        <f t="shared" si="7"/>
        <v>1.4877158843503406E-2</v>
      </c>
      <c r="AF153" s="3">
        <f t="shared" si="8"/>
        <v>1.1253820919376311E-2</v>
      </c>
      <c r="AG153" s="3">
        <f t="shared" si="9"/>
        <v>2.5806553036320658E-2</v>
      </c>
    </row>
    <row r="154" spans="1:33" x14ac:dyDescent="0.25">
      <c r="A154" s="6" t="s">
        <v>584</v>
      </c>
      <c r="B154" s="6" t="s">
        <v>5830</v>
      </c>
      <c r="C154" s="7">
        <v>3</v>
      </c>
      <c r="D154">
        <v>-0.75710999999999995</v>
      </c>
      <c r="E154">
        <v>-1.29715</v>
      </c>
      <c r="F154">
        <v>-1.3311500000000001</v>
      </c>
      <c r="G154">
        <v>1.11677</v>
      </c>
      <c r="H154">
        <v>1.32741</v>
      </c>
      <c r="I154">
        <v>0.97380100000000003</v>
      </c>
      <c r="J154">
        <v>6.3885899999999995E-2</v>
      </c>
      <c r="K154">
        <v>-0.103106</v>
      </c>
      <c r="L154">
        <v>6.6475400000000004E-3</v>
      </c>
      <c r="M154">
        <v>27</v>
      </c>
      <c r="N154">
        <v>27</v>
      </c>
      <c r="O154">
        <v>27</v>
      </c>
      <c r="P154">
        <v>68.5</v>
      </c>
      <c r="Q154">
        <v>68.5</v>
      </c>
      <c r="R154">
        <v>68.5</v>
      </c>
      <c r="S154">
        <v>51.33</v>
      </c>
      <c r="T154">
        <v>0</v>
      </c>
      <c r="U154">
        <v>323.31</v>
      </c>
      <c r="V154">
        <v>50465000000</v>
      </c>
      <c r="W154">
        <v>1104</v>
      </c>
      <c r="X154">
        <v>2.1720799999999998</v>
      </c>
      <c r="Y154">
        <v>2.35229</v>
      </c>
      <c r="Z154">
        <v>1.98637</v>
      </c>
      <c r="AA154" t="s">
        <v>5831</v>
      </c>
      <c r="AB154" t="s">
        <v>5831</v>
      </c>
      <c r="AE154" s="3">
        <f t="shared" si="7"/>
        <v>6.7285270082005277E-3</v>
      </c>
      <c r="AF154" s="3">
        <f t="shared" si="8"/>
        <v>4.4433446419006135E-3</v>
      </c>
      <c r="AG154" s="3">
        <f t="shared" si="9"/>
        <v>1.0318819126830246E-2</v>
      </c>
    </row>
    <row r="155" spans="1:33" x14ac:dyDescent="0.25">
      <c r="A155" s="6" t="s">
        <v>729</v>
      </c>
      <c r="C155" s="7">
        <v>3</v>
      </c>
      <c r="D155">
        <v>-0.38807799999999998</v>
      </c>
      <c r="E155">
        <v>-1.0913600000000001</v>
      </c>
      <c r="F155">
        <v>-1.2865599999999999</v>
      </c>
      <c r="G155">
        <v>1.50752</v>
      </c>
      <c r="H155">
        <v>1.2029399999999999</v>
      </c>
      <c r="I155">
        <v>0.96825600000000001</v>
      </c>
      <c r="J155">
        <v>-0.42688399999999999</v>
      </c>
      <c r="K155">
        <v>-0.39398499999999997</v>
      </c>
      <c r="L155">
        <v>-9.1851500000000003E-2</v>
      </c>
      <c r="M155">
        <v>17</v>
      </c>
      <c r="N155">
        <v>17</v>
      </c>
      <c r="O155">
        <v>17</v>
      </c>
      <c r="P155">
        <v>41.5</v>
      </c>
      <c r="Q155">
        <v>41.5</v>
      </c>
      <c r="R155">
        <v>41.5</v>
      </c>
      <c r="S155">
        <v>53.273000000000003</v>
      </c>
      <c r="T155">
        <v>0</v>
      </c>
      <c r="U155">
        <v>82.281999999999996</v>
      </c>
      <c r="V155">
        <v>1823200000</v>
      </c>
      <c r="W155">
        <v>148</v>
      </c>
      <c r="X155">
        <v>1.62425</v>
      </c>
      <c r="Y155">
        <v>1.5992900000000001</v>
      </c>
      <c r="Z155">
        <v>1.2474700000000001</v>
      </c>
      <c r="AA155" t="s">
        <v>5832</v>
      </c>
      <c r="AB155" t="s">
        <v>5832</v>
      </c>
      <c r="AE155" s="3">
        <f t="shared" si="7"/>
        <v>2.3754724611013769E-2</v>
      </c>
      <c r="AF155" s="3">
        <f t="shared" si="8"/>
        <v>2.515996310981735E-2</v>
      </c>
      <c r="AG155" s="3">
        <f t="shared" si="9"/>
        <v>5.6562682785674223E-2</v>
      </c>
    </row>
    <row r="156" spans="1:33" x14ac:dyDescent="0.25">
      <c r="A156" s="6" t="s">
        <v>714</v>
      </c>
      <c r="B156" s="6" t="s">
        <v>5833</v>
      </c>
      <c r="C156" s="7">
        <v>3</v>
      </c>
      <c r="D156">
        <v>-0.679504</v>
      </c>
      <c r="E156">
        <v>-1.1892100000000001</v>
      </c>
      <c r="F156">
        <v>-1.2571699999999999</v>
      </c>
      <c r="G156">
        <v>1.18272</v>
      </c>
      <c r="H156">
        <v>1.3306500000000001</v>
      </c>
      <c r="I156">
        <v>1.11585</v>
      </c>
      <c r="J156">
        <v>-4.4210399999999997E-2</v>
      </c>
      <c r="K156">
        <v>-0.12551599999999999</v>
      </c>
      <c r="L156">
        <v>-0.333619</v>
      </c>
      <c r="M156">
        <v>63</v>
      </c>
      <c r="N156">
        <v>63</v>
      </c>
      <c r="O156">
        <v>63</v>
      </c>
      <c r="P156">
        <v>58</v>
      </c>
      <c r="Q156">
        <v>58</v>
      </c>
      <c r="R156">
        <v>58</v>
      </c>
      <c r="S156">
        <v>138.29</v>
      </c>
      <c r="T156">
        <v>0</v>
      </c>
      <c r="U156">
        <v>323.31</v>
      </c>
      <c r="V156">
        <v>15728000000</v>
      </c>
      <c r="W156">
        <v>861</v>
      </c>
      <c r="X156">
        <v>2.2122000000000002</v>
      </c>
      <c r="Y156">
        <v>2.2910300000000001</v>
      </c>
      <c r="Z156">
        <v>1.92574</v>
      </c>
      <c r="AA156" t="s">
        <v>5834</v>
      </c>
      <c r="AB156" t="s">
        <v>5834</v>
      </c>
      <c r="AE156" s="3">
        <f t="shared" si="7"/>
        <v>6.1347942238812892E-3</v>
      </c>
      <c r="AF156" s="3">
        <f t="shared" si="8"/>
        <v>5.1164649103207123E-3</v>
      </c>
      <c r="AG156" s="3">
        <f t="shared" si="9"/>
        <v>1.186478847399508E-2</v>
      </c>
    </row>
    <row r="157" spans="1:33" x14ac:dyDescent="0.25">
      <c r="A157" s="6" t="s">
        <v>689</v>
      </c>
      <c r="B157" s="6" t="s">
        <v>5835</v>
      </c>
      <c r="C157" s="7">
        <v>3</v>
      </c>
      <c r="D157">
        <v>-0.85375000000000001</v>
      </c>
      <c r="E157">
        <v>-0.69502699999999995</v>
      </c>
      <c r="F157">
        <v>-1.2029799999999999</v>
      </c>
      <c r="G157">
        <v>1.7589999999999999</v>
      </c>
      <c r="H157">
        <v>1.3383100000000001</v>
      </c>
      <c r="I157">
        <v>0.44397799999999998</v>
      </c>
      <c r="J157">
        <v>-0.39372299999999999</v>
      </c>
      <c r="K157">
        <v>-8.5539599999999993E-2</v>
      </c>
      <c r="L157">
        <v>-0.31027399999999999</v>
      </c>
      <c r="M157">
        <v>15</v>
      </c>
      <c r="N157">
        <v>15</v>
      </c>
      <c r="O157">
        <v>15</v>
      </c>
      <c r="P157">
        <v>42.1</v>
      </c>
      <c r="Q157">
        <v>42.1</v>
      </c>
      <c r="R157">
        <v>42.1</v>
      </c>
      <c r="S157">
        <v>54.09</v>
      </c>
      <c r="T157">
        <v>0</v>
      </c>
      <c r="U157">
        <v>323.31</v>
      </c>
      <c r="V157">
        <v>4701100000</v>
      </c>
      <c r="W157">
        <v>253</v>
      </c>
      <c r="X157">
        <v>1.29975</v>
      </c>
      <c r="Y157">
        <v>1.3171999999999999</v>
      </c>
      <c r="Z157">
        <v>0.97694000000000003</v>
      </c>
      <c r="AA157" t="s">
        <v>5836</v>
      </c>
      <c r="AB157" t="s">
        <v>5836</v>
      </c>
      <c r="AE157" s="3">
        <f t="shared" si="7"/>
        <v>5.0147582324530933E-2</v>
      </c>
      <c r="AF157" s="3">
        <f t="shared" si="8"/>
        <v>4.8172590355916312E-2</v>
      </c>
      <c r="AG157" s="3">
        <f t="shared" si="9"/>
        <v>0.10545325753871679</v>
      </c>
    </row>
    <row r="158" spans="1:33" x14ac:dyDescent="0.25">
      <c r="A158" s="6" t="s">
        <v>731</v>
      </c>
      <c r="B158" s="6" t="s">
        <v>5837</v>
      </c>
      <c r="C158" s="7">
        <v>3</v>
      </c>
      <c r="D158">
        <v>-0.68487299999999995</v>
      </c>
      <c r="E158">
        <v>-0.68155299999999996</v>
      </c>
      <c r="F158">
        <v>-1.0849</v>
      </c>
      <c r="G158">
        <v>1.63869</v>
      </c>
      <c r="H158">
        <v>1.54494</v>
      </c>
      <c r="I158">
        <v>0.51501200000000003</v>
      </c>
      <c r="J158">
        <v>-0.55008400000000002</v>
      </c>
      <c r="K158">
        <v>-0.291964</v>
      </c>
      <c r="L158">
        <v>-0.40526299999999998</v>
      </c>
      <c r="M158">
        <v>14</v>
      </c>
      <c r="N158">
        <v>14</v>
      </c>
      <c r="O158">
        <v>14</v>
      </c>
      <c r="P158">
        <v>30.5</v>
      </c>
      <c r="Q158">
        <v>30.5</v>
      </c>
      <c r="R158">
        <v>30.5</v>
      </c>
      <c r="S158">
        <v>64.022999999999996</v>
      </c>
      <c r="T158">
        <v>0</v>
      </c>
      <c r="U158">
        <v>41.042000000000002</v>
      </c>
      <c r="V158">
        <v>647410000</v>
      </c>
      <c r="W158">
        <v>57</v>
      </c>
      <c r="X158">
        <v>1.4100600000000001</v>
      </c>
      <c r="Y158">
        <v>1.2843599999999999</v>
      </c>
      <c r="Z158">
        <v>0.94583799999999996</v>
      </c>
      <c r="AA158" t="s">
        <v>5838</v>
      </c>
      <c r="AB158" t="s">
        <v>5839</v>
      </c>
      <c r="AE158" s="3">
        <f t="shared" si="7"/>
        <v>3.8899140013384743E-2</v>
      </c>
      <c r="AF158" s="3">
        <f t="shared" si="8"/>
        <v>5.1956513452473374E-2</v>
      </c>
      <c r="AG158" s="3">
        <f t="shared" si="9"/>
        <v>0.11328228486358551</v>
      </c>
    </row>
    <row r="159" spans="1:33" x14ac:dyDescent="0.25">
      <c r="A159" s="6" t="s">
        <v>615</v>
      </c>
      <c r="B159" s="6" t="s">
        <v>5840</v>
      </c>
      <c r="C159" s="7">
        <v>3</v>
      </c>
      <c r="D159">
        <v>-1.1017999999999999</v>
      </c>
      <c r="E159">
        <v>-1.16662</v>
      </c>
      <c r="F159">
        <v>-1.13337</v>
      </c>
      <c r="G159">
        <v>1.4277200000000001</v>
      </c>
      <c r="H159">
        <v>0.885409</v>
      </c>
      <c r="I159">
        <v>0.56374299999999999</v>
      </c>
      <c r="J159">
        <v>8.2637199999999994E-2</v>
      </c>
      <c r="K159">
        <v>0.89036199999999999</v>
      </c>
      <c r="L159">
        <v>-0.44808199999999998</v>
      </c>
      <c r="M159">
        <v>18</v>
      </c>
      <c r="N159">
        <v>18</v>
      </c>
      <c r="O159">
        <v>18</v>
      </c>
      <c r="P159">
        <v>44.4</v>
      </c>
      <c r="Q159">
        <v>44.4</v>
      </c>
      <c r="R159">
        <v>44.4</v>
      </c>
      <c r="S159">
        <v>58.802</v>
      </c>
      <c r="T159">
        <v>0</v>
      </c>
      <c r="U159">
        <v>170.37</v>
      </c>
      <c r="V159">
        <v>3761500000</v>
      </c>
      <c r="W159">
        <v>253</v>
      </c>
      <c r="X159">
        <v>1.18777</v>
      </c>
      <c r="Y159">
        <v>1.4545600000000001</v>
      </c>
      <c r="Z159">
        <v>1.1080000000000001</v>
      </c>
      <c r="AA159" t="s">
        <v>5841</v>
      </c>
      <c r="AB159" t="s">
        <v>5841</v>
      </c>
      <c r="AE159" s="3">
        <f t="shared" si="7"/>
        <v>6.4897803780050348E-2</v>
      </c>
      <c r="AF159" s="3">
        <f t="shared" si="8"/>
        <v>3.5110741388353711E-2</v>
      </c>
      <c r="AG159" s="3">
        <f t="shared" si="9"/>
        <v>7.7983011052325843E-2</v>
      </c>
    </row>
    <row r="160" spans="1:33" x14ac:dyDescent="0.25">
      <c r="A160" s="6" t="s">
        <v>550</v>
      </c>
      <c r="B160" s="6" t="s">
        <v>5842</v>
      </c>
      <c r="C160" s="7">
        <v>3</v>
      </c>
      <c r="D160">
        <v>-1.2201</v>
      </c>
      <c r="E160">
        <v>-1.41035</v>
      </c>
      <c r="F160">
        <v>-1.0007699999999999</v>
      </c>
      <c r="G160">
        <v>1.32951</v>
      </c>
      <c r="H160">
        <v>0.86701499999999998</v>
      </c>
      <c r="I160">
        <v>0.427977</v>
      </c>
      <c r="J160">
        <v>-6.5397700000000003E-2</v>
      </c>
      <c r="K160">
        <v>0.881911</v>
      </c>
      <c r="L160">
        <v>0.19020799999999999</v>
      </c>
      <c r="M160">
        <v>16</v>
      </c>
      <c r="N160">
        <v>16</v>
      </c>
      <c r="O160">
        <v>16</v>
      </c>
      <c r="P160">
        <v>24.6</v>
      </c>
      <c r="Q160">
        <v>24.6</v>
      </c>
      <c r="R160">
        <v>24.6</v>
      </c>
      <c r="S160">
        <v>87.37</v>
      </c>
      <c r="T160">
        <v>0</v>
      </c>
      <c r="U160">
        <v>33.235999999999997</v>
      </c>
      <c r="V160">
        <v>621450000</v>
      </c>
      <c r="W160">
        <v>47</v>
      </c>
      <c r="X160">
        <v>1.37388</v>
      </c>
      <c r="Y160">
        <v>1.6919500000000001</v>
      </c>
      <c r="Z160">
        <v>1.3373600000000001</v>
      </c>
      <c r="AA160" t="s">
        <v>5843</v>
      </c>
      <c r="AB160" t="s">
        <v>5843</v>
      </c>
      <c r="AE160" s="3">
        <f t="shared" si="7"/>
        <v>4.2278541805595787E-2</v>
      </c>
      <c r="AF160" s="3">
        <f t="shared" si="8"/>
        <v>2.0325910081537762E-2</v>
      </c>
      <c r="AG160" s="3">
        <f t="shared" si="9"/>
        <v>4.598752108916996E-2</v>
      </c>
    </row>
    <row r="161" spans="1:33" x14ac:dyDescent="0.25">
      <c r="A161" s="6" t="s">
        <v>559</v>
      </c>
      <c r="B161" s="6" t="s">
        <v>5844</v>
      </c>
      <c r="C161" s="7">
        <v>3</v>
      </c>
      <c r="D161">
        <v>-1.0469299999999999</v>
      </c>
      <c r="E161">
        <v>-1.20401</v>
      </c>
      <c r="F161">
        <v>-1.1710400000000001</v>
      </c>
      <c r="G161">
        <v>1.47861</v>
      </c>
      <c r="H161">
        <v>1.31593</v>
      </c>
      <c r="I161">
        <v>0.22915099999999999</v>
      </c>
      <c r="J161">
        <v>0.118807</v>
      </c>
      <c r="K161">
        <v>0.31197200000000003</v>
      </c>
      <c r="L161">
        <v>-3.2484499999999999E-2</v>
      </c>
      <c r="M161">
        <v>12</v>
      </c>
      <c r="N161">
        <v>12</v>
      </c>
      <c r="O161">
        <v>6</v>
      </c>
      <c r="P161">
        <v>38.5</v>
      </c>
      <c r="Q161">
        <v>38.5</v>
      </c>
      <c r="R161">
        <v>15.9</v>
      </c>
      <c r="S161">
        <v>45.091000000000001</v>
      </c>
      <c r="T161">
        <v>0</v>
      </c>
      <c r="U161">
        <v>81.804000000000002</v>
      </c>
      <c r="V161">
        <v>1588600000</v>
      </c>
      <c r="W161">
        <v>94</v>
      </c>
      <c r="X161">
        <v>1.3570899999999999</v>
      </c>
      <c r="Y161">
        <v>1.6082099999999999</v>
      </c>
      <c r="Z161">
        <v>1.2561100000000001</v>
      </c>
      <c r="AA161" t="s">
        <v>5845</v>
      </c>
      <c r="AB161" t="s">
        <v>5845</v>
      </c>
      <c r="AE161" s="3">
        <f t="shared" si="7"/>
        <v>4.3945053749788097E-2</v>
      </c>
      <c r="AF161" s="3">
        <f t="shared" si="8"/>
        <v>2.4648471897472782E-2</v>
      </c>
      <c r="AG161" s="3">
        <f t="shared" si="9"/>
        <v>5.5448525272797797E-2</v>
      </c>
    </row>
    <row r="162" spans="1:33" x14ac:dyDescent="0.25">
      <c r="B162" s="6" t="s">
        <v>5846</v>
      </c>
      <c r="C162" s="7">
        <v>3</v>
      </c>
      <c r="D162">
        <v>-1.31779</v>
      </c>
      <c r="E162">
        <v>-0.905779</v>
      </c>
      <c r="F162">
        <v>-1.3936999999999999</v>
      </c>
      <c r="G162">
        <v>1.0352300000000001</v>
      </c>
      <c r="H162">
        <v>1.28823</v>
      </c>
      <c r="I162">
        <v>0.26539099999999999</v>
      </c>
      <c r="J162">
        <v>0.54923999999999995</v>
      </c>
      <c r="K162">
        <v>0.61539600000000005</v>
      </c>
      <c r="L162">
        <v>-0.13622400000000001</v>
      </c>
      <c r="M162">
        <v>7</v>
      </c>
      <c r="N162">
        <v>7</v>
      </c>
      <c r="O162">
        <v>7</v>
      </c>
      <c r="P162">
        <v>34.799999999999997</v>
      </c>
      <c r="Q162">
        <v>34.799999999999997</v>
      </c>
      <c r="R162">
        <v>34.799999999999997</v>
      </c>
      <c r="S162">
        <v>36.881</v>
      </c>
      <c r="T162">
        <v>0</v>
      </c>
      <c r="U162">
        <v>16.978999999999999</v>
      </c>
      <c r="V162">
        <v>172150000</v>
      </c>
      <c r="W162">
        <v>20</v>
      </c>
      <c r="X162">
        <v>1.32169</v>
      </c>
      <c r="Y162">
        <v>1.6409</v>
      </c>
      <c r="Z162">
        <v>1.2877799999999999</v>
      </c>
      <c r="AA162" t="s">
        <v>5847</v>
      </c>
      <c r="AB162" t="s">
        <v>5847</v>
      </c>
      <c r="AE162" s="3">
        <f t="shared" si="7"/>
        <v>4.7677118530334739E-2</v>
      </c>
      <c r="AF162" s="3">
        <f t="shared" si="8"/>
        <v>2.2861251425434614E-2</v>
      </c>
      <c r="AG162" s="3">
        <f t="shared" si="9"/>
        <v>5.1548970941504256E-2</v>
      </c>
    </row>
    <row r="163" spans="1:33" x14ac:dyDescent="0.25">
      <c r="A163" s="6" t="s">
        <v>717</v>
      </c>
      <c r="C163" s="7">
        <v>3</v>
      </c>
      <c r="D163">
        <v>-1.25675</v>
      </c>
      <c r="E163">
        <v>-0.70794500000000005</v>
      </c>
      <c r="F163">
        <v>-1.2928299999999999</v>
      </c>
      <c r="G163">
        <v>0.95150900000000005</v>
      </c>
      <c r="H163">
        <v>1.65466</v>
      </c>
      <c r="I163">
        <v>0.37512000000000001</v>
      </c>
      <c r="J163">
        <v>0.20799100000000001</v>
      </c>
      <c r="K163">
        <v>0.49151800000000001</v>
      </c>
      <c r="L163">
        <v>-0.423267</v>
      </c>
      <c r="M163">
        <v>28</v>
      </c>
      <c r="N163">
        <v>28</v>
      </c>
      <c r="O163">
        <v>27</v>
      </c>
      <c r="P163">
        <v>55.4</v>
      </c>
      <c r="Q163">
        <v>55.4</v>
      </c>
      <c r="R163">
        <v>55.4</v>
      </c>
      <c r="S163">
        <v>64.786000000000001</v>
      </c>
      <c r="T163">
        <v>0</v>
      </c>
      <c r="U163">
        <v>310.89999999999998</v>
      </c>
      <c r="V163">
        <v>9147700000</v>
      </c>
      <c r="W163">
        <v>464</v>
      </c>
      <c r="X163">
        <v>1.1015699999999999</v>
      </c>
      <c r="Y163">
        <v>1.3349800000000001</v>
      </c>
      <c r="Z163">
        <v>0.99382700000000002</v>
      </c>
      <c r="AA163" t="s">
        <v>5848</v>
      </c>
      <c r="AB163" t="s">
        <v>5848</v>
      </c>
      <c r="AE163" s="3">
        <f t="shared" si="7"/>
        <v>7.9146187576071989E-2</v>
      </c>
      <c r="AF163" s="3">
        <f t="shared" si="8"/>
        <v>4.6240231532251014E-2</v>
      </c>
      <c r="AG163" s="3">
        <f t="shared" si="9"/>
        <v>0.10143153549742864</v>
      </c>
    </row>
    <row r="164" spans="1:33" x14ac:dyDescent="0.25">
      <c r="A164" s="6" t="s">
        <v>574</v>
      </c>
      <c r="C164" s="7">
        <v>3</v>
      </c>
      <c r="D164">
        <v>-1.2602800000000001</v>
      </c>
      <c r="E164">
        <v>-1.16221</v>
      </c>
      <c r="F164">
        <v>-1.1809099999999999</v>
      </c>
      <c r="G164">
        <v>0.98980699999999999</v>
      </c>
      <c r="H164">
        <v>1.46773</v>
      </c>
      <c r="I164">
        <v>0.30915500000000001</v>
      </c>
      <c r="J164">
        <v>9.6368999999999996E-2</v>
      </c>
      <c r="K164">
        <v>0.64724400000000004</v>
      </c>
      <c r="L164">
        <v>9.3097799999999994E-2</v>
      </c>
      <c r="M164">
        <v>7</v>
      </c>
      <c r="N164">
        <v>7</v>
      </c>
      <c r="O164">
        <v>7</v>
      </c>
      <c r="P164">
        <v>19</v>
      </c>
      <c r="Q164">
        <v>19</v>
      </c>
      <c r="R164">
        <v>19</v>
      </c>
      <c r="S164">
        <v>45.155000000000001</v>
      </c>
      <c r="T164">
        <v>0</v>
      </c>
      <c r="U164">
        <v>16.824000000000002</v>
      </c>
      <c r="V164">
        <v>327930000</v>
      </c>
      <c r="W164">
        <v>25</v>
      </c>
      <c r="X164">
        <v>1.4328000000000001</v>
      </c>
      <c r="Y164">
        <v>1.7359500000000001</v>
      </c>
      <c r="Z164">
        <v>1.3801699999999999</v>
      </c>
      <c r="AA164" t="s">
        <v>5849</v>
      </c>
      <c r="AB164" t="s">
        <v>5849</v>
      </c>
      <c r="AE164" s="3">
        <f t="shared" si="7"/>
        <v>3.6914755816541286E-2</v>
      </c>
      <c r="AF164" s="3">
        <f t="shared" si="8"/>
        <v>1.8367497948108418E-2</v>
      </c>
      <c r="AG164" s="3">
        <f t="shared" si="9"/>
        <v>4.1670623627476623E-2</v>
      </c>
    </row>
    <row r="165" spans="1:33" x14ac:dyDescent="0.25">
      <c r="A165" s="6" t="s">
        <v>662</v>
      </c>
      <c r="B165" s="6" t="s">
        <v>5850</v>
      </c>
      <c r="C165" s="7">
        <v>3</v>
      </c>
      <c r="D165">
        <v>-1.1187</v>
      </c>
      <c r="E165">
        <v>-1.36138</v>
      </c>
      <c r="F165">
        <v>-1.0493300000000001</v>
      </c>
      <c r="G165">
        <v>0.77378999999999998</v>
      </c>
      <c r="H165">
        <v>1.6979</v>
      </c>
      <c r="I165">
        <v>0.34684399999999999</v>
      </c>
      <c r="J165">
        <v>0.20389499999999999</v>
      </c>
      <c r="K165">
        <v>0.35847200000000001</v>
      </c>
      <c r="L165">
        <v>0.14851600000000001</v>
      </c>
      <c r="M165">
        <v>12</v>
      </c>
      <c r="N165">
        <v>12</v>
      </c>
      <c r="O165">
        <v>12</v>
      </c>
      <c r="P165">
        <v>30.4</v>
      </c>
      <c r="Q165">
        <v>30.4</v>
      </c>
      <c r="R165">
        <v>30.4</v>
      </c>
      <c r="S165">
        <v>41.279000000000003</v>
      </c>
      <c r="T165">
        <v>0</v>
      </c>
      <c r="U165">
        <v>148.13</v>
      </c>
      <c r="V165">
        <v>12454000000</v>
      </c>
      <c r="W165">
        <v>372</v>
      </c>
      <c r="X165">
        <v>1.3345899999999999</v>
      </c>
      <c r="Y165">
        <v>1.6239300000000001</v>
      </c>
      <c r="Z165">
        <v>1.2713300000000001</v>
      </c>
      <c r="AA165" t="s">
        <v>5851</v>
      </c>
      <c r="AB165" t="s">
        <v>5851</v>
      </c>
      <c r="AE165" s="3">
        <f t="shared" si="7"/>
        <v>4.6281774288777881E-2</v>
      </c>
      <c r="AF165" s="3">
        <f t="shared" si="8"/>
        <v>2.377223418891727E-2</v>
      </c>
      <c r="AG165" s="3">
        <f t="shared" si="9"/>
        <v>5.3538968541159151E-2</v>
      </c>
    </row>
    <row r="166" spans="1:33" x14ac:dyDescent="0.25">
      <c r="A166" s="6" t="s">
        <v>642</v>
      </c>
      <c r="B166" s="6" t="s">
        <v>5852</v>
      </c>
      <c r="C166" s="7">
        <v>3</v>
      </c>
      <c r="D166">
        <v>-1.8461399999999999</v>
      </c>
      <c r="E166">
        <v>-1.0599700000000001</v>
      </c>
      <c r="F166">
        <v>-0.71549399999999996</v>
      </c>
      <c r="G166">
        <v>1.19234</v>
      </c>
      <c r="H166">
        <v>0.32131599999999999</v>
      </c>
      <c r="I166">
        <v>0.81628900000000004</v>
      </c>
      <c r="J166">
        <v>0.46095599999999998</v>
      </c>
      <c r="K166">
        <v>9.3203900000000006E-2</v>
      </c>
      <c r="L166">
        <v>0.73750000000000004</v>
      </c>
      <c r="M166">
        <v>22</v>
      </c>
      <c r="N166">
        <v>22</v>
      </c>
      <c r="O166">
        <v>22</v>
      </c>
      <c r="P166">
        <v>27</v>
      </c>
      <c r="Q166">
        <v>27</v>
      </c>
      <c r="R166">
        <v>27</v>
      </c>
      <c r="S166">
        <v>111.79</v>
      </c>
      <c r="T166">
        <v>0</v>
      </c>
      <c r="U166">
        <v>68.105000000000004</v>
      </c>
      <c r="V166">
        <v>914570000</v>
      </c>
      <c r="W166">
        <v>82</v>
      </c>
      <c r="X166">
        <v>1.2028700000000001</v>
      </c>
      <c r="Y166">
        <v>1.5378099999999999</v>
      </c>
      <c r="Z166">
        <v>1.18808</v>
      </c>
      <c r="AA166" t="s">
        <v>5853</v>
      </c>
      <c r="AB166" t="s">
        <v>5853</v>
      </c>
      <c r="AE166" s="3">
        <f t="shared" ref="AE166:AE229" si="10">10^(-X166)</f>
        <v>6.2680146087479016E-2</v>
      </c>
      <c r="AF166" s="3">
        <f t="shared" ref="AF166:AF229" si="11">10^(-Y166)</f>
        <v>2.8986114272447232E-2</v>
      </c>
      <c r="AG166" s="3">
        <f t="shared" ref="AG166:AG229" si="12">10^(-Z166)</f>
        <v>6.4851496167414313E-2</v>
      </c>
    </row>
    <row r="167" spans="1:33" x14ac:dyDescent="0.25">
      <c r="A167" s="6" t="s">
        <v>628</v>
      </c>
      <c r="B167" s="6" t="s">
        <v>5854</v>
      </c>
      <c r="C167" s="7">
        <v>3</v>
      </c>
      <c r="D167">
        <v>-1.8022899999999999</v>
      </c>
      <c r="E167">
        <v>-1.04142</v>
      </c>
      <c r="F167">
        <v>-0.63090800000000002</v>
      </c>
      <c r="G167">
        <v>1.06579</v>
      </c>
      <c r="H167">
        <v>0.32256899999999999</v>
      </c>
      <c r="I167">
        <v>1.19869</v>
      </c>
      <c r="J167">
        <v>0.15528500000000001</v>
      </c>
      <c r="K167">
        <v>-2.1241599999999999E-2</v>
      </c>
      <c r="L167">
        <v>0.75352300000000005</v>
      </c>
      <c r="M167">
        <v>13</v>
      </c>
      <c r="N167">
        <v>13</v>
      </c>
      <c r="O167">
        <v>13</v>
      </c>
      <c r="P167">
        <v>32.1</v>
      </c>
      <c r="Q167">
        <v>32.1</v>
      </c>
      <c r="R167">
        <v>32.1</v>
      </c>
      <c r="S167">
        <v>36.122</v>
      </c>
      <c r="T167">
        <v>0</v>
      </c>
      <c r="U167">
        <v>36.381999999999998</v>
      </c>
      <c r="V167">
        <v>4112800000</v>
      </c>
      <c r="W167">
        <v>150</v>
      </c>
      <c r="X167">
        <v>1.09829</v>
      </c>
      <c r="Y167">
        <v>1.40219</v>
      </c>
      <c r="Z167">
        <v>1.05786</v>
      </c>
      <c r="AA167" t="s">
        <v>5855</v>
      </c>
      <c r="AB167" t="s">
        <v>5855</v>
      </c>
      <c r="AE167" s="3">
        <f t="shared" si="10"/>
        <v>7.9746200444251625E-2</v>
      </c>
      <c r="AF167" s="3">
        <f t="shared" si="11"/>
        <v>3.9610470403349647E-2</v>
      </c>
      <c r="AG167" s="3">
        <f t="shared" si="12"/>
        <v>8.7526588213889769E-2</v>
      </c>
    </row>
    <row r="168" spans="1:33" x14ac:dyDescent="0.25">
      <c r="A168" s="6" t="s">
        <v>602</v>
      </c>
      <c r="C168" s="7">
        <v>3</v>
      </c>
      <c r="D168">
        <v>-1.94248</v>
      </c>
      <c r="E168">
        <v>-0.95945100000000005</v>
      </c>
      <c r="F168">
        <v>-0.63656500000000005</v>
      </c>
      <c r="G168">
        <v>0.99415299999999995</v>
      </c>
      <c r="H168">
        <v>1.0687</v>
      </c>
      <c r="I168">
        <v>0.53211200000000003</v>
      </c>
      <c r="J168">
        <v>-1.8510200000000001E-2</v>
      </c>
      <c r="K168">
        <v>0.59130300000000002</v>
      </c>
      <c r="L168">
        <v>0.37073899999999999</v>
      </c>
      <c r="M168">
        <v>4</v>
      </c>
      <c r="N168">
        <v>4</v>
      </c>
      <c r="O168">
        <v>4</v>
      </c>
      <c r="P168">
        <v>47.4</v>
      </c>
      <c r="Q168">
        <v>47.4</v>
      </c>
      <c r="R168">
        <v>47.4</v>
      </c>
      <c r="S168">
        <v>16.39</v>
      </c>
      <c r="T168">
        <v>0</v>
      </c>
      <c r="U168">
        <v>323.31</v>
      </c>
      <c r="V168">
        <v>869760000</v>
      </c>
      <c r="W168">
        <v>82</v>
      </c>
      <c r="X168">
        <v>1.1912799999999999</v>
      </c>
      <c r="Y168">
        <v>1.5015799999999999</v>
      </c>
      <c r="Z168">
        <v>1.15317</v>
      </c>
      <c r="AA168" t="s">
        <v>5856</v>
      </c>
      <c r="AB168" t="s">
        <v>5856</v>
      </c>
      <c r="AE168" s="3">
        <f t="shared" si="10"/>
        <v>6.4375408809346724E-2</v>
      </c>
      <c r="AF168" s="3">
        <f t="shared" si="11"/>
        <v>3.15079392905405E-2</v>
      </c>
      <c r="AG168" s="3">
        <f t="shared" si="12"/>
        <v>7.0279716348756266E-2</v>
      </c>
    </row>
    <row r="169" spans="1:33" x14ac:dyDescent="0.25">
      <c r="A169" s="6" t="s">
        <v>620</v>
      </c>
      <c r="B169" s="6" t="s">
        <v>5857</v>
      </c>
      <c r="C169" s="7">
        <v>3</v>
      </c>
      <c r="D169">
        <v>-1.41</v>
      </c>
      <c r="E169">
        <v>-1.0571999999999999</v>
      </c>
      <c r="F169">
        <v>-1.03034</v>
      </c>
      <c r="G169">
        <v>0.87082499999999996</v>
      </c>
      <c r="H169">
        <v>1.46973</v>
      </c>
      <c r="I169">
        <v>0.636683</v>
      </c>
      <c r="J169">
        <v>-0.33426099999999997</v>
      </c>
      <c r="K169">
        <v>0.55368799999999996</v>
      </c>
      <c r="L169">
        <v>0.300871</v>
      </c>
      <c r="M169">
        <v>24</v>
      </c>
      <c r="N169">
        <v>24</v>
      </c>
      <c r="O169">
        <v>24</v>
      </c>
      <c r="P169">
        <v>47.9</v>
      </c>
      <c r="Q169">
        <v>47.9</v>
      </c>
      <c r="R169">
        <v>47.9</v>
      </c>
      <c r="S169">
        <v>67.165000000000006</v>
      </c>
      <c r="T169">
        <v>0</v>
      </c>
      <c r="U169">
        <v>140.08000000000001</v>
      </c>
      <c r="V169">
        <v>6020000000</v>
      </c>
      <c r="W169">
        <v>262</v>
      </c>
      <c r="X169">
        <v>1.4397500000000001</v>
      </c>
      <c r="Y169">
        <v>1.7072000000000001</v>
      </c>
      <c r="Z169">
        <v>1.35219</v>
      </c>
      <c r="AA169" t="s">
        <v>5858</v>
      </c>
      <c r="AB169" t="s">
        <v>5858</v>
      </c>
      <c r="AE169" s="3">
        <f t="shared" si="10"/>
        <v>3.6328711946711154E-2</v>
      </c>
      <c r="AF169" s="3">
        <f t="shared" si="11"/>
        <v>1.9624563241736902E-2</v>
      </c>
      <c r="AG169" s="3">
        <f t="shared" si="12"/>
        <v>4.4443678776140055E-2</v>
      </c>
    </row>
    <row r="170" spans="1:33" x14ac:dyDescent="0.25">
      <c r="A170" s="6" t="s">
        <v>560</v>
      </c>
      <c r="B170" s="6" t="s">
        <v>5859</v>
      </c>
      <c r="C170" s="7">
        <v>3</v>
      </c>
      <c r="D170">
        <v>-1.5440199999999999</v>
      </c>
      <c r="E170">
        <v>-1.39805</v>
      </c>
      <c r="F170">
        <v>-0.443274</v>
      </c>
      <c r="G170">
        <v>1.3792899999999999</v>
      </c>
      <c r="H170">
        <v>0.97679199999999999</v>
      </c>
      <c r="I170">
        <v>0.68644499999999997</v>
      </c>
      <c r="J170">
        <v>0.36970799999999998</v>
      </c>
      <c r="K170">
        <v>-2.1843499999999998E-2</v>
      </c>
      <c r="L170">
        <v>-5.0476000000000002E-3</v>
      </c>
      <c r="M170">
        <v>9</v>
      </c>
      <c r="N170">
        <v>9</v>
      </c>
      <c r="O170">
        <v>9</v>
      </c>
      <c r="P170">
        <v>20.3</v>
      </c>
      <c r="Q170">
        <v>20.3</v>
      </c>
      <c r="R170">
        <v>20.3</v>
      </c>
      <c r="S170">
        <v>70.747</v>
      </c>
      <c r="T170">
        <v>0</v>
      </c>
      <c r="U170">
        <v>58.47</v>
      </c>
      <c r="V170">
        <v>426190000</v>
      </c>
      <c r="W170">
        <v>45</v>
      </c>
      <c r="X170">
        <v>1.3197700000000001</v>
      </c>
      <c r="Y170">
        <v>1.56311</v>
      </c>
      <c r="Z170">
        <v>1.2124900000000001</v>
      </c>
      <c r="AA170" t="s">
        <v>5860</v>
      </c>
      <c r="AB170" t="s">
        <v>5861</v>
      </c>
      <c r="AE170" s="3">
        <f t="shared" si="10"/>
        <v>4.78883639353875E-2</v>
      </c>
      <c r="AF170" s="3">
        <f t="shared" si="11"/>
        <v>2.7345760132477092E-2</v>
      </c>
      <c r="AG170" s="3">
        <f t="shared" si="12"/>
        <v>6.1306990844362141E-2</v>
      </c>
    </row>
    <row r="171" spans="1:33" x14ac:dyDescent="0.25">
      <c r="A171" s="6" t="s">
        <v>576</v>
      </c>
      <c r="B171" s="6" t="s">
        <v>5862</v>
      </c>
      <c r="C171" s="7">
        <v>3</v>
      </c>
      <c r="D171">
        <v>-1.64198</v>
      </c>
      <c r="E171">
        <v>-0.99030300000000004</v>
      </c>
      <c r="F171">
        <v>-1.0622199999999999</v>
      </c>
      <c r="G171">
        <v>1.05216</v>
      </c>
      <c r="H171">
        <v>0.59572000000000003</v>
      </c>
      <c r="I171">
        <v>1.19983</v>
      </c>
      <c r="J171">
        <v>0.33999299999999999</v>
      </c>
      <c r="K171">
        <v>9.6308400000000002E-2</v>
      </c>
      <c r="L171">
        <v>0.41049600000000003</v>
      </c>
      <c r="M171">
        <v>31</v>
      </c>
      <c r="N171">
        <v>31</v>
      </c>
      <c r="O171">
        <v>27</v>
      </c>
      <c r="P171">
        <v>49.7</v>
      </c>
      <c r="Q171">
        <v>49.7</v>
      </c>
      <c r="R171">
        <v>44.9</v>
      </c>
      <c r="S171">
        <v>85.341999999999999</v>
      </c>
      <c r="T171">
        <v>0</v>
      </c>
      <c r="U171">
        <v>285.10000000000002</v>
      </c>
      <c r="V171">
        <v>25707000000</v>
      </c>
      <c r="W171">
        <v>280</v>
      </c>
      <c r="X171">
        <v>1.7957799999999999</v>
      </c>
      <c r="Y171">
        <v>2.1019800000000002</v>
      </c>
      <c r="Z171">
        <v>1.7390399999999999</v>
      </c>
      <c r="AA171" t="s">
        <v>5863</v>
      </c>
      <c r="AB171" t="s">
        <v>5864</v>
      </c>
      <c r="AE171" s="3">
        <f t="shared" si="10"/>
        <v>1.6003685199459699E-2</v>
      </c>
      <c r="AF171" s="3">
        <f t="shared" si="11"/>
        <v>7.9071504093470042E-3</v>
      </c>
      <c r="AG171" s="3">
        <f t="shared" si="12"/>
        <v>1.8237277230532735E-2</v>
      </c>
    </row>
    <row r="172" spans="1:33" x14ac:dyDescent="0.25">
      <c r="A172" s="6" t="s">
        <v>728</v>
      </c>
      <c r="B172" s="6" t="s">
        <v>5865</v>
      </c>
      <c r="C172" s="7">
        <v>3</v>
      </c>
      <c r="D172">
        <v>-1.7557700000000001</v>
      </c>
      <c r="E172">
        <v>-0.91049999999999998</v>
      </c>
      <c r="F172">
        <v>-0.81439799999999996</v>
      </c>
      <c r="G172">
        <v>1.43146</v>
      </c>
      <c r="H172">
        <v>0.62769399999999997</v>
      </c>
      <c r="I172">
        <v>0.91456899999999997</v>
      </c>
      <c r="J172">
        <v>0.22453699999999999</v>
      </c>
      <c r="K172">
        <v>-2.4967400000000001E-2</v>
      </c>
      <c r="L172">
        <v>0.30737700000000001</v>
      </c>
      <c r="M172">
        <v>42</v>
      </c>
      <c r="N172">
        <v>42</v>
      </c>
      <c r="O172">
        <v>41</v>
      </c>
      <c r="P172">
        <v>53.2</v>
      </c>
      <c r="Q172">
        <v>53.2</v>
      </c>
      <c r="R172">
        <v>52.1</v>
      </c>
      <c r="S172">
        <v>108.34</v>
      </c>
      <c r="T172">
        <v>0</v>
      </c>
      <c r="U172">
        <v>323.31</v>
      </c>
      <c r="V172">
        <v>19810000000</v>
      </c>
      <c r="W172">
        <v>781</v>
      </c>
      <c r="X172">
        <v>1.4030899999999999</v>
      </c>
      <c r="Y172">
        <v>1.66872</v>
      </c>
      <c r="Z172">
        <v>1.3147800000000001</v>
      </c>
      <c r="AA172" t="s">
        <v>5866</v>
      </c>
      <c r="AB172" t="s">
        <v>5866</v>
      </c>
      <c r="AE172" s="3">
        <f t="shared" si="10"/>
        <v>3.9528469568141794E-2</v>
      </c>
      <c r="AF172" s="3">
        <f t="shared" si="11"/>
        <v>2.1442726192093167E-2</v>
      </c>
      <c r="AG172" s="3">
        <f t="shared" si="12"/>
        <v>4.8441769629350658E-2</v>
      </c>
    </row>
    <row r="173" spans="1:33" x14ac:dyDescent="0.25">
      <c r="A173" s="6" t="s">
        <v>440</v>
      </c>
      <c r="B173" s="6" t="s">
        <v>5867</v>
      </c>
      <c r="C173" s="7">
        <v>3</v>
      </c>
      <c r="D173">
        <v>-1.6362000000000001</v>
      </c>
      <c r="E173">
        <v>-1.0678099999999999</v>
      </c>
      <c r="F173">
        <v>-0.56975799999999999</v>
      </c>
      <c r="G173">
        <v>1.0541400000000001</v>
      </c>
      <c r="H173">
        <v>1.1393899999999999</v>
      </c>
      <c r="I173">
        <v>1.13619</v>
      </c>
      <c r="J173">
        <v>-0.31590400000000002</v>
      </c>
      <c r="K173">
        <v>2.0240000000000001E-2</v>
      </c>
      <c r="L173">
        <v>0.23971100000000001</v>
      </c>
      <c r="M173">
        <v>7</v>
      </c>
      <c r="N173">
        <v>7</v>
      </c>
      <c r="O173">
        <v>7</v>
      </c>
      <c r="P173">
        <v>13.7</v>
      </c>
      <c r="Q173">
        <v>13.7</v>
      </c>
      <c r="R173">
        <v>13.7</v>
      </c>
      <c r="S173">
        <v>73.977999999999994</v>
      </c>
      <c r="T173">
        <v>0</v>
      </c>
      <c r="U173">
        <v>27.928999999999998</v>
      </c>
      <c r="V173">
        <v>148360000</v>
      </c>
      <c r="W173">
        <v>16</v>
      </c>
      <c r="X173">
        <v>1.5589599999999999</v>
      </c>
      <c r="Y173">
        <v>1.7370099999999999</v>
      </c>
      <c r="Z173">
        <v>1.38121</v>
      </c>
      <c r="AA173" t="s">
        <v>5868</v>
      </c>
      <c r="AB173" t="s">
        <v>5868</v>
      </c>
      <c r="AE173" s="3">
        <f t="shared" si="10"/>
        <v>2.7608321265465391E-2</v>
      </c>
      <c r="AF173" s="3">
        <f t="shared" si="11"/>
        <v>1.8322722322581982E-2</v>
      </c>
      <c r="AG173" s="3">
        <f t="shared" si="12"/>
        <v>4.1570954849892074E-2</v>
      </c>
    </row>
    <row r="174" spans="1:33" x14ac:dyDescent="0.25">
      <c r="A174" s="6" t="s">
        <v>673</v>
      </c>
      <c r="B174" s="6" t="s">
        <v>5869</v>
      </c>
      <c r="C174" s="7">
        <v>3</v>
      </c>
      <c r="D174">
        <v>-1.3407800000000001</v>
      </c>
      <c r="E174">
        <v>-1.6085700000000001</v>
      </c>
      <c r="F174">
        <v>-0.44493100000000002</v>
      </c>
      <c r="G174">
        <v>1.4262300000000001</v>
      </c>
      <c r="H174">
        <v>0.75705100000000003</v>
      </c>
      <c r="I174">
        <v>0.83112900000000001</v>
      </c>
      <c r="J174">
        <v>-9.0123499999999995E-2</v>
      </c>
      <c r="K174">
        <v>0.22358800000000001</v>
      </c>
      <c r="L174">
        <v>0.24640699999999999</v>
      </c>
      <c r="M174">
        <v>17</v>
      </c>
      <c r="N174">
        <v>10</v>
      </c>
      <c r="O174">
        <v>10</v>
      </c>
      <c r="P174">
        <v>48.2</v>
      </c>
      <c r="Q174">
        <v>31.8</v>
      </c>
      <c r="R174">
        <v>31.8</v>
      </c>
      <c r="S174">
        <v>44.280999999999999</v>
      </c>
      <c r="T174">
        <v>0</v>
      </c>
      <c r="U174">
        <v>145.94</v>
      </c>
      <c r="V174">
        <v>1997300000</v>
      </c>
      <c r="W174">
        <v>86</v>
      </c>
      <c r="X174">
        <v>1.30291</v>
      </c>
      <c r="Y174">
        <v>1.55138</v>
      </c>
      <c r="Z174">
        <v>1.20116</v>
      </c>
      <c r="AA174" t="s">
        <v>5870</v>
      </c>
      <c r="AB174" t="s">
        <v>5870</v>
      </c>
      <c r="AE174" s="3">
        <f t="shared" si="10"/>
        <v>4.9784024304671624E-2</v>
      </c>
      <c r="AF174" s="3">
        <f t="shared" si="11"/>
        <v>2.8094415429170721E-2</v>
      </c>
      <c r="AG174" s="3">
        <f t="shared" si="12"/>
        <v>6.2927430692453018E-2</v>
      </c>
    </row>
    <row r="175" spans="1:33" x14ac:dyDescent="0.25">
      <c r="A175" s="6" t="s">
        <v>538</v>
      </c>
      <c r="B175" s="6" t="s">
        <v>5871</v>
      </c>
      <c r="C175" s="7">
        <v>3</v>
      </c>
      <c r="D175">
        <v>-1.31806</v>
      </c>
      <c r="E175">
        <v>-1.08822</v>
      </c>
      <c r="F175">
        <v>-1.1188100000000001</v>
      </c>
      <c r="G175">
        <v>1.25091</v>
      </c>
      <c r="H175">
        <v>1.1676</v>
      </c>
      <c r="I175">
        <v>0.93785099999999999</v>
      </c>
      <c r="J175">
        <v>9.3415600000000005E-3</v>
      </c>
      <c r="K175">
        <v>2.3359100000000001E-2</v>
      </c>
      <c r="L175">
        <v>0.13603499999999999</v>
      </c>
      <c r="M175">
        <v>16</v>
      </c>
      <c r="N175">
        <v>16</v>
      </c>
      <c r="O175">
        <v>16</v>
      </c>
      <c r="P175">
        <v>86.9</v>
      </c>
      <c r="Q175">
        <v>86.9</v>
      </c>
      <c r="R175">
        <v>86.9</v>
      </c>
      <c r="S175">
        <v>29.431000000000001</v>
      </c>
      <c r="T175">
        <v>0</v>
      </c>
      <c r="U175">
        <v>323.31</v>
      </c>
      <c r="V175">
        <v>88957000000</v>
      </c>
      <c r="W175">
        <v>1005</v>
      </c>
      <c r="X175">
        <v>2.8992599999999999</v>
      </c>
      <c r="Y175">
        <v>3.1145800000000001</v>
      </c>
      <c r="Z175">
        <v>2.74431</v>
      </c>
      <c r="AA175" t="s">
        <v>5872</v>
      </c>
      <c r="AB175" t="s">
        <v>5872</v>
      </c>
      <c r="AE175" s="3">
        <f t="shared" si="10"/>
        <v>1.2610723396998106E-3</v>
      </c>
      <c r="AF175" s="3">
        <f t="shared" si="11"/>
        <v>7.6810395266985437E-4</v>
      </c>
      <c r="AG175" s="3">
        <f t="shared" si="12"/>
        <v>1.8017312035307753E-3</v>
      </c>
    </row>
    <row r="176" spans="1:33" x14ac:dyDescent="0.25">
      <c r="A176" s="6" t="s">
        <v>514</v>
      </c>
      <c r="B176" s="6" t="s">
        <v>5873</v>
      </c>
      <c r="C176" s="7">
        <v>3</v>
      </c>
      <c r="D176">
        <v>-1.3185</v>
      </c>
      <c r="E176">
        <v>-1.1811100000000001</v>
      </c>
      <c r="F176">
        <v>-0.93557500000000005</v>
      </c>
      <c r="G176">
        <v>1.0741400000000001</v>
      </c>
      <c r="H176">
        <v>1.50858</v>
      </c>
      <c r="I176">
        <v>0.70175699999999996</v>
      </c>
      <c r="J176">
        <v>0.14879800000000001</v>
      </c>
      <c r="K176">
        <v>-0.15238599999999999</v>
      </c>
      <c r="L176">
        <v>0.15428800000000001</v>
      </c>
      <c r="M176">
        <v>14</v>
      </c>
      <c r="N176">
        <v>14</v>
      </c>
      <c r="O176">
        <v>14</v>
      </c>
      <c r="P176">
        <v>49.8</v>
      </c>
      <c r="Q176">
        <v>49.8</v>
      </c>
      <c r="R176">
        <v>49.8</v>
      </c>
      <c r="S176">
        <v>35.494</v>
      </c>
      <c r="T176">
        <v>0</v>
      </c>
      <c r="U176">
        <v>135.88999999999999</v>
      </c>
      <c r="V176">
        <v>981770000</v>
      </c>
      <c r="W176">
        <v>80</v>
      </c>
      <c r="X176">
        <v>1.8562799999999999</v>
      </c>
      <c r="Y176">
        <v>2.0696099999999999</v>
      </c>
      <c r="Z176">
        <v>1.70716</v>
      </c>
      <c r="AA176" t="s">
        <v>5874</v>
      </c>
      <c r="AB176" t="s">
        <v>5874</v>
      </c>
      <c r="AE176" s="3">
        <f t="shared" si="10"/>
        <v>1.3922588910447377E-2</v>
      </c>
      <c r="AF176" s="3">
        <f t="shared" si="11"/>
        <v>8.5190271041789313E-3</v>
      </c>
      <c r="AG176" s="3">
        <f t="shared" si="12"/>
        <v>1.9626370814048485E-2</v>
      </c>
    </row>
    <row r="177" spans="1:33" x14ac:dyDescent="0.25">
      <c r="A177" s="6" t="s">
        <v>605</v>
      </c>
      <c r="B177" s="6" t="s">
        <v>5875</v>
      </c>
      <c r="C177" s="7">
        <v>3</v>
      </c>
      <c r="D177">
        <v>-1.3031299999999999</v>
      </c>
      <c r="E177">
        <v>-1.12584</v>
      </c>
      <c r="F177">
        <v>-1.15134</v>
      </c>
      <c r="G177">
        <v>1.49247</v>
      </c>
      <c r="H177">
        <v>1.0502</v>
      </c>
      <c r="I177">
        <v>0.49184099999999997</v>
      </c>
      <c r="J177">
        <v>2.9737400000000001E-2</v>
      </c>
      <c r="K177">
        <v>0.292798</v>
      </c>
      <c r="L177">
        <v>0.22325</v>
      </c>
      <c r="M177">
        <v>21</v>
      </c>
      <c r="N177">
        <v>21</v>
      </c>
      <c r="O177">
        <v>20</v>
      </c>
      <c r="P177">
        <v>81.3</v>
      </c>
      <c r="Q177">
        <v>81.3</v>
      </c>
      <c r="R177">
        <v>78.8</v>
      </c>
      <c r="S177">
        <v>35.796999999999997</v>
      </c>
      <c r="T177">
        <v>0</v>
      </c>
      <c r="U177">
        <v>323.31</v>
      </c>
      <c r="V177">
        <v>80928000000</v>
      </c>
      <c r="W177">
        <v>877</v>
      </c>
      <c r="X177">
        <v>1.7342</v>
      </c>
      <c r="Y177">
        <v>2.00563</v>
      </c>
      <c r="Z177">
        <v>1.6442000000000001</v>
      </c>
      <c r="AA177" t="s">
        <v>5876</v>
      </c>
      <c r="AB177" t="s">
        <v>5876</v>
      </c>
      <c r="AE177" s="3">
        <f t="shared" si="10"/>
        <v>1.8441659537910104E-2</v>
      </c>
      <c r="AF177" s="3">
        <f t="shared" si="11"/>
        <v>9.8712011087164798E-3</v>
      </c>
      <c r="AG177" s="3">
        <f t="shared" si="12"/>
        <v>2.2688197811445088E-2</v>
      </c>
    </row>
    <row r="178" spans="1:33" x14ac:dyDescent="0.25">
      <c r="A178" s="6" t="s">
        <v>734</v>
      </c>
      <c r="B178" s="6" t="s">
        <v>5877</v>
      </c>
      <c r="C178" s="7">
        <v>3</v>
      </c>
      <c r="D178">
        <v>-1.2745599999999999</v>
      </c>
      <c r="E178">
        <v>-1.0723499999999999</v>
      </c>
      <c r="F178">
        <v>-0.80767199999999995</v>
      </c>
      <c r="G178">
        <v>1.7103299999999999</v>
      </c>
      <c r="H178">
        <v>0.81846300000000005</v>
      </c>
      <c r="I178">
        <v>0.83935000000000004</v>
      </c>
      <c r="J178">
        <v>-0.44095800000000002</v>
      </c>
      <c r="K178">
        <v>-4.9562500000000002E-2</v>
      </c>
      <c r="L178">
        <v>0.27695700000000001</v>
      </c>
      <c r="M178">
        <v>12</v>
      </c>
      <c r="N178">
        <v>12</v>
      </c>
      <c r="O178">
        <v>12</v>
      </c>
      <c r="P178">
        <v>44.3</v>
      </c>
      <c r="Q178">
        <v>44.3</v>
      </c>
      <c r="R178">
        <v>44.3</v>
      </c>
      <c r="S178">
        <v>36.482999999999997</v>
      </c>
      <c r="T178">
        <v>0</v>
      </c>
      <c r="U178">
        <v>123.26</v>
      </c>
      <c r="V178">
        <v>15790000000</v>
      </c>
      <c r="W178">
        <v>359</v>
      </c>
      <c r="X178">
        <v>1.4333400000000001</v>
      </c>
      <c r="Y178">
        <v>1.5820099999999999</v>
      </c>
      <c r="Z178">
        <v>1.2307600000000001</v>
      </c>
      <c r="AA178" t="s">
        <v>5878</v>
      </c>
      <c r="AB178" t="s">
        <v>5878</v>
      </c>
      <c r="AE178" s="3">
        <f t="shared" si="10"/>
        <v>3.6868884682556731E-2</v>
      </c>
      <c r="AF178" s="3">
        <f t="shared" si="11"/>
        <v>2.6181227230213922E-2</v>
      </c>
      <c r="AG178" s="3">
        <f t="shared" si="12"/>
        <v>5.878141008668962E-2</v>
      </c>
    </row>
    <row r="179" spans="1:33" x14ac:dyDescent="0.25">
      <c r="A179" s="6" t="s">
        <v>746</v>
      </c>
      <c r="B179" s="6" t="s">
        <v>5879</v>
      </c>
      <c r="C179" s="7">
        <v>3</v>
      </c>
      <c r="D179">
        <v>-0.94623299999999999</v>
      </c>
      <c r="E179">
        <v>-0.92430400000000001</v>
      </c>
      <c r="F179">
        <v>-1.3085800000000001</v>
      </c>
      <c r="G179">
        <v>1.53776</v>
      </c>
      <c r="H179">
        <v>1.0202199999999999</v>
      </c>
      <c r="I179">
        <v>0.61582999999999999</v>
      </c>
      <c r="J179">
        <v>-0.64713699999999996</v>
      </c>
      <c r="K179">
        <v>7.9742599999999997E-2</v>
      </c>
      <c r="L179">
        <v>0.57270600000000005</v>
      </c>
      <c r="M179">
        <v>59</v>
      </c>
      <c r="N179">
        <v>59</v>
      </c>
      <c r="O179">
        <v>57</v>
      </c>
      <c r="P179">
        <v>75.7</v>
      </c>
      <c r="Q179">
        <v>75.7</v>
      </c>
      <c r="R179">
        <v>73.099999999999994</v>
      </c>
      <c r="S179">
        <v>94.055000000000007</v>
      </c>
      <c r="T179">
        <v>0</v>
      </c>
      <c r="U179">
        <v>323.31</v>
      </c>
      <c r="V179">
        <v>42490000000</v>
      </c>
      <c r="W179">
        <v>1510</v>
      </c>
      <c r="X179">
        <v>1.1972</v>
      </c>
      <c r="Y179">
        <v>1.38802</v>
      </c>
      <c r="Z179">
        <v>1.04433</v>
      </c>
      <c r="AA179" t="s">
        <v>5880</v>
      </c>
      <c r="AB179" t="s">
        <v>5881</v>
      </c>
      <c r="AE179" s="3">
        <f t="shared" si="10"/>
        <v>6.3503841850404044E-2</v>
      </c>
      <c r="AF179" s="3">
        <f t="shared" si="11"/>
        <v>4.0924181301409082E-2</v>
      </c>
      <c r="AG179" s="3">
        <f t="shared" si="12"/>
        <v>9.0296309369284622E-2</v>
      </c>
    </row>
    <row r="180" spans="1:33" x14ac:dyDescent="0.25">
      <c r="A180" s="6" t="s">
        <v>633</v>
      </c>
      <c r="B180" s="6" t="s">
        <v>5882</v>
      </c>
      <c r="C180" s="7">
        <v>3</v>
      </c>
      <c r="D180">
        <v>-1.41273</v>
      </c>
      <c r="E180">
        <v>-1.1410899999999999</v>
      </c>
      <c r="F180">
        <v>-0.95697100000000002</v>
      </c>
      <c r="G180">
        <v>1.46261</v>
      </c>
      <c r="H180">
        <v>0.95187999999999995</v>
      </c>
      <c r="I180">
        <v>0.749305</v>
      </c>
      <c r="J180">
        <v>-9.6107399999999996E-2</v>
      </c>
      <c r="K180">
        <v>3.1646100000000003E-2</v>
      </c>
      <c r="L180">
        <v>0.41146100000000002</v>
      </c>
      <c r="M180">
        <v>16</v>
      </c>
      <c r="N180">
        <v>16</v>
      </c>
      <c r="O180">
        <v>14</v>
      </c>
      <c r="P180">
        <v>67.8</v>
      </c>
      <c r="Q180">
        <v>67.8</v>
      </c>
      <c r="R180">
        <v>63.8</v>
      </c>
      <c r="S180">
        <v>22.164000000000001</v>
      </c>
      <c r="T180">
        <v>0</v>
      </c>
      <c r="U180">
        <v>171.67</v>
      </c>
      <c r="V180">
        <v>57276000000</v>
      </c>
      <c r="W180">
        <v>767</v>
      </c>
      <c r="X180">
        <v>1.78722</v>
      </c>
      <c r="Y180">
        <v>2.0313699999999999</v>
      </c>
      <c r="Z180">
        <v>1.66951</v>
      </c>
      <c r="AA180" t="s">
        <v>5883</v>
      </c>
      <c r="AB180" t="s">
        <v>5883</v>
      </c>
      <c r="AE180" s="3">
        <f t="shared" si="10"/>
        <v>1.6322249043535263E-2</v>
      </c>
      <c r="AF180" s="3">
        <f t="shared" si="11"/>
        <v>9.3031494989264558E-3</v>
      </c>
      <c r="AG180" s="3">
        <f t="shared" si="12"/>
        <v>2.1403756422337487E-2</v>
      </c>
    </row>
    <row r="181" spans="1:33" x14ac:dyDescent="0.25">
      <c r="A181" s="6" t="s">
        <v>597</v>
      </c>
      <c r="B181" s="6" t="s">
        <v>5884</v>
      </c>
      <c r="C181" s="7">
        <v>3</v>
      </c>
      <c r="D181">
        <v>-1.3173299999999999</v>
      </c>
      <c r="E181">
        <v>-1.1145799999999999</v>
      </c>
      <c r="F181">
        <v>-1.1185</v>
      </c>
      <c r="G181">
        <v>1.4993099999999999</v>
      </c>
      <c r="H181">
        <v>0.97760000000000002</v>
      </c>
      <c r="I181">
        <v>0.48437599999999997</v>
      </c>
      <c r="J181">
        <v>0.19968900000000001</v>
      </c>
      <c r="K181">
        <v>-0.13495599999999999</v>
      </c>
      <c r="L181">
        <v>0.52439199999999997</v>
      </c>
      <c r="M181">
        <v>14</v>
      </c>
      <c r="N181">
        <v>5</v>
      </c>
      <c r="O181">
        <v>5</v>
      </c>
      <c r="P181">
        <v>23.9</v>
      </c>
      <c r="Q181">
        <v>9.3000000000000007</v>
      </c>
      <c r="R181">
        <v>9.3000000000000007</v>
      </c>
      <c r="S181">
        <v>66.816999999999993</v>
      </c>
      <c r="T181">
        <v>0</v>
      </c>
      <c r="U181">
        <v>14.83</v>
      </c>
      <c r="V181">
        <v>118500000</v>
      </c>
      <c r="W181">
        <v>25</v>
      </c>
      <c r="X181">
        <v>1.53389</v>
      </c>
      <c r="Y181">
        <v>1.8102400000000001</v>
      </c>
      <c r="Z181">
        <v>1.4526600000000001</v>
      </c>
      <c r="AA181" t="s">
        <v>5885</v>
      </c>
      <c r="AB181" t="s">
        <v>5885</v>
      </c>
      <c r="AE181" s="3">
        <f t="shared" si="10"/>
        <v>2.9248931137120158E-2</v>
      </c>
      <c r="AF181" s="3">
        <f t="shared" si="11"/>
        <v>1.5479609476709205E-2</v>
      </c>
      <c r="AG181" s="3">
        <f t="shared" si="12"/>
        <v>3.5264684278567854E-2</v>
      </c>
    </row>
    <row r="182" spans="1:33" x14ac:dyDescent="0.25">
      <c r="A182" s="6" t="s">
        <v>604</v>
      </c>
      <c r="B182" s="6" t="s">
        <v>5886</v>
      </c>
      <c r="C182" s="7">
        <v>3</v>
      </c>
      <c r="D182">
        <v>-0.42599100000000001</v>
      </c>
      <c r="E182">
        <v>-1.4581</v>
      </c>
      <c r="F182">
        <v>-1.4381299999999999</v>
      </c>
      <c r="G182">
        <v>0.65640500000000002</v>
      </c>
      <c r="H182">
        <v>0.59734799999999999</v>
      </c>
      <c r="I182">
        <v>1.60839</v>
      </c>
      <c r="J182">
        <v>-0.18735099999999999</v>
      </c>
      <c r="K182">
        <v>0.273868</v>
      </c>
      <c r="L182">
        <v>0.37356800000000001</v>
      </c>
      <c r="M182">
        <v>10</v>
      </c>
      <c r="N182">
        <v>10</v>
      </c>
      <c r="O182">
        <v>10</v>
      </c>
      <c r="P182">
        <v>38.1</v>
      </c>
      <c r="Q182">
        <v>38.1</v>
      </c>
      <c r="R182">
        <v>38.1</v>
      </c>
      <c r="S182">
        <v>32.177999999999997</v>
      </c>
      <c r="T182">
        <v>0</v>
      </c>
      <c r="U182">
        <v>29.677</v>
      </c>
      <c r="V182">
        <v>1006800000</v>
      </c>
      <c r="W182">
        <v>94</v>
      </c>
      <c r="X182">
        <v>1.0819700000000001</v>
      </c>
      <c r="Y182">
        <v>1.3399399999999999</v>
      </c>
      <c r="Z182">
        <v>0.99853800000000004</v>
      </c>
      <c r="AA182" t="s">
        <v>5887</v>
      </c>
      <c r="AB182" t="s">
        <v>5887</v>
      </c>
      <c r="AE182" s="3">
        <f t="shared" si="10"/>
        <v>8.2799935790624932E-2</v>
      </c>
      <c r="AF182" s="3">
        <f t="shared" si="11"/>
        <v>4.571513430443544E-2</v>
      </c>
      <c r="AG182" s="3">
        <f t="shared" si="12"/>
        <v>0.10033720520247189</v>
      </c>
    </row>
    <row r="183" spans="1:33" x14ac:dyDescent="0.25">
      <c r="A183" s="6" t="s">
        <v>592</v>
      </c>
      <c r="C183" s="7">
        <v>3</v>
      </c>
      <c r="D183">
        <v>-0.50350300000000003</v>
      </c>
      <c r="E183">
        <v>-1.03772</v>
      </c>
      <c r="F183">
        <v>-1.7399800000000001</v>
      </c>
      <c r="G183">
        <v>0.63504700000000003</v>
      </c>
      <c r="H183">
        <v>0.97184000000000004</v>
      </c>
      <c r="I183">
        <v>1.4799800000000001</v>
      </c>
      <c r="J183">
        <v>-0.180836</v>
      </c>
      <c r="K183">
        <v>0.209088</v>
      </c>
      <c r="L183">
        <v>0.166079</v>
      </c>
      <c r="M183">
        <v>12</v>
      </c>
      <c r="N183">
        <v>12</v>
      </c>
      <c r="O183">
        <v>12</v>
      </c>
      <c r="P183">
        <v>32.6</v>
      </c>
      <c r="Q183">
        <v>32.6</v>
      </c>
      <c r="R183">
        <v>32.6</v>
      </c>
      <c r="S183">
        <v>52.656999999999996</v>
      </c>
      <c r="T183">
        <v>0</v>
      </c>
      <c r="U183">
        <v>53.496000000000002</v>
      </c>
      <c r="V183">
        <v>637160000</v>
      </c>
      <c r="W183">
        <v>66</v>
      </c>
      <c r="X183">
        <v>1.2238100000000001</v>
      </c>
      <c r="Y183">
        <v>1.4452100000000001</v>
      </c>
      <c r="Z183">
        <v>1.09904</v>
      </c>
      <c r="AA183" t="s">
        <v>5888</v>
      </c>
      <c r="AB183" t="s">
        <v>5888</v>
      </c>
      <c r="AE183" s="3">
        <f t="shared" si="10"/>
        <v>5.9729654139267244E-2</v>
      </c>
      <c r="AF183" s="3">
        <f t="shared" si="11"/>
        <v>3.5874842245646153E-2</v>
      </c>
      <c r="AG183" s="3">
        <f t="shared" si="12"/>
        <v>7.960860248080627E-2</v>
      </c>
    </row>
    <row r="184" spans="1:33" x14ac:dyDescent="0.25">
      <c r="A184" s="6" t="s">
        <v>493</v>
      </c>
      <c r="C184" s="7">
        <v>3</v>
      </c>
      <c r="D184">
        <v>-0.36387599999999998</v>
      </c>
      <c r="E184">
        <v>-1.4800599999999999</v>
      </c>
      <c r="F184">
        <v>-1.5865100000000001</v>
      </c>
      <c r="G184">
        <v>0.54716399999999998</v>
      </c>
      <c r="H184">
        <v>0.55627800000000005</v>
      </c>
      <c r="I184">
        <v>1.51342</v>
      </c>
      <c r="J184">
        <v>0.164769</v>
      </c>
      <c r="K184">
        <v>0.21692</v>
      </c>
      <c r="L184">
        <v>0.43189300000000003</v>
      </c>
      <c r="M184">
        <v>8</v>
      </c>
      <c r="N184">
        <v>8</v>
      </c>
      <c r="O184">
        <v>8</v>
      </c>
      <c r="P184">
        <v>16.100000000000001</v>
      </c>
      <c r="Q184">
        <v>16.100000000000001</v>
      </c>
      <c r="R184">
        <v>16.100000000000001</v>
      </c>
      <c r="S184">
        <v>55.761000000000003</v>
      </c>
      <c r="T184">
        <v>0</v>
      </c>
      <c r="U184">
        <v>47.713999999999999</v>
      </c>
      <c r="V184">
        <v>267970000</v>
      </c>
      <c r="W184">
        <v>18</v>
      </c>
      <c r="X184">
        <v>1.0590999999999999</v>
      </c>
      <c r="Y184">
        <v>1.3555699999999999</v>
      </c>
      <c r="Z184">
        <v>1.0134099999999999</v>
      </c>
      <c r="AA184" t="s">
        <v>5889</v>
      </c>
      <c r="AB184" t="s">
        <v>5889</v>
      </c>
      <c r="AE184" s="3">
        <f t="shared" si="10"/>
        <v>8.7277038244241573E-2</v>
      </c>
      <c r="AF184" s="3">
        <f t="shared" si="11"/>
        <v>4.4099127799680657E-2</v>
      </c>
      <c r="AG184" s="3">
        <f t="shared" si="12"/>
        <v>9.6959418006137485E-2</v>
      </c>
    </row>
    <row r="185" spans="1:33" x14ac:dyDescent="0.25">
      <c r="A185" s="6" t="s">
        <v>521</v>
      </c>
      <c r="B185" s="6" t="s">
        <v>5890</v>
      </c>
      <c r="C185" s="7">
        <v>3</v>
      </c>
      <c r="D185">
        <v>-0.58279700000000001</v>
      </c>
      <c r="E185">
        <v>-1.02728</v>
      </c>
      <c r="F185">
        <v>-1.8561300000000001</v>
      </c>
      <c r="G185">
        <v>0.79142599999999996</v>
      </c>
      <c r="H185">
        <v>0.37679499999999999</v>
      </c>
      <c r="I185">
        <v>1.4085000000000001</v>
      </c>
      <c r="J185">
        <v>9.0114700000000006E-2</v>
      </c>
      <c r="K185">
        <v>0.199654</v>
      </c>
      <c r="L185">
        <v>0.59971699999999994</v>
      </c>
      <c r="M185">
        <v>14</v>
      </c>
      <c r="N185">
        <v>14</v>
      </c>
      <c r="O185">
        <v>14</v>
      </c>
      <c r="P185">
        <v>38.200000000000003</v>
      </c>
      <c r="Q185">
        <v>38.200000000000003</v>
      </c>
      <c r="R185">
        <v>38.200000000000003</v>
      </c>
      <c r="S185">
        <v>38.066000000000003</v>
      </c>
      <c r="T185">
        <v>0</v>
      </c>
      <c r="U185">
        <v>41.134999999999998</v>
      </c>
      <c r="V185">
        <v>1081200000</v>
      </c>
      <c r="W185">
        <v>85</v>
      </c>
      <c r="X185">
        <v>1.0826199999999999</v>
      </c>
      <c r="Y185">
        <v>1.3864000000000001</v>
      </c>
      <c r="Z185">
        <v>1.0427900000000001</v>
      </c>
      <c r="AA185" t="s">
        <v>5891</v>
      </c>
      <c r="AB185" t="s">
        <v>5892</v>
      </c>
      <c r="AE185" s="3">
        <f t="shared" si="10"/>
        <v>8.2676103448850707E-2</v>
      </c>
      <c r="AF185" s="3">
        <f t="shared" si="11"/>
        <v>4.1077121255338737E-2</v>
      </c>
      <c r="AG185" s="3">
        <f t="shared" si="12"/>
        <v>9.0617066734248089E-2</v>
      </c>
    </row>
    <row r="186" spans="1:33" x14ac:dyDescent="0.25">
      <c r="A186" s="6" t="s">
        <v>693</v>
      </c>
      <c r="B186" s="6" t="s">
        <v>5893</v>
      </c>
      <c r="C186" s="7">
        <v>3</v>
      </c>
      <c r="D186">
        <v>-0.653007</v>
      </c>
      <c r="E186">
        <v>-0.97928800000000005</v>
      </c>
      <c r="F186">
        <v>-1.78817</v>
      </c>
      <c r="G186">
        <v>1.0545100000000001</v>
      </c>
      <c r="H186">
        <v>0.53271999999999997</v>
      </c>
      <c r="I186">
        <v>1.2522500000000001</v>
      </c>
      <c r="J186">
        <v>0.15815599999999999</v>
      </c>
      <c r="K186">
        <v>-0.20010600000000001</v>
      </c>
      <c r="L186">
        <v>0.62294700000000003</v>
      </c>
      <c r="M186">
        <v>68</v>
      </c>
      <c r="N186">
        <v>68</v>
      </c>
      <c r="O186">
        <v>67</v>
      </c>
      <c r="P186">
        <v>56.5</v>
      </c>
      <c r="Q186">
        <v>56.5</v>
      </c>
      <c r="R186">
        <v>56</v>
      </c>
      <c r="S186">
        <v>176.43</v>
      </c>
      <c r="T186">
        <v>0</v>
      </c>
      <c r="U186">
        <v>323.31</v>
      </c>
      <c r="V186">
        <v>20287000000</v>
      </c>
      <c r="W186">
        <v>870</v>
      </c>
      <c r="X186">
        <v>1.1836800000000001</v>
      </c>
      <c r="Y186">
        <v>1.45716</v>
      </c>
      <c r="Z186">
        <v>1.11049</v>
      </c>
      <c r="AA186" t="s">
        <v>5894</v>
      </c>
      <c r="AB186" t="s">
        <v>5894</v>
      </c>
      <c r="AE186" s="3">
        <f t="shared" si="10"/>
        <v>6.5511870557525831E-2</v>
      </c>
      <c r="AF186" s="3">
        <f t="shared" si="11"/>
        <v>3.4901171112411269E-2</v>
      </c>
      <c r="AG186" s="3">
        <f t="shared" si="12"/>
        <v>7.7537179674945889E-2</v>
      </c>
    </row>
    <row r="187" spans="1:33" x14ac:dyDescent="0.25">
      <c r="A187" s="6" t="s">
        <v>699</v>
      </c>
      <c r="B187" s="6" t="s">
        <v>5895</v>
      </c>
      <c r="C187" s="7">
        <v>3</v>
      </c>
      <c r="D187">
        <v>-0.80356799999999995</v>
      </c>
      <c r="E187">
        <v>-1.5008900000000001</v>
      </c>
      <c r="F187">
        <v>-1.09745</v>
      </c>
      <c r="G187">
        <v>0.98762000000000005</v>
      </c>
      <c r="H187">
        <v>0.74465499999999996</v>
      </c>
      <c r="I187">
        <v>1.1002000000000001</v>
      </c>
      <c r="J187">
        <v>-0.227162</v>
      </c>
      <c r="K187">
        <v>-0.229377</v>
      </c>
      <c r="L187">
        <v>1.0259799999999999</v>
      </c>
      <c r="M187">
        <v>13</v>
      </c>
      <c r="N187">
        <v>13</v>
      </c>
      <c r="O187">
        <v>13</v>
      </c>
      <c r="P187">
        <v>21.4</v>
      </c>
      <c r="Q187">
        <v>21.4</v>
      </c>
      <c r="R187">
        <v>21.4</v>
      </c>
      <c r="S187">
        <v>84.085999999999999</v>
      </c>
      <c r="T187">
        <v>0</v>
      </c>
      <c r="U187">
        <v>51.756999999999998</v>
      </c>
      <c r="V187">
        <v>615050000</v>
      </c>
      <c r="W187">
        <v>52</v>
      </c>
      <c r="X187">
        <v>1.1543600000000001</v>
      </c>
      <c r="Y187">
        <v>1.42624</v>
      </c>
      <c r="Z187">
        <v>1.0808599999999999</v>
      </c>
      <c r="AA187" t="s">
        <v>5896</v>
      </c>
      <c r="AB187" t="s">
        <v>5896</v>
      </c>
      <c r="AE187" s="3">
        <f t="shared" si="10"/>
        <v>7.0087408156260494E-2</v>
      </c>
      <c r="AF187" s="3">
        <f t="shared" si="11"/>
        <v>3.747658417524561E-2</v>
      </c>
      <c r="AG187" s="3">
        <f t="shared" si="12"/>
        <v>8.3011832291787768E-2</v>
      </c>
    </row>
    <row r="188" spans="1:33" x14ac:dyDescent="0.25">
      <c r="A188" s="6" t="s">
        <v>664</v>
      </c>
      <c r="B188" s="6" t="s">
        <v>5897</v>
      </c>
      <c r="C188" s="7">
        <v>3</v>
      </c>
      <c r="D188">
        <v>-0.94845500000000005</v>
      </c>
      <c r="E188">
        <v>-1.4232899999999999</v>
      </c>
      <c r="F188">
        <v>-1.0101100000000001</v>
      </c>
      <c r="G188">
        <v>0.95806800000000003</v>
      </c>
      <c r="H188">
        <v>0.88700900000000005</v>
      </c>
      <c r="I188">
        <v>1.3488899999999999</v>
      </c>
      <c r="J188">
        <v>-0.26846900000000001</v>
      </c>
      <c r="K188">
        <v>-0.19250600000000001</v>
      </c>
      <c r="L188">
        <v>0.648864</v>
      </c>
      <c r="M188">
        <v>25</v>
      </c>
      <c r="N188">
        <v>25</v>
      </c>
      <c r="O188">
        <v>25</v>
      </c>
      <c r="P188">
        <v>54.4</v>
      </c>
      <c r="Q188">
        <v>54.4</v>
      </c>
      <c r="R188">
        <v>54.4</v>
      </c>
      <c r="S188">
        <v>67.567999999999998</v>
      </c>
      <c r="T188">
        <v>0</v>
      </c>
      <c r="U188">
        <v>176.38</v>
      </c>
      <c r="V188">
        <v>3452900000</v>
      </c>
      <c r="W188">
        <v>301</v>
      </c>
      <c r="X188">
        <v>1.5203199999999999</v>
      </c>
      <c r="Y188">
        <v>1.7403299999999999</v>
      </c>
      <c r="Z188">
        <v>1.3844399999999999</v>
      </c>
      <c r="AA188" t="s">
        <v>5898</v>
      </c>
      <c r="AB188" t="s">
        <v>5898</v>
      </c>
      <c r="AE188" s="3">
        <f t="shared" si="10"/>
        <v>3.0177273573281468E-2</v>
      </c>
      <c r="AF188" s="3">
        <f t="shared" si="11"/>
        <v>1.8183186785000475E-2</v>
      </c>
      <c r="AG188" s="3">
        <f t="shared" si="12"/>
        <v>4.1262924001522816E-2</v>
      </c>
    </row>
    <row r="189" spans="1:33" x14ac:dyDescent="0.25">
      <c r="A189" s="6" t="s">
        <v>700</v>
      </c>
      <c r="B189" s="6" t="s">
        <v>5899</v>
      </c>
      <c r="C189" s="7">
        <v>3</v>
      </c>
      <c r="D189">
        <v>-0.66035699999999997</v>
      </c>
      <c r="E189">
        <v>-1.7002699999999999</v>
      </c>
      <c r="F189">
        <v>-1.09416</v>
      </c>
      <c r="G189">
        <v>1.1519999999999999</v>
      </c>
      <c r="H189">
        <v>0.46943000000000001</v>
      </c>
      <c r="I189">
        <v>1.26847</v>
      </c>
      <c r="J189">
        <v>0.27089299999999999</v>
      </c>
      <c r="K189">
        <v>-0.171405</v>
      </c>
      <c r="L189">
        <v>0.465395</v>
      </c>
      <c r="M189">
        <v>24</v>
      </c>
      <c r="N189">
        <v>24</v>
      </c>
      <c r="O189">
        <v>24</v>
      </c>
      <c r="P189">
        <v>48.4</v>
      </c>
      <c r="Q189">
        <v>48.4</v>
      </c>
      <c r="R189">
        <v>48.4</v>
      </c>
      <c r="S189">
        <v>70.709999999999994</v>
      </c>
      <c r="T189">
        <v>0</v>
      </c>
      <c r="U189">
        <v>227.88</v>
      </c>
      <c r="V189">
        <v>3811500000</v>
      </c>
      <c r="W189">
        <v>260</v>
      </c>
      <c r="X189">
        <v>1.27427</v>
      </c>
      <c r="Y189">
        <v>1.5464800000000001</v>
      </c>
      <c r="Z189">
        <v>1.1964399999999999</v>
      </c>
      <c r="AA189" t="s">
        <v>5900</v>
      </c>
      <c r="AB189" t="s">
        <v>5900</v>
      </c>
      <c r="AE189" s="3">
        <f t="shared" si="10"/>
        <v>5.3177755145031119E-2</v>
      </c>
      <c r="AF189" s="3">
        <f t="shared" si="11"/>
        <v>2.8413190295472499E-2</v>
      </c>
      <c r="AG189" s="3">
        <f t="shared" si="12"/>
        <v>6.3615068623170956E-2</v>
      </c>
    </row>
    <row r="190" spans="1:33" x14ac:dyDescent="0.25">
      <c r="A190" s="6" t="s">
        <v>376</v>
      </c>
      <c r="B190" s="6" t="s">
        <v>5901</v>
      </c>
      <c r="C190" s="7">
        <v>3</v>
      </c>
      <c r="D190">
        <v>-0.75891900000000001</v>
      </c>
      <c r="E190">
        <v>-1.63578</v>
      </c>
      <c r="F190">
        <v>-1.28284</v>
      </c>
      <c r="G190">
        <v>0.94037000000000004</v>
      </c>
      <c r="H190">
        <v>0.94080799999999998</v>
      </c>
      <c r="I190">
        <v>1.03365</v>
      </c>
      <c r="J190">
        <v>6.3441899999999996E-2</v>
      </c>
      <c r="K190">
        <v>0.25953999999999999</v>
      </c>
      <c r="L190">
        <v>0.439724</v>
      </c>
      <c r="M190">
        <v>23</v>
      </c>
      <c r="N190">
        <v>18</v>
      </c>
      <c r="O190">
        <v>18</v>
      </c>
      <c r="P190">
        <v>51.6</v>
      </c>
      <c r="Q190">
        <v>43.7</v>
      </c>
      <c r="R190">
        <v>43.7</v>
      </c>
      <c r="S190">
        <v>53.421999999999997</v>
      </c>
      <c r="T190">
        <v>0</v>
      </c>
      <c r="U190">
        <v>63.357999999999997</v>
      </c>
      <c r="V190">
        <v>943850000</v>
      </c>
      <c r="W190">
        <v>60</v>
      </c>
      <c r="X190">
        <v>1.85216</v>
      </c>
      <c r="Y190">
        <v>2.1496599999999999</v>
      </c>
      <c r="Z190">
        <v>1.78606</v>
      </c>
      <c r="AA190" t="s">
        <v>5902</v>
      </c>
      <c r="AB190" t="s">
        <v>5902</v>
      </c>
      <c r="AE190" s="3">
        <f t="shared" si="10"/>
        <v>1.4055296124875646E-2</v>
      </c>
      <c r="AF190" s="3">
        <f t="shared" si="11"/>
        <v>7.0850023722986676E-3</v>
      </c>
      <c r="AG190" s="3">
        <f t="shared" si="12"/>
        <v>1.6365904024885781E-2</v>
      </c>
    </row>
    <row r="191" spans="1:33" x14ac:dyDescent="0.25">
      <c r="A191" s="6" t="s">
        <v>652</v>
      </c>
      <c r="B191" s="6" t="s">
        <v>5903</v>
      </c>
      <c r="C191" s="7">
        <v>3</v>
      </c>
      <c r="D191">
        <v>-1.0269299999999999</v>
      </c>
      <c r="E191">
        <v>-1.27302</v>
      </c>
      <c r="F191">
        <v>-0.96104100000000003</v>
      </c>
      <c r="G191">
        <v>1.12215</v>
      </c>
      <c r="H191">
        <v>0.50212400000000001</v>
      </c>
      <c r="I191">
        <v>1.5847199999999999</v>
      </c>
      <c r="J191">
        <v>9.60762E-2</v>
      </c>
      <c r="K191">
        <v>-0.45118200000000003</v>
      </c>
      <c r="L191">
        <v>0.40710000000000002</v>
      </c>
      <c r="M191">
        <v>28</v>
      </c>
      <c r="N191">
        <v>28</v>
      </c>
      <c r="O191">
        <v>28</v>
      </c>
      <c r="P191">
        <v>67.400000000000006</v>
      </c>
      <c r="Q191">
        <v>67.400000000000006</v>
      </c>
      <c r="R191">
        <v>67.400000000000006</v>
      </c>
      <c r="S191">
        <v>61.389000000000003</v>
      </c>
      <c r="T191">
        <v>0</v>
      </c>
      <c r="U191">
        <v>309.94</v>
      </c>
      <c r="V191">
        <v>6002100000</v>
      </c>
      <c r="W191">
        <v>319</v>
      </c>
      <c r="X191">
        <v>1.34056</v>
      </c>
      <c r="Y191">
        <v>1.53871</v>
      </c>
      <c r="Z191">
        <v>1.1889400000000001</v>
      </c>
      <c r="AA191" t="s">
        <v>5904</v>
      </c>
      <c r="AB191" t="s">
        <v>5905</v>
      </c>
      <c r="AE191" s="3">
        <f t="shared" si="10"/>
        <v>4.5649917815331842E-2</v>
      </c>
      <c r="AF191" s="3">
        <f t="shared" si="11"/>
        <v>2.892610777528706E-2</v>
      </c>
      <c r="AG191" s="3">
        <f t="shared" si="12"/>
        <v>6.472320279812227E-2</v>
      </c>
    </row>
    <row r="192" spans="1:33" x14ac:dyDescent="0.25">
      <c r="A192" s="6" t="s">
        <v>718</v>
      </c>
      <c r="B192" s="6" t="s">
        <v>5906</v>
      </c>
      <c r="C192" s="7">
        <v>3</v>
      </c>
      <c r="D192">
        <v>-0.95744099999999999</v>
      </c>
      <c r="E192">
        <v>-1.4921199999999999</v>
      </c>
      <c r="F192">
        <v>-0.69615800000000005</v>
      </c>
      <c r="G192">
        <v>1.07925</v>
      </c>
      <c r="H192">
        <v>0.44849899999999998</v>
      </c>
      <c r="I192">
        <v>1.62134</v>
      </c>
      <c r="J192">
        <v>-0.35333199999999998</v>
      </c>
      <c r="K192">
        <v>-0.13444600000000001</v>
      </c>
      <c r="L192">
        <v>0.48441299999999998</v>
      </c>
      <c r="M192">
        <v>15</v>
      </c>
      <c r="N192">
        <v>15</v>
      </c>
      <c r="O192">
        <v>15</v>
      </c>
      <c r="P192">
        <v>68.099999999999994</v>
      </c>
      <c r="Q192">
        <v>68.099999999999994</v>
      </c>
      <c r="R192">
        <v>68.099999999999994</v>
      </c>
      <c r="S192">
        <v>25.529</v>
      </c>
      <c r="T192">
        <v>0</v>
      </c>
      <c r="U192">
        <v>78.146000000000001</v>
      </c>
      <c r="V192">
        <v>3737100000</v>
      </c>
      <c r="W192">
        <v>248</v>
      </c>
      <c r="X192">
        <v>1.1373599999999999</v>
      </c>
      <c r="Y192">
        <v>1.3269899999999999</v>
      </c>
      <c r="Z192">
        <v>0.98623300000000003</v>
      </c>
      <c r="AA192" t="s">
        <v>5907</v>
      </c>
      <c r="AB192" t="s">
        <v>5907</v>
      </c>
      <c r="AE192" s="3">
        <f t="shared" si="10"/>
        <v>7.2885309112387386E-2</v>
      </c>
      <c r="AF192" s="3">
        <f t="shared" si="11"/>
        <v>4.7098817117551657E-2</v>
      </c>
      <c r="AG192" s="3">
        <f t="shared" si="12"/>
        <v>0.10322074754700455</v>
      </c>
    </row>
    <row r="193" spans="1:33" x14ac:dyDescent="0.25">
      <c r="A193" s="6" t="s">
        <v>691</v>
      </c>
      <c r="C193" s="7">
        <v>3</v>
      </c>
      <c r="D193">
        <v>-1.0203100000000001</v>
      </c>
      <c r="E193">
        <v>-1.6165700000000001</v>
      </c>
      <c r="F193">
        <v>-0.71704199999999996</v>
      </c>
      <c r="G193">
        <v>0.66833900000000002</v>
      </c>
      <c r="H193">
        <v>0.53341899999999998</v>
      </c>
      <c r="I193">
        <v>1.7301200000000001</v>
      </c>
      <c r="J193">
        <v>-2.6087200000000001E-2</v>
      </c>
      <c r="K193">
        <v>0.16982700000000001</v>
      </c>
      <c r="L193">
        <v>0.278306</v>
      </c>
      <c r="M193">
        <v>28</v>
      </c>
      <c r="N193">
        <v>28</v>
      </c>
      <c r="O193">
        <v>28</v>
      </c>
      <c r="P193">
        <v>31.6</v>
      </c>
      <c r="Q193">
        <v>31.6</v>
      </c>
      <c r="R193">
        <v>31.6</v>
      </c>
      <c r="S193">
        <v>114.7</v>
      </c>
      <c r="T193">
        <v>0</v>
      </c>
      <c r="U193">
        <v>239.78</v>
      </c>
      <c r="V193">
        <v>3032800000</v>
      </c>
      <c r="W193">
        <v>213</v>
      </c>
      <c r="X193">
        <v>1.17096</v>
      </c>
      <c r="Y193">
        <v>1.42462</v>
      </c>
      <c r="Z193">
        <v>1.07931</v>
      </c>
      <c r="AA193" t="s">
        <v>5908</v>
      </c>
      <c r="AB193" t="s">
        <v>5908</v>
      </c>
      <c r="AE193" s="3">
        <f t="shared" si="10"/>
        <v>6.7459015688628818E-2</v>
      </c>
      <c r="AF193" s="3">
        <f t="shared" si="11"/>
        <v>3.7616639928957307E-2</v>
      </c>
      <c r="AG193" s="3">
        <f t="shared" si="12"/>
        <v>8.3308631417547893E-2</v>
      </c>
    </row>
    <row r="194" spans="1:33" x14ac:dyDescent="0.25">
      <c r="A194" s="6" t="s">
        <v>687</v>
      </c>
      <c r="C194" s="7">
        <v>3</v>
      </c>
      <c r="D194">
        <v>-1.0741499999999999</v>
      </c>
      <c r="E194">
        <v>-1.52698</v>
      </c>
      <c r="F194">
        <v>-0.80091400000000001</v>
      </c>
      <c r="G194">
        <v>0.672597</v>
      </c>
      <c r="H194">
        <v>1.28664</v>
      </c>
      <c r="I194">
        <v>1.14144</v>
      </c>
      <c r="J194">
        <v>-0.318498</v>
      </c>
      <c r="K194">
        <v>1.94234E-2</v>
      </c>
      <c r="L194">
        <v>0.60043999999999997</v>
      </c>
      <c r="M194">
        <v>22</v>
      </c>
      <c r="N194">
        <v>22</v>
      </c>
      <c r="O194">
        <v>22</v>
      </c>
      <c r="P194">
        <v>54.2</v>
      </c>
      <c r="Q194">
        <v>54.2</v>
      </c>
      <c r="R194">
        <v>54.2</v>
      </c>
      <c r="S194">
        <v>52.936</v>
      </c>
      <c r="T194">
        <v>0</v>
      </c>
      <c r="U194">
        <v>243.99</v>
      </c>
      <c r="V194">
        <v>8103800000</v>
      </c>
      <c r="W194">
        <v>328</v>
      </c>
      <c r="X194">
        <v>1.41821</v>
      </c>
      <c r="Y194">
        <v>1.6556599999999999</v>
      </c>
      <c r="Z194">
        <v>1.3021</v>
      </c>
      <c r="AA194" t="s">
        <v>5909</v>
      </c>
      <c r="AB194" t="s">
        <v>5909</v>
      </c>
      <c r="AE194" s="3">
        <f t="shared" si="10"/>
        <v>3.8175962905603107E-2</v>
      </c>
      <c r="AF194" s="3">
        <f t="shared" si="11"/>
        <v>2.2097340102243155E-2</v>
      </c>
      <c r="AG194" s="3">
        <f t="shared" si="12"/>
        <v>4.9876962828577558E-2</v>
      </c>
    </row>
    <row r="195" spans="1:33" x14ac:dyDescent="0.25">
      <c r="A195" s="6" t="s">
        <v>5910</v>
      </c>
      <c r="C195" s="7">
        <v>3</v>
      </c>
      <c r="D195">
        <v>-0.79960799999999999</v>
      </c>
      <c r="E195">
        <v>-1.4023099999999999</v>
      </c>
      <c r="F195">
        <v>-0.98876900000000001</v>
      </c>
      <c r="G195">
        <v>0.94282900000000003</v>
      </c>
      <c r="H195">
        <v>1.36639</v>
      </c>
      <c r="I195">
        <v>1.2218</v>
      </c>
      <c r="J195">
        <v>-0.34965800000000002</v>
      </c>
      <c r="K195">
        <v>-0.14609900000000001</v>
      </c>
      <c r="L195">
        <v>0.15542700000000001</v>
      </c>
      <c r="M195">
        <v>24</v>
      </c>
      <c r="N195">
        <v>24</v>
      </c>
      <c r="O195">
        <v>24</v>
      </c>
      <c r="P195">
        <v>10.7</v>
      </c>
      <c r="Q195">
        <v>10.7</v>
      </c>
      <c r="R195">
        <v>10.7</v>
      </c>
      <c r="S195">
        <v>306.62</v>
      </c>
      <c r="T195">
        <v>0</v>
      </c>
      <c r="U195">
        <v>50.622</v>
      </c>
      <c r="V195">
        <v>560810000</v>
      </c>
      <c r="W195">
        <v>72</v>
      </c>
      <c r="X195">
        <v>1.93248</v>
      </c>
      <c r="Y195">
        <v>2.0508000000000002</v>
      </c>
      <c r="Z195">
        <v>1.6886399999999999</v>
      </c>
      <c r="AA195" t="s">
        <v>5911</v>
      </c>
      <c r="AB195" t="s">
        <v>5911</v>
      </c>
      <c r="AE195" s="3">
        <f t="shared" si="10"/>
        <v>1.1682075265673239E-2</v>
      </c>
      <c r="AF195" s="3">
        <f t="shared" si="11"/>
        <v>8.8961070440922874E-3</v>
      </c>
      <c r="AG195" s="3">
        <f t="shared" si="12"/>
        <v>2.0481417006507342E-2</v>
      </c>
    </row>
    <row r="196" spans="1:33" x14ac:dyDescent="0.25">
      <c r="A196" s="6" t="s">
        <v>659</v>
      </c>
      <c r="B196" s="6" t="s">
        <v>5912</v>
      </c>
      <c r="C196" s="7">
        <v>3</v>
      </c>
      <c r="D196">
        <v>-0.542933</v>
      </c>
      <c r="E196">
        <v>-1.3615699999999999</v>
      </c>
      <c r="F196">
        <v>-1.3689</v>
      </c>
      <c r="G196">
        <v>0.709866</v>
      </c>
      <c r="H196">
        <v>1.42838</v>
      </c>
      <c r="I196">
        <v>0.98644699999999996</v>
      </c>
      <c r="J196">
        <v>-0.46963700000000003</v>
      </c>
      <c r="K196">
        <v>0.15345800000000001</v>
      </c>
      <c r="L196">
        <v>0.46488299999999999</v>
      </c>
      <c r="M196">
        <v>26</v>
      </c>
      <c r="N196">
        <v>26</v>
      </c>
      <c r="O196">
        <v>25</v>
      </c>
      <c r="P196">
        <v>22.7</v>
      </c>
      <c r="Q196">
        <v>22.7</v>
      </c>
      <c r="R196">
        <v>22</v>
      </c>
      <c r="S196">
        <v>162.09</v>
      </c>
      <c r="T196">
        <v>0</v>
      </c>
      <c r="U196">
        <v>141.24</v>
      </c>
      <c r="V196">
        <v>1740200000</v>
      </c>
      <c r="W196">
        <v>143</v>
      </c>
      <c r="X196">
        <v>1.2543899999999999</v>
      </c>
      <c r="Y196">
        <v>1.46865</v>
      </c>
      <c r="Z196">
        <v>1.1215200000000001</v>
      </c>
      <c r="AA196" t="s">
        <v>5913</v>
      </c>
      <c r="AB196" t="s">
        <v>5914</v>
      </c>
      <c r="AE196" s="3">
        <f t="shared" si="10"/>
        <v>5.5668561616338721E-2</v>
      </c>
      <c r="AF196" s="3">
        <f t="shared" si="11"/>
        <v>3.398990885418355E-2</v>
      </c>
      <c r="AG196" s="3">
        <f t="shared" si="12"/>
        <v>7.5592724780109533E-2</v>
      </c>
    </row>
    <row r="197" spans="1:33" x14ac:dyDescent="0.25">
      <c r="A197" s="6" t="s">
        <v>644</v>
      </c>
      <c r="B197" s="6" t="s">
        <v>5915</v>
      </c>
      <c r="C197" s="7">
        <v>3</v>
      </c>
      <c r="D197">
        <v>-1.1349499999999999</v>
      </c>
      <c r="E197">
        <v>-1.151</v>
      </c>
      <c r="F197">
        <v>-1.2275</v>
      </c>
      <c r="G197">
        <v>0.64486100000000002</v>
      </c>
      <c r="H197">
        <v>0.94417499999999999</v>
      </c>
      <c r="I197">
        <v>1.4981100000000001</v>
      </c>
      <c r="J197">
        <v>-0.269625</v>
      </c>
      <c r="K197">
        <v>0.26478400000000002</v>
      </c>
      <c r="L197">
        <v>0.431145</v>
      </c>
      <c r="M197">
        <v>42</v>
      </c>
      <c r="N197">
        <v>42</v>
      </c>
      <c r="O197">
        <v>26</v>
      </c>
      <c r="P197">
        <v>46.7</v>
      </c>
      <c r="Q197">
        <v>46.7</v>
      </c>
      <c r="R197">
        <v>29.2</v>
      </c>
      <c r="S197">
        <v>114.77</v>
      </c>
      <c r="T197">
        <v>0</v>
      </c>
      <c r="U197">
        <v>323.31</v>
      </c>
      <c r="V197">
        <v>15864000000</v>
      </c>
      <c r="W197">
        <v>753</v>
      </c>
      <c r="X197">
        <v>1.63744</v>
      </c>
      <c r="Y197">
        <v>1.8928400000000001</v>
      </c>
      <c r="Z197">
        <v>1.53348</v>
      </c>
      <c r="AA197" t="s">
        <v>5916</v>
      </c>
      <c r="AB197" t="s">
        <v>5917</v>
      </c>
      <c r="AE197" s="3">
        <f t="shared" si="10"/>
        <v>2.3044113202541492E-2</v>
      </c>
      <c r="AF197" s="3">
        <f t="shared" si="11"/>
        <v>1.2798527324835716E-2</v>
      </c>
      <c r="AG197" s="3">
        <f t="shared" si="12"/>
        <v>2.9276556917921293E-2</v>
      </c>
    </row>
    <row r="198" spans="1:33" x14ac:dyDescent="0.25">
      <c r="A198" s="6" t="s">
        <v>527</v>
      </c>
      <c r="C198" s="7">
        <v>3</v>
      </c>
      <c r="D198">
        <v>-1.09927</v>
      </c>
      <c r="E198">
        <v>-1.28277</v>
      </c>
      <c r="F198">
        <v>-0.97275100000000003</v>
      </c>
      <c r="G198">
        <v>0.63785599999999998</v>
      </c>
      <c r="H198">
        <v>1.09223</v>
      </c>
      <c r="I198">
        <v>1.3384499999999999</v>
      </c>
      <c r="J198">
        <v>-0.61971699999999996</v>
      </c>
      <c r="K198">
        <v>0.36891099999999999</v>
      </c>
      <c r="L198">
        <v>0.53706799999999999</v>
      </c>
      <c r="M198">
        <v>5</v>
      </c>
      <c r="N198">
        <v>5</v>
      </c>
      <c r="O198">
        <v>5</v>
      </c>
      <c r="P198">
        <v>29.4</v>
      </c>
      <c r="Q198">
        <v>29.4</v>
      </c>
      <c r="R198">
        <v>29.4</v>
      </c>
      <c r="S198">
        <v>26.068999999999999</v>
      </c>
      <c r="T198">
        <v>0</v>
      </c>
      <c r="U198">
        <v>56.155000000000001</v>
      </c>
      <c r="V198">
        <v>256000000</v>
      </c>
      <c r="W198">
        <v>26</v>
      </c>
      <c r="X198">
        <v>1.3029900000000001</v>
      </c>
      <c r="Y198">
        <v>1.53817</v>
      </c>
      <c r="Z198">
        <v>1.18842</v>
      </c>
      <c r="AA198" t="s">
        <v>5918</v>
      </c>
      <c r="AB198" t="s">
        <v>5918</v>
      </c>
      <c r="AE198" s="3">
        <f t="shared" si="10"/>
        <v>4.9774854593080543E-2</v>
      </c>
      <c r="AF198" s="3">
        <f t="shared" si="11"/>
        <v>2.8962096750186531E-2</v>
      </c>
      <c r="AG198" s="3">
        <f t="shared" si="12"/>
        <v>6.4800745165917939E-2</v>
      </c>
    </row>
    <row r="199" spans="1:33" x14ac:dyDescent="0.25">
      <c r="A199" s="6" t="s">
        <v>577</v>
      </c>
      <c r="C199" s="7">
        <v>3</v>
      </c>
      <c r="D199">
        <v>-0.86501799999999995</v>
      </c>
      <c r="E199">
        <v>-1.2320199999999999</v>
      </c>
      <c r="F199">
        <v>-1.27525</v>
      </c>
      <c r="G199">
        <v>0.51868300000000001</v>
      </c>
      <c r="H199">
        <v>0.846553</v>
      </c>
      <c r="I199">
        <v>1.62696</v>
      </c>
      <c r="J199">
        <v>-0.39356600000000003</v>
      </c>
      <c r="K199">
        <v>0.28490399999999999</v>
      </c>
      <c r="L199">
        <v>0.48874899999999999</v>
      </c>
      <c r="M199">
        <v>11</v>
      </c>
      <c r="N199">
        <v>11</v>
      </c>
      <c r="O199">
        <v>11</v>
      </c>
      <c r="P199">
        <v>40</v>
      </c>
      <c r="Q199">
        <v>40</v>
      </c>
      <c r="R199">
        <v>40</v>
      </c>
      <c r="S199">
        <v>38.493000000000002</v>
      </c>
      <c r="T199">
        <v>0</v>
      </c>
      <c r="U199">
        <v>21.494</v>
      </c>
      <c r="V199">
        <v>536170000</v>
      </c>
      <c r="W199">
        <v>42</v>
      </c>
      <c r="X199">
        <v>1.24865</v>
      </c>
      <c r="Y199">
        <v>1.49701</v>
      </c>
      <c r="Z199">
        <v>1.1487700000000001</v>
      </c>
      <c r="AA199" t="s">
        <v>5919</v>
      </c>
      <c r="AB199" t="s">
        <v>5919</v>
      </c>
      <c r="AE199" s="3">
        <f t="shared" si="10"/>
        <v>5.6409207719399043E-2</v>
      </c>
      <c r="AF199" s="3">
        <f t="shared" si="11"/>
        <v>3.1841242037127661E-2</v>
      </c>
      <c r="AG199" s="3">
        <f t="shared" si="12"/>
        <v>7.0995365602263216E-2</v>
      </c>
    </row>
    <row r="200" spans="1:33" x14ac:dyDescent="0.25">
      <c r="A200" s="6" t="s">
        <v>679</v>
      </c>
      <c r="B200" s="6" t="s">
        <v>5920</v>
      </c>
      <c r="C200" s="7">
        <v>3</v>
      </c>
      <c r="D200">
        <v>-1.0115700000000001</v>
      </c>
      <c r="E200">
        <v>-0.77083800000000002</v>
      </c>
      <c r="F200">
        <v>-1.2034100000000001</v>
      </c>
      <c r="G200">
        <v>1.2233799999999999</v>
      </c>
      <c r="H200">
        <v>0.97187900000000005</v>
      </c>
      <c r="I200">
        <v>1.2922100000000001</v>
      </c>
      <c r="J200">
        <v>-0.77721200000000001</v>
      </c>
      <c r="K200">
        <v>-0.1633</v>
      </c>
      <c r="L200">
        <v>0.438861</v>
      </c>
      <c r="M200">
        <v>24</v>
      </c>
      <c r="N200">
        <v>24</v>
      </c>
      <c r="O200">
        <v>24</v>
      </c>
      <c r="P200">
        <v>44.8</v>
      </c>
      <c r="Q200">
        <v>44.8</v>
      </c>
      <c r="R200">
        <v>44.8</v>
      </c>
      <c r="S200">
        <v>67.444000000000003</v>
      </c>
      <c r="T200">
        <v>0</v>
      </c>
      <c r="U200">
        <v>130.91999999999999</v>
      </c>
      <c r="V200">
        <v>2996500000</v>
      </c>
      <c r="W200">
        <v>201</v>
      </c>
      <c r="X200">
        <v>1.4303600000000001</v>
      </c>
      <c r="Y200">
        <v>1.5169699999999999</v>
      </c>
      <c r="Z200">
        <v>1.1679900000000001</v>
      </c>
      <c r="AA200" t="s">
        <v>5921</v>
      </c>
      <c r="AB200" t="s">
        <v>5921</v>
      </c>
      <c r="AE200" s="3">
        <f t="shared" si="10"/>
        <v>3.7122737977485207E-2</v>
      </c>
      <c r="AF200" s="3">
        <f t="shared" si="11"/>
        <v>3.041095089827443E-2</v>
      </c>
      <c r="AG200" s="3">
        <f t="shared" si="12"/>
        <v>6.7921927203883486E-2</v>
      </c>
    </row>
    <row r="201" spans="1:33" x14ac:dyDescent="0.25">
      <c r="A201" s="6" t="s">
        <v>654</v>
      </c>
      <c r="B201" s="6" t="s">
        <v>5922</v>
      </c>
      <c r="C201" s="7">
        <v>3</v>
      </c>
      <c r="D201">
        <v>-1.22204</v>
      </c>
      <c r="E201">
        <v>-0.81557299999999999</v>
      </c>
      <c r="F201">
        <v>-1.04372</v>
      </c>
      <c r="G201">
        <v>1.15482</v>
      </c>
      <c r="H201">
        <v>1.12784</v>
      </c>
      <c r="I201">
        <v>1.3335300000000001</v>
      </c>
      <c r="J201">
        <v>-0.53536600000000001</v>
      </c>
      <c r="K201">
        <v>-0.20170199999999999</v>
      </c>
      <c r="L201">
        <v>0.20220199999999999</v>
      </c>
      <c r="M201">
        <v>9</v>
      </c>
      <c r="N201">
        <v>9</v>
      </c>
      <c r="O201">
        <v>9</v>
      </c>
      <c r="P201">
        <v>76.5</v>
      </c>
      <c r="Q201">
        <v>76.5</v>
      </c>
      <c r="R201">
        <v>76.5</v>
      </c>
      <c r="S201">
        <v>10.901999999999999</v>
      </c>
      <c r="T201">
        <v>0</v>
      </c>
      <c r="U201">
        <v>28.359000000000002</v>
      </c>
      <c r="V201">
        <v>20681000000</v>
      </c>
      <c r="W201">
        <v>327</v>
      </c>
      <c r="X201">
        <v>1.98353</v>
      </c>
      <c r="Y201">
        <v>2.0560700000000001</v>
      </c>
      <c r="Z201">
        <v>1.6938299999999999</v>
      </c>
      <c r="AA201" t="s">
        <v>5923</v>
      </c>
      <c r="AB201" t="s">
        <v>5923</v>
      </c>
      <c r="AE201" s="3">
        <f t="shared" si="10"/>
        <v>1.0386518524163269E-2</v>
      </c>
      <c r="AF201" s="3">
        <f t="shared" si="11"/>
        <v>8.7888084655840925E-3</v>
      </c>
      <c r="AG201" s="3">
        <f t="shared" si="12"/>
        <v>2.0238112232335296E-2</v>
      </c>
    </row>
    <row r="202" spans="1:33" x14ac:dyDescent="0.25">
      <c r="A202" s="6" t="s">
        <v>499</v>
      </c>
      <c r="C202" s="7">
        <v>3</v>
      </c>
      <c r="D202">
        <v>-1.02989</v>
      </c>
      <c r="E202">
        <v>-1.0979099999999999</v>
      </c>
      <c r="F202">
        <v>-0.92520000000000002</v>
      </c>
      <c r="G202">
        <v>0.93462100000000004</v>
      </c>
      <c r="H202">
        <v>0.961094</v>
      </c>
      <c r="I202">
        <v>1.5202</v>
      </c>
      <c r="J202">
        <v>-0.56611699999999998</v>
      </c>
      <c r="K202">
        <v>-0.36131099999999999</v>
      </c>
      <c r="L202">
        <v>0.56451300000000004</v>
      </c>
      <c r="M202">
        <v>3</v>
      </c>
      <c r="N202">
        <v>3</v>
      </c>
      <c r="O202">
        <v>3</v>
      </c>
      <c r="P202">
        <v>31.6</v>
      </c>
      <c r="Q202">
        <v>31.6</v>
      </c>
      <c r="R202">
        <v>31.6</v>
      </c>
      <c r="S202">
        <v>11.198</v>
      </c>
      <c r="T202">
        <v>0</v>
      </c>
      <c r="U202">
        <v>6.8</v>
      </c>
      <c r="V202">
        <v>78624000</v>
      </c>
      <c r="W202">
        <v>13</v>
      </c>
      <c r="X202">
        <v>1.3814500000000001</v>
      </c>
      <c r="Y202">
        <v>1.49976</v>
      </c>
      <c r="Z202">
        <v>1.1514200000000001</v>
      </c>
      <c r="AA202" t="s">
        <v>5924</v>
      </c>
      <c r="AB202" t="s">
        <v>5924</v>
      </c>
      <c r="AE202" s="3">
        <f t="shared" si="10"/>
        <v>4.154798823776068E-2</v>
      </c>
      <c r="AF202" s="3">
        <f t="shared" si="11"/>
        <v>3.1640256823363182E-2</v>
      </c>
      <c r="AG202" s="3">
        <f t="shared" si="12"/>
        <v>7.0563481481599036E-2</v>
      </c>
    </row>
    <row r="203" spans="1:33" x14ac:dyDescent="0.25">
      <c r="A203" s="6" t="s">
        <v>713</v>
      </c>
      <c r="B203" s="6" t="s">
        <v>5925</v>
      </c>
      <c r="C203" s="7">
        <v>3</v>
      </c>
      <c r="D203">
        <v>-1.5789200000000001</v>
      </c>
      <c r="E203">
        <v>-0.62072799999999995</v>
      </c>
      <c r="F203">
        <v>-0.70316000000000001</v>
      </c>
      <c r="G203">
        <v>0.91811799999999999</v>
      </c>
      <c r="H203">
        <v>1.2702800000000001</v>
      </c>
      <c r="I203">
        <v>1.3153300000000001</v>
      </c>
      <c r="J203">
        <v>-0.64260300000000004</v>
      </c>
      <c r="K203">
        <v>-9.4999500000000001E-2</v>
      </c>
      <c r="L203">
        <v>0.136686</v>
      </c>
      <c r="M203">
        <v>5</v>
      </c>
      <c r="N203">
        <v>5</v>
      </c>
      <c r="O203">
        <v>5</v>
      </c>
      <c r="P203">
        <v>22.2</v>
      </c>
      <c r="Q203">
        <v>22.2</v>
      </c>
      <c r="R203">
        <v>22.2</v>
      </c>
      <c r="S203">
        <v>35.895000000000003</v>
      </c>
      <c r="T203">
        <v>0</v>
      </c>
      <c r="U203">
        <v>9.6867000000000001</v>
      </c>
      <c r="V203">
        <v>251320000</v>
      </c>
      <c r="W203">
        <v>24</v>
      </c>
      <c r="X203">
        <v>1.36856</v>
      </c>
      <c r="Y203">
        <v>1.4325699999999999</v>
      </c>
      <c r="Z203">
        <v>1.08693</v>
      </c>
      <c r="AA203" t="s">
        <v>5926</v>
      </c>
      <c r="AB203" t="s">
        <v>5926</v>
      </c>
      <c r="AE203" s="3">
        <f t="shared" si="10"/>
        <v>4.279962856294401E-2</v>
      </c>
      <c r="AF203" s="3">
        <f t="shared" si="11"/>
        <v>3.6934310848488194E-2</v>
      </c>
      <c r="AG203" s="3">
        <f t="shared" si="12"/>
        <v>8.1859671970435324E-2</v>
      </c>
    </row>
    <row r="204" spans="1:33" x14ac:dyDescent="0.25">
      <c r="A204" s="6" t="s">
        <v>596</v>
      </c>
      <c r="B204" s="6" t="s">
        <v>5927</v>
      </c>
      <c r="C204" s="7">
        <v>3</v>
      </c>
      <c r="D204">
        <v>-1.0968500000000001</v>
      </c>
      <c r="E204">
        <v>-0.94158799999999998</v>
      </c>
      <c r="F204">
        <v>-1.2697499999999999</v>
      </c>
      <c r="G204">
        <v>1.2485200000000001</v>
      </c>
      <c r="H204">
        <v>1.17456</v>
      </c>
      <c r="I204">
        <v>1.01816</v>
      </c>
      <c r="J204">
        <v>-0.48146499999999998</v>
      </c>
      <c r="K204">
        <v>5.0664300000000002E-2</v>
      </c>
      <c r="L204">
        <v>0.29775600000000002</v>
      </c>
      <c r="M204">
        <v>14</v>
      </c>
      <c r="N204">
        <v>14</v>
      </c>
      <c r="O204">
        <v>13</v>
      </c>
      <c r="P204">
        <v>66.2</v>
      </c>
      <c r="Q204">
        <v>66.2</v>
      </c>
      <c r="R204">
        <v>58.6</v>
      </c>
      <c r="S204">
        <v>23.439</v>
      </c>
      <c r="T204">
        <v>0</v>
      </c>
      <c r="U204">
        <v>323.31</v>
      </c>
      <c r="V204">
        <v>41790000000</v>
      </c>
      <c r="W204">
        <v>857</v>
      </c>
      <c r="X204">
        <v>1.95367</v>
      </c>
      <c r="Y204">
        <v>2.1152000000000002</v>
      </c>
      <c r="Z204">
        <v>1.7520800000000001</v>
      </c>
      <c r="AA204" t="s">
        <v>5928</v>
      </c>
      <c r="AB204" t="s">
        <v>5929</v>
      </c>
      <c r="AE204" s="3">
        <f t="shared" si="10"/>
        <v>1.1125768010847699E-2</v>
      </c>
      <c r="AF204" s="3">
        <f t="shared" si="11"/>
        <v>7.6700818769350892E-3</v>
      </c>
      <c r="AG204" s="3">
        <f t="shared" si="12"/>
        <v>1.7697829222273437E-2</v>
      </c>
    </row>
    <row r="205" spans="1:33" x14ac:dyDescent="0.25">
      <c r="A205" s="6" t="s">
        <v>510</v>
      </c>
      <c r="B205" s="6" t="s">
        <v>5930</v>
      </c>
      <c r="C205" s="7">
        <v>3</v>
      </c>
      <c r="D205">
        <v>-1.53854</v>
      </c>
      <c r="E205">
        <v>-0.65378800000000004</v>
      </c>
      <c r="F205">
        <v>-0.94901800000000003</v>
      </c>
      <c r="G205">
        <v>0.77439400000000003</v>
      </c>
      <c r="H205">
        <v>1.26095</v>
      </c>
      <c r="I205">
        <v>1.23247</v>
      </c>
      <c r="J205">
        <v>-0.66442699999999999</v>
      </c>
      <c r="K205">
        <v>0.198264</v>
      </c>
      <c r="L205">
        <v>0.33969700000000003</v>
      </c>
      <c r="M205">
        <v>12</v>
      </c>
      <c r="N205">
        <v>12</v>
      </c>
      <c r="O205">
        <v>12</v>
      </c>
      <c r="P205">
        <v>42.7</v>
      </c>
      <c r="Q205">
        <v>42.7</v>
      </c>
      <c r="R205">
        <v>42.7</v>
      </c>
      <c r="S205">
        <v>38.332999999999998</v>
      </c>
      <c r="T205">
        <v>0</v>
      </c>
      <c r="U205">
        <v>51.968000000000004</v>
      </c>
      <c r="V205">
        <v>766840000</v>
      </c>
      <c r="W205">
        <v>48</v>
      </c>
      <c r="X205">
        <v>1.2659800000000001</v>
      </c>
      <c r="Y205">
        <v>1.4328399999999999</v>
      </c>
      <c r="Z205">
        <v>1.08718</v>
      </c>
      <c r="AA205" t="s">
        <v>5931</v>
      </c>
      <c r="AB205" t="s">
        <v>5931</v>
      </c>
      <c r="AE205" s="3">
        <f t="shared" si="10"/>
        <v>5.4202585103977165E-2</v>
      </c>
      <c r="AF205" s="3">
        <f t="shared" si="11"/>
        <v>3.6911355998452924E-2</v>
      </c>
      <c r="AG205" s="3">
        <f t="shared" si="12"/>
        <v>8.1812563315597844E-2</v>
      </c>
    </row>
    <row r="206" spans="1:33" x14ac:dyDescent="0.25">
      <c r="A206" s="6" t="s">
        <v>621</v>
      </c>
      <c r="B206" s="6" t="s">
        <v>5932</v>
      </c>
      <c r="C206" s="7">
        <v>3</v>
      </c>
      <c r="D206">
        <v>-1.42682</v>
      </c>
      <c r="E206">
        <v>-1.03511</v>
      </c>
      <c r="F206">
        <v>-0.99464200000000003</v>
      </c>
      <c r="G206">
        <v>0.79703500000000005</v>
      </c>
      <c r="H206">
        <v>1.1020700000000001</v>
      </c>
      <c r="I206">
        <v>1.2360800000000001</v>
      </c>
      <c r="J206">
        <v>-0.39631499999999997</v>
      </c>
      <c r="K206">
        <v>0.59455199999999997</v>
      </c>
      <c r="L206">
        <v>0.123151</v>
      </c>
      <c r="M206">
        <v>12</v>
      </c>
      <c r="N206">
        <v>12</v>
      </c>
      <c r="O206">
        <v>12</v>
      </c>
      <c r="P206">
        <v>63.8</v>
      </c>
      <c r="Q206">
        <v>63.8</v>
      </c>
      <c r="R206">
        <v>63.8</v>
      </c>
      <c r="S206">
        <v>31.515999999999998</v>
      </c>
      <c r="T206">
        <v>0</v>
      </c>
      <c r="U206">
        <v>132.49</v>
      </c>
      <c r="V206">
        <v>3538500000</v>
      </c>
      <c r="W206">
        <v>181</v>
      </c>
      <c r="X206">
        <v>1.58097</v>
      </c>
      <c r="Y206">
        <v>1.8213699999999999</v>
      </c>
      <c r="Z206">
        <v>1.4635400000000001</v>
      </c>
      <c r="AA206" t="s">
        <v>5933</v>
      </c>
      <c r="AB206" t="s">
        <v>5933</v>
      </c>
      <c r="AE206" s="3">
        <f t="shared" si="10"/>
        <v>2.6243998242405503E-2</v>
      </c>
      <c r="AF206" s="3">
        <f t="shared" si="11"/>
        <v>1.5087941794598592E-2</v>
      </c>
      <c r="AG206" s="3">
        <f t="shared" si="12"/>
        <v>3.4392203353194067E-2</v>
      </c>
    </row>
    <row r="207" spans="1:33" x14ac:dyDescent="0.25">
      <c r="A207" s="6" t="s">
        <v>669</v>
      </c>
      <c r="B207" s="6" t="s">
        <v>5934</v>
      </c>
      <c r="C207" s="7">
        <v>3</v>
      </c>
      <c r="D207">
        <v>-1.26105</v>
      </c>
      <c r="E207">
        <v>-0.95840599999999998</v>
      </c>
      <c r="F207">
        <v>-1.1692199999999999</v>
      </c>
      <c r="G207">
        <v>0.74015699999999995</v>
      </c>
      <c r="H207">
        <v>1.17706</v>
      </c>
      <c r="I207">
        <v>1.2873000000000001</v>
      </c>
      <c r="J207">
        <v>5.4374499999999999E-2</v>
      </c>
      <c r="K207">
        <v>-0.44614700000000002</v>
      </c>
      <c r="L207">
        <v>0.57592600000000005</v>
      </c>
      <c r="M207">
        <v>33</v>
      </c>
      <c r="N207">
        <v>33</v>
      </c>
      <c r="O207">
        <v>1</v>
      </c>
      <c r="P207">
        <v>44.1</v>
      </c>
      <c r="Q207">
        <v>44.1</v>
      </c>
      <c r="R207">
        <v>0.9</v>
      </c>
      <c r="S207">
        <v>97.816999999999993</v>
      </c>
      <c r="T207">
        <v>0</v>
      </c>
      <c r="U207">
        <v>269.33999999999997</v>
      </c>
      <c r="V207">
        <v>3858700000</v>
      </c>
      <c r="W207">
        <v>244</v>
      </c>
      <c r="X207">
        <v>1.55254</v>
      </c>
      <c r="Y207">
        <v>1.7719</v>
      </c>
      <c r="Z207">
        <v>1.4152199999999999</v>
      </c>
      <c r="AA207" t="s">
        <v>5935</v>
      </c>
      <c r="AB207" t="s">
        <v>5935</v>
      </c>
      <c r="AE207" s="3">
        <f t="shared" si="10"/>
        <v>2.8019475408763098E-2</v>
      </c>
      <c r="AF207" s="3">
        <f t="shared" si="11"/>
        <v>1.69083021486841E-2</v>
      </c>
      <c r="AG207" s="3">
        <f t="shared" si="12"/>
        <v>3.8439700921550059E-2</v>
      </c>
    </row>
    <row r="208" spans="1:33" x14ac:dyDescent="0.25">
      <c r="A208" s="6" t="s">
        <v>677</v>
      </c>
      <c r="B208" s="6" t="s">
        <v>5936</v>
      </c>
      <c r="C208" s="7">
        <v>3</v>
      </c>
      <c r="D208">
        <v>-1.4341299999999999</v>
      </c>
      <c r="E208">
        <v>-1.0123599999999999</v>
      </c>
      <c r="F208">
        <v>-0.68724099999999999</v>
      </c>
      <c r="G208">
        <v>0.80331699999999995</v>
      </c>
      <c r="H208">
        <v>1.0243800000000001</v>
      </c>
      <c r="I208">
        <v>1.51502</v>
      </c>
      <c r="J208">
        <v>3.1951599999999997E-2</v>
      </c>
      <c r="K208">
        <v>-0.58203800000000006</v>
      </c>
      <c r="L208">
        <v>0.34110000000000001</v>
      </c>
      <c r="M208">
        <v>18</v>
      </c>
      <c r="N208">
        <v>18</v>
      </c>
      <c r="O208">
        <v>18</v>
      </c>
      <c r="P208">
        <v>93.5</v>
      </c>
      <c r="Q208">
        <v>93.5</v>
      </c>
      <c r="R208">
        <v>93.5</v>
      </c>
      <c r="S208">
        <v>32.033000000000001</v>
      </c>
      <c r="T208">
        <v>0</v>
      </c>
      <c r="U208">
        <v>323.31</v>
      </c>
      <c r="V208">
        <v>8316300000</v>
      </c>
      <c r="W208">
        <v>253</v>
      </c>
      <c r="X208">
        <v>1.36287</v>
      </c>
      <c r="Y208">
        <v>1.51309</v>
      </c>
      <c r="Z208">
        <v>1.16425</v>
      </c>
      <c r="AA208" t="s">
        <v>5937</v>
      </c>
      <c r="AB208" t="s">
        <v>5937</v>
      </c>
      <c r="AE208" s="3">
        <f t="shared" si="10"/>
        <v>4.3364066325041382E-2</v>
      </c>
      <c r="AF208" s="3">
        <f t="shared" si="11"/>
        <v>3.0683860527015043E-2</v>
      </c>
      <c r="AG208" s="3">
        <f t="shared" si="12"/>
        <v>6.8509374126260625E-2</v>
      </c>
    </row>
    <row r="209" spans="1:33" x14ac:dyDescent="0.25">
      <c r="A209" s="6" t="s">
        <v>535</v>
      </c>
      <c r="B209" s="6" t="s">
        <v>5938</v>
      </c>
      <c r="C209" s="7">
        <v>3</v>
      </c>
      <c r="D209">
        <v>-1.10206</v>
      </c>
      <c r="E209">
        <v>-1.53407</v>
      </c>
      <c r="F209">
        <v>-0.56215700000000002</v>
      </c>
      <c r="G209">
        <v>0.74066500000000002</v>
      </c>
      <c r="H209">
        <v>1.1754899999999999</v>
      </c>
      <c r="I209">
        <v>1.2734399999999999</v>
      </c>
      <c r="J209">
        <v>3.9393299999999996E-3</v>
      </c>
      <c r="K209">
        <v>-0.52867699999999995</v>
      </c>
      <c r="L209">
        <v>0.53343200000000002</v>
      </c>
      <c r="M209">
        <v>4</v>
      </c>
      <c r="N209">
        <v>4</v>
      </c>
      <c r="O209">
        <v>4</v>
      </c>
      <c r="P209">
        <v>48</v>
      </c>
      <c r="Q209">
        <v>48</v>
      </c>
      <c r="R209">
        <v>48</v>
      </c>
      <c r="S209">
        <v>11.657</v>
      </c>
      <c r="T209">
        <v>0</v>
      </c>
      <c r="U209">
        <v>7.1283000000000003</v>
      </c>
      <c r="V209">
        <v>107100000</v>
      </c>
      <c r="W209">
        <v>16</v>
      </c>
      <c r="X209">
        <v>1.23634</v>
      </c>
      <c r="Y209">
        <v>1.4275500000000001</v>
      </c>
      <c r="Z209">
        <v>1.08212</v>
      </c>
      <c r="AA209" t="s">
        <v>5939</v>
      </c>
      <c r="AB209" t="s">
        <v>5940</v>
      </c>
      <c r="AE209" s="3">
        <f t="shared" si="10"/>
        <v>5.8030992722325363E-2</v>
      </c>
      <c r="AF209" s="3">
        <f t="shared" si="11"/>
        <v>3.736371063442253E-2</v>
      </c>
      <c r="AG209" s="3">
        <f t="shared" si="12"/>
        <v>8.2771342644092832E-2</v>
      </c>
    </row>
    <row r="210" spans="1:33" x14ac:dyDescent="0.25">
      <c r="A210" s="6" t="s">
        <v>684</v>
      </c>
      <c r="C210" s="7">
        <v>3</v>
      </c>
      <c r="D210">
        <v>-0.76994799999999997</v>
      </c>
      <c r="E210">
        <v>-1.1675</v>
      </c>
      <c r="F210">
        <v>-0.82314100000000001</v>
      </c>
      <c r="G210">
        <v>0.68896800000000002</v>
      </c>
      <c r="H210">
        <v>1.25284</v>
      </c>
      <c r="I210">
        <v>1.60026</v>
      </c>
      <c r="J210">
        <v>-0.31458199999999997</v>
      </c>
      <c r="K210">
        <v>-0.75951800000000003</v>
      </c>
      <c r="L210">
        <v>0.292626</v>
      </c>
      <c r="M210">
        <v>13</v>
      </c>
      <c r="N210">
        <v>13</v>
      </c>
      <c r="O210">
        <v>13</v>
      </c>
      <c r="P210">
        <v>58.4</v>
      </c>
      <c r="Q210">
        <v>58.4</v>
      </c>
      <c r="R210">
        <v>58.4</v>
      </c>
      <c r="S210">
        <v>33.527999999999999</v>
      </c>
      <c r="T210">
        <v>0</v>
      </c>
      <c r="U210">
        <v>208.59</v>
      </c>
      <c r="V210">
        <v>5845400000</v>
      </c>
      <c r="W210">
        <v>315</v>
      </c>
      <c r="X210">
        <v>1.3080799999999999</v>
      </c>
      <c r="Y210">
        <v>1.3274600000000001</v>
      </c>
      <c r="Z210">
        <v>0.98667700000000003</v>
      </c>
      <c r="AA210" t="s">
        <v>5941</v>
      </c>
      <c r="AB210" t="s">
        <v>5941</v>
      </c>
      <c r="AE210" s="3">
        <f t="shared" si="10"/>
        <v>4.919489069969156E-2</v>
      </c>
      <c r="AF210" s="3">
        <f t="shared" si="11"/>
        <v>4.7047873642349525E-2</v>
      </c>
      <c r="AG210" s="3">
        <f t="shared" si="12"/>
        <v>0.10311527396929261</v>
      </c>
    </row>
    <row r="211" spans="1:33" x14ac:dyDescent="0.25">
      <c r="A211" s="6" t="s">
        <v>645</v>
      </c>
      <c r="C211" s="7">
        <v>3</v>
      </c>
      <c r="D211">
        <v>-0.72643999999999997</v>
      </c>
      <c r="E211">
        <v>-1.11286</v>
      </c>
      <c r="F211">
        <v>-1.1760200000000001</v>
      </c>
      <c r="G211">
        <v>0.52296299999999996</v>
      </c>
      <c r="H211">
        <v>1.4071499999999999</v>
      </c>
      <c r="I211">
        <v>1.5846499999999999</v>
      </c>
      <c r="J211">
        <v>-0.122533</v>
      </c>
      <c r="K211">
        <v>-0.19551399999999999</v>
      </c>
      <c r="L211">
        <v>-0.181392</v>
      </c>
      <c r="M211">
        <v>38</v>
      </c>
      <c r="N211">
        <v>38</v>
      </c>
      <c r="O211">
        <v>38</v>
      </c>
      <c r="P211">
        <v>26.4</v>
      </c>
      <c r="Q211">
        <v>26.4</v>
      </c>
      <c r="R211">
        <v>26.4</v>
      </c>
      <c r="S211">
        <v>220.19</v>
      </c>
      <c r="T211">
        <v>0</v>
      </c>
      <c r="U211">
        <v>192.65</v>
      </c>
      <c r="V211">
        <v>10074000000</v>
      </c>
      <c r="W211">
        <v>406</v>
      </c>
      <c r="X211">
        <v>1.52634</v>
      </c>
      <c r="Y211">
        <v>1.61212</v>
      </c>
      <c r="Z211">
        <v>1.25989</v>
      </c>
      <c r="AA211" t="s">
        <v>5942</v>
      </c>
      <c r="AB211" t="s">
        <v>5943</v>
      </c>
      <c r="AE211" s="3">
        <f t="shared" si="10"/>
        <v>2.9761855241964598E-2</v>
      </c>
      <c r="AF211" s="3">
        <f t="shared" si="11"/>
        <v>2.4427555011481156E-2</v>
      </c>
      <c r="AG211" s="3">
        <f t="shared" si="12"/>
        <v>5.496800815951064E-2</v>
      </c>
    </row>
    <row r="212" spans="1:33" x14ac:dyDescent="0.25">
      <c r="A212" s="6" t="s">
        <v>663</v>
      </c>
      <c r="C212" s="7">
        <v>3</v>
      </c>
      <c r="D212">
        <v>-0.73683699999999996</v>
      </c>
      <c r="E212">
        <v>-1.3805700000000001</v>
      </c>
      <c r="F212">
        <v>-0.85069099999999997</v>
      </c>
      <c r="G212">
        <v>0.56627899999999998</v>
      </c>
      <c r="H212">
        <v>1.50349</v>
      </c>
      <c r="I212">
        <v>1.40733</v>
      </c>
      <c r="J212">
        <v>6.4256000000000001E-3</v>
      </c>
      <c r="K212" s="8">
        <v>-1.5749000000000001E-5</v>
      </c>
      <c r="L212">
        <v>-0.51540600000000003</v>
      </c>
      <c r="M212">
        <v>6</v>
      </c>
      <c r="N212">
        <v>6</v>
      </c>
      <c r="O212">
        <v>6</v>
      </c>
      <c r="P212">
        <v>31</v>
      </c>
      <c r="Q212">
        <v>31</v>
      </c>
      <c r="R212">
        <v>31</v>
      </c>
      <c r="S212">
        <v>23.681999999999999</v>
      </c>
      <c r="T212">
        <v>0</v>
      </c>
      <c r="U212">
        <v>37.542000000000002</v>
      </c>
      <c r="V212">
        <v>419590000</v>
      </c>
      <c r="W212">
        <v>32</v>
      </c>
      <c r="X212">
        <v>1.39009</v>
      </c>
      <c r="Y212">
        <v>1.4756199999999999</v>
      </c>
      <c r="Z212">
        <v>1.1282099999999999</v>
      </c>
      <c r="AA212" t="s">
        <v>5944</v>
      </c>
      <c r="AB212" t="s">
        <v>5944</v>
      </c>
      <c r="AE212" s="3">
        <f t="shared" si="10"/>
        <v>4.0729586405312095E-2</v>
      </c>
      <c r="AF212" s="3">
        <f t="shared" si="11"/>
        <v>3.3448758274888787E-2</v>
      </c>
      <c r="AG212" s="3">
        <f t="shared" si="12"/>
        <v>7.4437195112053697E-2</v>
      </c>
    </row>
    <row r="213" spans="1:33" x14ac:dyDescent="0.25">
      <c r="A213" s="6" t="s">
        <v>727</v>
      </c>
      <c r="B213" s="6" t="s">
        <v>5945</v>
      </c>
      <c r="C213" s="7">
        <v>3</v>
      </c>
      <c r="D213">
        <v>-0.66783700000000001</v>
      </c>
      <c r="E213">
        <v>-0.99602999999999997</v>
      </c>
      <c r="F213">
        <v>-1.1143000000000001</v>
      </c>
      <c r="G213">
        <v>0.84878699999999996</v>
      </c>
      <c r="H213">
        <v>1.2887</v>
      </c>
      <c r="I213">
        <v>1.59165</v>
      </c>
      <c r="J213">
        <v>-5.5438500000000002E-2</v>
      </c>
      <c r="K213">
        <v>-0.47637699999999999</v>
      </c>
      <c r="L213">
        <v>-0.41915400000000003</v>
      </c>
      <c r="M213">
        <v>29</v>
      </c>
      <c r="N213">
        <v>29</v>
      </c>
      <c r="O213">
        <v>29</v>
      </c>
      <c r="P213">
        <v>39.9</v>
      </c>
      <c r="Q213">
        <v>39.9</v>
      </c>
      <c r="R213">
        <v>39.9</v>
      </c>
      <c r="S213">
        <v>96.647999999999996</v>
      </c>
      <c r="T213">
        <v>0</v>
      </c>
      <c r="U213">
        <v>304.51</v>
      </c>
      <c r="V213">
        <v>5731300000</v>
      </c>
      <c r="W213">
        <v>314</v>
      </c>
      <c r="X213">
        <v>1.8189299999999999</v>
      </c>
      <c r="Y213">
        <v>1.77878</v>
      </c>
      <c r="Z213">
        <v>1.42194</v>
      </c>
      <c r="AA213" t="s">
        <v>5946</v>
      </c>
      <c r="AB213" t="s">
        <v>5947</v>
      </c>
      <c r="AE213" s="3">
        <f t="shared" si="10"/>
        <v>1.5172949067956487E-2</v>
      </c>
      <c r="AF213" s="3">
        <f t="shared" si="11"/>
        <v>1.664255496649818E-2</v>
      </c>
      <c r="AG213" s="3">
        <f t="shared" si="12"/>
        <v>3.7849487210414222E-2</v>
      </c>
    </row>
    <row r="214" spans="1:33" x14ac:dyDescent="0.25">
      <c r="A214" s="6" t="s">
        <v>739</v>
      </c>
      <c r="B214" s="6" t="s">
        <v>5948</v>
      </c>
      <c r="C214" s="7">
        <v>3</v>
      </c>
      <c r="D214">
        <v>-0.78946899999999998</v>
      </c>
      <c r="E214">
        <v>-1.0906</v>
      </c>
      <c r="F214">
        <v>-0.95657999999999999</v>
      </c>
      <c r="G214">
        <v>0.59049099999999999</v>
      </c>
      <c r="H214">
        <v>1.4797400000000001</v>
      </c>
      <c r="I214">
        <v>1.4732400000000001</v>
      </c>
      <c r="J214">
        <v>0.14499999999999999</v>
      </c>
      <c r="K214">
        <v>-0.72567099999999995</v>
      </c>
      <c r="L214">
        <v>-0.12615199999999999</v>
      </c>
      <c r="M214">
        <v>25</v>
      </c>
      <c r="N214">
        <v>25</v>
      </c>
      <c r="O214">
        <v>25</v>
      </c>
      <c r="P214">
        <v>63</v>
      </c>
      <c r="Q214">
        <v>63</v>
      </c>
      <c r="R214">
        <v>63</v>
      </c>
      <c r="S214">
        <v>56.55</v>
      </c>
      <c r="T214">
        <v>0</v>
      </c>
      <c r="U214">
        <v>306.77</v>
      </c>
      <c r="V214">
        <v>5164600000</v>
      </c>
      <c r="W214">
        <v>364</v>
      </c>
      <c r="X214">
        <v>1.3772500000000001</v>
      </c>
      <c r="Y214">
        <v>1.4145300000000001</v>
      </c>
      <c r="Z214">
        <v>1.0696600000000001</v>
      </c>
      <c r="AA214" t="s">
        <v>5949</v>
      </c>
      <c r="AB214" t="s">
        <v>5950</v>
      </c>
      <c r="AE214" s="3">
        <f t="shared" si="10"/>
        <v>4.1951742083034746E-2</v>
      </c>
      <c r="AF214" s="3">
        <f t="shared" si="11"/>
        <v>3.850082183344937E-2</v>
      </c>
      <c r="AG214" s="3">
        <f t="shared" si="12"/>
        <v>8.51804637139469E-2</v>
      </c>
    </row>
    <row r="215" spans="1:33" x14ac:dyDescent="0.25">
      <c r="A215" s="6" t="s">
        <v>631</v>
      </c>
      <c r="C215" s="7">
        <v>3</v>
      </c>
      <c r="D215">
        <v>-0.97780800000000001</v>
      </c>
      <c r="E215">
        <v>-0.770235</v>
      </c>
      <c r="F215">
        <v>-1.2113100000000001</v>
      </c>
      <c r="G215">
        <v>0.38519100000000001</v>
      </c>
      <c r="H215">
        <v>1.4621500000000001</v>
      </c>
      <c r="I215">
        <v>1.50352</v>
      </c>
      <c r="J215">
        <v>0.15978800000000001</v>
      </c>
      <c r="K215">
        <v>-0.63553099999999996</v>
      </c>
      <c r="L215">
        <v>8.4237999999999993E-2</v>
      </c>
      <c r="M215">
        <v>9</v>
      </c>
      <c r="N215">
        <v>9</v>
      </c>
      <c r="O215">
        <v>9</v>
      </c>
      <c r="P215">
        <v>16.899999999999999</v>
      </c>
      <c r="Q215">
        <v>16.899999999999999</v>
      </c>
      <c r="R215">
        <v>16.899999999999999</v>
      </c>
      <c r="S215">
        <v>62.186999999999998</v>
      </c>
      <c r="T215">
        <v>0</v>
      </c>
      <c r="U215">
        <v>23.404</v>
      </c>
      <c r="V215">
        <v>228190000</v>
      </c>
      <c r="W215">
        <v>21</v>
      </c>
      <c r="X215">
        <v>1.19032</v>
      </c>
      <c r="Y215">
        <v>1.30521</v>
      </c>
      <c r="Z215">
        <v>0.96557599999999999</v>
      </c>
      <c r="AA215" t="s">
        <v>5951</v>
      </c>
      <c r="AB215" t="s">
        <v>5951</v>
      </c>
      <c r="AE215" s="3">
        <f t="shared" si="10"/>
        <v>6.4517866864213305E-2</v>
      </c>
      <c r="AF215" s="3">
        <f t="shared" si="11"/>
        <v>4.952106773100079E-2</v>
      </c>
      <c r="AG215" s="3">
        <f t="shared" si="12"/>
        <v>0.1082490266579083</v>
      </c>
    </row>
    <row r="216" spans="1:33" x14ac:dyDescent="0.25">
      <c r="A216" s="6" t="s">
        <v>429</v>
      </c>
      <c r="C216" s="7">
        <v>4</v>
      </c>
      <c r="D216">
        <v>-0.17773900000000001</v>
      </c>
      <c r="E216">
        <v>-1.76326</v>
      </c>
      <c r="F216">
        <v>-1.4393400000000001</v>
      </c>
      <c r="G216">
        <v>0.97776300000000005</v>
      </c>
      <c r="H216">
        <v>0.94362500000000005</v>
      </c>
      <c r="I216">
        <v>0.90940900000000002</v>
      </c>
      <c r="J216">
        <v>0.25007600000000002</v>
      </c>
      <c r="K216">
        <v>9.1465099999999994E-2</v>
      </c>
      <c r="L216">
        <v>0.20799599999999999</v>
      </c>
      <c r="M216">
        <v>14</v>
      </c>
      <c r="N216">
        <v>14</v>
      </c>
      <c r="O216">
        <v>14</v>
      </c>
      <c r="P216">
        <v>12.6</v>
      </c>
      <c r="Q216">
        <v>12.6</v>
      </c>
      <c r="R216">
        <v>12.6</v>
      </c>
      <c r="S216">
        <v>164.71</v>
      </c>
      <c r="T216">
        <v>0</v>
      </c>
      <c r="U216">
        <v>25.832999999999998</v>
      </c>
      <c r="V216">
        <v>173060000</v>
      </c>
      <c r="W216">
        <v>23</v>
      </c>
      <c r="X216">
        <v>1.12652</v>
      </c>
      <c r="Y216">
        <v>1.3957999999999999</v>
      </c>
      <c r="Z216">
        <v>1.05176</v>
      </c>
      <c r="AA216" t="s">
        <v>5952</v>
      </c>
      <c r="AB216" t="s">
        <v>5953</v>
      </c>
      <c r="AE216" s="3">
        <f t="shared" si="10"/>
        <v>7.4727422014927575E-2</v>
      </c>
      <c r="AF216" s="3">
        <f t="shared" si="11"/>
        <v>4.0197588496687219E-2</v>
      </c>
      <c r="AG216" s="3">
        <f t="shared" si="12"/>
        <v>8.8764640805694323E-2</v>
      </c>
    </row>
    <row r="217" spans="1:33" x14ac:dyDescent="0.25">
      <c r="A217" s="6" t="s">
        <v>454</v>
      </c>
      <c r="C217" s="7">
        <v>4</v>
      </c>
      <c r="D217">
        <v>-0.20322000000000001</v>
      </c>
      <c r="E217">
        <v>-1.57037</v>
      </c>
      <c r="F217">
        <v>-1.6804600000000001</v>
      </c>
      <c r="G217">
        <v>1.11432</v>
      </c>
      <c r="H217">
        <v>0.85299100000000005</v>
      </c>
      <c r="I217">
        <v>0.65943499999999999</v>
      </c>
      <c r="J217">
        <v>0.34521499999999999</v>
      </c>
      <c r="K217">
        <v>0.36176599999999998</v>
      </c>
      <c r="L217">
        <v>0.120321</v>
      </c>
      <c r="M217">
        <v>8</v>
      </c>
      <c r="N217">
        <v>8</v>
      </c>
      <c r="O217">
        <v>6</v>
      </c>
      <c r="P217">
        <v>26.5</v>
      </c>
      <c r="Q217">
        <v>26.5</v>
      </c>
      <c r="R217">
        <v>19.899999999999999</v>
      </c>
      <c r="S217">
        <v>39.491</v>
      </c>
      <c r="T217">
        <v>0</v>
      </c>
      <c r="U217">
        <v>18.524999999999999</v>
      </c>
      <c r="V217">
        <v>299000000</v>
      </c>
      <c r="W217">
        <v>36</v>
      </c>
      <c r="X217">
        <v>1.09263</v>
      </c>
      <c r="Y217">
        <v>1.3909499999999999</v>
      </c>
      <c r="Z217">
        <v>1.0471299999999999</v>
      </c>
      <c r="AA217" t="s">
        <v>5954</v>
      </c>
      <c r="AB217" t="s">
        <v>5954</v>
      </c>
      <c r="AE217" s="3">
        <f t="shared" si="10"/>
        <v>8.0792305240815404E-2</v>
      </c>
      <c r="AF217" s="3">
        <f t="shared" si="11"/>
        <v>4.0649012537651158E-2</v>
      </c>
      <c r="AG217" s="3">
        <f t="shared" si="12"/>
        <v>8.9716020190112822E-2</v>
      </c>
    </row>
    <row r="218" spans="1:33" x14ac:dyDescent="0.25">
      <c r="A218" s="6" t="s">
        <v>381</v>
      </c>
      <c r="B218" s="6" t="s">
        <v>5955</v>
      </c>
      <c r="C218" s="7">
        <v>4</v>
      </c>
      <c r="D218">
        <v>-0.29581800000000003</v>
      </c>
      <c r="E218">
        <v>-1.43272</v>
      </c>
      <c r="F218">
        <v>-1.7986599999999999</v>
      </c>
      <c r="G218">
        <v>0.89047299999999996</v>
      </c>
      <c r="H218">
        <v>0.937392</v>
      </c>
      <c r="I218">
        <v>0.121364</v>
      </c>
      <c r="J218">
        <v>0.66581199999999996</v>
      </c>
      <c r="K218">
        <v>0.65472399999999997</v>
      </c>
      <c r="L218">
        <v>0.25743700000000003</v>
      </c>
      <c r="M218">
        <v>4</v>
      </c>
      <c r="N218">
        <v>3</v>
      </c>
      <c r="O218">
        <v>3</v>
      </c>
      <c r="P218">
        <v>28.5</v>
      </c>
      <c r="Q218">
        <v>21.9</v>
      </c>
      <c r="R218">
        <v>21.9</v>
      </c>
      <c r="S218">
        <v>17.402000000000001</v>
      </c>
      <c r="T218">
        <v>0</v>
      </c>
      <c r="U218">
        <v>53.698999999999998</v>
      </c>
      <c r="V218">
        <v>341790000</v>
      </c>
      <c r="W218">
        <v>35</v>
      </c>
      <c r="X218">
        <v>0.98768</v>
      </c>
      <c r="Y218">
        <v>1.3265400000000001</v>
      </c>
      <c r="Z218">
        <v>0.98580599999999996</v>
      </c>
      <c r="AA218" t="s">
        <v>5956</v>
      </c>
      <c r="AB218" t="s">
        <v>5956</v>
      </c>
      <c r="AE218" s="3">
        <f t="shared" si="10"/>
        <v>0.10287740476585297</v>
      </c>
      <c r="AF218" s="3">
        <f t="shared" si="11"/>
        <v>4.7147644475127495E-2</v>
      </c>
      <c r="AG218" s="3">
        <f t="shared" si="12"/>
        <v>0.10332228448939024</v>
      </c>
    </row>
    <row r="219" spans="1:33" x14ac:dyDescent="0.25">
      <c r="A219" s="6" t="s">
        <v>520</v>
      </c>
      <c r="C219" s="7">
        <v>4</v>
      </c>
      <c r="D219">
        <v>-0.39295200000000002</v>
      </c>
      <c r="E219">
        <v>-1.45492</v>
      </c>
      <c r="F219">
        <v>-1.7194499999999999</v>
      </c>
      <c r="G219">
        <v>0.72586200000000001</v>
      </c>
      <c r="H219">
        <v>0.74598100000000001</v>
      </c>
      <c r="I219">
        <v>0.63666299999999998</v>
      </c>
      <c r="J219">
        <v>0.99534199999999995</v>
      </c>
      <c r="K219">
        <v>0.53625999999999996</v>
      </c>
      <c r="L219">
        <v>-7.2783399999999998E-2</v>
      </c>
      <c r="M219">
        <v>3</v>
      </c>
      <c r="N219">
        <v>3</v>
      </c>
      <c r="O219">
        <v>3</v>
      </c>
      <c r="P219">
        <v>18.3</v>
      </c>
      <c r="Q219">
        <v>18.3</v>
      </c>
      <c r="R219">
        <v>18.3</v>
      </c>
      <c r="S219">
        <v>23.67</v>
      </c>
      <c r="T219">
        <v>0</v>
      </c>
      <c r="U219">
        <v>32.597999999999999</v>
      </c>
      <c r="V219">
        <v>88658000</v>
      </c>
      <c r="W219">
        <v>8</v>
      </c>
      <c r="X219">
        <v>1.0621400000000001</v>
      </c>
      <c r="Y219">
        <v>1.4006400000000001</v>
      </c>
      <c r="Z219">
        <v>1.0563800000000001</v>
      </c>
      <c r="AA219" t="s">
        <v>5957</v>
      </c>
      <c r="AB219" t="s">
        <v>5957</v>
      </c>
      <c r="AE219" s="3">
        <f t="shared" si="10"/>
        <v>8.66682445310719E-2</v>
      </c>
      <c r="AF219" s="3">
        <f t="shared" si="11"/>
        <v>3.975209302101864E-2</v>
      </c>
      <c r="AG219" s="3">
        <f t="shared" si="12"/>
        <v>8.7825372404539456E-2</v>
      </c>
    </row>
    <row r="220" spans="1:33" x14ac:dyDescent="0.25">
      <c r="A220" s="6" t="s">
        <v>436</v>
      </c>
      <c r="B220" s="6" t="s">
        <v>5958</v>
      </c>
      <c r="C220" s="7">
        <v>4</v>
      </c>
      <c r="D220">
        <v>-0.96255299999999999</v>
      </c>
      <c r="E220">
        <v>-1.42496</v>
      </c>
      <c r="F220">
        <v>-1.2190399999999999</v>
      </c>
      <c r="G220">
        <v>0.69285600000000003</v>
      </c>
      <c r="H220">
        <v>0.74209700000000001</v>
      </c>
      <c r="I220">
        <v>0.93866099999999997</v>
      </c>
      <c r="J220">
        <v>0.51751400000000003</v>
      </c>
      <c r="K220">
        <v>1.1065</v>
      </c>
      <c r="L220">
        <v>-0.39107599999999998</v>
      </c>
      <c r="M220">
        <v>6</v>
      </c>
      <c r="N220">
        <v>6</v>
      </c>
      <c r="O220">
        <v>6</v>
      </c>
      <c r="P220">
        <v>34</v>
      </c>
      <c r="Q220">
        <v>34</v>
      </c>
      <c r="R220">
        <v>34</v>
      </c>
      <c r="S220">
        <v>22.882999999999999</v>
      </c>
      <c r="T220">
        <v>0</v>
      </c>
      <c r="U220">
        <v>10.689</v>
      </c>
      <c r="V220">
        <v>148560000</v>
      </c>
      <c r="W220">
        <v>17</v>
      </c>
      <c r="X220">
        <v>1.1940500000000001</v>
      </c>
      <c r="Y220">
        <v>1.5254399999999999</v>
      </c>
      <c r="Z220">
        <v>1.17615</v>
      </c>
      <c r="AA220" t="s">
        <v>5959</v>
      </c>
      <c r="AB220" t="s">
        <v>5959</v>
      </c>
      <c r="AE220" s="3">
        <f t="shared" si="10"/>
        <v>6.3966118752746381E-2</v>
      </c>
      <c r="AF220" s="3">
        <f t="shared" si="11"/>
        <v>2.9823595476631923E-2</v>
      </c>
      <c r="AG220" s="3">
        <f t="shared" si="12"/>
        <v>6.66576502082631E-2</v>
      </c>
    </row>
    <row r="221" spans="1:33" x14ac:dyDescent="0.25">
      <c r="A221" s="6" t="s">
        <v>711</v>
      </c>
      <c r="C221" s="7">
        <v>4</v>
      </c>
      <c r="D221">
        <v>-0.73078799999999999</v>
      </c>
      <c r="E221">
        <v>-1.5653600000000001</v>
      </c>
      <c r="F221">
        <v>-1.2282299999999999</v>
      </c>
      <c r="G221">
        <v>0.15829699999999999</v>
      </c>
      <c r="H221">
        <v>0.31739400000000001</v>
      </c>
      <c r="I221">
        <v>0.90214099999999997</v>
      </c>
      <c r="J221">
        <v>1.14022</v>
      </c>
      <c r="K221">
        <v>1.11999</v>
      </c>
      <c r="L221">
        <v>-0.11365500000000001</v>
      </c>
      <c r="M221">
        <v>50</v>
      </c>
      <c r="N221">
        <v>50</v>
      </c>
      <c r="O221">
        <v>50</v>
      </c>
      <c r="P221">
        <v>27.8</v>
      </c>
      <c r="Q221">
        <v>27.8</v>
      </c>
      <c r="R221">
        <v>27.8</v>
      </c>
      <c r="S221">
        <v>265.8</v>
      </c>
      <c r="T221">
        <v>0</v>
      </c>
      <c r="U221">
        <v>256.67</v>
      </c>
      <c r="V221">
        <v>2273400000</v>
      </c>
      <c r="W221">
        <v>239</v>
      </c>
      <c r="X221">
        <v>1.0124599999999999</v>
      </c>
      <c r="Y221">
        <v>1.3461000000000001</v>
      </c>
      <c r="Z221">
        <v>1.0043899999999999</v>
      </c>
      <c r="AA221" t="s">
        <v>5960</v>
      </c>
      <c r="AB221" t="s">
        <v>5960</v>
      </c>
      <c r="AE221" s="3">
        <f t="shared" si="10"/>
        <v>9.717174459399E-2</v>
      </c>
      <c r="AF221" s="3">
        <f t="shared" si="11"/>
        <v>4.5071291210910899E-2</v>
      </c>
      <c r="AG221" s="3">
        <f t="shared" si="12"/>
        <v>9.8994256908818218E-2</v>
      </c>
    </row>
    <row r="222" spans="1:33" x14ac:dyDescent="0.25">
      <c r="A222" s="6" t="s">
        <v>606</v>
      </c>
      <c r="C222" s="7">
        <v>4</v>
      </c>
      <c r="D222">
        <v>-0.79627000000000003</v>
      </c>
      <c r="E222">
        <v>-1.3588</v>
      </c>
      <c r="F222">
        <v>-1.49888</v>
      </c>
      <c r="G222">
        <v>0.77817199999999997</v>
      </c>
      <c r="H222">
        <v>0.78975700000000004</v>
      </c>
      <c r="I222">
        <v>0.67353700000000005</v>
      </c>
      <c r="J222">
        <v>0.29678500000000002</v>
      </c>
      <c r="K222">
        <v>1.2210099999999999</v>
      </c>
      <c r="L222">
        <v>-0.10530200000000001</v>
      </c>
      <c r="M222">
        <v>10</v>
      </c>
      <c r="N222">
        <v>10</v>
      </c>
      <c r="O222">
        <v>10</v>
      </c>
      <c r="P222">
        <v>36.6</v>
      </c>
      <c r="Q222">
        <v>36.6</v>
      </c>
      <c r="R222">
        <v>36.6</v>
      </c>
      <c r="S222">
        <v>46.734000000000002</v>
      </c>
      <c r="T222">
        <v>0</v>
      </c>
      <c r="U222">
        <v>146.72999999999999</v>
      </c>
      <c r="V222">
        <v>1515000000</v>
      </c>
      <c r="W222">
        <v>91</v>
      </c>
      <c r="X222">
        <v>1.23058</v>
      </c>
      <c r="Y222">
        <v>1.57212</v>
      </c>
      <c r="Z222">
        <v>1.22119</v>
      </c>
      <c r="AA222" t="s">
        <v>5961</v>
      </c>
      <c r="AB222" t="s">
        <v>5961</v>
      </c>
      <c r="AE222" s="3">
        <f t="shared" si="10"/>
        <v>5.8805777991916518E-2</v>
      </c>
      <c r="AF222" s="3">
        <f t="shared" si="11"/>
        <v>2.6784281455177278E-2</v>
      </c>
      <c r="AG222" s="3">
        <f t="shared" si="12"/>
        <v>6.0091078680638781E-2</v>
      </c>
    </row>
    <row r="223" spans="1:33" x14ac:dyDescent="0.25">
      <c r="A223" s="6" t="s">
        <v>682</v>
      </c>
      <c r="B223" s="6" t="s">
        <v>5962</v>
      </c>
      <c r="C223" s="7">
        <v>4</v>
      </c>
      <c r="D223">
        <v>-0.84791700000000003</v>
      </c>
      <c r="E223">
        <v>-1.69048</v>
      </c>
      <c r="F223">
        <v>-0.98605799999999999</v>
      </c>
      <c r="G223">
        <v>0.42853599999999997</v>
      </c>
      <c r="H223">
        <v>0.73363299999999998</v>
      </c>
      <c r="I223">
        <v>0.75137100000000001</v>
      </c>
      <c r="J223">
        <v>-5.0282599999999997E-2</v>
      </c>
      <c r="K223">
        <v>1.456</v>
      </c>
      <c r="L223">
        <v>0.20519699999999999</v>
      </c>
      <c r="M223">
        <v>15</v>
      </c>
      <c r="N223">
        <v>15</v>
      </c>
      <c r="O223">
        <v>15</v>
      </c>
      <c r="P223">
        <v>38.6</v>
      </c>
      <c r="Q223">
        <v>38.6</v>
      </c>
      <c r="R223">
        <v>38.6</v>
      </c>
      <c r="S223">
        <v>46.871000000000002</v>
      </c>
      <c r="T223">
        <v>0</v>
      </c>
      <c r="U223">
        <v>37.738</v>
      </c>
      <c r="V223">
        <v>1839600000</v>
      </c>
      <c r="W223">
        <v>128</v>
      </c>
      <c r="X223">
        <v>0.98126400000000003</v>
      </c>
      <c r="Y223">
        <v>1.3204400000000001</v>
      </c>
      <c r="Z223">
        <v>0.98002</v>
      </c>
      <c r="AA223" t="s">
        <v>5963</v>
      </c>
      <c r="AB223" t="s">
        <v>5963</v>
      </c>
      <c r="AE223" s="3">
        <f t="shared" si="10"/>
        <v>0.10440853451031458</v>
      </c>
      <c r="AF223" s="3">
        <f t="shared" si="11"/>
        <v>4.7814541981714476E-2</v>
      </c>
      <c r="AG223" s="3">
        <f t="shared" si="12"/>
        <v>0.10470803271095321</v>
      </c>
    </row>
    <row r="224" spans="1:33" x14ac:dyDescent="0.25">
      <c r="A224" s="6" t="s">
        <v>482</v>
      </c>
      <c r="C224" s="7">
        <v>4</v>
      </c>
      <c r="D224">
        <v>-0.819295</v>
      </c>
      <c r="E224">
        <v>-1.83839</v>
      </c>
      <c r="F224">
        <v>-0.96394999999999997</v>
      </c>
      <c r="G224">
        <v>1.2166399999999999</v>
      </c>
      <c r="H224">
        <v>0.23513000000000001</v>
      </c>
      <c r="I224">
        <v>0.66408199999999995</v>
      </c>
      <c r="J224">
        <v>0.44910499999999998</v>
      </c>
      <c r="K224">
        <v>0.90474900000000003</v>
      </c>
      <c r="L224">
        <v>0.15193000000000001</v>
      </c>
      <c r="M224">
        <v>5</v>
      </c>
      <c r="N224">
        <v>5</v>
      </c>
      <c r="O224">
        <v>5</v>
      </c>
      <c r="P224">
        <v>16.399999999999999</v>
      </c>
      <c r="Q224">
        <v>16.399999999999999</v>
      </c>
      <c r="R224">
        <v>16.399999999999999</v>
      </c>
      <c r="S224">
        <v>47.277999999999999</v>
      </c>
      <c r="T224">
        <v>0</v>
      </c>
      <c r="U224">
        <v>45.987000000000002</v>
      </c>
      <c r="V224">
        <v>200210000</v>
      </c>
      <c r="W224">
        <v>23</v>
      </c>
      <c r="X224">
        <v>1.1449</v>
      </c>
      <c r="Y224">
        <v>1.4877</v>
      </c>
      <c r="Z224">
        <v>1.1398200000000001</v>
      </c>
      <c r="AA224" t="s">
        <v>5964</v>
      </c>
      <c r="AB224" t="s">
        <v>5964</v>
      </c>
      <c r="AE224" s="3">
        <f t="shared" si="10"/>
        <v>7.1630832731303634E-2</v>
      </c>
      <c r="AF224" s="3">
        <f t="shared" si="11"/>
        <v>3.2531193731384855E-2</v>
      </c>
      <c r="AG224" s="3">
        <f t="shared" si="12"/>
        <v>7.2473627588558395E-2</v>
      </c>
    </row>
    <row r="225" spans="1:33" x14ac:dyDescent="0.25">
      <c r="A225" s="6" t="s">
        <v>567</v>
      </c>
      <c r="C225" s="7">
        <v>4</v>
      </c>
      <c r="D225">
        <v>-0.82731600000000005</v>
      </c>
      <c r="E225">
        <v>-1.50325</v>
      </c>
      <c r="F225">
        <v>-1.0931599999999999</v>
      </c>
      <c r="G225">
        <v>1.27708</v>
      </c>
      <c r="H225">
        <v>0.32816200000000001</v>
      </c>
      <c r="I225">
        <v>1.1431100000000001</v>
      </c>
      <c r="J225">
        <v>0.59610600000000002</v>
      </c>
      <c r="K225">
        <v>0.51763400000000004</v>
      </c>
      <c r="L225">
        <v>-0.43836700000000001</v>
      </c>
      <c r="M225">
        <v>11</v>
      </c>
      <c r="N225">
        <v>11</v>
      </c>
      <c r="O225">
        <v>11</v>
      </c>
      <c r="P225">
        <v>48.5</v>
      </c>
      <c r="Q225">
        <v>48.5</v>
      </c>
      <c r="R225">
        <v>48.5</v>
      </c>
      <c r="S225">
        <v>43.682000000000002</v>
      </c>
      <c r="T225">
        <v>0</v>
      </c>
      <c r="U225">
        <v>178.49</v>
      </c>
      <c r="V225">
        <v>1295800000</v>
      </c>
      <c r="W225">
        <v>84</v>
      </c>
      <c r="X225">
        <v>1.1249</v>
      </c>
      <c r="Y225">
        <v>1.4084099999999999</v>
      </c>
      <c r="Z225">
        <v>1.0638000000000001</v>
      </c>
      <c r="AA225" t="s">
        <v>5965</v>
      </c>
      <c r="AB225" t="s">
        <v>5965</v>
      </c>
      <c r="AE225" s="3">
        <f t="shared" si="10"/>
        <v>7.5006689873606813E-2</v>
      </c>
      <c r="AF225" s="3">
        <f t="shared" si="11"/>
        <v>3.9047209269354198E-2</v>
      </c>
      <c r="AG225" s="3">
        <f t="shared" si="12"/>
        <v>8.6337605559743763E-2</v>
      </c>
    </row>
    <row r="226" spans="1:33" x14ac:dyDescent="0.25">
      <c r="A226" s="6" t="s">
        <v>405</v>
      </c>
      <c r="B226" s="6" t="s">
        <v>5966</v>
      </c>
      <c r="C226" s="7">
        <v>4</v>
      </c>
      <c r="D226">
        <v>-0.86587400000000003</v>
      </c>
      <c r="E226">
        <v>-1.4281900000000001</v>
      </c>
      <c r="F226">
        <v>-1.23525</v>
      </c>
      <c r="G226">
        <v>1.36879</v>
      </c>
      <c r="H226">
        <v>-4.2852500000000002E-2</v>
      </c>
      <c r="I226">
        <v>1.08945</v>
      </c>
      <c r="J226">
        <v>0.73807599999999995</v>
      </c>
      <c r="K226">
        <v>0.24699599999999999</v>
      </c>
      <c r="L226">
        <v>0.12884899999999999</v>
      </c>
      <c r="M226">
        <v>6</v>
      </c>
      <c r="N226">
        <v>6</v>
      </c>
      <c r="O226">
        <v>6</v>
      </c>
      <c r="P226">
        <v>19.8</v>
      </c>
      <c r="Q226">
        <v>19.8</v>
      </c>
      <c r="R226">
        <v>19.8</v>
      </c>
      <c r="S226">
        <v>33.412999999999997</v>
      </c>
      <c r="T226">
        <v>0</v>
      </c>
      <c r="U226">
        <v>15.44</v>
      </c>
      <c r="V226">
        <v>199690000</v>
      </c>
      <c r="W226">
        <v>17</v>
      </c>
      <c r="X226">
        <v>1.095</v>
      </c>
      <c r="Y226">
        <v>1.41655</v>
      </c>
      <c r="Z226">
        <v>1.07159</v>
      </c>
      <c r="AA226" t="s">
        <v>5967</v>
      </c>
      <c r="AB226" t="s">
        <v>5968</v>
      </c>
      <c r="AE226" s="3">
        <f t="shared" si="10"/>
        <v>8.03526122185617E-2</v>
      </c>
      <c r="AF226" s="3">
        <f t="shared" si="11"/>
        <v>3.8322161784095678E-2</v>
      </c>
      <c r="AG226" s="3">
        <f t="shared" si="12"/>
        <v>8.4802762522256839E-2</v>
      </c>
    </row>
    <row r="227" spans="1:33" x14ac:dyDescent="0.25">
      <c r="A227" s="6" t="s">
        <v>657</v>
      </c>
      <c r="B227" s="6" t="s">
        <v>5969</v>
      </c>
      <c r="C227" s="7">
        <v>4</v>
      </c>
      <c r="D227">
        <v>-1.6261699999999999</v>
      </c>
      <c r="E227">
        <v>-0.72403799999999996</v>
      </c>
      <c r="F227">
        <v>-1.05311</v>
      </c>
      <c r="G227">
        <v>0.642096</v>
      </c>
      <c r="H227">
        <v>1.35677</v>
      </c>
      <c r="I227">
        <v>1.1460600000000001</v>
      </c>
      <c r="J227">
        <v>-1.4938999999999999E-2</v>
      </c>
      <c r="K227">
        <v>-0.106366</v>
      </c>
      <c r="L227">
        <v>0.37970599999999999</v>
      </c>
      <c r="M227">
        <v>15</v>
      </c>
      <c r="N227">
        <v>15</v>
      </c>
      <c r="O227">
        <v>15</v>
      </c>
      <c r="P227">
        <v>87.7</v>
      </c>
      <c r="Q227">
        <v>87.7</v>
      </c>
      <c r="R227">
        <v>87.7</v>
      </c>
      <c r="S227">
        <v>27.248999999999999</v>
      </c>
      <c r="T227">
        <v>0</v>
      </c>
      <c r="U227">
        <v>166.04</v>
      </c>
      <c r="V227">
        <v>2990200000</v>
      </c>
      <c r="W227">
        <v>174</v>
      </c>
      <c r="X227">
        <v>1.4839</v>
      </c>
      <c r="Y227">
        <v>1.71492</v>
      </c>
      <c r="Z227">
        <v>1.3596999999999999</v>
      </c>
      <c r="AA227" t="s">
        <v>5970</v>
      </c>
      <c r="AB227" t="s">
        <v>5970</v>
      </c>
      <c r="AE227" s="3">
        <f t="shared" si="10"/>
        <v>3.2817084854452602E-2</v>
      </c>
      <c r="AF227" s="3">
        <f t="shared" si="11"/>
        <v>1.9278800091059926E-2</v>
      </c>
      <c r="AG227" s="3">
        <f t="shared" si="12"/>
        <v>4.3681747086491321E-2</v>
      </c>
    </row>
    <row r="228" spans="1:33" x14ac:dyDescent="0.25">
      <c r="A228" s="6" t="s">
        <v>622</v>
      </c>
      <c r="B228" s="6" t="s">
        <v>5971</v>
      </c>
      <c r="C228" s="7">
        <v>4</v>
      </c>
      <c r="D228">
        <v>-1.4532799999999999</v>
      </c>
      <c r="E228">
        <v>-0.44693699999999997</v>
      </c>
      <c r="F228">
        <v>-1.5589999999999999</v>
      </c>
      <c r="G228">
        <v>0.37044899999999997</v>
      </c>
      <c r="H228">
        <v>1.20869</v>
      </c>
      <c r="I228">
        <v>1.18893</v>
      </c>
      <c r="J228">
        <v>0.36673</v>
      </c>
      <c r="K228">
        <v>-9.4413899999999992E-3</v>
      </c>
      <c r="L228">
        <v>0.33386300000000002</v>
      </c>
      <c r="M228">
        <v>5</v>
      </c>
      <c r="N228">
        <v>5</v>
      </c>
      <c r="O228">
        <v>5</v>
      </c>
      <c r="P228">
        <v>62.7</v>
      </c>
      <c r="Q228">
        <v>62.7</v>
      </c>
      <c r="R228">
        <v>62.7</v>
      </c>
      <c r="S228">
        <v>15.49</v>
      </c>
      <c r="T228">
        <v>0</v>
      </c>
      <c r="U228">
        <v>235.95</v>
      </c>
      <c r="V228">
        <v>2469500000</v>
      </c>
      <c r="W228">
        <v>123</v>
      </c>
      <c r="X228">
        <v>1.1847300000000001</v>
      </c>
      <c r="Y228">
        <v>1.4705900000000001</v>
      </c>
      <c r="Z228">
        <v>1.1233900000000001</v>
      </c>
      <c r="AA228" t="s">
        <v>5972</v>
      </c>
      <c r="AB228" t="s">
        <v>5972</v>
      </c>
      <c r="AE228" s="3">
        <f t="shared" si="10"/>
        <v>6.5353672883590883E-2</v>
      </c>
      <c r="AF228" s="3">
        <f t="shared" si="11"/>
        <v>3.3838414035483447E-2</v>
      </c>
      <c r="AG228" s="3">
        <f t="shared" si="12"/>
        <v>7.5267934793941602E-2</v>
      </c>
    </row>
    <row r="229" spans="1:33" x14ac:dyDescent="0.25">
      <c r="A229" s="6" t="s">
        <v>678</v>
      </c>
      <c r="C229" s="7">
        <v>4</v>
      </c>
      <c r="D229">
        <v>-1.84154</v>
      </c>
      <c r="E229">
        <v>-0.37523000000000001</v>
      </c>
      <c r="F229">
        <v>-1.2922400000000001</v>
      </c>
      <c r="G229">
        <v>0.23830299999999999</v>
      </c>
      <c r="H229">
        <v>1.24238</v>
      </c>
      <c r="I229">
        <v>0.74543599999999999</v>
      </c>
      <c r="J229">
        <v>0.36232599999999998</v>
      </c>
      <c r="K229">
        <v>0.25162600000000002</v>
      </c>
      <c r="L229">
        <v>0.66894299999999995</v>
      </c>
      <c r="M229">
        <v>27</v>
      </c>
      <c r="N229">
        <v>27</v>
      </c>
      <c r="O229">
        <v>27</v>
      </c>
      <c r="P229">
        <v>52.7</v>
      </c>
      <c r="Q229">
        <v>52.7</v>
      </c>
      <c r="R229">
        <v>52.7</v>
      </c>
      <c r="S229">
        <v>65.399000000000001</v>
      </c>
      <c r="T229">
        <v>0</v>
      </c>
      <c r="U229">
        <v>230.99</v>
      </c>
      <c r="V229">
        <v>4597000000</v>
      </c>
      <c r="W229">
        <v>285</v>
      </c>
      <c r="X229">
        <v>1.0108299999999999</v>
      </c>
      <c r="Y229">
        <v>1.34005</v>
      </c>
      <c r="Z229">
        <v>0.99863800000000003</v>
      </c>
      <c r="AA229" t="s">
        <v>5973</v>
      </c>
      <c r="AB229" t="s">
        <v>5973</v>
      </c>
      <c r="AE229" s="3">
        <f t="shared" si="10"/>
        <v>9.7537136184641493E-2</v>
      </c>
      <c r="AF229" s="3">
        <f t="shared" si="11"/>
        <v>4.5703556842147296E-2</v>
      </c>
      <c r="AG229" s="3">
        <f t="shared" si="12"/>
        <v>0.10031410436685878</v>
      </c>
    </row>
    <row r="230" spans="1:33" x14ac:dyDescent="0.25">
      <c r="C230" s="7">
        <v>4</v>
      </c>
      <c r="D230">
        <v>-1.6356900000000001</v>
      </c>
      <c r="E230">
        <v>-1.1298999999999999</v>
      </c>
      <c r="F230">
        <v>-0.72407200000000005</v>
      </c>
      <c r="G230">
        <v>0.425093</v>
      </c>
      <c r="H230">
        <v>0.85766100000000001</v>
      </c>
      <c r="I230">
        <v>1.31579</v>
      </c>
      <c r="J230">
        <v>-0.16873299999999999</v>
      </c>
      <c r="K230">
        <v>0.90797600000000001</v>
      </c>
      <c r="L230">
        <v>0.15187300000000001</v>
      </c>
      <c r="M230">
        <v>4</v>
      </c>
      <c r="N230">
        <v>4</v>
      </c>
      <c r="O230">
        <v>4</v>
      </c>
      <c r="P230">
        <v>32.299999999999997</v>
      </c>
      <c r="Q230">
        <v>32.299999999999997</v>
      </c>
      <c r="R230">
        <v>32.299999999999997</v>
      </c>
      <c r="S230">
        <v>14.379</v>
      </c>
      <c r="T230">
        <v>0</v>
      </c>
      <c r="U230">
        <v>6.6327999999999996</v>
      </c>
      <c r="V230">
        <v>298510000</v>
      </c>
      <c r="W230">
        <v>33</v>
      </c>
      <c r="X230">
        <v>1.12381</v>
      </c>
      <c r="Y230">
        <v>1.4284600000000001</v>
      </c>
      <c r="Z230">
        <v>1.0829899999999999</v>
      </c>
      <c r="AA230" t="s">
        <v>5974</v>
      </c>
      <c r="AB230" t="s">
        <v>5975</v>
      </c>
      <c r="AE230" s="3">
        <f t="shared" ref="AE230:AE293" si="13">10^(-X230)</f>
        <v>7.5195179433600198E-2</v>
      </c>
      <c r="AF230" s="3">
        <f t="shared" ref="AF230:AF293" si="14">10^(-Y230)</f>
        <v>3.7285502457839126E-2</v>
      </c>
      <c r="AG230" s="3">
        <f t="shared" ref="AG230:AG293" si="15">10^(-Z230)</f>
        <v>8.2605697002284817E-2</v>
      </c>
    </row>
    <row r="231" spans="1:33" x14ac:dyDescent="0.25">
      <c r="A231" s="6" t="s">
        <v>517</v>
      </c>
      <c r="C231" s="7">
        <v>4</v>
      </c>
      <c r="D231">
        <v>-1.13541</v>
      </c>
      <c r="E231">
        <v>-1.06473</v>
      </c>
      <c r="F231">
        <v>-1.3125</v>
      </c>
      <c r="G231">
        <v>0.259905</v>
      </c>
      <c r="H231">
        <v>0.88761299999999999</v>
      </c>
      <c r="I231">
        <v>1.1638200000000001</v>
      </c>
      <c r="J231">
        <v>-0.46444800000000003</v>
      </c>
      <c r="K231">
        <v>0.68874500000000005</v>
      </c>
      <c r="L231">
        <v>0.97701800000000005</v>
      </c>
      <c r="M231">
        <v>9</v>
      </c>
      <c r="N231">
        <v>9</v>
      </c>
      <c r="O231">
        <v>9</v>
      </c>
      <c r="P231">
        <v>32.9</v>
      </c>
      <c r="Q231">
        <v>32.9</v>
      </c>
      <c r="R231">
        <v>32.9</v>
      </c>
      <c r="S231">
        <v>33.215000000000003</v>
      </c>
      <c r="T231">
        <v>0</v>
      </c>
      <c r="U231">
        <v>13.984</v>
      </c>
      <c r="V231">
        <v>688780000</v>
      </c>
      <c r="W231">
        <v>41</v>
      </c>
      <c r="X231">
        <v>1.0382400000000001</v>
      </c>
      <c r="Y231">
        <v>1.3638600000000001</v>
      </c>
      <c r="Z231">
        <v>1.0213000000000001</v>
      </c>
      <c r="AA231" t="s">
        <v>5976</v>
      </c>
      <c r="AB231" t="s">
        <v>5976</v>
      </c>
      <c r="AE231" s="3">
        <f t="shared" si="13"/>
        <v>9.1571430784402524E-2</v>
      </c>
      <c r="AF231" s="3">
        <f t="shared" si="14"/>
        <v>4.32653279496217E-2</v>
      </c>
      <c r="AG231" s="3">
        <f t="shared" si="15"/>
        <v>9.5213822302140275E-2</v>
      </c>
    </row>
    <row r="232" spans="1:33" x14ac:dyDescent="0.25">
      <c r="A232" s="6" t="s">
        <v>450</v>
      </c>
      <c r="C232" s="7">
        <v>4</v>
      </c>
      <c r="D232">
        <v>-1.2150000000000001</v>
      </c>
      <c r="E232">
        <v>-0.971993</v>
      </c>
      <c r="F232">
        <v>-1.3908199999999999</v>
      </c>
      <c r="G232">
        <v>0.214807</v>
      </c>
      <c r="H232">
        <v>0.17765</v>
      </c>
      <c r="I232">
        <v>1.64768</v>
      </c>
      <c r="J232">
        <v>0.42811500000000002</v>
      </c>
      <c r="K232">
        <v>0.71791099999999997</v>
      </c>
      <c r="L232">
        <v>0.39164700000000002</v>
      </c>
      <c r="M232">
        <v>4</v>
      </c>
      <c r="N232">
        <v>4</v>
      </c>
      <c r="O232">
        <v>4</v>
      </c>
      <c r="P232">
        <v>6.6</v>
      </c>
      <c r="Q232">
        <v>6.6</v>
      </c>
      <c r="R232">
        <v>6.6</v>
      </c>
      <c r="S232">
        <v>81.644000000000005</v>
      </c>
      <c r="T232">
        <v>0</v>
      </c>
      <c r="U232">
        <v>4.4865000000000004</v>
      </c>
      <c r="V232">
        <v>52931000</v>
      </c>
      <c r="W232">
        <v>9</v>
      </c>
      <c r="X232">
        <v>1.0659700000000001</v>
      </c>
      <c r="Y232">
        <v>1.4070800000000001</v>
      </c>
      <c r="Z232">
        <v>1.06254</v>
      </c>
      <c r="AA232" t="s">
        <v>5977</v>
      </c>
      <c r="AB232" t="s">
        <v>5977</v>
      </c>
      <c r="AE232" s="3">
        <f t="shared" si="13"/>
        <v>8.5907286210680264E-2</v>
      </c>
      <c r="AF232" s="3">
        <f t="shared" si="14"/>
        <v>3.9166972223317408E-2</v>
      </c>
      <c r="AG232" s="3">
        <f t="shared" si="15"/>
        <v>8.6588456877127448E-2</v>
      </c>
    </row>
    <row r="233" spans="1:33" x14ac:dyDescent="0.25">
      <c r="A233" s="6" t="s">
        <v>703</v>
      </c>
      <c r="B233" s="6" t="s">
        <v>5978</v>
      </c>
      <c r="C233" s="7">
        <v>4</v>
      </c>
      <c r="D233">
        <v>-1.4593799999999999</v>
      </c>
      <c r="E233">
        <v>-0.78864999999999996</v>
      </c>
      <c r="F233">
        <v>-1.2823599999999999</v>
      </c>
      <c r="G233">
        <v>0.62960199999999999</v>
      </c>
      <c r="H233">
        <v>0.43306899999999998</v>
      </c>
      <c r="I233">
        <v>1.0931299999999999</v>
      </c>
      <c r="J233">
        <v>-0.28428999999999999</v>
      </c>
      <c r="K233">
        <v>0.40039200000000003</v>
      </c>
      <c r="L233">
        <v>1.2584900000000001</v>
      </c>
      <c r="M233">
        <v>11</v>
      </c>
      <c r="N233">
        <v>11</v>
      </c>
      <c r="O233">
        <v>11</v>
      </c>
      <c r="P233">
        <v>52.3</v>
      </c>
      <c r="Q233">
        <v>52.3</v>
      </c>
      <c r="R233">
        <v>52.3</v>
      </c>
      <c r="S233">
        <v>32.482999999999997</v>
      </c>
      <c r="T233">
        <v>0</v>
      </c>
      <c r="U233">
        <v>119.7</v>
      </c>
      <c r="V233">
        <v>1152100000</v>
      </c>
      <c r="W233">
        <v>101</v>
      </c>
      <c r="X233">
        <v>1.0219400000000001</v>
      </c>
      <c r="Y233">
        <v>1.35578</v>
      </c>
      <c r="Z233">
        <v>1.0136099999999999</v>
      </c>
      <c r="AA233" t="s">
        <v>5979</v>
      </c>
      <c r="AB233" t="s">
        <v>5979</v>
      </c>
      <c r="AE233" s="3">
        <f t="shared" si="13"/>
        <v>9.5073613363434839E-2</v>
      </c>
      <c r="AF233" s="3">
        <f t="shared" si="14"/>
        <v>4.4077809135540075E-2</v>
      </c>
      <c r="AG233" s="3">
        <f t="shared" si="15"/>
        <v>9.6914776823833246E-2</v>
      </c>
    </row>
    <row r="234" spans="1:33" x14ac:dyDescent="0.25">
      <c r="A234" s="6" t="s">
        <v>686</v>
      </c>
      <c r="C234" s="7">
        <v>4</v>
      </c>
      <c r="D234">
        <v>-1.23367</v>
      </c>
      <c r="E234">
        <v>-0.85103200000000001</v>
      </c>
      <c r="F234">
        <v>-1.4408099999999999</v>
      </c>
      <c r="G234">
        <v>0.404364</v>
      </c>
      <c r="H234">
        <v>0.33912399999999998</v>
      </c>
      <c r="I234">
        <v>1.63747</v>
      </c>
      <c r="J234">
        <v>-2.9428599999999999E-2</v>
      </c>
      <c r="K234">
        <v>0.70546200000000003</v>
      </c>
      <c r="L234">
        <v>0.46851100000000001</v>
      </c>
      <c r="M234">
        <v>8</v>
      </c>
      <c r="N234">
        <v>8</v>
      </c>
      <c r="O234">
        <v>8</v>
      </c>
      <c r="P234">
        <v>68.3</v>
      </c>
      <c r="Q234">
        <v>68.3</v>
      </c>
      <c r="R234">
        <v>68.3</v>
      </c>
      <c r="S234">
        <v>20.766999999999999</v>
      </c>
      <c r="T234">
        <v>0</v>
      </c>
      <c r="U234">
        <v>37.628</v>
      </c>
      <c r="V234">
        <v>403140000</v>
      </c>
      <c r="W234">
        <v>30</v>
      </c>
      <c r="X234">
        <v>1.07734</v>
      </c>
      <c r="Y234">
        <v>1.4005000000000001</v>
      </c>
      <c r="Z234">
        <v>1.0562499999999999</v>
      </c>
      <c r="AA234" t="s">
        <v>5980</v>
      </c>
      <c r="AB234" t="s">
        <v>5980</v>
      </c>
      <c r="AE234" s="3">
        <f t="shared" si="13"/>
        <v>8.3687385469093337E-2</v>
      </c>
      <c r="AF234" s="3">
        <f t="shared" si="14"/>
        <v>3.9764909647456541E-2</v>
      </c>
      <c r="AG234" s="3">
        <f t="shared" si="15"/>
        <v>8.7851665640727175E-2</v>
      </c>
    </row>
    <row r="235" spans="1:33" x14ac:dyDescent="0.25">
      <c r="A235" s="6" t="s">
        <v>551</v>
      </c>
      <c r="B235" s="6" t="s">
        <v>5981</v>
      </c>
      <c r="C235" s="7">
        <v>4</v>
      </c>
      <c r="D235">
        <v>-1.09124</v>
      </c>
      <c r="E235">
        <v>-1.36744</v>
      </c>
      <c r="F235">
        <v>-1.1337200000000001</v>
      </c>
      <c r="G235">
        <v>-2.31682E-2</v>
      </c>
      <c r="H235">
        <v>0.47822100000000001</v>
      </c>
      <c r="I235">
        <v>1.45075</v>
      </c>
      <c r="J235">
        <v>0.198875</v>
      </c>
      <c r="K235">
        <v>1.0386899999999999</v>
      </c>
      <c r="L235">
        <v>0.44903500000000002</v>
      </c>
      <c r="M235">
        <v>12</v>
      </c>
      <c r="N235">
        <v>11</v>
      </c>
      <c r="O235">
        <v>11</v>
      </c>
      <c r="P235">
        <v>59.9</v>
      </c>
      <c r="Q235">
        <v>55.8</v>
      </c>
      <c r="R235">
        <v>55.8</v>
      </c>
      <c r="S235">
        <v>23.402999999999999</v>
      </c>
      <c r="T235">
        <v>0</v>
      </c>
      <c r="U235">
        <v>131.87</v>
      </c>
      <c r="V235">
        <v>1589600000</v>
      </c>
      <c r="W235">
        <v>79</v>
      </c>
      <c r="X235">
        <v>1.07365</v>
      </c>
      <c r="Y235">
        <v>1.41801</v>
      </c>
      <c r="Z235">
        <v>1.0729900000000001</v>
      </c>
      <c r="AA235" t="s">
        <v>5982</v>
      </c>
      <c r="AB235" t="s">
        <v>5982</v>
      </c>
      <c r="AE235" s="3">
        <f t="shared" si="13"/>
        <v>8.4401467921802212E-2</v>
      </c>
      <c r="AF235" s="3">
        <f t="shared" si="14"/>
        <v>3.8193547634945334E-2</v>
      </c>
      <c r="AG235" s="3">
        <f t="shared" si="15"/>
        <v>8.4529830864905328E-2</v>
      </c>
    </row>
    <row r="236" spans="1:33" x14ac:dyDescent="0.25">
      <c r="A236" s="6" t="s">
        <v>484</v>
      </c>
      <c r="C236" s="7">
        <v>4</v>
      </c>
      <c r="D236">
        <v>-1.18011</v>
      </c>
      <c r="E236">
        <v>-1.02603</v>
      </c>
      <c r="F236">
        <v>-1.3952100000000001</v>
      </c>
      <c r="G236">
        <v>-5.2998400000000001E-2</v>
      </c>
      <c r="H236">
        <v>0.72108700000000003</v>
      </c>
      <c r="I236">
        <v>1.3627</v>
      </c>
      <c r="J236">
        <v>1.55765E-2</v>
      </c>
      <c r="K236">
        <v>0.67993000000000003</v>
      </c>
      <c r="L236">
        <v>0.87505699999999997</v>
      </c>
      <c r="M236">
        <v>6</v>
      </c>
      <c r="N236">
        <v>6</v>
      </c>
      <c r="O236">
        <v>6</v>
      </c>
      <c r="P236">
        <v>22.4</v>
      </c>
      <c r="Q236">
        <v>22.4</v>
      </c>
      <c r="R236">
        <v>22.4</v>
      </c>
      <c r="S236">
        <v>32.691000000000003</v>
      </c>
      <c r="T236">
        <v>0</v>
      </c>
      <c r="U236">
        <v>19.257000000000001</v>
      </c>
      <c r="V236">
        <v>399090000</v>
      </c>
      <c r="W236">
        <v>41</v>
      </c>
      <c r="X236">
        <v>1.09931</v>
      </c>
      <c r="Y236">
        <v>1.4424999999999999</v>
      </c>
      <c r="Z236">
        <v>1.09643</v>
      </c>
      <c r="AA236" t="s">
        <v>5983</v>
      </c>
      <c r="AB236" t="s">
        <v>5983</v>
      </c>
      <c r="AE236" s="3">
        <f t="shared" si="13"/>
        <v>7.9559125355350729E-2</v>
      </c>
      <c r="AF236" s="3">
        <f t="shared" si="14"/>
        <v>3.6099401358641661E-2</v>
      </c>
      <c r="AG236" s="3">
        <f t="shared" si="15"/>
        <v>8.0088470546692825E-2</v>
      </c>
    </row>
    <row r="237" spans="1:33" x14ac:dyDescent="0.25">
      <c r="A237" s="6" t="s">
        <v>413</v>
      </c>
      <c r="C237" s="7">
        <v>4</v>
      </c>
      <c r="D237">
        <v>-1.23831</v>
      </c>
      <c r="E237">
        <v>-1.17269</v>
      </c>
      <c r="F237">
        <v>-1.30829</v>
      </c>
      <c r="G237">
        <v>-3.8079599999999998E-2</v>
      </c>
      <c r="H237">
        <v>0.59028899999999995</v>
      </c>
      <c r="I237">
        <v>1.4028099999999999</v>
      </c>
      <c r="J237">
        <v>0.47177000000000002</v>
      </c>
      <c r="K237">
        <v>0.69171400000000005</v>
      </c>
      <c r="L237">
        <v>0.60078799999999999</v>
      </c>
      <c r="M237">
        <v>21</v>
      </c>
      <c r="N237">
        <v>11</v>
      </c>
      <c r="O237">
        <v>11</v>
      </c>
      <c r="P237">
        <v>22.9</v>
      </c>
      <c r="Q237">
        <v>10.4</v>
      </c>
      <c r="R237">
        <v>10.4</v>
      </c>
      <c r="S237">
        <v>120.44</v>
      </c>
      <c r="T237">
        <v>0</v>
      </c>
      <c r="U237">
        <v>16.84</v>
      </c>
      <c r="V237">
        <v>273920000</v>
      </c>
      <c r="W237">
        <v>27</v>
      </c>
      <c r="X237">
        <v>1.30609</v>
      </c>
      <c r="Y237">
        <v>1.65926</v>
      </c>
      <c r="Z237">
        <v>1.3056000000000001</v>
      </c>
      <c r="AA237" t="s">
        <v>5984</v>
      </c>
      <c r="AB237" t="s">
        <v>5985</v>
      </c>
      <c r="AE237" s="3">
        <f t="shared" si="13"/>
        <v>4.9420826028255621E-2</v>
      </c>
      <c r="AF237" s="3">
        <f t="shared" si="14"/>
        <v>2.191492557043245E-2</v>
      </c>
      <c r="AG237" s="3">
        <f t="shared" si="15"/>
        <v>4.9476617368167608E-2</v>
      </c>
    </row>
    <row r="238" spans="1:33" x14ac:dyDescent="0.25">
      <c r="A238" s="6" t="s">
        <v>661</v>
      </c>
      <c r="B238" s="6" t="s">
        <v>5986</v>
      </c>
      <c r="C238" s="7">
        <v>4</v>
      </c>
      <c r="D238">
        <v>-0.61472300000000002</v>
      </c>
      <c r="E238">
        <v>-1.6753199999999999</v>
      </c>
      <c r="F238">
        <v>-1.3646</v>
      </c>
      <c r="G238">
        <v>0.38547599999999999</v>
      </c>
      <c r="H238">
        <v>7.6361700000000003E-3</v>
      </c>
      <c r="I238">
        <v>1.09351</v>
      </c>
      <c r="J238">
        <v>0.57870100000000002</v>
      </c>
      <c r="K238">
        <v>0.72046600000000005</v>
      </c>
      <c r="L238">
        <v>0.86885800000000002</v>
      </c>
      <c r="M238">
        <v>51</v>
      </c>
      <c r="N238">
        <v>51</v>
      </c>
      <c r="O238">
        <v>51</v>
      </c>
      <c r="P238">
        <v>47.1</v>
      </c>
      <c r="Q238">
        <v>47.1</v>
      </c>
      <c r="R238">
        <v>47.1</v>
      </c>
      <c r="S238">
        <v>126.94</v>
      </c>
      <c r="T238">
        <v>0</v>
      </c>
      <c r="U238">
        <v>323.31</v>
      </c>
      <c r="V238">
        <v>16359000000</v>
      </c>
      <c r="W238">
        <v>642</v>
      </c>
      <c r="X238">
        <v>1.2121900000000001</v>
      </c>
      <c r="Y238">
        <v>1.5562400000000001</v>
      </c>
      <c r="Z238">
        <v>1.2058599999999999</v>
      </c>
      <c r="AA238" t="s">
        <v>5987</v>
      </c>
      <c r="AB238" t="s">
        <v>5987</v>
      </c>
      <c r="AE238" s="3">
        <f t="shared" si="13"/>
        <v>6.1349354843648903E-2</v>
      </c>
      <c r="AF238" s="3">
        <f t="shared" si="14"/>
        <v>2.7781775658085459E-2</v>
      </c>
      <c r="AG238" s="3">
        <f t="shared" si="15"/>
        <v>6.2250092341688601E-2</v>
      </c>
    </row>
    <row r="239" spans="1:33" x14ac:dyDescent="0.25">
      <c r="A239" s="6" t="s">
        <v>608</v>
      </c>
      <c r="B239" s="6" t="s">
        <v>5988</v>
      </c>
      <c r="C239" s="7">
        <v>4</v>
      </c>
      <c r="D239">
        <v>-0.75114099999999995</v>
      </c>
      <c r="E239">
        <v>-1.67394</v>
      </c>
      <c r="F239">
        <v>-1.36189</v>
      </c>
      <c r="G239">
        <v>0.64835100000000001</v>
      </c>
      <c r="H239">
        <v>0.26841300000000001</v>
      </c>
      <c r="I239">
        <v>0.74499700000000002</v>
      </c>
      <c r="J239">
        <v>1.0726500000000001</v>
      </c>
      <c r="K239">
        <v>0.41006199999999998</v>
      </c>
      <c r="L239">
        <v>0.64250399999999996</v>
      </c>
      <c r="M239">
        <v>27</v>
      </c>
      <c r="N239">
        <v>27</v>
      </c>
      <c r="O239">
        <v>27</v>
      </c>
      <c r="P239">
        <v>72.3</v>
      </c>
      <c r="Q239">
        <v>72.3</v>
      </c>
      <c r="R239">
        <v>72.3</v>
      </c>
      <c r="S239">
        <v>63.832000000000001</v>
      </c>
      <c r="T239">
        <v>0</v>
      </c>
      <c r="U239">
        <v>323.31</v>
      </c>
      <c r="V239">
        <v>7573500000</v>
      </c>
      <c r="W239">
        <v>436</v>
      </c>
      <c r="X239">
        <v>1.50522</v>
      </c>
      <c r="Y239">
        <v>1.861</v>
      </c>
      <c r="Z239">
        <v>1.5023</v>
      </c>
      <c r="AA239" t="s">
        <v>5989</v>
      </c>
      <c r="AB239" t="s">
        <v>5989</v>
      </c>
      <c r="AE239" s="3">
        <f t="shared" si="13"/>
        <v>3.1244961941257126E-2</v>
      </c>
      <c r="AF239" s="3">
        <f t="shared" si="14"/>
        <v>1.3772094688939456E-2</v>
      </c>
      <c r="AG239" s="3">
        <f t="shared" si="15"/>
        <v>3.1455746774318928E-2</v>
      </c>
    </row>
    <row r="240" spans="1:33" x14ac:dyDescent="0.25">
      <c r="A240" s="6" t="s">
        <v>562</v>
      </c>
      <c r="C240" s="7">
        <v>4</v>
      </c>
      <c r="D240">
        <v>-0.32165500000000002</v>
      </c>
      <c r="E240">
        <v>-1.56647</v>
      </c>
      <c r="F240">
        <v>-1.7198</v>
      </c>
      <c r="G240">
        <v>0.66973099999999997</v>
      </c>
      <c r="H240">
        <v>0.17697199999999999</v>
      </c>
      <c r="I240">
        <v>0.69645699999999999</v>
      </c>
      <c r="J240">
        <v>0.80913800000000002</v>
      </c>
      <c r="K240">
        <v>0.43149999999999999</v>
      </c>
      <c r="L240">
        <v>0.82412799999999997</v>
      </c>
      <c r="M240">
        <v>14</v>
      </c>
      <c r="N240">
        <v>14</v>
      </c>
      <c r="O240">
        <v>14</v>
      </c>
      <c r="P240">
        <v>52</v>
      </c>
      <c r="Q240">
        <v>52</v>
      </c>
      <c r="R240">
        <v>52</v>
      </c>
      <c r="S240">
        <v>41.052</v>
      </c>
      <c r="T240">
        <v>0</v>
      </c>
      <c r="U240">
        <v>106.01</v>
      </c>
      <c r="V240">
        <v>1820000000</v>
      </c>
      <c r="W240">
        <v>120</v>
      </c>
      <c r="X240">
        <v>1.1143400000000001</v>
      </c>
      <c r="Y240">
        <v>1.4573100000000001</v>
      </c>
      <c r="Z240">
        <v>1.1106400000000001</v>
      </c>
      <c r="AA240" t="s">
        <v>5990</v>
      </c>
      <c r="AB240" t="s">
        <v>5990</v>
      </c>
      <c r="AE240" s="3">
        <f t="shared" si="13"/>
        <v>7.6852853990754769E-2</v>
      </c>
      <c r="AF240" s="3">
        <f t="shared" si="14"/>
        <v>3.488911875644949E-2</v>
      </c>
      <c r="AG240" s="3">
        <f t="shared" si="15"/>
        <v>7.7510403906112676E-2</v>
      </c>
    </row>
    <row r="241" spans="1:33" x14ac:dyDescent="0.25">
      <c r="A241" s="6" t="s">
        <v>572</v>
      </c>
      <c r="B241" s="6" t="s">
        <v>5991</v>
      </c>
      <c r="C241" s="7">
        <v>4</v>
      </c>
      <c r="D241">
        <v>-1.12645</v>
      </c>
      <c r="E241">
        <v>-1.50553</v>
      </c>
      <c r="F241">
        <v>-1.0314399999999999</v>
      </c>
      <c r="G241">
        <v>0.224412</v>
      </c>
      <c r="H241">
        <v>-0.110628</v>
      </c>
      <c r="I241">
        <v>1.20865</v>
      </c>
      <c r="J241">
        <v>0.87922999999999996</v>
      </c>
      <c r="K241">
        <v>0.59714500000000004</v>
      </c>
      <c r="L241">
        <v>0.86460999999999999</v>
      </c>
      <c r="M241">
        <v>19</v>
      </c>
      <c r="N241">
        <v>19</v>
      </c>
      <c r="O241">
        <v>19</v>
      </c>
      <c r="P241">
        <v>27.7</v>
      </c>
      <c r="Q241">
        <v>27.7</v>
      </c>
      <c r="R241">
        <v>27.7</v>
      </c>
      <c r="S241">
        <v>83.575000000000003</v>
      </c>
      <c r="T241">
        <v>0</v>
      </c>
      <c r="U241">
        <v>72.676000000000002</v>
      </c>
      <c r="V241">
        <v>876800000</v>
      </c>
      <c r="W241">
        <v>86</v>
      </c>
      <c r="X241">
        <v>1.2826900000000001</v>
      </c>
      <c r="Y241">
        <v>1.62097</v>
      </c>
      <c r="Z241">
        <v>1.2684599999999999</v>
      </c>
      <c r="AA241" t="s">
        <v>5992</v>
      </c>
      <c r="AB241" t="s">
        <v>5993</v>
      </c>
      <c r="AE241" s="3">
        <f t="shared" si="13"/>
        <v>5.2156687341768919E-2</v>
      </c>
      <c r="AF241" s="3">
        <f t="shared" si="14"/>
        <v>2.3934810865111265E-2</v>
      </c>
      <c r="AG241" s="3">
        <f t="shared" si="15"/>
        <v>5.3893948124805711E-2</v>
      </c>
    </row>
    <row r="242" spans="1:33" x14ac:dyDescent="0.25">
      <c r="A242" s="6" t="s">
        <v>580</v>
      </c>
      <c r="B242" s="6" t="s">
        <v>5994</v>
      </c>
      <c r="C242" s="7">
        <v>4</v>
      </c>
      <c r="D242">
        <v>-1.3921300000000001</v>
      </c>
      <c r="E242">
        <v>-1.4602299999999999</v>
      </c>
      <c r="F242">
        <v>-0.677014</v>
      </c>
      <c r="G242">
        <v>0.67520599999999997</v>
      </c>
      <c r="H242">
        <v>-4.4905500000000001E-2</v>
      </c>
      <c r="I242">
        <v>1.43649</v>
      </c>
      <c r="J242">
        <v>0.78905499999999995</v>
      </c>
      <c r="K242">
        <v>0.112608</v>
      </c>
      <c r="L242">
        <v>0.56091999999999997</v>
      </c>
      <c r="M242">
        <v>13</v>
      </c>
      <c r="N242">
        <v>13</v>
      </c>
      <c r="O242">
        <v>13</v>
      </c>
      <c r="P242">
        <v>59.9</v>
      </c>
      <c r="Q242">
        <v>59.9</v>
      </c>
      <c r="R242">
        <v>59.9</v>
      </c>
      <c r="S242">
        <v>31.491</v>
      </c>
      <c r="T242">
        <v>0</v>
      </c>
      <c r="U242">
        <v>304.75</v>
      </c>
      <c r="V242">
        <v>1808600000</v>
      </c>
      <c r="W242">
        <v>134</v>
      </c>
      <c r="X242">
        <v>1.0047999999999999</v>
      </c>
      <c r="Y242">
        <v>1.3412900000000001</v>
      </c>
      <c r="Z242">
        <v>0.99982199999999999</v>
      </c>
      <c r="AA242" t="s">
        <v>5995</v>
      </c>
      <c r="AB242" t="s">
        <v>5995</v>
      </c>
      <c r="AE242" s="3">
        <f t="shared" si="13"/>
        <v>9.8900844502106552E-2</v>
      </c>
      <c r="AF242" s="3">
        <f t="shared" si="14"/>
        <v>4.5573249909642344E-2</v>
      </c>
      <c r="AG242" s="3">
        <f t="shared" si="15"/>
        <v>0.10004099441506989</v>
      </c>
    </row>
    <row r="243" spans="1:33" x14ac:dyDescent="0.25">
      <c r="A243" s="6" t="s">
        <v>495</v>
      </c>
      <c r="B243" s="6" t="s">
        <v>5996</v>
      </c>
      <c r="C243" s="7">
        <v>4</v>
      </c>
      <c r="D243">
        <v>-1.5692600000000001</v>
      </c>
      <c r="E243">
        <v>-1.27491</v>
      </c>
      <c r="F243">
        <v>-0.91086100000000003</v>
      </c>
      <c r="G243">
        <v>0.46748600000000001</v>
      </c>
      <c r="H243">
        <v>0.26515699999999998</v>
      </c>
      <c r="I243">
        <v>1.2559899999999999</v>
      </c>
      <c r="J243">
        <v>0.74166600000000005</v>
      </c>
      <c r="K243">
        <v>0.246922</v>
      </c>
      <c r="L243">
        <v>0.77780099999999996</v>
      </c>
      <c r="M243">
        <v>5</v>
      </c>
      <c r="N243">
        <v>5</v>
      </c>
      <c r="O243">
        <v>5</v>
      </c>
      <c r="P243">
        <v>35.700000000000003</v>
      </c>
      <c r="Q243">
        <v>35.700000000000003</v>
      </c>
      <c r="R243">
        <v>35.700000000000003</v>
      </c>
      <c r="S243">
        <v>20.170999999999999</v>
      </c>
      <c r="T243">
        <v>0</v>
      </c>
      <c r="U243">
        <v>53.607999999999997</v>
      </c>
      <c r="V243">
        <v>418820000</v>
      </c>
      <c r="W243">
        <v>36</v>
      </c>
      <c r="X243">
        <v>1.3937900000000001</v>
      </c>
      <c r="Y243">
        <v>1.7492300000000001</v>
      </c>
      <c r="Z243">
        <v>1.3931199999999999</v>
      </c>
      <c r="AA243" t="s">
        <v>5997</v>
      </c>
      <c r="AB243" t="s">
        <v>5997</v>
      </c>
      <c r="AE243" s="3">
        <f t="shared" si="13"/>
        <v>4.03840620015712E-2</v>
      </c>
      <c r="AF243" s="3">
        <f t="shared" si="14"/>
        <v>1.781435079236823E-2</v>
      </c>
      <c r="AG243" s="3">
        <f t="shared" si="15"/>
        <v>4.044641186901006E-2</v>
      </c>
    </row>
    <row r="244" spans="1:33" x14ac:dyDescent="0.25">
      <c r="A244" s="6" t="s">
        <v>438</v>
      </c>
      <c r="C244" s="7">
        <v>4</v>
      </c>
      <c r="D244">
        <v>-1.1488799999999999</v>
      </c>
      <c r="E244">
        <v>-1.5446200000000001</v>
      </c>
      <c r="F244">
        <v>-1.0767500000000001</v>
      </c>
      <c r="G244">
        <v>0.52712999999999999</v>
      </c>
      <c r="H244">
        <v>0.23613999999999999</v>
      </c>
      <c r="I244">
        <v>1.3501399999999999</v>
      </c>
      <c r="J244">
        <v>0.59187900000000004</v>
      </c>
      <c r="K244">
        <v>0.357908</v>
      </c>
      <c r="L244">
        <v>0.70704299999999998</v>
      </c>
      <c r="M244">
        <v>5</v>
      </c>
      <c r="N244">
        <v>5</v>
      </c>
      <c r="O244">
        <v>5</v>
      </c>
      <c r="P244">
        <v>17.8</v>
      </c>
      <c r="Q244">
        <v>17.8</v>
      </c>
      <c r="R244">
        <v>17.8</v>
      </c>
      <c r="S244">
        <v>38.323</v>
      </c>
      <c r="T244">
        <v>0</v>
      </c>
      <c r="U244">
        <v>24.608000000000001</v>
      </c>
      <c r="V244">
        <v>92412000</v>
      </c>
      <c r="W244">
        <v>18</v>
      </c>
      <c r="X244">
        <v>1.4544900000000001</v>
      </c>
      <c r="Y244">
        <v>1.80921</v>
      </c>
      <c r="Z244">
        <v>1.45166</v>
      </c>
      <c r="AA244" t="s">
        <v>5998</v>
      </c>
      <c r="AB244" t="s">
        <v>5999</v>
      </c>
      <c r="AE244" s="3">
        <f t="shared" si="13"/>
        <v>3.5116401027335209E-2</v>
      </c>
      <c r="AF244" s="3">
        <f t="shared" si="14"/>
        <v>1.5516365457441001E-2</v>
      </c>
      <c r="AG244" s="3">
        <f t="shared" si="15"/>
        <v>3.5345977771571925E-2</v>
      </c>
    </row>
    <row r="245" spans="1:33" x14ac:dyDescent="0.25">
      <c r="A245" s="6" t="s">
        <v>140</v>
      </c>
      <c r="B245" s="6" t="s">
        <v>6000</v>
      </c>
      <c r="C245" s="7">
        <v>4</v>
      </c>
      <c r="D245">
        <v>-1.2121</v>
      </c>
      <c r="E245">
        <v>-1.2997700000000001</v>
      </c>
      <c r="F245">
        <v>-1.1290800000000001</v>
      </c>
      <c r="G245">
        <v>0.46024799999999999</v>
      </c>
      <c r="H245">
        <v>0.214474</v>
      </c>
      <c r="I245">
        <v>1.1720600000000001</v>
      </c>
      <c r="J245">
        <v>0.64855099999999999</v>
      </c>
      <c r="K245">
        <v>-8.2249100000000006E-2</v>
      </c>
      <c r="L245">
        <v>1.22787</v>
      </c>
      <c r="M245">
        <v>53</v>
      </c>
      <c r="N245">
        <v>53</v>
      </c>
      <c r="O245">
        <v>53</v>
      </c>
      <c r="P245">
        <v>55.5</v>
      </c>
      <c r="Q245">
        <v>55.5</v>
      </c>
      <c r="R245">
        <v>55.5</v>
      </c>
      <c r="S245">
        <v>120.54</v>
      </c>
      <c r="T245">
        <v>0</v>
      </c>
      <c r="U245">
        <v>323.31</v>
      </c>
      <c r="V245">
        <v>12672000000</v>
      </c>
      <c r="W245">
        <v>623</v>
      </c>
      <c r="X245">
        <v>1.1489499999999999</v>
      </c>
      <c r="Y245">
        <v>1.49715</v>
      </c>
      <c r="Z245">
        <v>1.1489100000000001</v>
      </c>
      <c r="AA245" t="s">
        <v>6001</v>
      </c>
      <c r="AB245" t="s">
        <v>6001</v>
      </c>
      <c r="AE245" s="3">
        <f t="shared" si="13"/>
        <v>7.0965946582574699E-2</v>
      </c>
      <c r="AF245" s="3">
        <f t="shared" si="14"/>
        <v>3.1830979287680305E-2</v>
      </c>
      <c r="AG245" s="3">
        <f t="shared" si="15"/>
        <v>7.0972483088815735E-2</v>
      </c>
    </row>
    <row r="246" spans="1:33" x14ac:dyDescent="0.25">
      <c r="A246" s="6" t="s">
        <v>554</v>
      </c>
      <c r="B246" s="6" t="s">
        <v>6002</v>
      </c>
      <c r="C246" s="7">
        <v>4</v>
      </c>
      <c r="D246">
        <v>-1.4615199999999999</v>
      </c>
      <c r="E246">
        <v>-1.4601</v>
      </c>
      <c r="F246">
        <v>-0.55800499999999997</v>
      </c>
      <c r="G246">
        <v>-0.22457199999999999</v>
      </c>
      <c r="H246">
        <v>0.42845899999999998</v>
      </c>
      <c r="I246">
        <v>0.71490900000000002</v>
      </c>
      <c r="J246">
        <v>0.55677200000000004</v>
      </c>
      <c r="K246">
        <v>0.57924100000000001</v>
      </c>
      <c r="L246">
        <v>1.4248099999999999</v>
      </c>
      <c r="M246">
        <v>13</v>
      </c>
      <c r="N246">
        <v>13</v>
      </c>
      <c r="O246">
        <v>12</v>
      </c>
      <c r="P246">
        <v>76.8</v>
      </c>
      <c r="Q246">
        <v>76.8</v>
      </c>
      <c r="R246">
        <v>76.8</v>
      </c>
      <c r="S246">
        <v>16.736000000000001</v>
      </c>
      <c r="T246">
        <v>0</v>
      </c>
      <c r="U246">
        <v>126.35</v>
      </c>
      <c r="V246">
        <v>2727500000</v>
      </c>
      <c r="W246">
        <v>133</v>
      </c>
      <c r="X246">
        <v>1.0919099999999999</v>
      </c>
      <c r="Y246">
        <v>1.3984099999999999</v>
      </c>
      <c r="Z246">
        <v>1.0542499999999999</v>
      </c>
      <c r="AA246" t="s">
        <v>6003</v>
      </c>
      <c r="AB246" t="s">
        <v>6003</v>
      </c>
      <c r="AE246" s="3">
        <f t="shared" si="13"/>
        <v>8.0926358764710812E-2</v>
      </c>
      <c r="AF246" s="3">
        <f t="shared" si="14"/>
        <v>3.9956735613450249E-2</v>
      </c>
      <c r="AG246" s="3">
        <f t="shared" si="15"/>
        <v>8.8257170504932453E-2</v>
      </c>
    </row>
    <row r="247" spans="1:33" x14ac:dyDescent="0.25">
      <c r="A247" s="6" t="s">
        <v>636</v>
      </c>
      <c r="C247" s="7">
        <v>4</v>
      </c>
      <c r="D247">
        <v>-1.28775</v>
      </c>
      <c r="E247">
        <v>-1.57755</v>
      </c>
      <c r="F247">
        <v>-0.69280900000000001</v>
      </c>
      <c r="G247">
        <v>-0.34700300000000001</v>
      </c>
      <c r="H247">
        <v>0.55443500000000001</v>
      </c>
      <c r="I247">
        <v>1.0613600000000001</v>
      </c>
      <c r="J247">
        <v>0.55968499999999999</v>
      </c>
      <c r="K247">
        <v>0.79517899999999997</v>
      </c>
      <c r="L247">
        <v>0.93444799999999995</v>
      </c>
      <c r="M247">
        <v>34</v>
      </c>
      <c r="N247">
        <v>30</v>
      </c>
      <c r="O247">
        <v>3</v>
      </c>
      <c r="P247">
        <v>44.1</v>
      </c>
      <c r="Q247">
        <v>40</v>
      </c>
      <c r="R247">
        <v>4.3</v>
      </c>
      <c r="S247">
        <v>96.950999999999993</v>
      </c>
      <c r="T247">
        <v>0</v>
      </c>
      <c r="U247">
        <v>253.38</v>
      </c>
      <c r="V247">
        <v>3607100000</v>
      </c>
      <c r="W247">
        <v>270</v>
      </c>
      <c r="X247">
        <v>1.0920799999999999</v>
      </c>
      <c r="Y247">
        <v>1.42303</v>
      </c>
      <c r="Z247">
        <v>1.07779</v>
      </c>
      <c r="AA247" t="s">
        <v>6004</v>
      </c>
      <c r="AB247" t="s">
        <v>6004</v>
      </c>
      <c r="AE247" s="3">
        <f t="shared" si="13"/>
        <v>8.0894687193222028E-2</v>
      </c>
      <c r="AF247" s="3">
        <f t="shared" si="14"/>
        <v>3.7754611006327661E-2</v>
      </c>
      <c r="AG247" s="3">
        <f t="shared" si="15"/>
        <v>8.3600716581593709E-2</v>
      </c>
    </row>
    <row r="248" spans="1:33" x14ac:dyDescent="0.25">
      <c r="A248" s="6" t="s">
        <v>589</v>
      </c>
      <c r="B248" s="6" t="s">
        <v>6005</v>
      </c>
      <c r="C248" s="7">
        <v>4</v>
      </c>
      <c r="D248">
        <v>-0.92871800000000004</v>
      </c>
      <c r="E248">
        <v>-1.7794300000000001</v>
      </c>
      <c r="F248">
        <v>-0.93248200000000003</v>
      </c>
      <c r="G248">
        <v>-0.15965299999999999</v>
      </c>
      <c r="H248">
        <v>0.78345100000000001</v>
      </c>
      <c r="I248">
        <v>0.66854599999999997</v>
      </c>
      <c r="J248">
        <v>0.81948699999999997</v>
      </c>
      <c r="K248">
        <v>0.46845399999999998</v>
      </c>
      <c r="L248">
        <v>1.0603499999999999</v>
      </c>
      <c r="M248">
        <v>19</v>
      </c>
      <c r="N248">
        <v>19</v>
      </c>
      <c r="O248">
        <v>19</v>
      </c>
      <c r="P248">
        <v>48.4</v>
      </c>
      <c r="Q248">
        <v>48.4</v>
      </c>
      <c r="R248">
        <v>48.4</v>
      </c>
      <c r="S248">
        <v>59.442999999999998</v>
      </c>
      <c r="T248">
        <v>0</v>
      </c>
      <c r="U248">
        <v>112.36</v>
      </c>
      <c r="V248">
        <v>1613600000</v>
      </c>
      <c r="W248">
        <v>152</v>
      </c>
      <c r="X248">
        <v>1.24292</v>
      </c>
      <c r="Y248">
        <v>1.5787599999999999</v>
      </c>
      <c r="Z248">
        <v>1.2276100000000001</v>
      </c>
      <c r="AA248" t="s">
        <v>6006</v>
      </c>
      <c r="AB248" t="s">
        <v>6006</v>
      </c>
      <c r="AE248" s="3">
        <f t="shared" si="13"/>
        <v>5.7158391662339221E-2</v>
      </c>
      <c r="AF248" s="3">
        <f t="shared" si="14"/>
        <v>2.637788679017089E-2</v>
      </c>
      <c r="AG248" s="3">
        <f t="shared" si="15"/>
        <v>5.9209309996024265E-2</v>
      </c>
    </row>
    <row r="249" spans="1:33" x14ac:dyDescent="0.25">
      <c r="A249" s="6" t="s">
        <v>396</v>
      </c>
      <c r="C249" s="7">
        <v>4</v>
      </c>
      <c r="D249">
        <v>-1.0078800000000001</v>
      </c>
      <c r="E249">
        <v>-1.26668</v>
      </c>
      <c r="F249">
        <v>-1.3777900000000001</v>
      </c>
      <c r="G249">
        <v>-0.172621</v>
      </c>
      <c r="H249">
        <v>0.87966800000000001</v>
      </c>
      <c r="I249">
        <v>1.1217600000000001</v>
      </c>
      <c r="J249">
        <v>0.659798</v>
      </c>
      <c r="K249">
        <v>0.19009000000000001</v>
      </c>
      <c r="L249">
        <v>0.97364799999999996</v>
      </c>
      <c r="M249">
        <v>8</v>
      </c>
      <c r="N249">
        <v>8</v>
      </c>
      <c r="O249">
        <v>8</v>
      </c>
      <c r="P249">
        <v>16.5</v>
      </c>
      <c r="Q249">
        <v>16.5</v>
      </c>
      <c r="R249">
        <v>16.5</v>
      </c>
      <c r="S249">
        <v>56.552999999999997</v>
      </c>
      <c r="T249">
        <v>0</v>
      </c>
      <c r="U249">
        <v>50.381999999999998</v>
      </c>
      <c r="V249">
        <v>405280000</v>
      </c>
      <c r="W249">
        <v>26</v>
      </c>
      <c r="X249">
        <v>1.16876</v>
      </c>
      <c r="Y249">
        <v>1.5177700000000001</v>
      </c>
      <c r="Z249">
        <v>1.16876</v>
      </c>
      <c r="AA249" t="s">
        <v>6007</v>
      </c>
      <c r="AB249" t="s">
        <v>6007</v>
      </c>
      <c r="AE249" s="3">
        <f t="shared" si="13"/>
        <v>6.7801608963809754E-2</v>
      </c>
      <c r="AF249" s="3">
        <f t="shared" si="14"/>
        <v>3.0354983420290717E-2</v>
      </c>
      <c r="AG249" s="3">
        <f t="shared" si="15"/>
        <v>6.7801608963809754E-2</v>
      </c>
    </row>
    <row r="250" spans="1:33" x14ac:dyDescent="0.25">
      <c r="A250" s="6" t="s">
        <v>612</v>
      </c>
      <c r="B250" s="6" t="s">
        <v>6008</v>
      </c>
      <c r="C250" s="7">
        <v>4</v>
      </c>
      <c r="D250">
        <v>-0.57548999999999995</v>
      </c>
      <c r="E250">
        <v>-1.57578</v>
      </c>
      <c r="F250">
        <v>-1.3081499999999999</v>
      </c>
      <c r="G250">
        <v>-0.418846</v>
      </c>
      <c r="H250">
        <v>0.41855700000000001</v>
      </c>
      <c r="I250">
        <v>0.89242999999999995</v>
      </c>
      <c r="J250">
        <v>0.67199699999999996</v>
      </c>
      <c r="K250">
        <v>0.74793200000000004</v>
      </c>
      <c r="L250">
        <v>1.1473500000000001</v>
      </c>
      <c r="M250">
        <v>27</v>
      </c>
      <c r="N250">
        <v>27</v>
      </c>
      <c r="O250">
        <v>27</v>
      </c>
      <c r="P250">
        <v>71.099999999999994</v>
      </c>
      <c r="Q250">
        <v>71.099999999999994</v>
      </c>
      <c r="R250">
        <v>71.099999999999994</v>
      </c>
      <c r="S250">
        <v>40.679000000000002</v>
      </c>
      <c r="T250">
        <v>0</v>
      </c>
      <c r="U250">
        <v>323.31</v>
      </c>
      <c r="V250">
        <v>7439400000</v>
      </c>
      <c r="W250">
        <v>345</v>
      </c>
      <c r="X250">
        <v>1.0697700000000001</v>
      </c>
      <c r="Y250">
        <v>1.37354</v>
      </c>
      <c r="Z250">
        <v>1.0305200000000001</v>
      </c>
      <c r="AA250" t="s">
        <v>6009</v>
      </c>
      <c r="AB250" t="s">
        <v>6009</v>
      </c>
      <c r="AE250" s="3">
        <f t="shared" si="13"/>
        <v>8.5158891566750147E-2</v>
      </c>
      <c r="AF250" s="3">
        <f t="shared" si="14"/>
        <v>4.231165374486355E-2</v>
      </c>
      <c r="AG250" s="3">
        <f t="shared" si="15"/>
        <v>9.3213754283295813E-2</v>
      </c>
    </row>
    <row r="251" spans="1:33" x14ac:dyDescent="0.25">
      <c r="A251" s="6" t="s">
        <v>565</v>
      </c>
      <c r="B251" s="6" t="s">
        <v>6010</v>
      </c>
      <c r="C251" s="7">
        <v>4</v>
      </c>
      <c r="D251">
        <v>-1.4146700000000001</v>
      </c>
      <c r="E251">
        <v>-1.0290600000000001</v>
      </c>
      <c r="F251">
        <v>-1.1782300000000001</v>
      </c>
      <c r="G251">
        <v>-0.26250099999999998</v>
      </c>
      <c r="H251">
        <v>1.07979</v>
      </c>
      <c r="I251">
        <v>1.0841799999999999</v>
      </c>
      <c r="J251">
        <v>0.82980399999999999</v>
      </c>
      <c r="K251">
        <v>0.27803899999999998</v>
      </c>
      <c r="L251">
        <v>0.61265599999999998</v>
      </c>
      <c r="M251">
        <v>12</v>
      </c>
      <c r="N251">
        <v>12</v>
      </c>
      <c r="O251">
        <v>12</v>
      </c>
      <c r="P251">
        <v>57.3</v>
      </c>
      <c r="Q251">
        <v>57.3</v>
      </c>
      <c r="R251">
        <v>57.3</v>
      </c>
      <c r="S251">
        <v>28.574000000000002</v>
      </c>
      <c r="T251">
        <v>0</v>
      </c>
      <c r="U251">
        <v>142.47999999999999</v>
      </c>
      <c r="V251">
        <v>8043000000</v>
      </c>
      <c r="W251">
        <v>265</v>
      </c>
      <c r="X251">
        <v>1.1192500000000001</v>
      </c>
      <c r="Y251">
        <v>1.4658199999999999</v>
      </c>
      <c r="Z251">
        <v>1.1188</v>
      </c>
      <c r="AA251" t="s">
        <v>6011</v>
      </c>
      <c r="AB251" t="s">
        <v>6011</v>
      </c>
      <c r="AE251" s="3">
        <f t="shared" si="13"/>
        <v>7.5988872390237855E-2</v>
      </c>
      <c r="AF251" s="3">
        <f t="shared" si="14"/>
        <v>3.4212121050859759E-2</v>
      </c>
      <c r="AG251" s="3">
        <f t="shared" si="15"/>
        <v>7.6067650076622695E-2</v>
      </c>
    </row>
    <row r="252" spans="1:33" x14ac:dyDescent="0.25">
      <c r="A252" s="6" t="s">
        <v>467</v>
      </c>
      <c r="B252" s="6" t="s">
        <v>6012</v>
      </c>
      <c r="C252" s="7">
        <v>4</v>
      </c>
      <c r="D252">
        <v>-1.66612</v>
      </c>
      <c r="E252">
        <v>-0.98361299999999996</v>
      </c>
      <c r="F252">
        <v>-0.89419499999999996</v>
      </c>
      <c r="G252">
        <v>-0.15504499999999999</v>
      </c>
      <c r="H252">
        <v>0.89213399999999998</v>
      </c>
      <c r="I252">
        <v>0.661717</v>
      </c>
      <c r="J252">
        <v>0.89465099999999997</v>
      </c>
      <c r="K252">
        <v>6.9836700000000002E-2</v>
      </c>
      <c r="L252">
        <v>1.1806300000000001</v>
      </c>
      <c r="M252">
        <v>7</v>
      </c>
      <c r="N252">
        <v>7</v>
      </c>
      <c r="O252">
        <v>6</v>
      </c>
      <c r="P252">
        <v>25.7</v>
      </c>
      <c r="Q252">
        <v>25.7</v>
      </c>
      <c r="R252">
        <v>21.9</v>
      </c>
      <c r="S252">
        <v>36.398000000000003</v>
      </c>
      <c r="T252">
        <v>0</v>
      </c>
      <c r="U252">
        <v>26.355</v>
      </c>
      <c r="V252">
        <v>393450000</v>
      </c>
      <c r="W252">
        <v>54</v>
      </c>
      <c r="X252">
        <v>1.0373699999999999</v>
      </c>
      <c r="Y252">
        <v>1.3727400000000001</v>
      </c>
      <c r="Z252">
        <v>1.02976</v>
      </c>
      <c r="AA252" t="s">
        <v>6013</v>
      </c>
      <c r="AB252" t="s">
        <v>6013</v>
      </c>
      <c r="AE252" s="3">
        <f t="shared" si="13"/>
        <v>9.1755055025514384E-2</v>
      </c>
      <c r="AF252" s="3">
        <f t="shared" si="14"/>
        <v>4.2389666521765172E-2</v>
      </c>
      <c r="AG252" s="3">
        <f t="shared" si="15"/>
        <v>9.3377017871203491E-2</v>
      </c>
    </row>
    <row r="253" spans="1:33" x14ac:dyDescent="0.25">
      <c r="A253" s="6" t="s">
        <v>501</v>
      </c>
      <c r="B253" s="6" t="s">
        <v>6014</v>
      </c>
      <c r="C253" s="7">
        <v>4</v>
      </c>
      <c r="D253">
        <v>-1.3896200000000001</v>
      </c>
      <c r="E253">
        <v>-1.2510300000000001</v>
      </c>
      <c r="F253">
        <v>-1.07961</v>
      </c>
      <c r="G253">
        <v>-0.19142999999999999</v>
      </c>
      <c r="H253">
        <v>0.67850100000000002</v>
      </c>
      <c r="I253">
        <v>1.1793499999999999</v>
      </c>
      <c r="J253">
        <v>0.69272400000000001</v>
      </c>
      <c r="K253">
        <v>0.53178199999999998</v>
      </c>
      <c r="L253">
        <v>0.82933699999999999</v>
      </c>
      <c r="M253">
        <v>6</v>
      </c>
      <c r="N253">
        <v>6</v>
      </c>
      <c r="O253">
        <v>6</v>
      </c>
      <c r="P253">
        <v>50.4</v>
      </c>
      <c r="Q253">
        <v>50.4</v>
      </c>
      <c r="R253">
        <v>50.4</v>
      </c>
      <c r="S253">
        <v>13.72</v>
      </c>
      <c r="T253">
        <v>0</v>
      </c>
      <c r="U253">
        <v>30.963999999999999</v>
      </c>
      <c r="V253">
        <v>2652000000</v>
      </c>
      <c r="W253">
        <v>84</v>
      </c>
      <c r="X253">
        <v>1.3198700000000001</v>
      </c>
      <c r="Y253">
        <v>1.6718599999999999</v>
      </c>
      <c r="Z253">
        <v>1.3178300000000001</v>
      </c>
      <c r="AA253" t="s">
        <v>6015</v>
      </c>
      <c r="AB253" t="s">
        <v>6015</v>
      </c>
      <c r="AE253" s="3">
        <f t="shared" si="13"/>
        <v>4.7877338501493651E-2</v>
      </c>
      <c r="AF253" s="3">
        <f t="shared" si="14"/>
        <v>2.1288251875437571E-2</v>
      </c>
      <c r="AG253" s="3">
        <f t="shared" si="15"/>
        <v>4.8102760479050231E-2</v>
      </c>
    </row>
    <row r="254" spans="1:33" x14ac:dyDescent="0.25">
      <c r="A254" s="6" t="s">
        <v>586</v>
      </c>
      <c r="B254" s="6" t="s">
        <v>6016</v>
      </c>
      <c r="C254" s="7">
        <v>4</v>
      </c>
      <c r="D254">
        <v>-1.6652800000000001</v>
      </c>
      <c r="E254">
        <v>-0.97074499999999997</v>
      </c>
      <c r="F254">
        <v>-0.81132000000000004</v>
      </c>
      <c r="G254">
        <v>-0.38153599999999999</v>
      </c>
      <c r="H254">
        <v>0.22697700000000001</v>
      </c>
      <c r="I254">
        <v>0.84997100000000003</v>
      </c>
      <c r="J254">
        <v>1.0227200000000001</v>
      </c>
      <c r="K254">
        <v>0.57681499999999997</v>
      </c>
      <c r="L254">
        <v>1.1524000000000001</v>
      </c>
      <c r="M254">
        <v>18</v>
      </c>
      <c r="N254">
        <v>18</v>
      </c>
      <c r="O254">
        <v>18</v>
      </c>
      <c r="P254">
        <v>45.1</v>
      </c>
      <c r="Q254">
        <v>45.1</v>
      </c>
      <c r="R254">
        <v>45.1</v>
      </c>
      <c r="S254">
        <v>60.826000000000001</v>
      </c>
      <c r="T254">
        <v>0</v>
      </c>
      <c r="U254">
        <v>134.62</v>
      </c>
      <c r="V254">
        <v>1291400000</v>
      </c>
      <c r="W254">
        <v>95</v>
      </c>
      <c r="X254">
        <v>1.15768</v>
      </c>
      <c r="Y254">
        <v>1.44371</v>
      </c>
      <c r="Z254">
        <v>1.0975999999999999</v>
      </c>
      <c r="AA254" t="s">
        <v>6017</v>
      </c>
      <c r="AB254" t="s">
        <v>6017</v>
      </c>
      <c r="AE254" s="3">
        <f t="shared" si="13"/>
        <v>6.9553661914703122E-2</v>
      </c>
      <c r="AF254" s="3">
        <f t="shared" si="14"/>
        <v>3.5998963788018624E-2</v>
      </c>
      <c r="AG254" s="3">
        <f t="shared" si="15"/>
        <v>7.987300061113134E-2</v>
      </c>
    </row>
    <row r="255" spans="1:33" x14ac:dyDescent="0.25">
      <c r="A255" s="6" t="s">
        <v>719</v>
      </c>
      <c r="B255" s="6" t="s">
        <v>6018</v>
      </c>
      <c r="C255" s="7">
        <v>4</v>
      </c>
      <c r="D255">
        <v>-1.6061099999999999</v>
      </c>
      <c r="E255">
        <v>-1.12425</v>
      </c>
      <c r="F255">
        <v>-0.78544899999999995</v>
      </c>
      <c r="G255">
        <v>-8.6077100000000004E-2</v>
      </c>
      <c r="H255">
        <v>0.58343699999999998</v>
      </c>
      <c r="I255">
        <v>0.81281300000000001</v>
      </c>
      <c r="J255">
        <v>1.3634900000000001</v>
      </c>
      <c r="K255">
        <v>2.2730199999999999E-2</v>
      </c>
      <c r="L255">
        <v>0.81942099999999995</v>
      </c>
      <c r="M255">
        <v>266</v>
      </c>
      <c r="N255">
        <v>266</v>
      </c>
      <c r="O255">
        <v>266</v>
      </c>
      <c r="P255">
        <v>65</v>
      </c>
      <c r="Q255">
        <v>65</v>
      </c>
      <c r="R255">
        <v>65</v>
      </c>
      <c r="S255">
        <v>532.04</v>
      </c>
      <c r="T255">
        <v>0</v>
      </c>
      <c r="U255">
        <v>323.31</v>
      </c>
      <c r="V255">
        <v>124280000000</v>
      </c>
      <c r="W255">
        <v>4809</v>
      </c>
      <c r="X255">
        <v>1.0143899999999999</v>
      </c>
      <c r="Y255">
        <v>1.34507</v>
      </c>
      <c r="Z255">
        <v>1.00342</v>
      </c>
      <c r="AA255" t="s">
        <v>6019</v>
      </c>
      <c r="AB255" t="s">
        <v>6020</v>
      </c>
      <c r="AE255" s="3">
        <f t="shared" si="13"/>
        <v>9.6740872512159098E-2</v>
      </c>
      <c r="AF255" s="3">
        <f t="shared" si="14"/>
        <v>4.5178311967073885E-2</v>
      </c>
      <c r="AG255" s="3">
        <f t="shared" si="15"/>
        <v>9.9215608431189442E-2</v>
      </c>
    </row>
    <row r="256" spans="1:33" x14ac:dyDescent="0.25">
      <c r="A256" s="6" t="s">
        <v>415</v>
      </c>
      <c r="C256" s="7">
        <v>4</v>
      </c>
      <c r="D256">
        <v>-1.3063199999999999</v>
      </c>
      <c r="E256">
        <v>-1.3315399999999999</v>
      </c>
      <c r="F256">
        <v>-1.20797</v>
      </c>
      <c r="G256">
        <v>0.42520799999999997</v>
      </c>
      <c r="H256">
        <v>1.1047100000000001</v>
      </c>
      <c r="I256">
        <v>0.691913</v>
      </c>
      <c r="J256">
        <v>0.140983</v>
      </c>
      <c r="K256">
        <v>0.56564499999999995</v>
      </c>
      <c r="L256">
        <v>0.91737599999999997</v>
      </c>
      <c r="M256">
        <v>8</v>
      </c>
      <c r="N256">
        <v>8</v>
      </c>
      <c r="O256">
        <v>8</v>
      </c>
      <c r="P256">
        <v>55.3</v>
      </c>
      <c r="Q256">
        <v>55.3</v>
      </c>
      <c r="R256">
        <v>55.3</v>
      </c>
      <c r="S256">
        <v>18.420000000000002</v>
      </c>
      <c r="T256">
        <v>0</v>
      </c>
      <c r="U256">
        <v>97.531999999999996</v>
      </c>
      <c r="V256">
        <v>4312100000</v>
      </c>
      <c r="W256">
        <v>155</v>
      </c>
      <c r="X256">
        <v>1.74977</v>
      </c>
      <c r="Y256">
        <v>2.10792</v>
      </c>
      <c r="Z256">
        <v>1.74491</v>
      </c>
      <c r="AA256" t="s">
        <v>6021</v>
      </c>
      <c r="AB256" t="s">
        <v>6021</v>
      </c>
      <c r="AE256" s="3">
        <f t="shared" si="13"/>
        <v>1.7792214265822965E-2</v>
      </c>
      <c r="AF256" s="3">
        <f t="shared" si="14"/>
        <v>7.799737737697307E-3</v>
      </c>
      <c r="AG256" s="3">
        <f t="shared" si="15"/>
        <v>1.7992437385598543E-2</v>
      </c>
    </row>
    <row r="257" spans="1:33" x14ac:dyDescent="0.25">
      <c r="A257" s="6" t="s">
        <v>476</v>
      </c>
      <c r="C257" s="7">
        <v>4</v>
      </c>
      <c r="D257">
        <v>-1.2712000000000001</v>
      </c>
      <c r="E257">
        <v>-1.44556</v>
      </c>
      <c r="F257">
        <v>-0.91685700000000003</v>
      </c>
      <c r="G257">
        <v>9.6871600000000002E-2</v>
      </c>
      <c r="H257">
        <v>1.2972900000000001</v>
      </c>
      <c r="I257">
        <v>0.16930500000000001</v>
      </c>
      <c r="J257">
        <v>0.45278299999999999</v>
      </c>
      <c r="K257">
        <v>0.47712900000000003</v>
      </c>
      <c r="L257">
        <v>1.1402300000000001</v>
      </c>
      <c r="M257">
        <v>4</v>
      </c>
      <c r="N257">
        <v>4</v>
      </c>
      <c r="O257">
        <v>4</v>
      </c>
      <c r="P257">
        <v>21.7</v>
      </c>
      <c r="Q257">
        <v>21.7</v>
      </c>
      <c r="R257">
        <v>21.7</v>
      </c>
      <c r="S257">
        <v>21.184999999999999</v>
      </c>
      <c r="T257">
        <v>0</v>
      </c>
      <c r="U257">
        <v>14.378</v>
      </c>
      <c r="V257">
        <v>334780000</v>
      </c>
      <c r="W257">
        <v>21</v>
      </c>
      <c r="X257">
        <v>1.1564099999999999</v>
      </c>
      <c r="Y257">
        <v>1.50132</v>
      </c>
      <c r="Z257">
        <v>1.1529199999999999</v>
      </c>
      <c r="AA257" t="s">
        <v>6022</v>
      </c>
      <c r="AB257" t="s">
        <v>6022</v>
      </c>
      <c r="AE257" s="3">
        <f t="shared" si="13"/>
        <v>6.9757354192349089E-2</v>
      </c>
      <c r="AF257" s="3">
        <f t="shared" si="14"/>
        <v>3.1526807862964655E-2</v>
      </c>
      <c r="AG257" s="3">
        <f t="shared" si="15"/>
        <v>7.0320184252038787E-2</v>
      </c>
    </row>
    <row r="258" spans="1:33" x14ac:dyDescent="0.25">
      <c r="A258" s="6" t="s">
        <v>407</v>
      </c>
      <c r="B258" s="6" t="s">
        <v>6023</v>
      </c>
      <c r="C258" s="7">
        <v>4</v>
      </c>
      <c r="D258">
        <v>-1.2506699999999999</v>
      </c>
      <c r="E258">
        <v>-1.19286</v>
      </c>
      <c r="F258">
        <v>-1.4123399999999999</v>
      </c>
      <c r="G258">
        <v>0.35544999999999999</v>
      </c>
      <c r="H258">
        <v>1.1240399999999999</v>
      </c>
      <c r="I258">
        <v>0.61717200000000005</v>
      </c>
      <c r="J258">
        <v>0.20769399999999999</v>
      </c>
      <c r="K258">
        <v>0.79503500000000005</v>
      </c>
      <c r="L258">
        <v>0.75648300000000002</v>
      </c>
      <c r="M258">
        <v>6</v>
      </c>
      <c r="N258">
        <v>6</v>
      </c>
      <c r="O258">
        <v>6</v>
      </c>
      <c r="P258">
        <v>24.5</v>
      </c>
      <c r="Q258">
        <v>24.5</v>
      </c>
      <c r="R258">
        <v>24.5</v>
      </c>
      <c r="S258">
        <v>31.088000000000001</v>
      </c>
      <c r="T258">
        <v>0</v>
      </c>
      <c r="U258">
        <v>18.891999999999999</v>
      </c>
      <c r="V258">
        <v>1671600000</v>
      </c>
      <c r="W258">
        <v>61</v>
      </c>
      <c r="X258">
        <v>1.74749</v>
      </c>
      <c r="Y258">
        <v>2.1089799999999999</v>
      </c>
      <c r="Z258">
        <v>1.74594</v>
      </c>
      <c r="AA258" t="s">
        <v>6024</v>
      </c>
      <c r="AB258" t="s">
        <v>6024</v>
      </c>
      <c r="AE258" s="3">
        <f t="shared" si="13"/>
        <v>1.7885867123646437E-2</v>
      </c>
      <c r="AF258" s="3">
        <f t="shared" si="14"/>
        <v>7.7807238177211501E-3</v>
      </c>
      <c r="AG258" s="3">
        <f t="shared" si="15"/>
        <v>1.7949815955749068E-2</v>
      </c>
    </row>
    <row r="259" spans="1:33" x14ac:dyDescent="0.25">
      <c r="A259" s="6" t="s">
        <v>452</v>
      </c>
      <c r="B259" s="6" t="s">
        <v>6025</v>
      </c>
      <c r="C259" s="7">
        <v>4</v>
      </c>
      <c r="D259">
        <v>-1.0190399999999999</v>
      </c>
      <c r="E259">
        <v>-0.94615400000000005</v>
      </c>
      <c r="F259">
        <v>-1.6357900000000001</v>
      </c>
      <c r="G259">
        <v>0.179954</v>
      </c>
      <c r="H259">
        <v>1.0741799999999999</v>
      </c>
      <c r="I259">
        <v>7.2696999999999998E-2</v>
      </c>
      <c r="J259">
        <v>0.36556</v>
      </c>
      <c r="K259">
        <v>0.60499999999999998</v>
      </c>
      <c r="L259">
        <v>1.30359</v>
      </c>
      <c r="M259">
        <v>19</v>
      </c>
      <c r="N259">
        <v>4</v>
      </c>
      <c r="O259">
        <v>4</v>
      </c>
      <c r="P259">
        <v>50.9</v>
      </c>
      <c r="Q259">
        <v>16.899999999999999</v>
      </c>
      <c r="R259">
        <v>16.899999999999999</v>
      </c>
      <c r="S259">
        <v>50.417999999999999</v>
      </c>
      <c r="T259">
        <v>0</v>
      </c>
      <c r="U259">
        <v>34.286999999999999</v>
      </c>
      <c r="V259">
        <v>501080000</v>
      </c>
      <c r="W259">
        <v>40</v>
      </c>
      <c r="X259">
        <v>1.15103</v>
      </c>
      <c r="Y259">
        <v>1.4865699999999999</v>
      </c>
      <c r="Z259">
        <v>1.1387400000000001</v>
      </c>
      <c r="AA259" t="s">
        <v>6026</v>
      </c>
      <c r="AB259" t="s">
        <v>6026</v>
      </c>
      <c r="AE259" s="3">
        <f t="shared" si="13"/>
        <v>7.0626876525995252E-2</v>
      </c>
      <c r="AF259" s="3">
        <f t="shared" si="14"/>
        <v>3.2615947546111197E-2</v>
      </c>
      <c r="AG259" s="3">
        <f t="shared" si="15"/>
        <v>7.2654078697824656E-2</v>
      </c>
    </row>
    <row r="260" spans="1:33" x14ac:dyDescent="0.25">
      <c r="A260" s="6" t="s">
        <v>564</v>
      </c>
      <c r="C260" s="7">
        <v>4</v>
      </c>
      <c r="D260">
        <v>-0.57809100000000002</v>
      </c>
      <c r="E260">
        <v>-1.4798199999999999</v>
      </c>
      <c r="F260">
        <v>-1.6223700000000001</v>
      </c>
      <c r="G260">
        <v>0.26355600000000001</v>
      </c>
      <c r="H260">
        <v>1.1053599999999999</v>
      </c>
      <c r="I260">
        <v>0.54383199999999998</v>
      </c>
      <c r="J260">
        <v>0.36989300000000003</v>
      </c>
      <c r="K260">
        <v>0.43116100000000002</v>
      </c>
      <c r="L260">
        <v>0.96648400000000001</v>
      </c>
      <c r="M260">
        <v>16</v>
      </c>
      <c r="N260">
        <v>16</v>
      </c>
      <c r="O260">
        <v>11</v>
      </c>
      <c r="P260">
        <v>29.9</v>
      </c>
      <c r="Q260">
        <v>29.9</v>
      </c>
      <c r="R260">
        <v>21.5</v>
      </c>
      <c r="S260">
        <v>72.084999999999994</v>
      </c>
      <c r="T260">
        <v>0</v>
      </c>
      <c r="U260">
        <v>54.49</v>
      </c>
      <c r="V260">
        <v>838610000</v>
      </c>
      <c r="W260">
        <v>55</v>
      </c>
      <c r="X260">
        <v>1.2228399999999999</v>
      </c>
      <c r="Y260">
        <v>1.57352</v>
      </c>
      <c r="Z260">
        <v>1.22255</v>
      </c>
      <c r="AA260" t="s">
        <v>6027</v>
      </c>
      <c r="AB260" t="s">
        <v>6027</v>
      </c>
      <c r="AE260" s="3">
        <f t="shared" si="13"/>
        <v>5.9863209865501046E-2</v>
      </c>
      <c r="AF260" s="3">
        <f t="shared" si="14"/>
        <v>2.6698078151050103E-2</v>
      </c>
      <c r="AG260" s="3">
        <f t="shared" si="15"/>
        <v>5.9903196853714424E-2</v>
      </c>
    </row>
    <row r="261" spans="1:33" x14ac:dyDescent="0.25">
      <c r="A261" s="6" t="s">
        <v>549</v>
      </c>
      <c r="B261" s="6" t="s">
        <v>6028</v>
      </c>
      <c r="C261" s="7">
        <v>4</v>
      </c>
      <c r="D261">
        <v>-1.2323500000000001</v>
      </c>
      <c r="E261">
        <v>-0.91439800000000004</v>
      </c>
      <c r="F261">
        <v>-1.4593100000000001</v>
      </c>
      <c r="G261">
        <v>-0.34563199999999999</v>
      </c>
      <c r="H261">
        <v>1.03748</v>
      </c>
      <c r="I261">
        <v>0.97533700000000001</v>
      </c>
      <c r="J261">
        <v>0.52225299999999997</v>
      </c>
      <c r="K261">
        <v>0.92317400000000005</v>
      </c>
      <c r="L261">
        <v>0.49345</v>
      </c>
      <c r="M261">
        <v>18</v>
      </c>
      <c r="N261">
        <v>18</v>
      </c>
      <c r="O261">
        <v>18</v>
      </c>
      <c r="P261">
        <v>39.799999999999997</v>
      </c>
      <c r="Q261">
        <v>39.799999999999997</v>
      </c>
      <c r="R261">
        <v>39.799999999999997</v>
      </c>
      <c r="S261">
        <v>63.652000000000001</v>
      </c>
      <c r="T261">
        <v>0</v>
      </c>
      <c r="U261">
        <v>135.71</v>
      </c>
      <c r="V261">
        <v>1225800000</v>
      </c>
      <c r="W261">
        <v>94</v>
      </c>
      <c r="X261">
        <v>1.09667</v>
      </c>
      <c r="Y261">
        <v>1.4416899999999999</v>
      </c>
      <c r="Z261">
        <v>1.0956600000000001</v>
      </c>
      <c r="AA261" t="s">
        <v>6029</v>
      </c>
      <c r="AB261" t="s">
        <v>6029</v>
      </c>
      <c r="AE261" s="3">
        <f t="shared" si="13"/>
        <v>8.0044224249106316E-2</v>
      </c>
      <c r="AF261" s="3">
        <f t="shared" si="14"/>
        <v>3.61667929591203E-2</v>
      </c>
      <c r="AG261" s="3">
        <f t="shared" si="15"/>
        <v>8.0230592599157963E-2</v>
      </c>
    </row>
    <row r="262" spans="1:33" x14ac:dyDescent="0.25">
      <c r="A262" s="6" t="s">
        <v>531</v>
      </c>
      <c r="B262" s="6" t="s">
        <v>6030</v>
      </c>
      <c r="C262" s="7">
        <v>4</v>
      </c>
      <c r="D262">
        <v>-1.0906899999999999</v>
      </c>
      <c r="E262">
        <v>-1.2398400000000001</v>
      </c>
      <c r="F262">
        <v>-1.3976999999999999</v>
      </c>
      <c r="G262">
        <v>5.7729000000000003E-2</v>
      </c>
      <c r="H262">
        <v>1.11565</v>
      </c>
      <c r="I262">
        <v>0.20267299999999999</v>
      </c>
      <c r="J262">
        <v>0.78365099999999999</v>
      </c>
      <c r="K262">
        <v>1.0894600000000001</v>
      </c>
      <c r="L262">
        <v>0.47906500000000002</v>
      </c>
      <c r="M262">
        <v>32</v>
      </c>
      <c r="N262">
        <v>32</v>
      </c>
      <c r="O262">
        <v>30</v>
      </c>
      <c r="P262">
        <v>35.4</v>
      </c>
      <c r="Q262">
        <v>35.4</v>
      </c>
      <c r="R262">
        <v>33.5</v>
      </c>
      <c r="S262">
        <v>108.74</v>
      </c>
      <c r="T262">
        <v>0</v>
      </c>
      <c r="U262">
        <v>143</v>
      </c>
      <c r="V262">
        <v>5352800000</v>
      </c>
      <c r="W262">
        <v>357</v>
      </c>
      <c r="X262">
        <v>1.42957</v>
      </c>
      <c r="Y262">
        <v>1.77321</v>
      </c>
      <c r="Z262">
        <v>1.4165000000000001</v>
      </c>
      <c r="AA262" t="s">
        <v>6031</v>
      </c>
      <c r="AB262" t="s">
        <v>6032</v>
      </c>
      <c r="AE262" s="3">
        <f t="shared" si="13"/>
        <v>3.7190327260559507E-2</v>
      </c>
      <c r="AF262" s="3">
        <f t="shared" si="14"/>
        <v>1.6857377018370624E-2</v>
      </c>
      <c r="AG262" s="3">
        <f t="shared" si="15"/>
        <v>3.832657404000344E-2</v>
      </c>
    </row>
    <row r="263" spans="1:33" x14ac:dyDescent="0.25">
      <c r="A263" s="6" t="s">
        <v>379</v>
      </c>
      <c r="C263" s="7">
        <v>4</v>
      </c>
      <c r="D263">
        <v>-1.1657299999999999</v>
      </c>
      <c r="E263">
        <v>-1.09195</v>
      </c>
      <c r="F263">
        <v>-1.5074099999999999</v>
      </c>
      <c r="G263">
        <v>-6.49145E-2</v>
      </c>
      <c r="H263">
        <v>0.81761799999999996</v>
      </c>
      <c r="I263">
        <v>0.43232700000000002</v>
      </c>
      <c r="J263">
        <v>0.64067700000000005</v>
      </c>
      <c r="K263">
        <v>1.08311</v>
      </c>
      <c r="L263">
        <v>0.85627299999999995</v>
      </c>
      <c r="M263">
        <v>6</v>
      </c>
      <c r="N263">
        <v>6</v>
      </c>
      <c r="O263">
        <v>6</v>
      </c>
      <c r="P263">
        <v>8.1</v>
      </c>
      <c r="Q263">
        <v>8.1</v>
      </c>
      <c r="R263">
        <v>8.1</v>
      </c>
      <c r="S263">
        <v>88.596000000000004</v>
      </c>
      <c r="T263">
        <v>0</v>
      </c>
      <c r="U263">
        <v>6.8116000000000003</v>
      </c>
      <c r="V263">
        <v>199530000</v>
      </c>
      <c r="W263">
        <v>8</v>
      </c>
      <c r="X263">
        <v>1.70092</v>
      </c>
      <c r="Y263">
        <v>2.0358900000000002</v>
      </c>
      <c r="Z263">
        <v>1.6739599999999999</v>
      </c>
      <c r="AA263" t="s">
        <v>6033</v>
      </c>
      <c r="AB263" t="s">
        <v>6033</v>
      </c>
      <c r="AE263" s="3">
        <f t="shared" si="13"/>
        <v>1.9910400683436007E-2</v>
      </c>
      <c r="AF263" s="3">
        <f t="shared" si="14"/>
        <v>9.2068273676135393E-3</v>
      </c>
      <c r="AG263" s="3">
        <f t="shared" si="15"/>
        <v>2.1185562525047094E-2</v>
      </c>
    </row>
    <row r="264" spans="1:33" x14ac:dyDescent="0.25">
      <c r="A264" s="6" t="s">
        <v>665</v>
      </c>
      <c r="C264" s="7">
        <v>4</v>
      </c>
      <c r="D264">
        <v>-1.58951</v>
      </c>
      <c r="E264">
        <v>-1.0841099999999999</v>
      </c>
      <c r="F264">
        <v>-1.0596300000000001</v>
      </c>
      <c r="G264">
        <v>0.37138599999999999</v>
      </c>
      <c r="H264">
        <v>0.465696</v>
      </c>
      <c r="I264">
        <v>0.82224900000000001</v>
      </c>
      <c r="J264">
        <v>0.37827300000000003</v>
      </c>
      <c r="K264">
        <v>1.37873</v>
      </c>
      <c r="L264">
        <v>0.31692300000000001</v>
      </c>
      <c r="M264">
        <v>79</v>
      </c>
      <c r="N264">
        <v>79</v>
      </c>
      <c r="O264">
        <v>79</v>
      </c>
      <c r="P264">
        <v>66</v>
      </c>
      <c r="Q264">
        <v>66</v>
      </c>
      <c r="R264">
        <v>66</v>
      </c>
      <c r="S264">
        <v>151.79</v>
      </c>
      <c r="T264">
        <v>0</v>
      </c>
      <c r="U264">
        <v>323.31</v>
      </c>
      <c r="V264">
        <v>15946000000</v>
      </c>
      <c r="W264">
        <v>852</v>
      </c>
      <c r="X264">
        <v>1.3528500000000001</v>
      </c>
      <c r="Y264">
        <v>1.7054800000000001</v>
      </c>
      <c r="Z264">
        <v>1.3505199999999999</v>
      </c>
      <c r="AA264" t="s">
        <v>6034</v>
      </c>
      <c r="AB264" t="s">
        <v>6034</v>
      </c>
      <c r="AE264" s="3">
        <f t="shared" si="13"/>
        <v>4.4376188739171291E-2</v>
      </c>
      <c r="AF264" s="3">
        <f t="shared" si="14"/>
        <v>1.9702439382140176E-2</v>
      </c>
      <c r="AG264" s="3">
        <f t="shared" si="15"/>
        <v>4.4614907818353595E-2</v>
      </c>
    </row>
    <row r="265" spans="1:33" x14ac:dyDescent="0.25">
      <c r="A265" s="6" t="s">
        <v>634</v>
      </c>
      <c r="C265" s="7">
        <v>4</v>
      </c>
      <c r="D265">
        <v>-1.49861</v>
      </c>
      <c r="E265">
        <v>-0.60847799999999996</v>
      </c>
      <c r="F265">
        <v>-1.4603999999999999</v>
      </c>
      <c r="G265">
        <v>3.73794E-2</v>
      </c>
      <c r="H265">
        <v>0.82433500000000004</v>
      </c>
      <c r="I265">
        <v>0.54609600000000003</v>
      </c>
      <c r="J265">
        <v>0.54320400000000002</v>
      </c>
      <c r="K265">
        <v>1.3872100000000001</v>
      </c>
      <c r="L265">
        <v>0.229267</v>
      </c>
      <c r="M265">
        <v>5</v>
      </c>
      <c r="N265">
        <v>5</v>
      </c>
      <c r="O265">
        <v>5</v>
      </c>
      <c r="P265">
        <v>20</v>
      </c>
      <c r="Q265">
        <v>20</v>
      </c>
      <c r="R265">
        <v>20</v>
      </c>
      <c r="S265">
        <v>37.927</v>
      </c>
      <c r="T265">
        <v>0</v>
      </c>
      <c r="U265">
        <v>26.765000000000001</v>
      </c>
      <c r="V265">
        <v>157600000</v>
      </c>
      <c r="W265">
        <v>25</v>
      </c>
      <c r="X265">
        <v>1.07239</v>
      </c>
      <c r="Y265">
        <v>1.4093199999999999</v>
      </c>
      <c r="Z265">
        <v>1.06467</v>
      </c>
      <c r="AA265" t="s">
        <v>6035</v>
      </c>
      <c r="AB265" t="s">
        <v>6035</v>
      </c>
      <c r="AE265" s="3">
        <f t="shared" si="13"/>
        <v>8.4646693849485033E-2</v>
      </c>
      <c r="AF265" s="3">
        <f t="shared" si="14"/>
        <v>3.8965477262929385E-2</v>
      </c>
      <c r="AG265" s="3">
        <f t="shared" si="15"/>
        <v>8.6164822956148648E-2</v>
      </c>
    </row>
    <row r="266" spans="1:33" x14ac:dyDescent="0.25">
      <c r="A266" s="6" t="s">
        <v>637</v>
      </c>
      <c r="C266" s="7">
        <v>4</v>
      </c>
      <c r="D266">
        <v>-1.2102900000000001</v>
      </c>
      <c r="E266">
        <v>-0.88673199999999996</v>
      </c>
      <c r="F266">
        <v>-1.4801</v>
      </c>
      <c r="G266">
        <v>6.3555600000000004E-2</v>
      </c>
      <c r="H266">
        <v>0.74077899999999997</v>
      </c>
      <c r="I266">
        <v>0.45684200000000003</v>
      </c>
      <c r="J266">
        <v>0.27127299999999999</v>
      </c>
      <c r="K266">
        <v>1.5848199999999999</v>
      </c>
      <c r="L266">
        <v>0.45984799999999998</v>
      </c>
      <c r="M266">
        <v>30</v>
      </c>
      <c r="N266">
        <v>30</v>
      </c>
      <c r="O266">
        <v>30</v>
      </c>
      <c r="P266">
        <v>59.7</v>
      </c>
      <c r="Q266">
        <v>59.7</v>
      </c>
      <c r="R266">
        <v>59.7</v>
      </c>
      <c r="S266">
        <v>73.271000000000001</v>
      </c>
      <c r="T266">
        <v>0</v>
      </c>
      <c r="U266">
        <v>323.31</v>
      </c>
      <c r="V266">
        <v>4836900000</v>
      </c>
      <c r="W266">
        <v>339</v>
      </c>
      <c r="X266">
        <v>1.1277299999999999</v>
      </c>
      <c r="Y266">
        <v>1.4592000000000001</v>
      </c>
      <c r="Z266">
        <v>1.1124499999999999</v>
      </c>
      <c r="AA266" t="s">
        <v>6036</v>
      </c>
      <c r="AB266" t="s">
        <v>6037</v>
      </c>
      <c r="AE266" s="3">
        <f t="shared" si="13"/>
        <v>7.4519511621856646E-2</v>
      </c>
      <c r="AF266" s="3">
        <f t="shared" si="14"/>
        <v>3.4737615197265252E-2</v>
      </c>
      <c r="AG266" s="3">
        <f t="shared" si="15"/>
        <v>7.7188037648209293E-2</v>
      </c>
    </row>
    <row r="267" spans="1:33" x14ac:dyDescent="0.25">
      <c r="A267" s="6" t="s">
        <v>419</v>
      </c>
      <c r="B267" s="6" t="s">
        <v>6038</v>
      </c>
      <c r="C267" s="7">
        <v>4</v>
      </c>
      <c r="D267">
        <v>-1.15361</v>
      </c>
      <c r="E267">
        <v>-1.10371</v>
      </c>
      <c r="F267">
        <v>-1.40635</v>
      </c>
      <c r="G267">
        <v>0.63076399999999999</v>
      </c>
      <c r="H267">
        <v>-0.34309099999999998</v>
      </c>
      <c r="I267">
        <v>0.58792999999999995</v>
      </c>
      <c r="J267">
        <v>0.812473</v>
      </c>
      <c r="K267">
        <v>1.00119</v>
      </c>
      <c r="L267">
        <v>0.97440599999999999</v>
      </c>
      <c r="M267">
        <v>6</v>
      </c>
      <c r="N267">
        <v>6</v>
      </c>
      <c r="O267">
        <v>6</v>
      </c>
      <c r="P267">
        <v>57.4</v>
      </c>
      <c r="Q267">
        <v>57.4</v>
      </c>
      <c r="R267">
        <v>57.4</v>
      </c>
      <c r="S267">
        <v>12.92</v>
      </c>
      <c r="T267">
        <v>0</v>
      </c>
      <c r="U267">
        <v>63.914999999999999</v>
      </c>
      <c r="V267">
        <v>342970000</v>
      </c>
      <c r="W267">
        <v>40</v>
      </c>
      <c r="X267">
        <v>1.60666</v>
      </c>
      <c r="Y267">
        <v>1.91482</v>
      </c>
      <c r="Z267">
        <v>1.5550299999999999</v>
      </c>
      <c r="AA267" t="s">
        <v>6039</v>
      </c>
      <c r="AB267" t="s">
        <v>6039</v>
      </c>
      <c r="AE267" s="3">
        <f t="shared" si="13"/>
        <v>2.4736599634308881E-2</v>
      </c>
      <c r="AF267" s="3">
        <f t="shared" si="14"/>
        <v>1.2166901720358992E-2</v>
      </c>
      <c r="AG267" s="3">
        <f t="shared" si="15"/>
        <v>2.7859287168447908E-2</v>
      </c>
    </row>
    <row r="268" spans="1:33" x14ac:dyDescent="0.25">
      <c r="A268" s="6" t="s">
        <v>599</v>
      </c>
      <c r="B268" s="6" t="s">
        <v>6040</v>
      </c>
      <c r="C268" s="7">
        <v>4</v>
      </c>
      <c r="D268">
        <v>-1.39219</v>
      </c>
      <c r="E268">
        <v>-0.71203700000000003</v>
      </c>
      <c r="F268">
        <v>-1.6238699999999999</v>
      </c>
      <c r="G268">
        <v>1.02641</v>
      </c>
      <c r="H268">
        <v>7.5320200000000004E-2</v>
      </c>
      <c r="I268">
        <v>0.63915699999999998</v>
      </c>
      <c r="J268">
        <v>0.36799900000000002</v>
      </c>
      <c r="K268">
        <v>0.76581900000000003</v>
      </c>
      <c r="L268">
        <v>0.85338499999999995</v>
      </c>
      <c r="M268">
        <v>14</v>
      </c>
      <c r="N268">
        <v>14</v>
      </c>
      <c r="O268">
        <v>14</v>
      </c>
      <c r="P268">
        <v>83.6</v>
      </c>
      <c r="Q268">
        <v>83.6</v>
      </c>
      <c r="R268">
        <v>83.6</v>
      </c>
      <c r="S268">
        <v>19.974</v>
      </c>
      <c r="T268">
        <v>0</v>
      </c>
      <c r="U268">
        <v>270.45999999999998</v>
      </c>
      <c r="V268">
        <v>12683000000</v>
      </c>
      <c r="W268">
        <v>413</v>
      </c>
      <c r="X268">
        <v>1.32873</v>
      </c>
      <c r="Y268">
        <v>1.6822299999999999</v>
      </c>
      <c r="Z268">
        <v>1.3279099999999999</v>
      </c>
      <c r="AA268" t="s">
        <v>6041</v>
      </c>
      <c r="AB268" t="s">
        <v>6041</v>
      </c>
      <c r="AE268" s="3">
        <f t="shared" si="13"/>
        <v>4.6910493309457547E-2</v>
      </c>
      <c r="AF268" s="3">
        <f t="shared" si="14"/>
        <v>2.0785955826232837E-2</v>
      </c>
      <c r="AG268" s="3">
        <f t="shared" si="15"/>
        <v>4.699914961010801E-2</v>
      </c>
    </row>
    <row r="269" spans="1:33" x14ac:dyDescent="0.25">
      <c r="A269" s="6" t="s">
        <v>477</v>
      </c>
      <c r="C269" s="7">
        <v>4</v>
      </c>
      <c r="D269">
        <v>-1.12121</v>
      </c>
      <c r="E269">
        <v>-1.0542</v>
      </c>
      <c r="F269">
        <v>-1.5459000000000001</v>
      </c>
      <c r="G269">
        <v>-3.80454E-2</v>
      </c>
      <c r="H269">
        <v>0.30804999999999999</v>
      </c>
      <c r="I269">
        <v>0.51655600000000002</v>
      </c>
      <c r="J269">
        <v>0.91329400000000005</v>
      </c>
      <c r="K269">
        <v>1.0364100000000001</v>
      </c>
      <c r="L269">
        <v>0.98504499999999995</v>
      </c>
      <c r="M269">
        <v>6</v>
      </c>
      <c r="N269">
        <v>6</v>
      </c>
      <c r="O269">
        <v>6</v>
      </c>
      <c r="P269">
        <v>39.6</v>
      </c>
      <c r="Q269">
        <v>39.6</v>
      </c>
      <c r="R269">
        <v>39.6</v>
      </c>
      <c r="S269">
        <v>18.318000000000001</v>
      </c>
      <c r="T269">
        <v>0</v>
      </c>
      <c r="U269">
        <v>16.143999999999998</v>
      </c>
      <c r="V269">
        <v>485440000</v>
      </c>
      <c r="W269">
        <v>36</v>
      </c>
      <c r="X269">
        <v>2.1243599999999998</v>
      </c>
      <c r="Y269">
        <v>2.4251</v>
      </c>
      <c r="Z269">
        <v>2.0585100000000001</v>
      </c>
      <c r="AA269" t="s">
        <v>6042</v>
      </c>
      <c r="AB269" t="s">
        <v>6043</v>
      </c>
      <c r="AE269" s="3">
        <f t="shared" si="13"/>
        <v>7.510001089350086E-3</v>
      </c>
      <c r="AF269" s="3">
        <f t="shared" si="14"/>
        <v>3.7575087449048688E-3</v>
      </c>
      <c r="AG269" s="3">
        <f t="shared" si="15"/>
        <v>8.7395686875832608E-3</v>
      </c>
    </row>
    <row r="270" spans="1:33" x14ac:dyDescent="0.25">
      <c r="A270" s="6" t="s">
        <v>494</v>
      </c>
      <c r="B270" s="6" t="s">
        <v>6044</v>
      </c>
      <c r="C270" s="7">
        <v>4</v>
      </c>
      <c r="D270">
        <v>-1.4939199999999999</v>
      </c>
      <c r="E270">
        <v>-0.75911300000000004</v>
      </c>
      <c r="F270">
        <v>-1.5162</v>
      </c>
      <c r="G270">
        <v>0.209255</v>
      </c>
      <c r="H270">
        <v>0.43150100000000002</v>
      </c>
      <c r="I270">
        <v>0.526922</v>
      </c>
      <c r="J270">
        <v>0.76161999999999996</v>
      </c>
      <c r="K270">
        <v>0.68258399999999997</v>
      </c>
      <c r="L270">
        <v>1.1573500000000001</v>
      </c>
      <c r="M270">
        <v>11</v>
      </c>
      <c r="N270">
        <v>11</v>
      </c>
      <c r="O270">
        <v>11</v>
      </c>
      <c r="P270">
        <v>33.200000000000003</v>
      </c>
      <c r="Q270">
        <v>33.200000000000003</v>
      </c>
      <c r="R270">
        <v>33.200000000000003</v>
      </c>
      <c r="S270">
        <v>34.284999999999997</v>
      </c>
      <c r="T270">
        <v>0</v>
      </c>
      <c r="U270">
        <v>26.306000000000001</v>
      </c>
      <c r="V270">
        <v>1019400000</v>
      </c>
      <c r="W270">
        <v>73</v>
      </c>
      <c r="X270">
        <v>1.7396499999999999</v>
      </c>
      <c r="Y270">
        <v>2.0736400000000001</v>
      </c>
      <c r="Z270">
        <v>1.71113</v>
      </c>
      <c r="AA270" t="s">
        <v>6045</v>
      </c>
      <c r="AB270" t="s">
        <v>6045</v>
      </c>
      <c r="AE270" s="3">
        <f t="shared" si="13"/>
        <v>1.821167955325469E-2</v>
      </c>
      <c r="AF270" s="3">
        <f t="shared" si="14"/>
        <v>8.4403411359795406E-3</v>
      </c>
      <c r="AG270" s="3">
        <f t="shared" si="15"/>
        <v>1.9447778523419407E-2</v>
      </c>
    </row>
    <row r="271" spans="1:33" x14ac:dyDescent="0.25">
      <c r="A271" s="6" t="s">
        <v>543</v>
      </c>
      <c r="C271" s="7">
        <v>4</v>
      </c>
      <c r="D271">
        <v>-1.7736000000000001</v>
      </c>
      <c r="E271">
        <v>-0.27198699999999998</v>
      </c>
      <c r="F271">
        <v>-1.45478</v>
      </c>
      <c r="G271">
        <v>9.6190100000000001E-2</v>
      </c>
      <c r="H271">
        <v>0.30906600000000001</v>
      </c>
      <c r="I271">
        <v>0.61908799999999997</v>
      </c>
      <c r="J271">
        <v>0.95054300000000003</v>
      </c>
      <c r="K271">
        <v>0.52942800000000001</v>
      </c>
      <c r="L271">
        <v>0.99604999999999999</v>
      </c>
      <c r="M271">
        <v>20</v>
      </c>
      <c r="N271">
        <v>17</v>
      </c>
      <c r="O271">
        <v>17</v>
      </c>
      <c r="P271">
        <v>15.4</v>
      </c>
      <c r="Q271">
        <v>13.5</v>
      </c>
      <c r="R271">
        <v>13.5</v>
      </c>
      <c r="S271">
        <v>195.57</v>
      </c>
      <c r="T271">
        <v>0</v>
      </c>
      <c r="U271">
        <v>46.863</v>
      </c>
      <c r="V271">
        <v>385000000</v>
      </c>
      <c r="W271">
        <v>48</v>
      </c>
      <c r="X271">
        <v>1.0808</v>
      </c>
      <c r="Y271">
        <v>1.39558</v>
      </c>
      <c r="Z271">
        <v>1.05155</v>
      </c>
      <c r="AA271" t="s">
        <v>6046</v>
      </c>
      <c r="AB271" t="s">
        <v>6046</v>
      </c>
      <c r="AE271" s="3">
        <f t="shared" si="13"/>
        <v>8.3023301592495394E-2</v>
      </c>
      <c r="AF271" s="3">
        <f t="shared" si="14"/>
        <v>4.0217956496117646E-2</v>
      </c>
      <c r="AG271" s="3">
        <f t="shared" si="15"/>
        <v>8.8807572693689801E-2</v>
      </c>
    </row>
    <row r="272" spans="1:33" x14ac:dyDescent="0.25">
      <c r="A272" s="6" t="s">
        <v>667</v>
      </c>
      <c r="B272" s="6" t="s">
        <v>6047</v>
      </c>
      <c r="C272" s="7">
        <v>4</v>
      </c>
      <c r="D272">
        <v>-0.79861800000000005</v>
      </c>
      <c r="E272">
        <v>-1.30783</v>
      </c>
      <c r="F272">
        <v>-1.55172</v>
      </c>
      <c r="G272">
        <v>0.13703599999999999</v>
      </c>
      <c r="H272">
        <v>0.65083899999999995</v>
      </c>
      <c r="I272">
        <v>3.4867500000000003E-2</v>
      </c>
      <c r="J272">
        <v>0.77993400000000002</v>
      </c>
      <c r="K272">
        <v>0.82832600000000001</v>
      </c>
      <c r="L272">
        <v>1.2271700000000001</v>
      </c>
      <c r="M272">
        <v>28</v>
      </c>
      <c r="N272">
        <v>28</v>
      </c>
      <c r="O272">
        <v>28</v>
      </c>
      <c r="P272">
        <v>71.599999999999994</v>
      </c>
      <c r="Q272">
        <v>71.599999999999994</v>
      </c>
      <c r="R272">
        <v>71.599999999999994</v>
      </c>
      <c r="S272">
        <v>53.426000000000002</v>
      </c>
      <c r="T272">
        <v>0</v>
      </c>
      <c r="U272">
        <v>323.31</v>
      </c>
      <c r="V272">
        <v>11375000000</v>
      </c>
      <c r="W272">
        <v>580</v>
      </c>
      <c r="X272">
        <v>1.6517599999999999</v>
      </c>
      <c r="Y272">
        <v>1.9548700000000001</v>
      </c>
      <c r="Z272">
        <v>1.59433</v>
      </c>
      <c r="AA272" t="s">
        <v>6048</v>
      </c>
      <c r="AB272" t="s">
        <v>6048</v>
      </c>
      <c r="AE272" s="3">
        <f t="shared" si="13"/>
        <v>2.2296669683764512E-2</v>
      </c>
      <c r="AF272" s="3">
        <f t="shared" si="14"/>
        <v>1.1095068809809122E-2</v>
      </c>
      <c r="AG272" s="3">
        <f t="shared" si="15"/>
        <v>2.5448957708256635E-2</v>
      </c>
    </row>
    <row r="273" spans="1:33" x14ac:dyDescent="0.25">
      <c r="A273" s="6" t="s">
        <v>370</v>
      </c>
      <c r="C273" s="7">
        <v>4</v>
      </c>
      <c r="D273">
        <v>-1.2242500000000001</v>
      </c>
      <c r="E273">
        <v>-0.86810900000000002</v>
      </c>
      <c r="F273">
        <v>-1.6329499999999999</v>
      </c>
      <c r="G273">
        <v>0.24582100000000001</v>
      </c>
      <c r="H273">
        <v>0.24521699999999999</v>
      </c>
      <c r="I273">
        <v>0.34345999999999999</v>
      </c>
      <c r="J273">
        <v>0.82728800000000002</v>
      </c>
      <c r="K273">
        <v>1.1523699999999999</v>
      </c>
      <c r="L273">
        <v>0.91115199999999996</v>
      </c>
      <c r="M273">
        <v>14</v>
      </c>
      <c r="N273">
        <v>14</v>
      </c>
      <c r="O273">
        <v>13</v>
      </c>
      <c r="P273">
        <v>21.1</v>
      </c>
      <c r="Q273">
        <v>21.1</v>
      </c>
      <c r="R273">
        <v>20.2</v>
      </c>
      <c r="S273">
        <v>87.036000000000001</v>
      </c>
      <c r="T273">
        <v>0</v>
      </c>
      <c r="U273">
        <v>29.039000000000001</v>
      </c>
      <c r="V273">
        <v>312400000</v>
      </c>
      <c r="W273">
        <v>38</v>
      </c>
      <c r="X273">
        <v>2.0268899999999999</v>
      </c>
      <c r="Y273">
        <v>2.3325399999999998</v>
      </c>
      <c r="Z273">
        <v>1.9668099999999999</v>
      </c>
      <c r="AA273" t="s">
        <v>6049</v>
      </c>
      <c r="AB273" t="s">
        <v>6049</v>
      </c>
      <c r="AE273" s="3">
        <f t="shared" si="13"/>
        <v>9.3996135792771135E-3</v>
      </c>
      <c r="AF273" s="3">
        <f t="shared" si="14"/>
        <v>4.6500754541651942E-3</v>
      </c>
      <c r="AG273" s="3">
        <f t="shared" si="15"/>
        <v>1.0794188551606524E-2</v>
      </c>
    </row>
    <row r="274" spans="1:33" x14ac:dyDescent="0.25">
      <c r="A274" s="6" t="s">
        <v>509</v>
      </c>
      <c r="C274" s="7">
        <v>4</v>
      </c>
      <c r="D274">
        <v>-0.50258499999999995</v>
      </c>
      <c r="E274">
        <v>-1.3025100000000001</v>
      </c>
      <c r="F274">
        <v>-1.66414</v>
      </c>
      <c r="G274">
        <v>-3.0798599999999999E-2</v>
      </c>
      <c r="H274">
        <v>0.54328399999999999</v>
      </c>
      <c r="I274">
        <v>3.7306699999999998E-2</v>
      </c>
      <c r="J274">
        <v>0.68035599999999996</v>
      </c>
      <c r="K274">
        <v>1.03478</v>
      </c>
      <c r="L274">
        <v>1.20431</v>
      </c>
      <c r="M274">
        <v>7</v>
      </c>
      <c r="N274">
        <v>7</v>
      </c>
      <c r="O274">
        <v>7</v>
      </c>
      <c r="P274">
        <v>35.200000000000003</v>
      </c>
      <c r="Q274">
        <v>35.200000000000003</v>
      </c>
      <c r="R274">
        <v>35.200000000000003</v>
      </c>
      <c r="S274">
        <v>29.515000000000001</v>
      </c>
      <c r="T274">
        <v>0</v>
      </c>
      <c r="U274">
        <v>17.399999999999999</v>
      </c>
      <c r="V274">
        <v>334920000</v>
      </c>
      <c r="W274">
        <v>25</v>
      </c>
      <c r="X274">
        <v>1.32514</v>
      </c>
      <c r="Y274">
        <v>1.5958000000000001</v>
      </c>
      <c r="Z274">
        <v>1.2440899999999999</v>
      </c>
      <c r="AA274" t="s">
        <v>6050</v>
      </c>
      <c r="AB274" t="s">
        <v>6050</v>
      </c>
      <c r="AE274" s="3">
        <f t="shared" si="13"/>
        <v>4.729987575981303E-2</v>
      </c>
      <c r="AF274" s="3">
        <f t="shared" si="14"/>
        <v>2.5362963692377321E-2</v>
      </c>
      <c r="AG274" s="3">
        <f t="shared" si="15"/>
        <v>5.7004612786500895E-2</v>
      </c>
    </row>
    <row r="275" spans="1:33" x14ac:dyDescent="0.25">
      <c r="A275" s="6" t="s">
        <v>380</v>
      </c>
      <c r="B275" s="6" t="s">
        <v>6051</v>
      </c>
      <c r="C275" s="7">
        <v>4</v>
      </c>
      <c r="D275">
        <v>-1.1018300000000001</v>
      </c>
      <c r="E275">
        <v>-1.05246</v>
      </c>
      <c r="F275">
        <v>-1.63473</v>
      </c>
      <c r="G275">
        <v>0.25065500000000002</v>
      </c>
      <c r="H275">
        <v>0.65475399999999995</v>
      </c>
      <c r="I275">
        <v>0.20627699999999999</v>
      </c>
      <c r="J275">
        <v>0.970773</v>
      </c>
      <c r="K275">
        <v>0.66187300000000004</v>
      </c>
      <c r="L275">
        <v>1.0446899999999999</v>
      </c>
      <c r="M275">
        <v>11</v>
      </c>
      <c r="N275">
        <v>11</v>
      </c>
      <c r="O275">
        <v>11</v>
      </c>
      <c r="P275">
        <v>27.6</v>
      </c>
      <c r="Q275">
        <v>27.6</v>
      </c>
      <c r="R275">
        <v>27.6</v>
      </c>
      <c r="S275">
        <v>55.213999999999999</v>
      </c>
      <c r="T275">
        <v>0</v>
      </c>
      <c r="U275">
        <v>39.470999999999997</v>
      </c>
      <c r="V275">
        <v>244150000</v>
      </c>
      <c r="W275">
        <v>34</v>
      </c>
      <c r="X275">
        <v>1.93055</v>
      </c>
      <c r="Y275">
        <v>2.2613699999999999</v>
      </c>
      <c r="Z275">
        <v>1.8964099999999999</v>
      </c>
      <c r="AA275" t="s">
        <v>6052</v>
      </c>
      <c r="AB275" t="s">
        <v>6053</v>
      </c>
      <c r="AE275" s="3">
        <f t="shared" si="13"/>
        <v>1.1734105808287923E-2</v>
      </c>
      <c r="AF275" s="3">
        <f t="shared" si="14"/>
        <v>5.4781005572673725E-3</v>
      </c>
      <c r="AG275" s="3">
        <f t="shared" si="15"/>
        <v>1.2693751731817832E-2</v>
      </c>
    </row>
    <row r="276" spans="1:33" x14ac:dyDescent="0.25">
      <c r="A276" s="6" t="s">
        <v>537</v>
      </c>
      <c r="C276" s="7">
        <v>4</v>
      </c>
      <c r="D276">
        <v>-1.4871700000000001</v>
      </c>
      <c r="E276">
        <v>-0.84020399999999995</v>
      </c>
      <c r="F276">
        <v>-1.31856</v>
      </c>
      <c r="G276">
        <v>0.36161300000000002</v>
      </c>
      <c r="H276">
        <v>0.18735299999999999</v>
      </c>
      <c r="I276">
        <v>0.16123000000000001</v>
      </c>
      <c r="J276">
        <v>0.54862299999999997</v>
      </c>
      <c r="K276">
        <v>1.22342</v>
      </c>
      <c r="L276">
        <v>1.1637</v>
      </c>
      <c r="M276">
        <v>16</v>
      </c>
      <c r="N276">
        <v>16</v>
      </c>
      <c r="O276">
        <v>16</v>
      </c>
      <c r="P276">
        <v>32.299999999999997</v>
      </c>
      <c r="Q276">
        <v>32.299999999999997</v>
      </c>
      <c r="R276">
        <v>32.299999999999997</v>
      </c>
      <c r="S276">
        <v>68.685000000000002</v>
      </c>
      <c r="T276">
        <v>0</v>
      </c>
      <c r="U276">
        <v>166.06</v>
      </c>
      <c r="V276">
        <v>544950000</v>
      </c>
      <c r="W276">
        <v>65</v>
      </c>
      <c r="X276">
        <v>1.77058</v>
      </c>
      <c r="Y276">
        <v>2.0619700000000001</v>
      </c>
      <c r="Z276">
        <v>1.69963</v>
      </c>
      <c r="AA276" t="s">
        <v>6054</v>
      </c>
      <c r="AB276" t="s">
        <v>6055</v>
      </c>
      <c r="AE276" s="3">
        <f t="shared" si="13"/>
        <v>1.6959771629455646E-2</v>
      </c>
      <c r="AF276" s="3">
        <f t="shared" si="14"/>
        <v>8.6702176543144802E-3</v>
      </c>
      <c r="AG276" s="3">
        <f t="shared" si="15"/>
        <v>1.9969629159523664E-2</v>
      </c>
    </row>
    <row r="277" spans="1:33" x14ac:dyDescent="0.25">
      <c r="A277" s="6" t="s">
        <v>456</v>
      </c>
      <c r="B277" s="6" t="s">
        <v>6056</v>
      </c>
      <c r="C277" s="7">
        <v>4</v>
      </c>
      <c r="D277">
        <v>-1.03922</v>
      </c>
      <c r="E277">
        <v>-1.3563099999999999</v>
      </c>
      <c r="F277">
        <v>-1.2182900000000001</v>
      </c>
      <c r="G277">
        <v>-0.239367</v>
      </c>
      <c r="H277">
        <v>0.28632800000000003</v>
      </c>
      <c r="I277">
        <v>0.53824799999999995</v>
      </c>
      <c r="J277">
        <v>1.08467</v>
      </c>
      <c r="K277">
        <v>0.74694700000000003</v>
      </c>
      <c r="L277">
        <v>1.1970000000000001</v>
      </c>
      <c r="M277">
        <v>18</v>
      </c>
      <c r="N277">
        <v>18</v>
      </c>
      <c r="O277">
        <v>18</v>
      </c>
      <c r="P277">
        <v>61.9</v>
      </c>
      <c r="Q277">
        <v>61.9</v>
      </c>
      <c r="R277">
        <v>61.9</v>
      </c>
      <c r="S277">
        <v>46.386000000000003</v>
      </c>
      <c r="T277">
        <v>0</v>
      </c>
      <c r="U277">
        <v>246.16</v>
      </c>
      <c r="V277">
        <v>10529000000</v>
      </c>
      <c r="W277">
        <v>335</v>
      </c>
      <c r="X277">
        <v>1.8394200000000001</v>
      </c>
      <c r="Y277">
        <v>2.1160299999999999</v>
      </c>
      <c r="Z277">
        <v>1.7528900000000001</v>
      </c>
      <c r="AA277" t="s">
        <v>6057</v>
      </c>
      <c r="AB277" t="s">
        <v>6057</v>
      </c>
      <c r="AE277" s="3">
        <f t="shared" si="13"/>
        <v>1.4473714442131412E-2</v>
      </c>
      <c r="AF277" s="3">
        <f t="shared" si="14"/>
        <v>7.6554372319778642E-3</v>
      </c>
      <c r="AG277" s="3">
        <f t="shared" si="15"/>
        <v>1.7664851870987833E-2</v>
      </c>
    </row>
    <row r="278" spans="1:33" x14ac:dyDescent="0.25">
      <c r="A278" s="6" t="s">
        <v>417</v>
      </c>
      <c r="B278" s="6" t="s">
        <v>6058</v>
      </c>
      <c r="C278" s="7">
        <v>4</v>
      </c>
      <c r="D278">
        <v>-1.3583000000000001</v>
      </c>
      <c r="E278">
        <v>-1.1734800000000001</v>
      </c>
      <c r="F278">
        <v>-1.14009</v>
      </c>
      <c r="G278">
        <v>-2.8887400000000001E-2</v>
      </c>
      <c r="H278">
        <v>0.41955199999999998</v>
      </c>
      <c r="I278">
        <v>0.17888899999999999</v>
      </c>
      <c r="J278">
        <v>0.92532999999999999</v>
      </c>
      <c r="K278">
        <v>0.94103199999999998</v>
      </c>
      <c r="L278">
        <v>1.23594</v>
      </c>
      <c r="M278">
        <v>23</v>
      </c>
      <c r="N278">
        <v>23</v>
      </c>
      <c r="O278">
        <v>23</v>
      </c>
      <c r="P278">
        <v>44.1</v>
      </c>
      <c r="Q278">
        <v>44.1</v>
      </c>
      <c r="R278">
        <v>44.1</v>
      </c>
      <c r="S278">
        <v>59.726999999999997</v>
      </c>
      <c r="T278">
        <v>0</v>
      </c>
      <c r="U278">
        <v>117.84</v>
      </c>
      <c r="V278">
        <v>2616700000</v>
      </c>
      <c r="W278">
        <v>150</v>
      </c>
      <c r="X278">
        <v>2.43791</v>
      </c>
      <c r="Y278">
        <v>2.71306</v>
      </c>
      <c r="Z278">
        <v>2.3444500000000001</v>
      </c>
      <c r="AA278" t="s">
        <v>6059</v>
      </c>
      <c r="AB278" t="s">
        <v>6059</v>
      </c>
      <c r="AE278" s="3">
        <f t="shared" si="13"/>
        <v>3.6482954368846814E-3</v>
      </c>
      <c r="AF278" s="3">
        <f t="shared" si="14"/>
        <v>1.9361544558449616E-3</v>
      </c>
      <c r="AG278" s="3">
        <f t="shared" si="15"/>
        <v>4.5242854709561095E-3</v>
      </c>
    </row>
    <row r="279" spans="1:33" x14ac:dyDescent="0.25">
      <c r="A279" s="6" t="s">
        <v>475</v>
      </c>
      <c r="B279" s="6" t="s">
        <v>6060</v>
      </c>
      <c r="C279" s="7">
        <v>4</v>
      </c>
      <c r="D279">
        <v>-1.12765</v>
      </c>
      <c r="E279">
        <v>-1.2911600000000001</v>
      </c>
      <c r="F279">
        <v>-1.1512800000000001</v>
      </c>
      <c r="G279">
        <v>-0.174429</v>
      </c>
      <c r="H279">
        <v>0.60747799999999996</v>
      </c>
      <c r="I279">
        <v>-5.4786100000000001E-3</v>
      </c>
      <c r="J279">
        <v>0.87859699999999996</v>
      </c>
      <c r="K279">
        <v>1.1615599999999999</v>
      </c>
      <c r="L279">
        <v>1.1023700000000001</v>
      </c>
      <c r="M279">
        <v>42</v>
      </c>
      <c r="N279">
        <v>42</v>
      </c>
      <c r="O279">
        <v>42</v>
      </c>
      <c r="P279">
        <v>28.5</v>
      </c>
      <c r="Q279">
        <v>28.5</v>
      </c>
      <c r="R279">
        <v>28.5</v>
      </c>
      <c r="S279">
        <v>207.68</v>
      </c>
      <c r="T279">
        <v>0</v>
      </c>
      <c r="U279">
        <v>263.42</v>
      </c>
      <c r="V279">
        <v>2098000000</v>
      </c>
      <c r="W279">
        <v>180</v>
      </c>
      <c r="X279">
        <v>1.95364</v>
      </c>
      <c r="Y279">
        <v>2.20939</v>
      </c>
      <c r="Z279">
        <v>1.8450299999999999</v>
      </c>
      <c r="AA279" t="s">
        <v>6061</v>
      </c>
      <c r="AB279" t="s">
        <v>6061</v>
      </c>
      <c r="AE279" s="3">
        <f t="shared" si="13"/>
        <v>1.1126536578219865E-2</v>
      </c>
      <c r="AF279" s="3">
        <f t="shared" si="14"/>
        <v>6.1746166546726051E-3</v>
      </c>
      <c r="AG279" s="3">
        <f t="shared" si="15"/>
        <v>1.4287952574223066E-2</v>
      </c>
    </row>
    <row r="280" spans="1:33" x14ac:dyDescent="0.25">
      <c r="A280" s="6" t="s">
        <v>508</v>
      </c>
      <c r="C280" s="7">
        <v>4</v>
      </c>
      <c r="D280">
        <v>-1.1184000000000001</v>
      </c>
      <c r="E280">
        <v>-1.5145299999999999</v>
      </c>
      <c r="F280">
        <v>-1.08765</v>
      </c>
      <c r="G280">
        <v>6.8223599999999995E-2</v>
      </c>
      <c r="H280">
        <v>0.50408699999999995</v>
      </c>
      <c r="I280">
        <v>0.21713399999999999</v>
      </c>
      <c r="J280">
        <v>0.80362100000000003</v>
      </c>
      <c r="K280">
        <v>0.89414300000000002</v>
      </c>
      <c r="L280">
        <v>1.2333700000000001</v>
      </c>
      <c r="M280">
        <v>38</v>
      </c>
      <c r="N280">
        <v>34</v>
      </c>
      <c r="O280">
        <v>2</v>
      </c>
      <c r="P280">
        <v>37.200000000000003</v>
      </c>
      <c r="Q280">
        <v>35.1</v>
      </c>
      <c r="R280">
        <v>2.4</v>
      </c>
      <c r="S280">
        <v>155.81</v>
      </c>
      <c r="T280">
        <v>0</v>
      </c>
      <c r="U280">
        <v>323.31</v>
      </c>
      <c r="V280">
        <v>2803800000</v>
      </c>
      <c r="W280">
        <v>207</v>
      </c>
      <c r="X280">
        <v>2.10887</v>
      </c>
      <c r="Y280">
        <v>2.4098999999999999</v>
      </c>
      <c r="Z280">
        <v>2.0434399999999999</v>
      </c>
      <c r="AA280" t="s">
        <v>6062</v>
      </c>
      <c r="AB280" t="s">
        <v>6063</v>
      </c>
      <c r="AE280" s="3">
        <f t="shared" si="13"/>
        <v>7.7826948029747767E-3</v>
      </c>
      <c r="AF280" s="3">
        <f t="shared" si="14"/>
        <v>3.8913473626359741E-3</v>
      </c>
      <c r="AG280" s="3">
        <f t="shared" si="15"/>
        <v>9.0481543397529663E-3</v>
      </c>
    </row>
    <row r="281" spans="1:33" x14ac:dyDescent="0.25">
      <c r="A281" s="6" t="s">
        <v>588</v>
      </c>
      <c r="C281" s="7">
        <v>4</v>
      </c>
      <c r="D281">
        <v>-1.48577</v>
      </c>
      <c r="E281">
        <v>-1.0996900000000001</v>
      </c>
      <c r="F281">
        <v>-1.09002</v>
      </c>
      <c r="G281">
        <v>-0.21340500000000001</v>
      </c>
      <c r="H281">
        <v>0.92994299999999996</v>
      </c>
      <c r="I281">
        <v>0.381359</v>
      </c>
      <c r="J281">
        <v>0.85295200000000004</v>
      </c>
      <c r="K281">
        <v>0.61275100000000005</v>
      </c>
      <c r="L281">
        <v>1.11188</v>
      </c>
      <c r="M281">
        <v>69</v>
      </c>
      <c r="N281">
        <v>69</v>
      </c>
      <c r="O281">
        <v>69</v>
      </c>
      <c r="P281">
        <v>15.9</v>
      </c>
      <c r="Q281">
        <v>15.9</v>
      </c>
      <c r="R281">
        <v>15.9</v>
      </c>
      <c r="S281">
        <v>611.54999999999995</v>
      </c>
      <c r="T281">
        <v>0</v>
      </c>
      <c r="U281">
        <v>323.31</v>
      </c>
      <c r="V281">
        <v>3267400000</v>
      </c>
      <c r="W281">
        <v>254</v>
      </c>
      <c r="X281">
        <v>1.4375199999999999</v>
      </c>
      <c r="Y281">
        <v>1.7635799999999999</v>
      </c>
      <c r="Z281">
        <v>1.4071100000000001</v>
      </c>
      <c r="AA281" t="s">
        <v>6064</v>
      </c>
      <c r="AB281" t="s">
        <v>6065</v>
      </c>
      <c r="AE281" s="3">
        <f t="shared" si="13"/>
        <v>3.6515731075201965E-2</v>
      </c>
      <c r="AF281" s="3">
        <f t="shared" si="14"/>
        <v>1.7235345749819816E-2</v>
      </c>
      <c r="AG281" s="3">
        <f t="shared" si="15"/>
        <v>3.9164266758170571E-2</v>
      </c>
    </row>
    <row r="282" spans="1:33" x14ac:dyDescent="0.25">
      <c r="A282" s="6" t="s">
        <v>409</v>
      </c>
      <c r="B282" s="6" t="s">
        <v>6066</v>
      </c>
      <c r="C282" s="7">
        <v>4</v>
      </c>
      <c r="D282">
        <v>-1.0506200000000001</v>
      </c>
      <c r="E282">
        <v>-1.34043</v>
      </c>
      <c r="F282">
        <v>-1.4668699999999999</v>
      </c>
      <c r="G282">
        <v>0.54648300000000005</v>
      </c>
      <c r="H282">
        <v>0.48192600000000002</v>
      </c>
      <c r="I282">
        <v>0.15598999999999999</v>
      </c>
      <c r="J282">
        <v>0.94603099999999996</v>
      </c>
      <c r="K282">
        <v>0.81168499999999999</v>
      </c>
      <c r="L282">
        <v>0.91580499999999998</v>
      </c>
      <c r="M282">
        <v>21</v>
      </c>
      <c r="N282">
        <v>21</v>
      </c>
      <c r="O282">
        <v>21</v>
      </c>
      <c r="P282">
        <v>50.3</v>
      </c>
      <c r="Q282">
        <v>50.3</v>
      </c>
      <c r="R282">
        <v>50.3</v>
      </c>
      <c r="S282">
        <v>62.417999999999999</v>
      </c>
      <c r="T282">
        <v>0</v>
      </c>
      <c r="U282">
        <v>320.86</v>
      </c>
      <c r="V282">
        <v>2970200000</v>
      </c>
      <c r="W282">
        <v>206</v>
      </c>
      <c r="X282">
        <v>2.44116</v>
      </c>
      <c r="Y282">
        <v>2.7793100000000002</v>
      </c>
      <c r="Z282">
        <v>2.4103500000000002</v>
      </c>
      <c r="AA282" t="s">
        <v>6067</v>
      </c>
      <c r="AB282" t="s">
        <v>6067</v>
      </c>
      <c r="AE282" s="3">
        <f t="shared" si="13"/>
        <v>3.6210956774453446E-3</v>
      </c>
      <c r="AF282" s="3">
        <f t="shared" si="14"/>
        <v>1.6622257277906555E-3</v>
      </c>
      <c r="AG282" s="3">
        <f t="shared" si="15"/>
        <v>3.8873173795638026E-3</v>
      </c>
    </row>
    <row r="283" spans="1:33" x14ac:dyDescent="0.25">
      <c r="A283" s="6" t="s">
        <v>422</v>
      </c>
      <c r="B283" s="6" t="s">
        <v>6068</v>
      </c>
      <c r="C283" s="7">
        <v>4</v>
      </c>
      <c r="D283">
        <v>-1.0702499999999999</v>
      </c>
      <c r="E283">
        <v>-1.2099599999999999</v>
      </c>
      <c r="F283">
        <v>-1.44997</v>
      </c>
      <c r="G283">
        <v>0.40041399999999999</v>
      </c>
      <c r="H283">
        <v>0.29272799999999999</v>
      </c>
      <c r="I283">
        <v>1.75575E-2</v>
      </c>
      <c r="J283">
        <v>1.0446500000000001</v>
      </c>
      <c r="K283">
        <v>1.00404</v>
      </c>
      <c r="L283">
        <v>0.9708</v>
      </c>
      <c r="M283">
        <v>44</v>
      </c>
      <c r="N283">
        <v>44</v>
      </c>
      <c r="O283">
        <v>40</v>
      </c>
      <c r="P283">
        <v>35.5</v>
      </c>
      <c r="Q283">
        <v>35.5</v>
      </c>
      <c r="R283">
        <v>33.799999999999997</v>
      </c>
      <c r="S283">
        <v>181.02</v>
      </c>
      <c r="T283">
        <v>0</v>
      </c>
      <c r="U283">
        <v>323.31</v>
      </c>
      <c r="V283">
        <v>8351700000</v>
      </c>
      <c r="W283">
        <v>444</v>
      </c>
      <c r="X283">
        <v>2.57138</v>
      </c>
      <c r="Y283">
        <v>2.8640500000000002</v>
      </c>
      <c r="Z283">
        <v>2.4946899999999999</v>
      </c>
      <c r="AA283" t="s">
        <v>6069</v>
      </c>
      <c r="AB283" t="s">
        <v>6070</v>
      </c>
      <c r="AE283" s="3">
        <f t="shared" si="13"/>
        <v>2.6829958443464279E-3</v>
      </c>
      <c r="AF283" s="3">
        <f t="shared" si="14"/>
        <v>1.3675713690596944E-3</v>
      </c>
      <c r="AG283" s="3">
        <f t="shared" si="15"/>
        <v>3.2011793005637342E-3</v>
      </c>
    </row>
    <row r="284" spans="1:33" x14ac:dyDescent="0.25">
      <c r="A284" s="6" t="s">
        <v>526</v>
      </c>
      <c r="B284" s="6" t="s">
        <v>6071</v>
      </c>
      <c r="C284" s="7">
        <v>4</v>
      </c>
      <c r="D284">
        <v>-0.84020499999999998</v>
      </c>
      <c r="E284">
        <v>-1.3979999999999999</v>
      </c>
      <c r="F284">
        <v>-1.49546</v>
      </c>
      <c r="G284">
        <v>0.44786900000000002</v>
      </c>
      <c r="H284">
        <v>0.63182300000000002</v>
      </c>
      <c r="I284">
        <v>-1.28848E-2</v>
      </c>
      <c r="J284">
        <v>0.73972400000000005</v>
      </c>
      <c r="K284">
        <v>0.74091499999999999</v>
      </c>
      <c r="L284">
        <v>1.1862299999999999</v>
      </c>
      <c r="M284">
        <v>38</v>
      </c>
      <c r="N284">
        <v>38</v>
      </c>
      <c r="O284">
        <v>6</v>
      </c>
      <c r="P284">
        <v>34.299999999999997</v>
      </c>
      <c r="Q284">
        <v>34.299999999999997</v>
      </c>
      <c r="R284">
        <v>4.8</v>
      </c>
      <c r="S284">
        <v>169.08</v>
      </c>
      <c r="T284">
        <v>0</v>
      </c>
      <c r="U284">
        <v>127.3</v>
      </c>
      <c r="V284">
        <v>1361200000</v>
      </c>
      <c r="W284">
        <v>139</v>
      </c>
      <c r="X284">
        <v>1.6839999999999999</v>
      </c>
      <c r="Y284">
        <v>2.0097900000000002</v>
      </c>
      <c r="Z284">
        <v>1.64829</v>
      </c>
      <c r="AA284" t="s">
        <v>6072</v>
      </c>
      <c r="AB284" t="s">
        <v>6072</v>
      </c>
      <c r="AE284" s="3">
        <f t="shared" si="13"/>
        <v>2.0701413487910422E-2</v>
      </c>
      <c r="AF284" s="3">
        <f t="shared" si="14"/>
        <v>9.7770987130998584E-3</v>
      </c>
      <c r="AG284" s="3">
        <f t="shared" si="15"/>
        <v>2.2475533016527258E-2</v>
      </c>
    </row>
    <row r="285" spans="1:33" x14ac:dyDescent="0.25">
      <c r="A285" s="6" t="s">
        <v>569</v>
      </c>
      <c r="C285" s="7">
        <v>4</v>
      </c>
      <c r="D285">
        <v>-1.26535</v>
      </c>
      <c r="E285">
        <v>-1.2065699999999999</v>
      </c>
      <c r="F285">
        <v>-1.28407</v>
      </c>
      <c r="G285">
        <v>0.37730399999999997</v>
      </c>
      <c r="H285">
        <v>0.20153599999999999</v>
      </c>
      <c r="I285">
        <v>0.21473800000000001</v>
      </c>
      <c r="J285">
        <v>1.1559600000000001</v>
      </c>
      <c r="K285">
        <v>0.682666</v>
      </c>
      <c r="L285">
        <v>1.12378</v>
      </c>
      <c r="M285">
        <v>48</v>
      </c>
      <c r="N285">
        <v>48</v>
      </c>
      <c r="O285">
        <v>47</v>
      </c>
      <c r="P285">
        <v>68.5</v>
      </c>
      <c r="Q285">
        <v>68.5</v>
      </c>
      <c r="R285">
        <v>67.5</v>
      </c>
      <c r="S285">
        <v>83.796000000000006</v>
      </c>
      <c r="T285">
        <v>0</v>
      </c>
      <c r="U285">
        <v>323.31</v>
      </c>
      <c r="V285">
        <v>58603000000</v>
      </c>
      <c r="W285">
        <v>1275</v>
      </c>
      <c r="X285">
        <v>2.53911</v>
      </c>
      <c r="Y285">
        <v>2.84118</v>
      </c>
      <c r="Z285">
        <v>2.4719199999999999</v>
      </c>
      <c r="AA285" t="s">
        <v>6073</v>
      </c>
      <c r="AB285" t="s">
        <v>6074</v>
      </c>
      <c r="AE285" s="3">
        <f t="shared" si="13"/>
        <v>2.8899478110758583E-3</v>
      </c>
      <c r="AF285" s="3">
        <f t="shared" si="14"/>
        <v>1.4415177685761819E-3</v>
      </c>
      <c r="AG285" s="3">
        <f t="shared" si="15"/>
        <v>3.373494449999796E-3</v>
      </c>
    </row>
    <row r="286" spans="1:33" x14ac:dyDescent="0.25">
      <c r="A286" s="6" t="s">
        <v>583</v>
      </c>
      <c r="B286" s="6" t="s">
        <v>6075</v>
      </c>
      <c r="C286" s="7">
        <v>4</v>
      </c>
      <c r="D286">
        <v>-1.32551</v>
      </c>
      <c r="E286">
        <v>-1.26017</v>
      </c>
      <c r="F286">
        <v>-1.27742</v>
      </c>
      <c r="G286">
        <v>0.66817300000000002</v>
      </c>
      <c r="H286">
        <v>0.32907999999999998</v>
      </c>
      <c r="I286">
        <v>0.20046900000000001</v>
      </c>
      <c r="J286">
        <v>1.08351</v>
      </c>
      <c r="K286">
        <v>0.75151999999999997</v>
      </c>
      <c r="L286">
        <v>0.83035199999999998</v>
      </c>
      <c r="M286">
        <v>173</v>
      </c>
      <c r="N286">
        <v>173</v>
      </c>
      <c r="O286">
        <v>3</v>
      </c>
      <c r="P286">
        <v>73.2</v>
      </c>
      <c r="Q286">
        <v>73.2</v>
      </c>
      <c r="R286">
        <v>1.7</v>
      </c>
      <c r="S286">
        <v>284.63</v>
      </c>
      <c r="T286">
        <v>0</v>
      </c>
      <c r="U286">
        <v>323.31</v>
      </c>
      <c r="V286">
        <v>65475000000</v>
      </c>
      <c r="W286">
        <v>2757</v>
      </c>
      <c r="X286">
        <v>2.4745499999999998</v>
      </c>
      <c r="Y286">
        <v>2.8137599999999998</v>
      </c>
      <c r="Z286">
        <v>2.4446400000000001</v>
      </c>
      <c r="AA286" t="s">
        <v>6076</v>
      </c>
      <c r="AB286" t="s">
        <v>6076</v>
      </c>
      <c r="AE286" s="3">
        <f t="shared" si="13"/>
        <v>3.3531269792724627E-3</v>
      </c>
      <c r="AF286" s="3">
        <f t="shared" si="14"/>
        <v>1.5354652778554242E-3</v>
      </c>
      <c r="AG286" s="3">
        <f t="shared" si="15"/>
        <v>3.5921957937803438E-3</v>
      </c>
    </row>
    <row r="287" spans="1:33" x14ac:dyDescent="0.25">
      <c r="A287" s="6" t="s">
        <v>6077</v>
      </c>
      <c r="C287" s="7">
        <v>4</v>
      </c>
      <c r="D287">
        <v>-1.1193500000000001</v>
      </c>
      <c r="E287">
        <v>-1.2892699999999999</v>
      </c>
      <c r="F287">
        <v>-1.39496</v>
      </c>
      <c r="G287">
        <v>0.68884299999999998</v>
      </c>
      <c r="H287">
        <v>0.83100399999999996</v>
      </c>
      <c r="I287">
        <v>-7.2524500000000006E-2</v>
      </c>
      <c r="J287">
        <v>0.796794</v>
      </c>
      <c r="K287">
        <v>0.53705800000000004</v>
      </c>
      <c r="L287">
        <v>1.0224</v>
      </c>
      <c r="M287">
        <v>14</v>
      </c>
      <c r="N287">
        <v>14</v>
      </c>
      <c r="O287">
        <v>1</v>
      </c>
      <c r="P287">
        <v>75.400000000000006</v>
      </c>
      <c r="Q287">
        <v>75.400000000000006</v>
      </c>
      <c r="R287">
        <v>5.8</v>
      </c>
      <c r="S287">
        <v>31.861000000000001</v>
      </c>
      <c r="T287">
        <v>0</v>
      </c>
      <c r="U287">
        <v>323.31</v>
      </c>
      <c r="V287">
        <v>4551700000</v>
      </c>
      <c r="W287">
        <v>207</v>
      </c>
      <c r="X287">
        <v>1.6569499999999999</v>
      </c>
      <c r="Y287">
        <v>2.0070899999999998</v>
      </c>
      <c r="Z287">
        <v>1.64564</v>
      </c>
      <c r="AA287" t="s">
        <v>6078</v>
      </c>
      <c r="AB287" t="s">
        <v>6078</v>
      </c>
      <c r="AE287" s="3">
        <f t="shared" si="13"/>
        <v>2.20318009893537E-2</v>
      </c>
      <c r="AF287" s="3">
        <f t="shared" si="14"/>
        <v>9.8380720765172507E-3</v>
      </c>
      <c r="AG287" s="3">
        <f t="shared" si="15"/>
        <v>2.2613094622183475E-2</v>
      </c>
    </row>
    <row r="288" spans="1:33" x14ac:dyDescent="0.25">
      <c r="A288" s="6" t="s">
        <v>518</v>
      </c>
      <c r="B288" s="6" t="s">
        <v>6079</v>
      </c>
      <c r="C288" s="7">
        <v>4</v>
      </c>
      <c r="D288">
        <v>-1.28423</v>
      </c>
      <c r="E288">
        <v>-1.1107499999999999</v>
      </c>
      <c r="F288">
        <v>-1.2642500000000001</v>
      </c>
      <c r="G288">
        <v>0.56070299999999995</v>
      </c>
      <c r="H288">
        <v>0.11461399999999999</v>
      </c>
      <c r="I288">
        <v>-8.1628699999999998E-2</v>
      </c>
      <c r="J288">
        <v>1.0003899999999999</v>
      </c>
      <c r="K288">
        <v>0.87246900000000005</v>
      </c>
      <c r="L288">
        <v>1.19269</v>
      </c>
      <c r="M288">
        <v>10</v>
      </c>
      <c r="N288">
        <v>7</v>
      </c>
      <c r="O288">
        <v>6</v>
      </c>
      <c r="P288">
        <v>40.200000000000003</v>
      </c>
      <c r="Q288">
        <v>33.700000000000003</v>
      </c>
      <c r="R288">
        <v>30</v>
      </c>
      <c r="S288">
        <v>43.774999999999999</v>
      </c>
      <c r="T288">
        <v>0</v>
      </c>
      <c r="U288">
        <v>127.97</v>
      </c>
      <c r="V288">
        <v>1042400000</v>
      </c>
      <c r="W288">
        <v>126</v>
      </c>
      <c r="X288">
        <v>2.1685400000000001</v>
      </c>
      <c r="Y288">
        <v>2.4466199999999998</v>
      </c>
      <c r="Z288">
        <v>2.07985</v>
      </c>
      <c r="AA288" t="s">
        <v>6080</v>
      </c>
      <c r="AB288" t="s">
        <v>6080</v>
      </c>
      <c r="AE288" s="3">
        <f t="shared" si="13"/>
        <v>6.7835963838925499E-3</v>
      </c>
      <c r="AF288" s="3">
        <f t="shared" si="14"/>
        <v>3.5758558237709115E-3</v>
      </c>
      <c r="AG288" s="3">
        <f t="shared" si="15"/>
        <v>8.3205110174909402E-3</v>
      </c>
    </row>
    <row r="289" spans="1:33" x14ac:dyDescent="0.25">
      <c r="A289" s="6" t="s">
        <v>505</v>
      </c>
      <c r="B289" s="6" t="s">
        <v>6081</v>
      </c>
      <c r="C289" s="7">
        <v>4</v>
      </c>
      <c r="D289">
        <v>-1.0959099999999999</v>
      </c>
      <c r="E289">
        <v>-1.5042</v>
      </c>
      <c r="F289">
        <v>-1.147</v>
      </c>
      <c r="G289">
        <v>0.43964799999999998</v>
      </c>
      <c r="H289">
        <v>0.150647</v>
      </c>
      <c r="I289">
        <v>0.36685400000000001</v>
      </c>
      <c r="J289">
        <v>0.94997699999999996</v>
      </c>
      <c r="K289">
        <v>0.54922199999999999</v>
      </c>
      <c r="L289">
        <v>1.29077</v>
      </c>
      <c r="M289">
        <v>12</v>
      </c>
      <c r="N289">
        <v>12</v>
      </c>
      <c r="O289">
        <v>11</v>
      </c>
      <c r="P289">
        <v>27.7</v>
      </c>
      <c r="Q289">
        <v>27.7</v>
      </c>
      <c r="R289">
        <v>25.7</v>
      </c>
      <c r="S289">
        <v>53.926000000000002</v>
      </c>
      <c r="T289">
        <v>0</v>
      </c>
      <c r="U289">
        <v>120.44</v>
      </c>
      <c r="V289">
        <v>1826200000</v>
      </c>
      <c r="W289">
        <v>124</v>
      </c>
      <c r="X289">
        <v>1.9202300000000001</v>
      </c>
      <c r="Y289">
        <v>2.23766</v>
      </c>
      <c r="Z289">
        <v>1.87297</v>
      </c>
      <c r="AA289" t="s">
        <v>6082</v>
      </c>
      <c r="AB289" t="s">
        <v>6082</v>
      </c>
      <c r="AE289" s="3">
        <f t="shared" si="13"/>
        <v>1.2016278904695057E-2</v>
      </c>
      <c r="AF289" s="3">
        <f t="shared" si="14"/>
        <v>5.7854880382529009E-3</v>
      </c>
      <c r="AG289" s="3">
        <f t="shared" si="15"/>
        <v>1.3397692322093787E-2</v>
      </c>
    </row>
    <row r="290" spans="1:33" x14ac:dyDescent="0.25">
      <c r="A290" s="6" t="s">
        <v>506</v>
      </c>
      <c r="C290" s="7">
        <v>4</v>
      </c>
      <c r="D290">
        <v>-1.10609</v>
      </c>
      <c r="E290">
        <v>-1.5308900000000001</v>
      </c>
      <c r="F290">
        <v>-1.2263999999999999</v>
      </c>
      <c r="G290">
        <v>0.43077900000000002</v>
      </c>
      <c r="H290">
        <v>0.20758399999999999</v>
      </c>
      <c r="I290">
        <v>0.634718</v>
      </c>
      <c r="J290">
        <v>0.83333400000000002</v>
      </c>
      <c r="K290">
        <v>1.0508500000000001</v>
      </c>
      <c r="L290">
        <v>0.70611599999999997</v>
      </c>
      <c r="M290">
        <v>15</v>
      </c>
      <c r="N290">
        <v>15</v>
      </c>
      <c r="O290">
        <v>15</v>
      </c>
      <c r="P290">
        <v>62.2</v>
      </c>
      <c r="Q290">
        <v>62.2</v>
      </c>
      <c r="R290">
        <v>62.2</v>
      </c>
      <c r="S290">
        <v>33.15</v>
      </c>
      <c r="T290">
        <v>0</v>
      </c>
      <c r="U290">
        <v>160.94999999999999</v>
      </c>
      <c r="V290">
        <v>2316300000</v>
      </c>
      <c r="W290">
        <v>143</v>
      </c>
      <c r="X290">
        <v>2.26309</v>
      </c>
      <c r="Y290">
        <v>2.6070799999999998</v>
      </c>
      <c r="Z290">
        <v>2.2391100000000002</v>
      </c>
      <c r="AA290" t="s">
        <v>6083</v>
      </c>
      <c r="AB290" t="s">
        <v>6084</v>
      </c>
      <c r="AE290" s="3">
        <f t="shared" si="13"/>
        <v>5.4564477395696882E-3</v>
      </c>
      <c r="AF290" s="3">
        <f t="shared" si="14"/>
        <v>2.4712688785353842E-3</v>
      </c>
      <c r="AG290" s="3">
        <f t="shared" si="15"/>
        <v>5.7662039596664619E-3</v>
      </c>
    </row>
    <row r="291" spans="1:33" x14ac:dyDescent="0.25">
      <c r="C291" s="7">
        <v>4</v>
      </c>
      <c r="D291">
        <v>-1.2432099999999999</v>
      </c>
      <c r="E291">
        <v>-1.4130499999999999</v>
      </c>
      <c r="F291">
        <v>-1.2880400000000001</v>
      </c>
      <c r="G291">
        <v>0.410327</v>
      </c>
      <c r="H291">
        <v>0.48084900000000003</v>
      </c>
      <c r="I291">
        <v>0.55789900000000003</v>
      </c>
      <c r="J291">
        <v>0.87742200000000004</v>
      </c>
      <c r="K291">
        <v>0.74056900000000003</v>
      </c>
      <c r="L291">
        <v>0.87723099999999998</v>
      </c>
      <c r="M291">
        <v>320</v>
      </c>
      <c r="N291">
        <v>320</v>
      </c>
      <c r="O291">
        <v>1</v>
      </c>
      <c r="P291">
        <v>54.9</v>
      </c>
      <c r="Q291">
        <v>54.9</v>
      </c>
      <c r="R291">
        <v>0.2</v>
      </c>
      <c r="S291">
        <v>835.1</v>
      </c>
      <c r="T291">
        <v>0</v>
      </c>
      <c r="U291">
        <v>323.31</v>
      </c>
      <c r="V291">
        <v>32656000000</v>
      </c>
      <c r="W291">
        <v>2286</v>
      </c>
      <c r="X291">
        <v>3.4704199999999998</v>
      </c>
      <c r="Y291">
        <v>3.8269600000000001</v>
      </c>
      <c r="Z291">
        <v>3.4554</v>
      </c>
      <c r="AA291" t="s">
        <v>6085</v>
      </c>
      <c r="AB291" t="s">
        <v>6085</v>
      </c>
      <c r="AE291" s="3">
        <f t="shared" si="13"/>
        <v>3.3851662318978685E-4</v>
      </c>
      <c r="AF291" s="3">
        <f t="shared" si="14"/>
        <v>1.4894982592528861E-4</v>
      </c>
      <c r="AG291" s="3">
        <f t="shared" si="15"/>
        <v>3.504289682644381E-4</v>
      </c>
    </row>
    <row r="292" spans="1:33" x14ac:dyDescent="0.25">
      <c r="A292" s="6" t="s">
        <v>587</v>
      </c>
      <c r="C292" s="7">
        <v>4</v>
      </c>
      <c r="D292">
        <v>-1.32789</v>
      </c>
      <c r="E292">
        <v>-1.20082</v>
      </c>
      <c r="F292">
        <v>-1.3612899999999999</v>
      </c>
      <c r="G292">
        <v>0.29389700000000002</v>
      </c>
      <c r="H292">
        <v>0.41164800000000001</v>
      </c>
      <c r="I292">
        <v>0.56452500000000005</v>
      </c>
      <c r="J292">
        <v>0.89252500000000001</v>
      </c>
      <c r="K292">
        <v>0.66555600000000004</v>
      </c>
      <c r="L292">
        <v>1.06185</v>
      </c>
      <c r="M292">
        <v>142</v>
      </c>
      <c r="N292">
        <v>142</v>
      </c>
      <c r="O292">
        <v>131</v>
      </c>
      <c r="P292">
        <v>70.5</v>
      </c>
      <c r="Q292">
        <v>70.5</v>
      </c>
      <c r="R292">
        <v>65.400000000000006</v>
      </c>
      <c r="S292">
        <v>273.31</v>
      </c>
      <c r="T292">
        <v>0</v>
      </c>
      <c r="U292">
        <v>323.31</v>
      </c>
      <c r="V292">
        <v>60769000000</v>
      </c>
      <c r="W292">
        <v>2354</v>
      </c>
      <c r="X292">
        <v>2.6825000000000001</v>
      </c>
      <c r="Y292">
        <v>3.0272800000000002</v>
      </c>
      <c r="Z292">
        <v>2.6572900000000002</v>
      </c>
      <c r="AA292" t="s">
        <v>6086</v>
      </c>
      <c r="AB292" t="s">
        <v>6087</v>
      </c>
      <c r="AE292" s="3">
        <f t="shared" si="13"/>
        <v>2.0773037255725616E-3</v>
      </c>
      <c r="AF292" s="3">
        <f t="shared" si="14"/>
        <v>9.3911764382130199E-4</v>
      </c>
      <c r="AG292" s="3">
        <f t="shared" si="15"/>
        <v>2.2014559506410994E-3</v>
      </c>
    </row>
    <row r="293" spans="1:33" x14ac:dyDescent="0.25">
      <c r="A293" s="6" t="s">
        <v>445</v>
      </c>
      <c r="C293" s="7">
        <v>4</v>
      </c>
      <c r="D293">
        <v>-1.22908</v>
      </c>
      <c r="E293">
        <v>-1.47482</v>
      </c>
      <c r="F293">
        <v>-1.18116</v>
      </c>
      <c r="G293">
        <v>0.415352</v>
      </c>
      <c r="H293">
        <v>0.25113000000000002</v>
      </c>
      <c r="I293">
        <v>0.54415599999999997</v>
      </c>
      <c r="J293">
        <v>0.92366499999999996</v>
      </c>
      <c r="K293">
        <v>0.84621900000000005</v>
      </c>
      <c r="L293">
        <v>0.90453899999999998</v>
      </c>
      <c r="M293">
        <v>77</v>
      </c>
      <c r="N293">
        <v>77</v>
      </c>
      <c r="O293">
        <v>77</v>
      </c>
      <c r="P293">
        <v>47.5</v>
      </c>
      <c r="Q293">
        <v>47.5</v>
      </c>
      <c r="R293">
        <v>47.5</v>
      </c>
      <c r="S293">
        <v>214</v>
      </c>
      <c r="T293">
        <v>0</v>
      </c>
      <c r="U293">
        <v>323.31</v>
      </c>
      <c r="V293">
        <v>12431000000</v>
      </c>
      <c r="W293">
        <v>731</v>
      </c>
      <c r="X293">
        <v>2.8809900000000002</v>
      </c>
      <c r="Y293">
        <v>3.2218100000000001</v>
      </c>
      <c r="Z293">
        <v>2.8512400000000002</v>
      </c>
      <c r="AA293" t="s">
        <v>6088</v>
      </c>
      <c r="AB293" t="s">
        <v>6088</v>
      </c>
      <c r="AE293" s="3">
        <f t="shared" si="13"/>
        <v>1.3152551167118249E-3</v>
      </c>
      <c r="AF293" s="3">
        <f t="shared" si="14"/>
        <v>6.0005353696175156E-4</v>
      </c>
      <c r="AG293" s="3">
        <f t="shared" si="15"/>
        <v>1.408510211802168E-3</v>
      </c>
    </row>
    <row r="294" spans="1:33" x14ac:dyDescent="0.25">
      <c r="A294" s="6" t="s">
        <v>462</v>
      </c>
      <c r="B294" s="6" t="s">
        <v>6089</v>
      </c>
      <c r="C294" s="7">
        <v>4</v>
      </c>
      <c r="D294">
        <v>-0.98638499999999996</v>
      </c>
      <c r="E294">
        <v>-1.25505</v>
      </c>
      <c r="F294">
        <v>-1.47959</v>
      </c>
      <c r="G294">
        <v>0.240097</v>
      </c>
      <c r="H294">
        <v>4.2648999999999999E-2</v>
      </c>
      <c r="I294">
        <v>0.511687</v>
      </c>
      <c r="J294">
        <v>0.78724899999999998</v>
      </c>
      <c r="K294">
        <v>0.940778</v>
      </c>
      <c r="L294">
        <v>1.1985699999999999</v>
      </c>
      <c r="M294">
        <v>12</v>
      </c>
      <c r="N294">
        <v>12</v>
      </c>
      <c r="O294">
        <v>12</v>
      </c>
      <c r="P294">
        <v>11.3</v>
      </c>
      <c r="Q294">
        <v>11.3</v>
      </c>
      <c r="R294">
        <v>11.3</v>
      </c>
      <c r="S294">
        <v>144.03</v>
      </c>
      <c r="T294">
        <v>0</v>
      </c>
      <c r="U294">
        <v>14.536</v>
      </c>
      <c r="V294">
        <v>464250000</v>
      </c>
      <c r="W294">
        <v>29</v>
      </c>
      <c r="X294">
        <v>2.0983999999999998</v>
      </c>
      <c r="Y294">
        <v>2.39994</v>
      </c>
      <c r="Z294">
        <v>2.0335800000000002</v>
      </c>
      <c r="AA294" t="s">
        <v>6090</v>
      </c>
      <c r="AB294" t="s">
        <v>6090</v>
      </c>
      <c r="AE294" s="3">
        <f t="shared" ref="AE294:AE357" si="16">10^(-X294)</f>
        <v>7.9726004536653135E-3</v>
      </c>
      <c r="AF294" s="3">
        <f t="shared" ref="AF294:AF357" si="17">10^(-Y294)</f>
        <v>3.9816217489115459E-3</v>
      </c>
      <c r="AG294" s="3">
        <f t="shared" ref="AG294:AG357" si="18">10^(-Z294)</f>
        <v>9.2559286890881269E-3</v>
      </c>
    </row>
    <row r="295" spans="1:33" x14ac:dyDescent="0.25">
      <c r="A295" s="6" t="s">
        <v>619</v>
      </c>
      <c r="B295" s="6" t="s">
        <v>6091</v>
      </c>
      <c r="C295" s="7">
        <v>4</v>
      </c>
      <c r="D295">
        <v>-1.5257400000000001</v>
      </c>
      <c r="E295">
        <v>-1.2865500000000001</v>
      </c>
      <c r="F295">
        <v>-0.87497999999999998</v>
      </c>
      <c r="G295">
        <v>0.70149700000000004</v>
      </c>
      <c r="H295">
        <v>0.32983000000000001</v>
      </c>
      <c r="I295">
        <v>0.498811</v>
      </c>
      <c r="J295">
        <v>1.4385300000000001</v>
      </c>
      <c r="K295">
        <v>0.16688500000000001</v>
      </c>
      <c r="L295">
        <v>0.55172500000000002</v>
      </c>
      <c r="M295">
        <v>5</v>
      </c>
      <c r="N295">
        <v>5</v>
      </c>
      <c r="O295">
        <v>5</v>
      </c>
      <c r="P295">
        <v>40</v>
      </c>
      <c r="Q295">
        <v>40</v>
      </c>
      <c r="R295">
        <v>40</v>
      </c>
      <c r="S295">
        <v>10.333</v>
      </c>
      <c r="T295">
        <v>0</v>
      </c>
      <c r="U295">
        <v>8.9857999999999993</v>
      </c>
      <c r="V295">
        <v>861350000</v>
      </c>
      <c r="W295">
        <v>25</v>
      </c>
      <c r="X295">
        <v>1.27129</v>
      </c>
      <c r="Y295">
        <v>1.61836</v>
      </c>
      <c r="Z295">
        <v>1.26593</v>
      </c>
      <c r="AA295" t="s">
        <v>6092</v>
      </c>
      <c r="AB295" t="s">
        <v>6092</v>
      </c>
      <c r="AE295" s="3">
        <f t="shared" si="16"/>
        <v>5.3543899889486941E-2</v>
      </c>
      <c r="AF295" s="3">
        <f t="shared" si="17"/>
        <v>2.4079086119785792E-2</v>
      </c>
      <c r="AG295" s="3">
        <f t="shared" si="18"/>
        <v>5.4208825766434814E-2</v>
      </c>
    </row>
    <row r="296" spans="1:33" x14ac:dyDescent="0.25">
      <c r="A296" s="6" t="s">
        <v>471</v>
      </c>
      <c r="C296" s="7">
        <v>4</v>
      </c>
      <c r="D296">
        <v>-1.2925500000000001</v>
      </c>
      <c r="E296">
        <v>-1.5780700000000001</v>
      </c>
      <c r="F296">
        <v>-0.64690300000000001</v>
      </c>
      <c r="G296">
        <v>1.0578000000000001</v>
      </c>
      <c r="H296">
        <v>0.481881</v>
      </c>
      <c r="I296">
        <v>1.59533E-2</v>
      </c>
      <c r="J296">
        <v>1.31325</v>
      </c>
      <c r="K296">
        <v>6.5342800000000006E-2</v>
      </c>
      <c r="L296">
        <v>0.58330000000000004</v>
      </c>
      <c r="M296">
        <v>9</v>
      </c>
      <c r="N296">
        <v>9</v>
      </c>
      <c r="O296">
        <v>9</v>
      </c>
      <c r="P296">
        <v>11.7</v>
      </c>
      <c r="Q296">
        <v>11.7</v>
      </c>
      <c r="R296">
        <v>11.7</v>
      </c>
      <c r="S296">
        <v>122.72</v>
      </c>
      <c r="T296">
        <v>0</v>
      </c>
      <c r="U296">
        <v>13.965999999999999</v>
      </c>
      <c r="V296">
        <v>119420000</v>
      </c>
      <c r="W296">
        <v>15</v>
      </c>
      <c r="X296">
        <v>0.97680900000000004</v>
      </c>
      <c r="Y296">
        <v>1.3146899999999999</v>
      </c>
      <c r="Z296">
        <v>0.97456500000000001</v>
      </c>
      <c r="AA296" t="s">
        <v>6093</v>
      </c>
      <c r="AB296" t="s">
        <v>6094</v>
      </c>
      <c r="AE296" s="3">
        <f t="shared" si="16"/>
        <v>0.10548507111452253</v>
      </c>
      <c r="AF296" s="3">
        <f t="shared" si="17"/>
        <v>4.8451809386293926E-2</v>
      </c>
      <c r="AG296" s="3">
        <f t="shared" si="18"/>
        <v>0.10603152312029934</v>
      </c>
    </row>
    <row r="297" spans="1:33" x14ac:dyDescent="0.25">
      <c r="A297" s="6" t="s">
        <v>573</v>
      </c>
      <c r="B297" s="6" t="s">
        <v>6095</v>
      </c>
      <c r="C297" s="7">
        <v>4</v>
      </c>
      <c r="D297">
        <v>-1.51241</v>
      </c>
      <c r="E297">
        <v>-1.26613</v>
      </c>
      <c r="F297">
        <v>-1.01936</v>
      </c>
      <c r="G297">
        <v>0.92354099999999995</v>
      </c>
      <c r="H297">
        <v>0.269368</v>
      </c>
      <c r="I297">
        <v>0.76479799999999998</v>
      </c>
      <c r="J297">
        <v>0.96472400000000003</v>
      </c>
      <c r="K297">
        <v>8.6933200000000002E-2</v>
      </c>
      <c r="L297">
        <v>0.78853600000000001</v>
      </c>
      <c r="M297">
        <v>26</v>
      </c>
      <c r="N297">
        <v>26</v>
      </c>
      <c r="O297">
        <v>26</v>
      </c>
      <c r="P297">
        <v>76</v>
      </c>
      <c r="Q297">
        <v>76</v>
      </c>
      <c r="R297">
        <v>76</v>
      </c>
      <c r="S297">
        <v>46.427999999999997</v>
      </c>
      <c r="T297">
        <v>0</v>
      </c>
      <c r="U297">
        <v>323.31</v>
      </c>
      <c r="V297">
        <v>15513000000</v>
      </c>
      <c r="W297">
        <v>501</v>
      </c>
      <c r="X297">
        <v>1.5117700000000001</v>
      </c>
      <c r="Y297">
        <v>1.8704799999999999</v>
      </c>
      <c r="Z297">
        <v>1.5115799999999999</v>
      </c>
      <c r="AA297" t="s">
        <v>6096</v>
      </c>
      <c r="AB297" t="s">
        <v>6096</v>
      </c>
      <c r="AE297" s="3">
        <f t="shared" si="16"/>
        <v>3.0777263303680882E-2</v>
      </c>
      <c r="AF297" s="3">
        <f t="shared" si="17"/>
        <v>1.3474727773301998E-2</v>
      </c>
      <c r="AG297" s="3">
        <f t="shared" si="18"/>
        <v>3.07907310303322E-2</v>
      </c>
    </row>
    <row r="298" spans="1:33" x14ac:dyDescent="0.25">
      <c r="A298" s="6" t="s">
        <v>512</v>
      </c>
      <c r="C298" s="7">
        <v>4</v>
      </c>
      <c r="D298">
        <v>-1.9342600000000001</v>
      </c>
      <c r="E298">
        <v>-1.2569999999999999</v>
      </c>
      <c r="F298">
        <v>-0.34944599999999998</v>
      </c>
      <c r="G298">
        <v>0.25137900000000002</v>
      </c>
      <c r="H298">
        <v>0.94572299999999998</v>
      </c>
      <c r="I298">
        <v>0.26833699999999999</v>
      </c>
      <c r="J298">
        <v>0.74848800000000004</v>
      </c>
      <c r="K298">
        <v>0.87135799999999997</v>
      </c>
      <c r="L298">
        <v>0.45541700000000002</v>
      </c>
      <c r="M298">
        <v>7</v>
      </c>
      <c r="N298">
        <v>7</v>
      </c>
      <c r="O298">
        <v>6</v>
      </c>
      <c r="P298">
        <v>31.7</v>
      </c>
      <c r="Q298">
        <v>31.7</v>
      </c>
      <c r="R298">
        <v>27.3</v>
      </c>
      <c r="S298">
        <v>29.786999999999999</v>
      </c>
      <c r="T298">
        <v>0</v>
      </c>
      <c r="U298">
        <v>44.756999999999998</v>
      </c>
      <c r="V298">
        <v>1503400000</v>
      </c>
      <c r="W298">
        <v>67</v>
      </c>
      <c r="X298">
        <v>1.0206599999999999</v>
      </c>
      <c r="Y298">
        <v>1.3578699999999999</v>
      </c>
      <c r="Z298">
        <v>1.0156000000000001</v>
      </c>
      <c r="AA298" t="s">
        <v>6097</v>
      </c>
      <c r="AB298" t="s">
        <v>6097</v>
      </c>
      <c r="AE298" s="3">
        <f t="shared" si="16"/>
        <v>9.5354238012691217E-2</v>
      </c>
      <c r="AF298" s="3">
        <f t="shared" si="17"/>
        <v>4.3866198547575418E-2</v>
      </c>
      <c r="AG298" s="3">
        <f t="shared" si="18"/>
        <v>9.6471715189616711E-2</v>
      </c>
    </row>
    <row r="299" spans="1:33" x14ac:dyDescent="0.25">
      <c r="A299" s="6" t="s">
        <v>446</v>
      </c>
      <c r="C299" s="7">
        <v>4</v>
      </c>
      <c r="D299">
        <v>-1.514</v>
      </c>
      <c r="E299">
        <v>-1.5007299999999999</v>
      </c>
      <c r="F299">
        <v>-0.77299700000000005</v>
      </c>
      <c r="G299">
        <v>0.211863</v>
      </c>
      <c r="H299">
        <v>0.52762900000000001</v>
      </c>
      <c r="I299">
        <v>0.573272</v>
      </c>
      <c r="J299">
        <v>0.91105400000000003</v>
      </c>
      <c r="K299">
        <v>1.05877</v>
      </c>
      <c r="L299">
        <v>0.50514199999999998</v>
      </c>
      <c r="M299">
        <v>35</v>
      </c>
      <c r="N299">
        <v>34</v>
      </c>
      <c r="O299">
        <v>33</v>
      </c>
      <c r="P299">
        <v>67.2</v>
      </c>
      <c r="Q299">
        <v>65.7</v>
      </c>
      <c r="R299">
        <v>64.5</v>
      </c>
      <c r="S299">
        <v>66.962000000000003</v>
      </c>
      <c r="T299">
        <v>0</v>
      </c>
      <c r="U299">
        <v>147.69</v>
      </c>
      <c r="V299">
        <v>2850000000</v>
      </c>
      <c r="W299">
        <v>191</v>
      </c>
      <c r="X299">
        <v>1.68584</v>
      </c>
      <c r="Y299">
        <v>2.0290599999999999</v>
      </c>
      <c r="Z299">
        <v>1.6672400000000001</v>
      </c>
      <c r="AA299" t="s">
        <v>6098</v>
      </c>
      <c r="AB299" t="s">
        <v>6098</v>
      </c>
      <c r="AE299" s="3">
        <f t="shared" si="16"/>
        <v>2.0613892172456478E-2</v>
      </c>
      <c r="AF299" s="3">
        <f t="shared" si="17"/>
        <v>9.3527645200443491E-3</v>
      </c>
      <c r="AG299" s="3">
        <f t="shared" si="18"/>
        <v>2.1515923922307126E-2</v>
      </c>
    </row>
    <row r="300" spans="1:33" x14ac:dyDescent="0.25">
      <c r="A300" s="6" t="s">
        <v>431</v>
      </c>
      <c r="C300" s="7">
        <v>4</v>
      </c>
      <c r="D300">
        <v>-1.5033399999999999</v>
      </c>
      <c r="E300">
        <v>-1.50549</v>
      </c>
      <c r="F300">
        <v>-0.758741</v>
      </c>
      <c r="G300">
        <v>0.61586399999999997</v>
      </c>
      <c r="H300">
        <v>0.66040500000000002</v>
      </c>
      <c r="I300">
        <v>0.448181</v>
      </c>
      <c r="J300">
        <v>0.75107900000000005</v>
      </c>
      <c r="K300">
        <v>1.1372800000000001</v>
      </c>
      <c r="L300">
        <v>0.15475900000000001</v>
      </c>
      <c r="M300">
        <v>9</v>
      </c>
      <c r="N300">
        <v>9</v>
      </c>
      <c r="O300">
        <v>9</v>
      </c>
      <c r="P300">
        <v>28.7</v>
      </c>
      <c r="Q300">
        <v>28.7</v>
      </c>
      <c r="R300">
        <v>28.7</v>
      </c>
      <c r="S300">
        <v>45.826000000000001</v>
      </c>
      <c r="T300">
        <v>0</v>
      </c>
      <c r="U300">
        <v>21.817</v>
      </c>
      <c r="V300">
        <v>205260000</v>
      </c>
      <c r="W300">
        <v>25</v>
      </c>
      <c r="X300">
        <v>1.4336500000000001</v>
      </c>
      <c r="Y300">
        <v>1.7893699999999999</v>
      </c>
      <c r="Z300">
        <v>1.4322699999999999</v>
      </c>
      <c r="AA300" t="s">
        <v>6099</v>
      </c>
      <c r="AB300" t="s">
        <v>6099</v>
      </c>
      <c r="AE300" s="3">
        <f t="shared" si="16"/>
        <v>3.6842577012177156E-2</v>
      </c>
      <c r="AF300" s="3">
        <f t="shared" si="17"/>
        <v>1.6241644487157092E-2</v>
      </c>
      <c r="AG300" s="3">
        <f t="shared" si="18"/>
        <v>3.695983298057938E-2</v>
      </c>
    </row>
    <row r="301" spans="1:33" x14ac:dyDescent="0.25">
      <c r="A301" s="6" t="s">
        <v>402</v>
      </c>
      <c r="C301" s="7">
        <v>4</v>
      </c>
      <c r="D301">
        <v>-1.2601100000000001</v>
      </c>
      <c r="E301">
        <v>-1.8886499999999999</v>
      </c>
      <c r="F301">
        <v>-0.58709500000000003</v>
      </c>
      <c r="G301">
        <v>0.77790499999999996</v>
      </c>
      <c r="H301">
        <v>0.74796600000000002</v>
      </c>
      <c r="I301">
        <v>0.65684100000000001</v>
      </c>
      <c r="J301">
        <v>0.76318900000000001</v>
      </c>
      <c r="K301">
        <v>0.32439000000000001</v>
      </c>
      <c r="L301">
        <v>0.46555999999999997</v>
      </c>
      <c r="M301">
        <v>3</v>
      </c>
      <c r="N301">
        <v>3</v>
      </c>
      <c r="O301">
        <v>3</v>
      </c>
      <c r="P301">
        <v>31.5</v>
      </c>
      <c r="Q301">
        <v>31.5</v>
      </c>
      <c r="R301">
        <v>31.5</v>
      </c>
      <c r="S301">
        <v>16.109000000000002</v>
      </c>
      <c r="T301">
        <v>0</v>
      </c>
      <c r="U301">
        <v>19.132000000000001</v>
      </c>
      <c r="V301">
        <v>226400000</v>
      </c>
      <c r="W301">
        <v>22</v>
      </c>
      <c r="X301">
        <v>1.38418</v>
      </c>
      <c r="Y301">
        <v>1.7345200000000001</v>
      </c>
      <c r="Z301">
        <v>1.3787799999999999</v>
      </c>
      <c r="AA301" t="s">
        <v>6100</v>
      </c>
      <c r="AB301" t="s">
        <v>6100</v>
      </c>
      <c r="AE301" s="3">
        <f t="shared" si="16"/>
        <v>4.1287634359847926E-2</v>
      </c>
      <c r="AF301" s="3">
        <f t="shared" si="17"/>
        <v>1.8428076225892272E-2</v>
      </c>
      <c r="AG301" s="3">
        <f t="shared" si="18"/>
        <v>4.1804208005999176E-2</v>
      </c>
    </row>
    <row r="302" spans="1:33" x14ac:dyDescent="0.25">
      <c r="A302" s="6" t="s">
        <v>724</v>
      </c>
      <c r="C302" s="7">
        <v>4</v>
      </c>
      <c r="D302">
        <v>-1.48732</v>
      </c>
      <c r="E302">
        <v>-1.70024</v>
      </c>
      <c r="F302">
        <v>-0.45699000000000001</v>
      </c>
      <c r="G302">
        <v>0.108415</v>
      </c>
      <c r="H302">
        <v>0.82732700000000003</v>
      </c>
      <c r="I302">
        <v>0.78309600000000001</v>
      </c>
      <c r="J302">
        <v>0.89467799999999997</v>
      </c>
      <c r="K302">
        <v>0.66850799999999999</v>
      </c>
      <c r="L302">
        <v>0.36252099999999998</v>
      </c>
      <c r="M302">
        <v>34</v>
      </c>
      <c r="N302">
        <v>34</v>
      </c>
      <c r="O302">
        <v>33</v>
      </c>
      <c r="P302">
        <v>50.4</v>
      </c>
      <c r="Q302">
        <v>50.4</v>
      </c>
      <c r="R302">
        <v>49.5</v>
      </c>
      <c r="S302">
        <v>90.221000000000004</v>
      </c>
      <c r="T302">
        <v>0</v>
      </c>
      <c r="U302">
        <v>254.58</v>
      </c>
      <c r="V302">
        <v>3060300000</v>
      </c>
      <c r="W302">
        <v>216</v>
      </c>
      <c r="X302">
        <v>1.1584099999999999</v>
      </c>
      <c r="Y302">
        <v>1.50641</v>
      </c>
      <c r="Z302">
        <v>1.1578200000000001</v>
      </c>
      <c r="AA302" t="s">
        <v>6101</v>
      </c>
      <c r="AB302" t="s">
        <v>6101</v>
      </c>
      <c r="AE302" s="3">
        <f t="shared" si="16"/>
        <v>6.943684826317352E-2</v>
      </c>
      <c r="AF302" s="3">
        <f t="shared" si="17"/>
        <v>3.1159465549585531E-2</v>
      </c>
      <c r="AG302" s="3">
        <f t="shared" si="18"/>
        <v>6.9531244076713503E-2</v>
      </c>
    </row>
    <row r="303" spans="1:33" x14ac:dyDescent="0.25">
      <c r="A303" s="6" t="s">
        <v>676</v>
      </c>
      <c r="C303" s="7">
        <v>4</v>
      </c>
      <c r="D303">
        <v>-1.2117800000000001</v>
      </c>
      <c r="E303">
        <v>-1.7311000000000001</v>
      </c>
      <c r="F303">
        <v>-0.74856999999999996</v>
      </c>
      <c r="G303">
        <v>0.37816100000000002</v>
      </c>
      <c r="H303">
        <v>0.59778900000000001</v>
      </c>
      <c r="I303">
        <v>1.3049500000000001</v>
      </c>
      <c r="J303">
        <v>0.61779399999999995</v>
      </c>
      <c r="K303">
        <v>0.590503</v>
      </c>
      <c r="L303">
        <v>0.20225299999999999</v>
      </c>
      <c r="M303">
        <v>31</v>
      </c>
      <c r="N303">
        <v>31</v>
      </c>
      <c r="O303">
        <v>31</v>
      </c>
      <c r="P303">
        <v>35.9</v>
      </c>
      <c r="Q303">
        <v>35.9</v>
      </c>
      <c r="R303">
        <v>35.9</v>
      </c>
      <c r="S303">
        <v>125.77</v>
      </c>
      <c r="T303">
        <v>0</v>
      </c>
      <c r="U303">
        <v>201.94</v>
      </c>
      <c r="V303">
        <v>2488700000</v>
      </c>
      <c r="W303">
        <v>205</v>
      </c>
      <c r="X303">
        <v>1.31646</v>
      </c>
      <c r="Y303">
        <v>1.65978</v>
      </c>
      <c r="Z303">
        <v>1.3061</v>
      </c>
      <c r="AA303" t="s">
        <v>6102</v>
      </c>
      <c r="AB303" t="s">
        <v>6102</v>
      </c>
      <c r="AE303" s="3">
        <f t="shared" si="16"/>
        <v>4.8254742227308647E-2</v>
      </c>
      <c r="AF303" s="3">
        <f t="shared" si="17"/>
        <v>2.188870156306268E-2</v>
      </c>
      <c r="AG303" s="3">
        <f t="shared" si="18"/>
        <v>4.9419688084783767E-2</v>
      </c>
    </row>
    <row r="304" spans="1:33" x14ac:dyDescent="0.25">
      <c r="A304" s="6" t="s">
        <v>626</v>
      </c>
      <c r="B304" s="6" t="s">
        <v>6103</v>
      </c>
      <c r="C304" s="7">
        <v>4</v>
      </c>
      <c r="D304">
        <v>-1.0475000000000001</v>
      </c>
      <c r="E304">
        <v>-1.0328900000000001</v>
      </c>
      <c r="F304">
        <v>-1.47637</v>
      </c>
      <c r="G304">
        <v>0.116137</v>
      </c>
      <c r="H304">
        <v>0.71611999999999998</v>
      </c>
      <c r="I304">
        <v>1.0027200000000001</v>
      </c>
      <c r="J304">
        <v>1.1102799999999999</v>
      </c>
      <c r="K304">
        <v>-0.28787600000000002</v>
      </c>
      <c r="L304">
        <v>0.89937</v>
      </c>
      <c r="M304">
        <v>14</v>
      </c>
      <c r="N304">
        <v>14</v>
      </c>
      <c r="O304">
        <v>14</v>
      </c>
      <c r="P304">
        <v>41.6</v>
      </c>
      <c r="Q304">
        <v>41.6</v>
      </c>
      <c r="R304">
        <v>41.6</v>
      </c>
      <c r="S304">
        <v>46.423000000000002</v>
      </c>
      <c r="T304">
        <v>0</v>
      </c>
      <c r="U304">
        <v>112.46</v>
      </c>
      <c r="V304">
        <v>900000000</v>
      </c>
      <c r="W304">
        <v>87</v>
      </c>
      <c r="X304">
        <v>1.0195399999999999</v>
      </c>
      <c r="Y304">
        <v>1.3618300000000001</v>
      </c>
      <c r="Z304">
        <v>1.0193700000000001</v>
      </c>
      <c r="AA304" t="s">
        <v>6104</v>
      </c>
      <c r="AB304" t="s">
        <v>6104</v>
      </c>
      <c r="AE304" s="3">
        <f t="shared" si="16"/>
        <v>9.5600463968349078E-2</v>
      </c>
      <c r="AF304" s="3">
        <f t="shared" si="17"/>
        <v>4.3468034191483658E-2</v>
      </c>
      <c r="AG304" s="3">
        <f t="shared" si="18"/>
        <v>9.5637893088035289E-2</v>
      </c>
    </row>
    <row r="305" spans="1:33" x14ac:dyDescent="0.25">
      <c r="A305" s="6" t="s">
        <v>705</v>
      </c>
      <c r="B305" s="6" t="s">
        <v>6105</v>
      </c>
      <c r="C305" s="7">
        <v>4</v>
      </c>
      <c r="D305">
        <v>-0.95581300000000002</v>
      </c>
      <c r="E305">
        <v>-1.2984899999999999</v>
      </c>
      <c r="F305">
        <v>-1.4895700000000001</v>
      </c>
      <c r="G305">
        <v>0.35098600000000002</v>
      </c>
      <c r="H305">
        <v>1.026</v>
      </c>
      <c r="I305">
        <v>1.1422399999999999</v>
      </c>
      <c r="J305">
        <v>0.45959</v>
      </c>
      <c r="K305">
        <v>6.8624199999999996E-2</v>
      </c>
      <c r="L305">
        <v>0.69643100000000002</v>
      </c>
      <c r="M305">
        <v>30</v>
      </c>
      <c r="N305">
        <v>30</v>
      </c>
      <c r="O305">
        <v>1</v>
      </c>
      <c r="P305">
        <v>62.9</v>
      </c>
      <c r="Q305">
        <v>62.9</v>
      </c>
      <c r="R305">
        <v>1.8</v>
      </c>
      <c r="S305">
        <v>67.643000000000001</v>
      </c>
      <c r="T305">
        <v>0</v>
      </c>
      <c r="U305">
        <v>323.31</v>
      </c>
      <c r="V305">
        <v>31353000000</v>
      </c>
      <c r="W305">
        <v>776</v>
      </c>
      <c r="X305">
        <v>1.5755600000000001</v>
      </c>
      <c r="Y305">
        <v>1.91215</v>
      </c>
      <c r="Z305">
        <v>1.5524100000000001</v>
      </c>
      <c r="AA305" t="s">
        <v>6106</v>
      </c>
      <c r="AB305" t="s">
        <v>6106</v>
      </c>
      <c r="AE305" s="3">
        <f t="shared" si="16"/>
        <v>2.6572964051280481E-2</v>
      </c>
      <c r="AF305" s="3">
        <f t="shared" si="17"/>
        <v>1.2241933048497708E-2</v>
      </c>
      <c r="AG305" s="3">
        <f t="shared" si="18"/>
        <v>2.8027863903620626E-2</v>
      </c>
    </row>
    <row r="306" spans="1:33" x14ac:dyDescent="0.25">
      <c r="A306" s="6" t="s">
        <v>618</v>
      </c>
      <c r="B306" s="6" t="s">
        <v>6107</v>
      </c>
      <c r="C306" s="7">
        <v>4</v>
      </c>
      <c r="D306">
        <v>-1.11084</v>
      </c>
      <c r="E306">
        <v>-1.2098199999999999</v>
      </c>
      <c r="F306">
        <v>-1.3626199999999999</v>
      </c>
      <c r="G306">
        <v>0.37569200000000003</v>
      </c>
      <c r="H306">
        <v>0.63383299999999998</v>
      </c>
      <c r="I306">
        <v>1.41493</v>
      </c>
      <c r="J306">
        <v>0.52378999999999998</v>
      </c>
      <c r="K306">
        <v>-5.4513100000000002E-2</v>
      </c>
      <c r="L306">
        <v>0.78955600000000004</v>
      </c>
      <c r="M306">
        <v>20</v>
      </c>
      <c r="N306">
        <v>20</v>
      </c>
      <c r="O306">
        <v>18</v>
      </c>
      <c r="P306">
        <v>71.8</v>
      </c>
      <c r="Q306">
        <v>71.8</v>
      </c>
      <c r="R306">
        <v>66.099999999999994</v>
      </c>
      <c r="S306">
        <v>36.433999999999997</v>
      </c>
      <c r="T306">
        <v>0</v>
      </c>
      <c r="U306">
        <v>323.31</v>
      </c>
      <c r="V306">
        <v>27300000000</v>
      </c>
      <c r="W306">
        <v>758</v>
      </c>
      <c r="X306">
        <v>1.361</v>
      </c>
      <c r="Y306">
        <v>1.69703</v>
      </c>
      <c r="Z306">
        <v>1.3423</v>
      </c>
      <c r="AA306" t="s">
        <v>6108</v>
      </c>
      <c r="AB306" t="s">
        <v>6108</v>
      </c>
      <c r="AE306" s="3">
        <f t="shared" si="16"/>
        <v>4.355118736855685E-2</v>
      </c>
      <c r="AF306" s="3">
        <f t="shared" si="17"/>
        <v>2.0089540341871968E-2</v>
      </c>
      <c r="AG306" s="3">
        <f t="shared" si="18"/>
        <v>4.5467387406113495E-2</v>
      </c>
    </row>
    <row r="307" spans="1:33" x14ac:dyDescent="0.25">
      <c r="A307" s="6" t="s">
        <v>601</v>
      </c>
      <c r="B307" s="6" t="s">
        <v>6109</v>
      </c>
      <c r="C307" s="7">
        <v>4</v>
      </c>
      <c r="D307">
        <v>-0.82636500000000002</v>
      </c>
      <c r="E307">
        <v>-1.3979699999999999</v>
      </c>
      <c r="F307">
        <v>-1.50875</v>
      </c>
      <c r="G307">
        <v>0.205091</v>
      </c>
      <c r="H307">
        <v>0.96267499999999995</v>
      </c>
      <c r="I307">
        <v>0.74438300000000002</v>
      </c>
      <c r="J307">
        <v>0.72308700000000004</v>
      </c>
      <c r="K307">
        <v>8.0902500000000002E-2</v>
      </c>
      <c r="L307">
        <v>1.01694</v>
      </c>
      <c r="M307">
        <v>15</v>
      </c>
      <c r="N307">
        <v>15</v>
      </c>
      <c r="O307">
        <v>15</v>
      </c>
      <c r="P307">
        <v>62.1</v>
      </c>
      <c r="Q307">
        <v>62.1</v>
      </c>
      <c r="R307">
        <v>62.1</v>
      </c>
      <c r="S307">
        <v>36.030999999999999</v>
      </c>
      <c r="T307">
        <v>0</v>
      </c>
      <c r="U307">
        <v>212.22</v>
      </c>
      <c r="V307">
        <v>1811000000</v>
      </c>
      <c r="W307">
        <v>101</v>
      </c>
      <c r="X307">
        <v>1.3349599999999999</v>
      </c>
      <c r="Y307">
        <v>1.68937</v>
      </c>
      <c r="Z307">
        <v>1.3348500000000001</v>
      </c>
      <c r="AA307" t="s">
        <v>6110</v>
      </c>
      <c r="AB307" t="s">
        <v>6110</v>
      </c>
      <c r="AE307" s="3">
        <f t="shared" si="16"/>
        <v>4.6242361022640441E-2</v>
      </c>
      <c r="AF307" s="3">
        <f t="shared" si="17"/>
        <v>2.0447018974208708E-2</v>
      </c>
      <c r="AG307" s="3">
        <f t="shared" si="18"/>
        <v>4.6254074972885112E-2</v>
      </c>
    </row>
    <row r="308" spans="1:33" x14ac:dyDescent="0.25">
      <c r="A308" s="6" t="s">
        <v>507</v>
      </c>
      <c r="C308" s="7">
        <v>4</v>
      </c>
      <c r="D308">
        <v>-1.06735</v>
      </c>
      <c r="E308">
        <v>-1.2534400000000001</v>
      </c>
      <c r="F308">
        <v>-1.4909399999999999</v>
      </c>
      <c r="G308">
        <v>0.202762</v>
      </c>
      <c r="H308">
        <v>0.82017399999999996</v>
      </c>
      <c r="I308">
        <v>1.10833</v>
      </c>
      <c r="J308">
        <v>0.71495600000000004</v>
      </c>
      <c r="K308">
        <v>0.211363</v>
      </c>
      <c r="L308">
        <v>0.75414599999999998</v>
      </c>
      <c r="M308">
        <v>47</v>
      </c>
      <c r="N308">
        <v>47</v>
      </c>
      <c r="O308">
        <v>47</v>
      </c>
      <c r="P308">
        <v>57.7</v>
      </c>
      <c r="Q308">
        <v>57.7</v>
      </c>
      <c r="R308">
        <v>57.7</v>
      </c>
      <c r="S308">
        <v>103.34</v>
      </c>
      <c r="T308">
        <v>0</v>
      </c>
      <c r="U308">
        <v>323.31</v>
      </c>
      <c r="V308">
        <v>11951000000</v>
      </c>
      <c r="W308">
        <v>596</v>
      </c>
      <c r="X308">
        <v>1.5855900000000001</v>
      </c>
      <c r="Y308">
        <v>1.94316</v>
      </c>
      <c r="Z308">
        <v>1.58283</v>
      </c>
      <c r="AA308" t="s">
        <v>6111</v>
      </c>
      <c r="AB308" t="s">
        <v>6112</v>
      </c>
      <c r="AE308" s="3">
        <f t="shared" si="16"/>
        <v>2.5966295791910458E-2</v>
      </c>
      <c r="AF308" s="3">
        <f t="shared" si="17"/>
        <v>1.1398297813878145E-2</v>
      </c>
      <c r="AG308" s="3">
        <f t="shared" si="18"/>
        <v>2.613184057594516E-2</v>
      </c>
    </row>
    <row r="309" spans="1:33" x14ac:dyDescent="0.25">
      <c r="A309" s="6" t="s">
        <v>546</v>
      </c>
      <c r="C309" s="7">
        <v>4</v>
      </c>
      <c r="D309">
        <v>-1.03424</v>
      </c>
      <c r="E309">
        <v>-1.20723</v>
      </c>
      <c r="F309">
        <v>-1.43076</v>
      </c>
      <c r="G309">
        <v>0.25218499999999999</v>
      </c>
      <c r="H309">
        <v>0.89505599999999996</v>
      </c>
      <c r="I309">
        <v>0.81702799999999998</v>
      </c>
      <c r="J309">
        <v>0.55424300000000004</v>
      </c>
      <c r="K309">
        <v>-0.101714</v>
      </c>
      <c r="L309">
        <v>1.25543</v>
      </c>
      <c r="M309">
        <v>10</v>
      </c>
      <c r="N309">
        <v>10</v>
      </c>
      <c r="O309">
        <v>10</v>
      </c>
      <c r="P309">
        <v>44</v>
      </c>
      <c r="Q309">
        <v>44</v>
      </c>
      <c r="R309">
        <v>44</v>
      </c>
      <c r="S309">
        <v>31.021000000000001</v>
      </c>
      <c r="T309">
        <v>0</v>
      </c>
      <c r="U309">
        <v>72.962000000000003</v>
      </c>
      <c r="V309">
        <v>1784100000</v>
      </c>
      <c r="W309">
        <v>115</v>
      </c>
      <c r="X309">
        <v>1.21113</v>
      </c>
      <c r="Y309">
        <v>1.5607800000000001</v>
      </c>
      <c r="Z309">
        <v>1.21024</v>
      </c>
      <c r="AA309" t="s">
        <v>6113</v>
      </c>
      <c r="AB309" t="s">
        <v>6113</v>
      </c>
      <c r="AE309" s="3">
        <f t="shared" si="16"/>
        <v>6.1499275564511596E-2</v>
      </c>
      <c r="AF309" s="3">
        <f t="shared" si="17"/>
        <v>2.7492865029581568E-2</v>
      </c>
      <c r="AG309" s="3">
        <f t="shared" si="18"/>
        <v>6.1625435300458067E-2</v>
      </c>
    </row>
    <row r="310" spans="1:33" x14ac:dyDescent="0.25">
      <c r="A310" s="6" t="s">
        <v>712</v>
      </c>
      <c r="C310" s="7">
        <v>4</v>
      </c>
      <c r="D310">
        <v>-0.95853900000000003</v>
      </c>
      <c r="E310">
        <v>-0.92212099999999997</v>
      </c>
      <c r="F310">
        <v>-1.3943700000000001</v>
      </c>
      <c r="G310">
        <v>0.199352</v>
      </c>
      <c r="H310">
        <v>1.42408</v>
      </c>
      <c r="I310">
        <v>1.34612</v>
      </c>
      <c r="J310">
        <v>-0.29244399999999998</v>
      </c>
      <c r="K310">
        <v>3.1987700000000001E-2</v>
      </c>
      <c r="L310">
        <v>0.56594</v>
      </c>
      <c r="M310">
        <v>32</v>
      </c>
      <c r="N310">
        <v>32</v>
      </c>
      <c r="O310">
        <v>32</v>
      </c>
      <c r="P310">
        <v>24.8</v>
      </c>
      <c r="Q310">
        <v>24.8</v>
      </c>
      <c r="R310">
        <v>24.8</v>
      </c>
      <c r="S310">
        <v>174.29</v>
      </c>
      <c r="T310">
        <v>0</v>
      </c>
      <c r="U310">
        <v>98.644000000000005</v>
      </c>
      <c r="V310">
        <v>1414700000</v>
      </c>
      <c r="W310">
        <v>144</v>
      </c>
      <c r="X310">
        <v>1.1107</v>
      </c>
      <c r="Y310">
        <v>1.3482799999999999</v>
      </c>
      <c r="Z310">
        <v>1.00647</v>
      </c>
      <c r="AA310" t="s">
        <v>6114</v>
      </c>
      <c r="AB310" t="s">
        <v>6114</v>
      </c>
      <c r="AE310" s="3">
        <f t="shared" si="16"/>
        <v>7.7499696187757552E-2</v>
      </c>
      <c r="AF310" s="3">
        <f t="shared" si="17"/>
        <v>4.4845616633310881E-2</v>
      </c>
      <c r="AG310" s="3">
        <f t="shared" si="18"/>
        <v>9.8521269653556912E-2</v>
      </c>
    </row>
    <row r="311" spans="1:33" x14ac:dyDescent="0.25">
      <c r="A311" s="6" t="s">
        <v>655</v>
      </c>
      <c r="B311" s="6" t="s">
        <v>6115</v>
      </c>
      <c r="C311" s="7">
        <v>4</v>
      </c>
      <c r="D311">
        <v>-0.86651100000000003</v>
      </c>
      <c r="E311">
        <v>-1.2109099999999999</v>
      </c>
      <c r="F311">
        <v>-1.4485699999999999</v>
      </c>
      <c r="G311">
        <v>0.30944100000000002</v>
      </c>
      <c r="H311">
        <v>1.4046400000000001</v>
      </c>
      <c r="I311">
        <v>1.05602</v>
      </c>
      <c r="J311">
        <v>-0.20055700000000001</v>
      </c>
      <c r="K311">
        <v>0.43997000000000003</v>
      </c>
      <c r="L311">
        <v>0.51647100000000001</v>
      </c>
      <c r="M311">
        <v>21</v>
      </c>
      <c r="N311">
        <v>21</v>
      </c>
      <c r="O311">
        <v>21</v>
      </c>
      <c r="P311">
        <v>83.5</v>
      </c>
      <c r="Q311">
        <v>83.5</v>
      </c>
      <c r="R311">
        <v>83.5</v>
      </c>
      <c r="S311">
        <v>29.82</v>
      </c>
      <c r="T311">
        <v>0</v>
      </c>
      <c r="U311">
        <v>274.32</v>
      </c>
      <c r="V311">
        <v>9867800000</v>
      </c>
      <c r="W311">
        <v>351</v>
      </c>
      <c r="X311">
        <v>1.2881100000000001</v>
      </c>
      <c r="Y311">
        <v>1.5818399999999999</v>
      </c>
      <c r="Z311">
        <v>1.23058</v>
      </c>
      <c r="AA311" t="s">
        <v>6116</v>
      </c>
      <c r="AB311" t="s">
        <v>6117</v>
      </c>
      <c r="AE311" s="3">
        <f t="shared" si="16"/>
        <v>5.1509816174946932E-2</v>
      </c>
      <c r="AF311" s="3">
        <f t="shared" si="17"/>
        <v>2.6191477601884269E-2</v>
      </c>
      <c r="AG311" s="3">
        <f t="shared" si="18"/>
        <v>5.8805777991916518E-2</v>
      </c>
    </row>
    <row r="312" spans="1:33" x14ac:dyDescent="0.25">
      <c r="A312" s="6" t="s">
        <v>708</v>
      </c>
      <c r="B312" s="6" t="s">
        <v>6118</v>
      </c>
      <c r="C312" s="7">
        <v>4</v>
      </c>
      <c r="D312">
        <v>-0.97143199999999996</v>
      </c>
      <c r="E312">
        <v>-1.1140399999999999</v>
      </c>
      <c r="F312">
        <v>-1.48417</v>
      </c>
      <c r="G312">
        <v>0.32828200000000002</v>
      </c>
      <c r="H312">
        <v>1.28738</v>
      </c>
      <c r="I312">
        <v>1.25386</v>
      </c>
      <c r="J312">
        <v>0.32500899999999999</v>
      </c>
      <c r="K312">
        <v>-3.5128199999999998E-2</v>
      </c>
      <c r="L312">
        <v>0.410246</v>
      </c>
      <c r="M312">
        <v>26</v>
      </c>
      <c r="N312">
        <v>26</v>
      </c>
      <c r="O312">
        <v>26</v>
      </c>
      <c r="P312">
        <v>57.2</v>
      </c>
      <c r="Q312">
        <v>57.2</v>
      </c>
      <c r="R312">
        <v>57.2</v>
      </c>
      <c r="S312">
        <v>62.826000000000001</v>
      </c>
      <c r="T312">
        <v>0</v>
      </c>
      <c r="U312">
        <v>323.31</v>
      </c>
      <c r="V312">
        <v>23058000000</v>
      </c>
      <c r="W312">
        <v>650</v>
      </c>
      <c r="X312">
        <v>1.4648000000000001</v>
      </c>
      <c r="Y312">
        <v>1.7538</v>
      </c>
      <c r="Z312">
        <v>1.39757</v>
      </c>
      <c r="AA312" t="s">
        <v>6119</v>
      </c>
      <c r="AB312" t="s">
        <v>6120</v>
      </c>
      <c r="AE312" s="3">
        <f t="shared" si="16"/>
        <v>3.4292567329755989E-2</v>
      </c>
      <c r="AF312" s="3">
        <f t="shared" si="17"/>
        <v>1.7627876532323981E-2</v>
      </c>
      <c r="AG312" s="3">
        <f t="shared" si="18"/>
        <v>4.0034093579501655E-2</v>
      </c>
    </row>
    <row r="313" spans="1:33" x14ac:dyDescent="0.25">
      <c r="A313" s="6" t="s">
        <v>441</v>
      </c>
      <c r="B313" s="6" t="s">
        <v>6121</v>
      </c>
      <c r="C313" s="7">
        <v>4</v>
      </c>
      <c r="D313">
        <v>-0.75764100000000001</v>
      </c>
      <c r="E313">
        <v>-1.4114</v>
      </c>
      <c r="F313">
        <v>-1.28518</v>
      </c>
      <c r="G313">
        <v>0.21907699999999999</v>
      </c>
      <c r="H313">
        <v>1.52861</v>
      </c>
      <c r="I313">
        <v>0.99198799999999998</v>
      </c>
      <c r="J313">
        <v>0.32163999999999998</v>
      </c>
      <c r="K313">
        <v>-0.144813</v>
      </c>
      <c r="L313">
        <v>0.53771599999999997</v>
      </c>
      <c r="M313">
        <v>5</v>
      </c>
      <c r="N313">
        <v>5</v>
      </c>
      <c r="O313">
        <v>5</v>
      </c>
      <c r="P313">
        <v>31.4</v>
      </c>
      <c r="Q313">
        <v>31.4</v>
      </c>
      <c r="R313">
        <v>31.4</v>
      </c>
      <c r="S313">
        <v>22.17</v>
      </c>
      <c r="T313">
        <v>0</v>
      </c>
      <c r="U313">
        <v>6.6501000000000001</v>
      </c>
      <c r="V313">
        <v>189210000</v>
      </c>
      <c r="W313">
        <v>17</v>
      </c>
      <c r="X313">
        <v>1.15882</v>
      </c>
      <c r="Y313">
        <v>1.4468799999999999</v>
      </c>
      <c r="Z313">
        <v>1.10063</v>
      </c>
      <c r="AA313" t="s">
        <v>6122</v>
      </c>
      <c r="AB313" t="s">
        <v>6122</v>
      </c>
      <c r="AE313" s="3">
        <f t="shared" si="16"/>
        <v>6.9371326652998597E-2</v>
      </c>
      <c r="AF313" s="3">
        <f t="shared" si="17"/>
        <v>3.5737156992495037E-2</v>
      </c>
      <c r="AG313" s="3">
        <f t="shared" si="18"/>
        <v>7.9317679482013237E-2</v>
      </c>
    </row>
    <row r="314" spans="1:33" x14ac:dyDescent="0.25">
      <c r="A314" s="6" t="s">
        <v>585</v>
      </c>
      <c r="C314" s="7">
        <v>4</v>
      </c>
      <c r="D314">
        <v>-0.54823100000000002</v>
      </c>
      <c r="E314">
        <v>-1.41595</v>
      </c>
      <c r="F314">
        <v>-1.5045200000000001</v>
      </c>
      <c r="G314">
        <v>0.25337500000000002</v>
      </c>
      <c r="H314">
        <v>1.3576999999999999</v>
      </c>
      <c r="I314">
        <v>1.15927</v>
      </c>
      <c r="J314">
        <v>0.14898800000000001</v>
      </c>
      <c r="K314">
        <v>0.218194</v>
      </c>
      <c r="L314">
        <v>0.33117600000000003</v>
      </c>
      <c r="M314">
        <v>6</v>
      </c>
      <c r="N314">
        <v>6</v>
      </c>
      <c r="O314">
        <v>6</v>
      </c>
      <c r="P314">
        <v>29.6</v>
      </c>
      <c r="Q314">
        <v>29.6</v>
      </c>
      <c r="R314">
        <v>29.6</v>
      </c>
      <c r="S314">
        <v>28.367000000000001</v>
      </c>
      <c r="T314">
        <v>0</v>
      </c>
      <c r="U314">
        <v>19.068999999999999</v>
      </c>
      <c r="V314">
        <v>597160000</v>
      </c>
      <c r="W314">
        <v>35</v>
      </c>
      <c r="X314">
        <v>1.1996899999999999</v>
      </c>
      <c r="Y314">
        <v>1.48648</v>
      </c>
      <c r="Z314">
        <v>1.1386499999999999</v>
      </c>
      <c r="AA314" t="s">
        <v>6123</v>
      </c>
      <c r="AB314" t="s">
        <v>6123</v>
      </c>
      <c r="AE314" s="3">
        <f t="shared" si="16"/>
        <v>6.3140788348121549E-2</v>
      </c>
      <c r="AF314" s="3">
        <f t="shared" si="17"/>
        <v>3.2622707336026846E-2</v>
      </c>
      <c r="AG314" s="3">
        <f t="shared" si="18"/>
        <v>7.2669136555880698E-2</v>
      </c>
    </row>
    <row r="315" spans="1:33" x14ac:dyDescent="0.25">
      <c r="A315" s="6" t="s">
        <v>600</v>
      </c>
      <c r="B315" s="6" t="s">
        <v>6124</v>
      </c>
      <c r="C315" s="7">
        <v>4</v>
      </c>
      <c r="D315">
        <v>-1.34893</v>
      </c>
      <c r="E315">
        <v>-0.87655899999999998</v>
      </c>
      <c r="F315">
        <v>-1.24274</v>
      </c>
      <c r="G315">
        <v>4.2280699999999997E-2</v>
      </c>
      <c r="H315">
        <v>1.12521</v>
      </c>
      <c r="I315">
        <v>1.28233</v>
      </c>
      <c r="J315">
        <v>0.203653</v>
      </c>
      <c r="K315">
        <v>-0.13206000000000001</v>
      </c>
      <c r="L315">
        <v>0.94682500000000003</v>
      </c>
      <c r="M315">
        <v>21</v>
      </c>
      <c r="N315">
        <v>21</v>
      </c>
      <c r="O315">
        <v>21</v>
      </c>
      <c r="P315">
        <v>82.7</v>
      </c>
      <c r="Q315">
        <v>82.7</v>
      </c>
      <c r="R315">
        <v>82.7</v>
      </c>
      <c r="S315">
        <v>31.088999999999999</v>
      </c>
      <c r="T315">
        <v>0</v>
      </c>
      <c r="U315">
        <v>192.7</v>
      </c>
      <c r="V315">
        <v>5500900000</v>
      </c>
      <c r="W315">
        <v>291</v>
      </c>
      <c r="X315">
        <v>1.0306999999999999</v>
      </c>
      <c r="Y315">
        <v>1.34388</v>
      </c>
      <c r="Z315">
        <v>1.0022800000000001</v>
      </c>
      <c r="AA315" t="s">
        <v>6125</v>
      </c>
      <c r="AB315" t="s">
        <v>6125</v>
      </c>
      <c r="AE315" s="3">
        <f t="shared" si="16"/>
        <v>9.317512842019561E-2</v>
      </c>
      <c r="AF315" s="3">
        <f t="shared" si="17"/>
        <v>4.5302273741991098E-2</v>
      </c>
      <c r="AG315" s="3">
        <f t="shared" si="18"/>
        <v>9.947638625974331E-2</v>
      </c>
    </row>
    <row r="316" spans="1:33" x14ac:dyDescent="0.25">
      <c r="A316" s="6" t="s">
        <v>466</v>
      </c>
      <c r="C316" s="7">
        <v>4</v>
      </c>
      <c r="D316">
        <v>-1.05931</v>
      </c>
      <c r="E316">
        <v>-1.3167599999999999</v>
      </c>
      <c r="F316">
        <v>-1.3597300000000001</v>
      </c>
      <c r="G316">
        <v>0.13075500000000001</v>
      </c>
      <c r="H316">
        <v>1.2761199999999999</v>
      </c>
      <c r="I316">
        <v>1.01837</v>
      </c>
      <c r="J316">
        <v>0.36637799999999998</v>
      </c>
      <c r="K316">
        <v>0.34462100000000001</v>
      </c>
      <c r="L316">
        <v>0.59956100000000001</v>
      </c>
      <c r="M316">
        <v>7</v>
      </c>
      <c r="N316">
        <v>7</v>
      </c>
      <c r="O316">
        <v>7</v>
      </c>
      <c r="P316">
        <v>19.399999999999999</v>
      </c>
      <c r="Q316">
        <v>19.399999999999999</v>
      </c>
      <c r="R316">
        <v>19.399999999999999</v>
      </c>
      <c r="S316">
        <v>49.094000000000001</v>
      </c>
      <c r="T316">
        <v>0</v>
      </c>
      <c r="U316">
        <v>45.863</v>
      </c>
      <c r="V316">
        <v>480790000</v>
      </c>
      <c r="W316">
        <v>48</v>
      </c>
      <c r="X316">
        <v>1.4880599999999999</v>
      </c>
      <c r="Y316">
        <v>1.8289800000000001</v>
      </c>
      <c r="Z316">
        <v>1.47098</v>
      </c>
      <c r="AA316" t="s">
        <v>6126</v>
      </c>
      <c r="AB316" t="s">
        <v>6127</v>
      </c>
      <c r="AE316" s="3">
        <f t="shared" si="16"/>
        <v>3.2504238801784199E-2</v>
      </c>
      <c r="AF316" s="3">
        <f t="shared" si="17"/>
        <v>1.482586359198868E-2</v>
      </c>
      <c r="AG316" s="3">
        <f t="shared" si="18"/>
        <v>3.3808040502551026E-2</v>
      </c>
    </row>
    <row r="317" spans="1:33" x14ac:dyDescent="0.25">
      <c r="A317" s="6" t="s">
        <v>430</v>
      </c>
      <c r="C317" s="7">
        <v>4</v>
      </c>
      <c r="D317">
        <v>-0.87874099999999999</v>
      </c>
      <c r="E317">
        <v>-1.4476</v>
      </c>
      <c r="F317">
        <v>-1.1481600000000001</v>
      </c>
      <c r="G317">
        <v>0.19361100000000001</v>
      </c>
      <c r="H317">
        <v>1.04837</v>
      </c>
      <c r="I317">
        <v>1.52844</v>
      </c>
      <c r="J317">
        <v>1.2402099999999999E-2</v>
      </c>
      <c r="K317">
        <v>0.12008099999999999</v>
      </c>
      <c r="L317">
        <v>0.57160100000000003</v>
      </c>
      <c r="M317">
        <v>12</v>
      </c>
      <c r="N317">
        <v>12</v>
      </c>
      <c r="O317">
        <v>11</v>
      </c>
      <c r="P317">
        <v>6</v>
      </c>
      <c r="Q317">
        <v>6</v>
      </c>
      <c r="R317">
        <v>5.7</v>
      </c>
      <c r="S317">
        <v>253.99</v>
      </c>
      <c r="T317">
        <v>0</v>
      </c>
      <c r="U317">
        <v>21.547000000000001</v>
      </c>
      <c r="V317">
        <v>266670000</v>
      </c>
      <c r="W317">
        <v>31</v>
      </c>
      <c r="X317">
        <v>1.20808</v>
      </c>
      <c r="Y317">
        <v>1.4955700000000001</v>
      </c>
      <c r="Z317">
        <v>1.1473899999999999</v>
      </c>
      <c r="AA317" t="s">
        <v>6128</v>
      </c>
      <c r="AB317" t="s">
        <v>6128</v>
      </c>
      <c r="AE317" s="3">
        <f t="shared" si="16"/>
        <v>6.1932698032278209E-2</v>
      </c>
      <c r="AF317" s="3">
        <f t="shared" si="17"/>
        <v>3.194699398603134E-2</v>
      </c>
      <c r="AG317" s="3">
        <f t="shared" si="18"/>
        <v>7.1221316961284933E-2</v>
      </c>
    </row>
    <row r="318" spans="1:33" x14ac:dyDescent="0.25">
      <c r="A318" s="6" t="s">
        <v>570</v>
      </c>
      <c r="C318" s="7">
        <v>4</v>
      </c>
      <c r="D318">
        <v>-0.66793000000000002</v>
      </c>
      <c r="E318">
        <v>-1.5313300000000001</v>
      </c>
      <c r="F318">
        <v>-1.32565</v>
      </c>
      <c r="G318">
        <v>0.201048</v>
      </c>
      <c r="H318">
        <v>0.991008</v>
      </c>
      <c r="I318">
        <v>1.37107</v>
      </c>
      <c r="J318">
        <v>0.23358799999999999</v>
      </c>
      <c r="K318">
        <v>2.53431E-2</v>
      </c>
      <c r="L318">
        <v>0.70285699999999995</v>
      </c>
      <c r="M318">
        <v>21</v>
      </c>
      <c r="N318">
        <v>21</v>
      </c>
      <c r="O318">
        <v>20</v>
      </c>
      <c r="P318">
        <v>10.8</v>
      </c>
      <c r="Q318">
        <v>10.8</v>
      </c>
      <c r="R318">
        <v>10.5</v>
      </c>
      <c r="S318">
        <v>266.49</v>
      </c>
      <c r="T318">
        <v>0</v>
      </c>
      <c r="U318">
        <v>41.933</v>
      </c>
      <c r="V318">
        <v>515430000</v>
      </c>
      <c r="W318">
        <v>74</v>
      </c>
      <c r="X318">
        <v>1.1542699999999999</v>
      </c>
      <c r="Y318">
        <v>1.4655</v>
      </c>
      <c r="Z318">
        <v>1.1185</v>
      </c>
      <c r="AA318" t="s">
        <v>6129</v>
      </c>
      <c r="AB318" t="s">
        <v>6129</v>
      </c>
      <c r="AE318" s="3">
        <f t="shared" si="16"/>
        <v>7.0101934061239934E-2</v>
      </c>
      <c r="AF318" s="3">
        <f t="shared" si="17"/>
        <v>3.4237338762645224E-2</v>
      </c>
      <c r="AG318" s="3">
        <f t="shared" si="18"/>
        <v>7.6120213900571818E-2</v>
      </c>
    </row>
    <row r="319" spans="1:33" x14ac:dyDescent="0.25">
      <c r="C319" s="7">
        <v>4</v>
      </c>
      <c r="D319">
        <v>-0.750251</v>
      </c>
      <c r="E319">
        <v>-1.57202</v>
      </c>
      <c r="F319">
        <v>-1.2309699999999999</v>
      </c>
      <c r="G319">
        <v>0.37597000000000003</v>
      </c>
      <c r="H319">
        <v>1.0002599999999999</v>
      </c>
      <c r="I319">
        <v>1.33873</v>
      </c>
      <c r="J319">
        <v>0.12038500000000001</v>
      </c>
      <c r="K319">
        <v>9.4159399999999994E-3</v>
      </c>
      <c r="L319">
        <v>0.70847000000000004</v>
      </c>
      <c r="M319">
        <v>12</v>
      </c>
      <c r="N319">
        <v>12</v>
      </c>
      <c r="O319">
        <v>12</v>
      </c>
      <c r="P319">
        <v>25.3</v>
      </c>
      <c r="Q319">
        <v>25.3</v>
      </c>
      <c r="R319">
        <v>25.3</v>
      </c>
      <c r="S319">
        <v>70.994</v>
      </c>
      <c r="T319">
        <v>0</v>
      </c>
      <c r="U319">
        <v>69.361999999999995</v>
      </c>
      <c r="V319">
        <v>642190000</v>
      </c>
      <c r="W319">
        <v>52</v>
      </c>
      <c r="X319">
        <v>1.2924</v>
      </c>
      <c r="Y319">
        <v>1.5944199999999999</v>
      </c>
      <c r="Z319">
        <v>1.24275</v>
      </c>
      <c r="AA319" t="s">
        <v>6130</v>
      </c>
      <c r="AB319" t="s">
        <v>6130</v>
      </c>
      <c r="AE319" s="3">
        <f t="shared" si="16"/>
        <v>5.100350239594463E-2</v>
      </c>
      <c r="AF319" s="3">
        <f t="shared" si="17"/>
        <v>2.5443684399517785E-2</v>
      </c>
      <c r="AG319" s="3">
        <f t="shared" si="18"/>
        <v>5.7180770092252614E-2</v>
      </c>
    </row>
    <row r="320" spans="1:33" x14ac:dyDescent="0.25">
      <c r="C320" s="7">
        <v>4</v>
      </c>
      <c r="D320">
        <v>-0.93283499999999997</v>
      </c>
      <c r="E320">
        <v>-1.4991099999999999</v>
      </c>
      <c r="F320">
        <v>-1.3924399999999999</v>
      </c>
      <c r="G320">
        <v>0.66135900000000003</v>
      </c>
      <c r="H320">
        <v>1.00421</v>
      </c>
      <c r="I320">
        <v>1.0376099999999999</v>
      </c>
      <c r="J320">
        <v>0.33843800000000002</v>
      </c>
      <c r="K320">
        <v>0.402088</v>
      </c>
      <c r="L320">
        <v>0.38067499999999999</v>
      </c>
      <c r="M320">
        <v>43</v>
      </c>
      <c r="N320">
        <v>43</v>
      </c>
      <c r="O320">
        <v>2</v>
      </c>
      <c r="P320">
        <v>12.2</v>
      </c>
      <c r="Q320">
        <v>12.2</v>
      </c>
      <c r="R320">
        <v>0.2</v>
      </c>
      <c r="S320">
        <v>874.74</v>
      </c>
      <c r="T320">
        <v>0</v>
      </c>
      <c r="U320">
        <v>107.88</v>
      </c>
      <c r="V320">
        <v>967710000</v>
      </c>
      <c r="W320">
        <v>111</v>
      </c>
      <c r="X320">
        <v>2.2077499999999999</v>
      </c>
      <c r="Y320">
        <v>2.5403699999999998</v>
      </c>
      <c r="Z320">
        <v>2.17286</v>
      </c>
      <c r="AA320" t="s">
        <v>6131</v>
      </c>
      <c r="AB320" t="s">
        <v>6131</v>
      </c>
      <c r="AE320" s="3">
        <f t="shared" si="16"/>
        <v>6.1979775667451295E-3</v>
      </c>
      <c r="AF320" s="3">
        <f t="shared" si="17"/>
        <v>2.8815754801471871E-3</v>
      </c>
      <c r="AG320" s="3">
        <f t="shared" si="18"/>
        <v>6.7164533090569049E-3</v>
      </c>
    </row>
    <row r="321" spans="1:33" x14ac:dyDescent="0.25">
      <c r="A321" s="6" t="s">
        <v>529</v>
      </c>
      <c r="C321" s="7">
        <v>4</v>
      </c>
      <c r="D321">
        <v>-0.72537099999999999</v>
      </c>
      <c r="E321">
        <v>-1.69468</v>
      </c>
      <c r="F321">
        <v>-1.1827399999999999</v>
      </c>
      <c r="G321">
        <v>0.43730599999999997</v>
      </c>
      <c r="H321">
        <v>0.93917300000000004</v>
      </c>
      <c r="I321">
        <v>1.3351</v>
      </c>
      <c r="J321">
        <v>0.10405</v>
      </c>
      <c r="K321">
        <v>0.50894600000000001</v>
      </c>
      <c r="L321">
        <v>0.27821000000000001</v>
      </c>
      <c r="M321">
        <v>13</v>
      </c>
      <c r="N321">
        <v>13</v>
      </c>
      <c r="O321">
        <v>13</v>
      </c>
      <c r="P321">
        <v>35.9</v>
      </c>
      <c r="Q321">
        <v>35.9</v>
      </c>
      <c r="R321">
        <v>35.9</v>
      </c>
      <c r="S321">
        <v>54.106000000000002</v>
      </c>
      <c r="T321">
        <v>0</v>
      </c>
      <c r="U321">
        <v>270.08</v>
      </c>
      <c r="V321">
        <v>596270000</v>
      </c>
      <c r="W321">
        <v>69</v>
      </c>
      <c r="X321">
        <v>1.3828100000000001</v>
      </c>
      <c r="Y321">
        <v>1.6907700000000001</v>
      </c>
      <c r="Z321">
        <v>1.3362099999999999</v>
      </c>
      <c r="AA321" t="s">
        <v>6132</v>
      </c>
      <c r="AB321" t="s">
        <v>6132</v>
      </c>
      <c r="AE321" s="3">
        <f t="shared" si="16"/>
        <v>4.1418083564612296E-2</v>
      </c>
      <c r="AF321" s="3">
        <f t="shared" si="17"/>
        <v>2.0381211698472085E-2</v>
      </c>
      <c r="AG321" s="3">
        <f t="shared" si="18"/>
        <v>4.6109456165910681E-2</v>
      </c>
    </row>
    <row r="322" spans="1:33" x14ac:dyDescent="0.25">
      <c r="A322" s="6" t="s">
        <v>544</v>
      </c>
      <c r="B322" s="6" t="s">
        <v>6133</v>
      </c>
      <c r="C322" s="7">
        <v>4</v>
      </c>
      <c r="D322">
        <v>-1.36422</v>
      </c>
      <c r="E322">
        <v>-1.2234400000000001</v>
      </c>
      <c r="F322">
        <v>-1.0519099999999999</v>
      </c>
      <c r="G322">
        <v>0.54999299999999995</v>
      </c>
      <c r="H322">
        <v>1.14442</v>
      </c>
      <c r="I322">
        <v>1.34148</v>
      </c>
      <c r="J322">
        <v>0.18739600000000001</v>
      </c>
      <c r="K322">
        <v>0.240314</v>
      </c>
      <c r="L322">
        <v>0.17596800000000001</v>
      </c>
      <c r="M322">
        <v>12</v>
      </c>
      <c r="N322">
        <v>12</v>
      </c>
      <c r="O322">
        <v>12</v>
      </c>
      <c r="P322">
        <v>53.4</v>
      </c>
      <c r="Q322">
        <v>53.4</v>
      </c>
      <c r="R322">
        <v>53.4</v>
      </c>
      <c r="S322">
        <v>35.302</v>
      </c>
      <c r="T322">
        <v>0</v>
      </c>
      <c r="U322">
        <v>288.39</v>
      </c>
      <c r="V322">
        <v>4852900000</v>
      </c>
      <c r="W322">
        <v>213</v>
      </c>
      <c r="X322">
        <v>1.9666600000000001</v>
      </c>
      <c r="Y322">
        <v>2.2457699999999998</v>
      </c>
      <c r="Z322">
        <v>1.8809800000000001</v>
      </c>
      <c r="AA322" t="s">
        <v>6134</v>
      </c>
      <c r="AB322" t="s">
        <v>6134</v>
      </c>
      <c r="AE322" s="3">
        <f t="shared" si="16"/>
        <v>1.079791737616213E-2</v>
      </c>
      <c r="AF322" s="3">
        <f t="shared" si="17"/>
        <v>5.6784525355437817E-3</v>
      </c>
      <c r="AG322" s="3">
        <f t="shared" si="18"/>
        <v>1.3152854019287476E-2</v>
      </c>
    </row>
    <row r="323" spans="1:33" x14ac:dyDescent="0.25">
      <c r="A323" s="6" t="s">
        <v>534</v>
      </c>
      <c r="C323" s="7">
        <v>4</v>
      </c>
      <c r="D323">
        <v>-1.2567299999999999</v>
      </c>
      <c r="E323">
        <v>-1.1552800000000001</v>
      </c>
      <c r="F323">
        <v>-1.18007</v>
      </c>
      <c r="G323">
        <v>0.41254299999999999</v>
      </c>
      <c r="H323">
        <v>0.78854400000000002</v>
      </c>
      <c r="I323">
        <v>1.5838099999999999</v>
      </c>
      <c r="J323">
        <v>0.43565799999999999</v>
      </c>
      <c r="K323">
        <v>-7.3212799999999995E-2</v>
      </c>
      <c r="L323">
        <v>0.44472800000000001</v>
      </c>
      <c r="M323">
        <v>4</v>
      </c>
      <c r="N323">
        <v>4</v>
      </c>
      <c r="O323">
        <v>4</v>
      </c>
      <c r="P323">
        <v>25.1</v>
      </c>
      <c r="Q323">
        <v>25.1</v>
      </c>
      <c r="R323">
        <v>25.1</v>
      </c>
      <c r="S323">
        <v>27.207000000000001</v>
      </c>
      <c r="T323">
        <v>0</v>
      </c>
      <c r="U323">
        <v>16.350000000000001</v>
      </c>
      <c r="V323">
        <v>222930000</v>
      </c>
      <c r="W323">
        <v>25</v>
      </c>
      <c r="X323">
        <v>1.42574</v>
      </c>
      <c r="Y323">
        <v>1.7258800000000001</v>
      </c>
      <c r="Z323">
        <v>1.3703700000000001</v>
      </c>
      <c r="AA323" t="s">
        <v>6135</v>
      </c>
      <c r="AB323" t="s">
        <v>6135</v>
      </c>
      <c r="AE323" s="3">
        <f t="shared" si="16"/>
        <v>3.7519755533937937E-2</v>
      </c>
      <c r="AF323" s="3">
        <f t="shared" si="17"/>
        <v>1.8798361629767744E-2</v>
      </c>
      <c r="AG323" s="3">
        <f t="shared" si="18"/>
        <v>4.262162463825532E-2</v>
      </c>
    </row>
    <row r="324" spans="1:33" x14ac:dyDescent="0.25">
      <c r="A324" s="6" t="s">
        <v>6136</v>
      </c>
      <c r="B324" s="6" t="s">
        <v>6137</v>
      </c>
      <c r="C324" s="7">
        <v>4</v>
      </c>
      <c r="D324">
        <v>-1.1955100000000001</v>
      </c>
      <c r="E324">
        <v>-1.56769</v>
      </c>
      <c r="F324">
        <v>-0.82187100000000002</v>
      </c>
      <c r="G324">
        <v>0.32461400000000001</v>
      </c>
      <c r="H324">
        <v>0.74837600000000004</v>
      </c>
      <c r="I324">
        <v>1.5303100000000001</v>
      </c>
      <c r="J324">
        <v>0.19381599999999999</v>
      </c>
      <c r="K324">
        <v>0.19106799999999999</v>
      </c>
      <c r="L324">
        <v>0.59688699999999995</v>
      </c>
      <c r="M324">
        <v>10</v>
      </c>
      <c r="N324">
        <v>10</v>
      </c>
      <c r="O324">
        <v>5</v>
      </c>
      <c r="P324">
        <v>71.400000000000006</v>
      </c>
      <c r="Q324">
        <v>71.400000000000006</v>
      </c>
      <c r="R324">
        <v>39</v>
      </c>
      <c r="S324">
        <v>11.635</v>
      </c>
      <c r="T324">
        <v>0</v>
      </c>
      <c r="U324">
        <v>140.54</v>
      </c>
      <c r="V324">
        <v>14952000000</v>
      </c>
      <c r="W324">
        <v>217</v>
      </c>
      <c r="X324">
        <v>1.2719</v>
      </c>
      <c r="Y324">
        <v>1.5866100000000001</v>
      </c>
      <c r="Z324">
        <v>1.2352099999999999</v>
      </c>
      <c r="AA324" t="s">
        <v>6138</v>
      </c>
      <c r="AB324" t="s">
        <v>6139</v>
      </c>
      <c r="AE324" s="3">
        <f t="shared" si="16"/>
        <v>5.3468746156160742E-2</v>
      </c>
      <c r="AF324" s="3">
        <f t="shared" si="17"/>
        <v>2.5905381954428066E-2</v>
      </c>
      <c r="AG324" s="3">
        <f t="shared" si="18"/>
        <v>5.8182181395147671E-2</v>
      </c>
    </row>
    <row r="325" spans="1:33" x14ac:dyDescent="0.25">
      <c r="A325" s="6" t="s">
        <v>389</v>
      </c>
      <c r="B325" s="6" t="s">
        <v>6140</v>
      </c>
      <c r="C325" s="7">
        <v>4</v>
      </c>
      <c r="D325">
        <v>-1.56155</v>
      </c>
      <c r="E325">
        <v>-1.04281</v>
      </c>
      <c r="F325">
        <v>-1.0834999999999999</v>
      </c>
      <c r="G325">
        <v>0.78633799999999998</v>
      </c>
      <c r="H325">
        <v>1.01952</v>
      </c>
      <c r="I325">
        <v>1.17221</v>
      </c>
      <c r="J325">
        <v>0.38978200000000002</v>
      </c>
      <c r="K325">
        <v>-2.0557599999999999E-2</v>
      </c>
      <c r="L325">
        <v>0.34055999999999997</v>
      </c>
      <c r="M325">
        <v>8</v>
      </c>
      <c r="N325">
        <v>8</v>
      </c>
      <c r="O325">
        <v>8</v>
      </c>
      <c r="P325">
        <v>26.6</v>
      </c>
      <c r="Q325">
        <v>26.6</v>
      </c>
      <c r="R325">
        <v>26.6</v>
      </c>
      <c r="S325">
        <v>30.306999999999999</v>
      </c>
      <c r="T325">
        <v>0</v>
      </c>
      <c r="U325">
        <v>20.946000000000002</v>
      </c>
      <c r="V325">
        <v>619790000</v>
      </c>
      <c r="W325">
        <v>49</v>
      </c>
      <c r="X325">
        <v>2.0529199999999999</v>
      </c>
      <c r="Y325">
        <v>2.3449</v>
      </c>
      <c r="Z325">
        <v>1.97906</v>
      </c>
      <c r="AA325" t="s">
        <v>6141</v>
      </c>
      <c r="AB325" t="s">
        <v>6141</v>
      </c>
      <c r="AE325" s="3">
        <f t="shared" si="16"/>
        <v>8.8527866916939622E-3</v>
      </c>
      <c r="AF325" s="3">
        <f t="shared" si="17"/>
        <v>4.5196000003048225E-3</v>
      </c>
      <c r="AG325" s="3">
        <f t="shared" si="18"/>
        <v>1.04939743902304E-2</v>
      </c>
    </row>
    <row r="326" spans="1:33" x14ac:dyDescent="0.25">
      <c r="B326" s="6" t="s">
        <v>6142</v>
      </c>
      <c r="C326" s="7">
        <v>4</v>
      </c>
      <c r="D326">
        <v>-1.45136</v>
      </c>
      <c r="E326">
        <v>-1.17784</v>
      </c>
      <c r="F326">
        <v>-0.996722</v>
      </c>
      <c r="G326">
        <v>0.64475800000000005</v>
      </c>
      <c r="H326">
        <v>1.1976199999999999</v>
      </c>
      <c r="I326">
        <v>1.2011499999999999</v>
      </c>
      <c r="J326">
        <v>2.3077E-2</v>
      </c>
      <c r="K326">
        <v>0.102036</v>
      </c>
      <c r="L326">
        <v>0.45727899999999999</v>
      </c>
      <c r="M326">
        <v>7</v>
      </c>
      <c r="N326">
        <v>7</v>
      </c>
      <c r="O326">
        <v>7</v>
      </c>
      <c r="P326">
        <v>29.9</v>
      </c>
      <c r="Q326">
        <v>29.9</v>
      </c>
      <c r="R326">
        <v>29.9</v>
      </c>
      <c r="S326">
        <v>20.893999999999998</v>
      </c>
      <c r="T326">
        <v>0</v>
      </c>
      <c r="U326">
        <v>13.893000000000001</v>
      </c>
      <c r="V326">
        <v>868550000</v>
      </c>
      <c r="W326">
        <v>53</v>
      </c>
      <c r="X326">
        <v>1.92469</v>
      </c>
      <c r="Y326">
        <v>2.2010700000000001</v>
      </c>
      <c r="Z326">
        <v>1.8368100000000001</v>
      </c>
      <c r="AA326" t="s">
        <v>6143</v>
      </c>
      <c r="AB326" t="s">
        <v>6143</v>
      </c>
      <c r="AE326" s="3">
        <f t="shared" si="16"/>
        <v>1.1893508848160735E-2</v>
      </c>
      <c r="AF326" s="3">
        <f t="shared" si="17"/>
        <v>6.2940472662514121E-3</v>
      </c>
      <c r="AG326" s="3">
        <f t="shared" si="18"/>
        <v>1.4560959703812958E-2</v>
      </c>
    </row>
    <row r="327" spans="1:33" x14ac:dyDescent="0.25">
      <c r="A327" s="6" t="s">
        <v>478</v>
      </c>
      <c r="B327" s="6" t="s">
        <v>6144</v>
      </c>
      <c r="C327" s="7">
        <v>4</v>
      </c>
      <c r="D327">
        <v>-1.3694900000000001</v>
      </c>
      <c r="E327">
        <v>-1.3765700000000001</v>
      </c>
      <c r="F327">
        <v>-1.1249</v>
      </c>
      <c r="G327">
        <v>0.34707500000000002</v>
      </c>
      <c r="H327">
        <v>0.98131199999999996</v>
      </c>
      <c r="I327">
        <v>1.04365</v>
      </c>
      <c r="J327">
        <v>0.56829799999999997</v>
      </c>
      <c r="K327">
        <v>0.33202999999999999</v>
      </c>
      <c r="L327">
        <v>0.59858999999999996</v>
      </c>
      <c r="M327">
        <v>14</v>
      </c>
      <c r="N327">
        <v>12</v>
      </c>
      <c r="O327">
        <v>11</v>
      </c>
      <c r="P327">
        <v>61.6</v>
      </c>
      <c r="Q327">
        <v>58</v>
      </c>
      <c r="R327">
        <v>54.4</v>
      </c>
      <c r="S327">
        <v>31.966000000000001</v>
      </c>
      <c r="T327">
        <v>0</v>
      </c>
      <c r="U327">
        <v>135.72</v>
      </c>
      <c r="V327">
        <v>2532400000</v>
      </c>
      <c r="W327">
        <v>142</v>
      </c>
      <c r="X327">
        <v>1.9836</v>
      </c>
      <c r="Y327">
        <v>2.3389600000000002</v>
      </c>
      <c r="Z327">
        <v>1.9731700000000001</v>
      </c>
      <c r="AA327" t="s">
        <v>6145</v>
      </c>
      <c r="AB327" t="s">
        <v>6145</v>
      </c>
      <c r="AE327" s="3">
        <f t="shared" si="16"/>
        <v>1.0384844550082735E-2</v>
      </c>
      <c r="AF327" s="3">
        <f t="shared" si="17"/>
        <v>4.5818408508496306E-3</v>
      </c>
      <c r="AG327" s="3">
        <f t="shared" si="18"/>
        <v>1.0637265521656612E-2</v>
      </c>
    </row>
    <row r="328" spans="1:33" x14ac:dyDescent="0.25">
      <c r="A328" s="6" t="s">
        <v>617</v>
      </c>
      <c r="B328" s="6" t="s">
        <v>6146</v>
      </c>
      <c r="C328" s="7">
        <v>4</v>
      </c>
      <c r="D328">
        <v>-1.25163</v>
      </c>
      <c r="E328">
        <v>-1.44581</v>
      </c>
      <c r="F328">
        <v>-0.84794000000000003</v>
      </c>
      <c r="G328">
        <v>-1.9794200000000001E-2</v>
      </c>
      <c r="H328">
        <v>1.2044699999999999</v>
      </c>
      <c r="I328">
        <v>1.20878</v>
      </c>
      <c r="J328">
        <v>0.158806</v>
      </c>
      <c r="K328">
        <v>0.185587</v>
      </c>
      <c r="L328">
        <v>0.80752599999999997</v>
      </c>
      <c r="M328">
        <v>15</v>
      </c>
      <c r="N328">
        <v>15</v>
      </c>
      <c r="O328">
        <v>15</v>
      </c>
      <c r="P328">
        <v>55.8</v>
      </c>
      <c r="Q328">
        <v>55.8</v>
      </c>
      <c r="R328">
        <v>55.8</v>
      </c>
      <c r="S328">
        <v>35.994999999999997</v>
      </c>
      <c r="T328">
        <v>0</v>
      </c>
      <c r="U328">
        <v>163.27000000000001</v>
      </c>
      <c r="V328">
        <v>1782600000</v>
      </c>
      <c r="W328">
        <v>127</v>
      </c>
      <c r="X328">
        <v>1.1088899999999999</v>
      </c>
      <c r="Y328">
        <v>1.4333</v>
      </c>
      <c r="Z328">
        <v>1.0876300000000001</v>
      </c>
      <c r="AA328" t="s">
        <v>6147</v>
      </c>
      <c r="AB328" t="s">
        <v>6147</v>
      </c>
      <c r="AE328" s="3">
        <f t="shared" si="16"/>
        <v>7.7823364048865293E-2</v>
      </c>
      <c r="AF328" s="3">
        <f t="shared" si="17"/>
        <v>3.6872280588712204E-2</v>
      </c>
      <c r="AG328" s="3">
        <f t="shared" si="18"/>
        <v>8.1727836043903171E-2</v>
      </c>
    </row>
    <row r="329" spans="1:33" x14ac:dyDescent="0.25">
      <c r="A329" s="6" t="s">
        <v>479</v>
      </c>
      <c r="C329" s="7">
        <v>4</v>
      </c>
      <c r="D329">
        <v>-1.2618799999999999</v>
      </c>
      <c r="E329">
        <v>-1.4129799999999999</v>
      </c>
      <c r="F329">
        <v>-1.1536900000000001</v>
      </c>
      <c r="G329">
        <v>0.234545</v>
      </c>
      <c r="H329">
        <v>1.05504</v>
      </c>
      <c r="I329">
        <v>1.04565</v>
      </c>
      <c r="J329">
        <v>0.49751000000000001</v>
      </c>
      <c r="K329">
        <v>0.30385800000000002</v>
      </c>
      <c r="L329">
        <v>0.69194299999999997</v>
      </c>
      <c r="M329">
        <v>14</v>
      </c>
      <c r="N329">
        <v>14</v>
      </c>
      <c r="O329">
        <v>14</v>
      </c>
      <c r="P329">
        <v>21.8</v>
      </c>
      <c r="Q329">
        <v>21.8</v>
      </c>
      <c r="R329">
        <v>21.8</v>
      </c>
      <c r="S329">
        <v>81.930999999999997</v>
      </c>
      <c r="T329">
        <v>0</v>
      </c>
      <c r="U329">
        <v>74.284000000000006</v>
      </c>
      <c r="V329">
        <v>911810000</v>
      </c>
      <c r="W329">
        <v>88</v>
      </c>
      <c r="X329">
        <v>1.7405900000000001</v>
      </c>
      <c r="Y329">
        <v>2.0937100000000002</v>
      </c>
      <c r="Z329">
        <v>1.7309000000000001</v>
      </c>
      <c r="AA329" t="s">
        <v>6148</v>
      </c>
      <c r="AB329" t="s">
        <v>6148</v>
      </c>
      <c r="AE329" s="3">
        <f t="shared" si="16"/>
        <v>1.8172304275796046E-2</v>
      </c>
      <c r="AF329" s="3">
        <f t="shared" si="17"/>
        <v>8.0591641198793414E-3</v>
      </c>
      <c r="AG329" s="3">
        <f t="shared" si="18"/>
        <v>1.8582322796293266E-2</v>
      </c>
    </row>
    <row r="330" spans="1:33" x14ac:dyDescent="0.25">
      <c r="A330" s="6" t="s">
        <v>6149</v>
      </c>
      <c r="C330" s="7">
        <v>4</v>
      </c>
      <c r="D330">
        <v>-1.3485100000000001</v>
      </c>
      <c r="E330">
        <v>-1.3233900000000001</v>
      </c>
      <c r="F330">
        <v>-1.2173099999999999</v>
      </c>
      <c r="G330">
        <v>0.294568</v>
      </c>
      <c r="H330">
        <v>0.86339399999999999</v>
      </c>
      <c r="I330">
        <v>1.11303</v>
      </c>
      <c r="J330">
        <v>0.49201400000000001</v>
      </c>
      <c r="K330">
        <v>0.54078899999999996</v>
      </c>
      <c r="L330">
        <v>0.58542099999999997</v>
      </c>
      <c r="M330">
        <v>10</v>
      </c>
      <c r="N330">
        <v>10</v>
      </c>
      <c r="O330">
        <v>10</v>
      </c>
      <c r="P330">
        <v>38.5</v>
      </c>
      <c r="Q330">
        <v>38.5</v>
      </c>
      <c r="R330">
        <v>38.5</v>
      </c>
      <c r="S330">
        <v>22.021000000000001</v>
      </c>
      <c r="T330">
        <v>0</v>
      </c>
      <c r="U330">
        <v>71.844999999999999</v>
      </c>
      <c r="V330">
        <v>907660000</v>
      </c>
      <c r="W330">
        <v>104</v>
      </c>
      <c r="X330">
        <v>2.0094400000000001</v>
      </c>
      <c r="Y330">
        <v>2.36972</v>
      </c>
      <c r="Z330">
        <v>2.0036299999999998</v>
      </c>
      <c r="AA330" t="s">
        <v>6150</v>
      </c>
      <c r="AB330" t="s">
        <v>6150</v>
      </c>
      <c r="AE330" s="3">
        <f t="shared" si="16"/>
        <v>9.7849812995926336E-3</v>
      </c>
      <c r="AF330" s="3">
        <f t="shared" si="17"/>
        <v>4.2685463345802114E-3</v>
      </c>
      <c r="AG330" s="3">
        <f t="shared" si="18"/>
        <v>9.9167645028301801E-3</v>
      </c>
    </row>
    <row r="331" spans="1:33" x14ac:dyDescent="0.25">
      <c r="A331" s="6" t="s">
        <v>690</v>
      </c>
      <c r="B331" s="6" t="s">
        <v>6151</v>
      </c>
      <c r="C331" s="7">
        <v>4</v>
      </c>
      <c r="D331">
        <v>-1.06196</v>
      </c>
      <c r="E331">
        <v>-1.2496400000000001</v>
      </c>
      <c r="F331">
        <v>-1.2184200000000001</v>
      </c>
      <c r="G331">
        <v>0.15674399999999999</v>
      </c>
      <c r="H331">
        <v>0.84932300000000005</v>
      </c>
      <c r="I331">
        <v>1.4298599999999999</v>
      </c>
      <c r="J331">
        <v>1.0044200000000001</v>
      </c>
      <c r="K331">
        <v>0.151556</v>
      </c>
      <c r="L331">
        <v>-6.1879900000000002E-2</v>
      </c>
      <c r="M331">
        <v>47</v>
      </c>
      <c r="N331">
        <v>47</v>
      </c>
      <c r="O331">
        <v>2</v>
      </c>
      <c r="P331">
        <v>63</v>
      </c>
      <c r="Q331">
        <v>63</v>
      </c>
      <c r="R331">
        <v>2.2000000000000002</v>
      </c>
      <c r="S331">
        <v>96.774000000000001</v>
      </c>
      <c r="T331">
        <v>0</v>
      </c>
      <c r="U331">
        <v>323.31</v>
      </c>
      <c r="V331">
        <v>10915000000</v>
      </c>
      <c r="W331">
        <v>607</v>
      </c>
      <c r="X331">
        <v>1.1039399999999999</v>
      </c>
      <c r="Y331">
        <v>1.42432</v>
      </c>
      <c r="Z331">
        <v>1.0790299999999999</v>
      </c>
      <c r="AA331" t="s">
        <v>6152</v>
      </c>
      <c r="AB331" t="s">
        <v>6152</v>
      </c>
      <c r="AE331" s="3">
        <f t="shared" si="16"/>
        <v>7.8715453160072155E-2</v>
      </c>
      <c r="AF331" s="3">
        <f t="shared" si="17"/>
        <v>3.7642633560110508E-2</v>
      </c>
      <c r="AG331" s="3">
        <f t="shared" si="18"/>
        <v>8.3362359795258967E-2</v>
      </c>
    </row>
    <row r="332" spans="1:33" x14ac:dyDescent="0.25">
      <c r="A332" s="6" t="s">
        <v>581</v>
      </c>
      <c r="B332" s="9" t="s">
        <v>6153</v>
      </c>
      <c r="C332" s="7">
        <v>4</v>
      </c>
      <c r="D332">
        <v>-0.82074499999999995</v>
      </c>
      <c r="E332">
        <v>-1.1194500000000001</v>
      </c>
      <c r="F332">
        <v>-1.4356899999999999</v>
      </c>
      <c r="G332">
        <v>0.40320899999999998</v>
      </c>
      <c r="H332">
        <v>1.3088200000000001</v>
      </c>
      <c r="I332">
        <v>1.34788</v>
      </c>
      <c r="J332">
        <v>0.41943900000000001</v>
      </c>
      <c r="K332">
        <v>0.21130699999999999</v>
      </c>
      <c r="L332">
        <v>-0.314772</v>
      </c>
      <c r="M332">
        <v>19</v>
      </c>
      <c r="N332">
        <v>19</v>
      </c>
      <c r="O332">
        <v>18</v>
      </c>
      <c r="P332">
        <v>30.6</v>
      </c>
      <c r="Q332">
        <v>30.6</v>
      </c>
      <c r="R332">
        <v>29.6</v>
      </c>
      <c r="S332">
        <v>86.703000000000003</v>
      </c>
      <c r="T332">
        <v>0</v>
      </c>
      <c r="U332">
        <v>164.85</v>
      </c>
      <c r="V332">
        <v>2719000000</v>
      </c>
      <c r="W332">
        <v>181</v>
      </c>
      <c r="X332">
        <v>1.3248</v>
      </c>
      <c r="Y332">
        <v>1.5643100000000001</v>
      </c>
      <c r="Z332">
        <v>1.2136499999999999</v>
      </c>
      <c r="AA332" t="s">
        <v>6154</v>
      </c>
      <c r="AB332" t="s">
        <v>6154</v>
      </c>
      <c r="AE332" s="3">
        <f t="shared" si="16"/>
        <v>4.7336920334830154E-2</v>
      </c>
      <c r="AF332" s="3">
        <f t="shared" si="17"/>
        <v>2.7270305297625128E-2</v>
      </c>
      <c r="AG332" s="3">
        <f t="shared" si="18"/>
        <v>6.1143458445669298E-2</v>
      </c>
    </row>
    <row r="333" spans="1:33" x14ac:dyDescent="0.25">
      <c r="A333" s="6" t="s">
        <v>453</v>
      </c>
      <c r="B333" s="6" t="s">
        <v>6155</v>
      </c>
      <c r="C333" s="7">
        <v>4</v>
      </c>
      <c r="D333">
        <v>-1.08924</v>
      </c>
      <c r="E333">
        <v>-1.3252999999999999</v>
      </c>
      <c r="F333">
        <v>-1.4254899999999999</v>
      </c>
      <c r="G333">
        <v>0.53342699999999998</v>
      </c>
      <c r="H333">
        <v>1.1973</v>
      </c>
      <c r="I333">
        <v>0.62772799999999995</v>
      </c>
      <c r="J333">
        <v>0.77718100000000001</v>
      </c>
      <c r="K333">
        <v>0.52674200000000004</v>
      </c>
      <c r="L333">
        <v>0.177645</v>
      </c>
      <c r="M333">
        <v>9</v>
      </c>
      <c r="N333">
        <v>8</v>
      </c>
      <c r="O333">
        <v>8</v>
      </c>
      <c r="P333">
        <v>42.9</v>
      </c>
      <c r="Q333">
        <v>40.700000000000003</v>
      </c>
      <c r="R333">
        <v>40.700000000000003</v>
      </c>
      <c r="S333">
        <v>40.454000000000001</v>
      </c>
      <c r="T333">
        <v>0</v>
      </c>
      <c r="U333">
        <v>60.305</v>
      </c>
      <c r="V333">
        <v>212440000</v>
      </c>
      <c r="W333">
        <v>25</v>
      </c>
      <c r="X333">
        <v>1.8075300000000001</v>
      </c>
      <c r="Y333">
        <v>2.1607599999999998</v>
      </c>
      <c r="Z333">
        <v>1.79701</v>
      </c>
      <c r="AA333" t="s">
        <v>6156</v>
      </c>
      <c r="AB333" t="s">
        <v>6156</v>
      </c>
      <c r="AE333" s="3">
        <f t="shared" si="16"/>
        <v>1.5576504324352146E-2</v>
      </c>
      <c r="AF333" s="3">
        <f t="shared" si="17"/>
        <v>6.9062134986749429E-3</v>
      </c>
      <c r="AG333" s="3">
        <f t="shared" si="18"/>
        <v>1.595842401184442E-2</v>
      </c>
    </row>
    <row r="334" spans="1:33" x14ac:dyDescent="0.25">
      <c r="A334" s="6" t="s">
        <v>639</v>
      </c>
      <c r="B334" s="6" t="s">
        <v>6157</v>
      </c>
      <c r="C334" s="7">
        <v>4</v>
      </c>
      <c r="D334">
        <v>-0.90615199999999996</v>
      </c>
      <c r="E334">
        <v>-0.88980499999999996</v>
      </c>
      <c r="F334">
        <v>-1.70713</v>
      </c>
      <c r="G334">
        <v>0.31917499999999999</v>
      </c>
      <c r="H334">
        <v>1.4313499999999999</v>
      </c>
      <c r="I334">
        <v>0.64977499999999999</v>
      </c>
      <c r="J334">
        <v>0.77101399999999998</v>
      </c>
      <c r="K334">
        <v>0.51980099999999996</v>
      </c>
      <c r="L334">
        <v>-0.188032</v>
      </c>
      <c r="M334">
        <v>27</v>
      </c>
      <c r="N334">
        <v>23</v>
      </c>
      <c r="O334">
        <v>15</v>
      </c>
      <c r="P334">
        <v>64.400000000000006</v>
      </c>
      <c r="Q334">
        <v>57.7</v>
      </c>
      <c r="R334">
        <v>42.5</v>
      </c>
      <c r="S334">
        <v>60.601999999999997</v>
      </c>
      <c r="T334">
        <v>0</v>
      </c>
      <c r="U334">
        <v>213.98</v>
      </c>
      <c r="V334">
        <v>2629900000</v>
      </c>
      <c r="W334">
        <v>182</v>
      </c>
      <c r="X334">
        <v>1.0551600000000001</v>
      </c>
      <c r="Y334">
        <v>1.3749899999999999</v>
      </c>
      <c r="Z334">
        <v>1.0319</v>
      </c>
      <c r="AA334" t="s">
        <v>6158</v>
      </c>
      <c r="AB334" t="s">
        <v>6158</v>
      </c>
      <c r="AE334" s="3">
        <f t="shared" si="16"/>
        <v>8.8072434239224326E-2</v>
      </c>
      <c r="AF334" s="3">
        <f t="shared" si="17"/>
        <v>4.2170621346119826E-2</v>
      </c>
      <c r="AG334" s="3">
        <f t="shared" si="18"/>
        <v>9.2918031382366123E-2</v>
      </c>
    </row>
    <row r="335" spans="1:33" x14ac:dyDescent="0.25">
      <c r="A335" s="6" t="s">
        <v>670</v>
      </c>
      <c r="B335" s="6" t="s">
        <v>6159</v>
      </c>
      <c r="C335" s="7">
        <v>4</v>
      </c>
      <c r="D335">
        <v>-1.2413000000000001</v>
      </c>
      <c r="E335">
        <v>-1.2161200000000001</v>
      </c>
      <c r="F335">
        <v>-1.3296300000000001</v>
      </c>
      <c r="G335">
        <v>0.17715400000000001</v>
      </c>
      <c r="H335">
        <v>1.3397699999999999</v>
      </c>
      <c r="I335">
        <v>0.74390199999999995</v>
      </c>
      <c r="J335">
        <v>0.63749</v>
      </c>
      <c r="K335">
        <v>0.56934600000000002</v>
      </c>
      <c r="L335">
        <v>0.319382</v>
      </c>
      <c r="M335">
        <v>17</v>
      </c>
      <c r="N335">
        <v>17</v>
      </c>
      <c r="O335">
        <v>17</v>
      </c>
      <c r="P335">
        <v>44.7</v>
      </c>
      <c r="Q335">
        <v>44.7</v>
      </c>
      <c r="R335">
        <v>44.7</v>
      </c>
      <c r="S335">
        <v>60.536999999999999</v>
      </c>
      <c r="T335">
        <v>0</v>
      </c>
      <c r="U335">
        <v>180.56</v>
      </c>
      <c r="V335">
        <v>3175000000</v>
      </c>
      <c r="W335">
        <v>195</v>
      </c>
      <c r="X335">
        <v>1.5515000000000001</v>
      </c>
      <c r="Y335">
        <v>1.9036999999999999</v>
      </c>
      <c r="Z335">
        <v>1.54413</v>
      </c>
      <c r="AA335" t="s">
        <v>6160</v>
      </c>
      <c r="AB335" t="s">
        <v>6160</v>
      </c>
      <c r="AE335" s="3">
        <f t="shared" si="16"/>
        <v>2.808665372767916E-2</v>
      </c>
      <c r="AF335" s="3">
        <f t="shared" si="17"/>
        <v>1.2482454739245372E-2</v>
      </c>
      <c r="AG335" s="3">
        <f t="shared" si="18"/>
        <v>2.8567352914848815E-2</v>
      </c>
    </row>
    <row r="336" spans="1:33" x14ac:dyDescent="0.25">
      <c r="A336" s="6" t="s">
        <v>386</v>
      </c>
      <c r="C336" s="7">
        <v>4</v>
      </c>
      <c r="D336">
        <v>-1.11111</v>
      </c>
      <c r="E336">
        <v>-1.0431600000000001</v>
      </c>
      <c r="F336">
        <v>-1.49675</v>
      </c>
      <c r="G336">
        <v>2.7118799999999998E-2</v>
      </c>
      <c r="H336">
        <v>1.2612300000000001</v>
      </c>
      <c r="I336">
        <v>0.94377800000000001</v>
      </c>
      <c r="J336">
        <v>7.6300900000000005E-2</v>
      </c>
      <c r="K336">
        <v>0.82574700000000001</v>
      </c>
      <c r="L336">
        <v>0.51685300000000001</v>
      </c>
      <c r="M336">
        <v>5</v>
      </c>
      <c r="N336">
        <v>5</v>
      </c>
      <c r="O336">
        <v>5</v>
      </c>
      <c r="P336">
        <v>18.7</v>
      </c>
      <c r="Q336">
        <v>18.7</v>
      </c>
      <c r="R336">
        <v>18.7</v>
      </c>
      <c r="S336">
        <v>32.087000000000003</v>
      </c>
      <c r="T336">
        <v>0</v>
      </c>
      <c r="U336">
        <v>9.1189999999999998</v>
      </c>
      <c r="V336">
        <v>105630000</v>
      </c>
      <c r="W336">
        <v>15</v>
      </c>
      <c r="X336">
        <v>1.22255</v>
      </c>
      <c r="Y336">
        <v>1.5641700000000001</v>
      </c>
      <c r="Z336">
        <v>1.2135100000000001</v>
      </c>
      <c r="AA336" t="s">
        <v>6161</v>
      </c>
      <c r="AB336" t="s">
        <v>6161</v>
      </c>
      <c r="AE336" s="3">
        <f t="shared" si="16"/>
        <v>5.9903196853714424E-2</v>
      </c>
      <c r="AF336" s="3">
        <f t="shared" si="17"/>
        <v>2.7279097622488684E-2</v>
      </c>
      <c r="AG336" s="3">
        <f t="shared" si="18"/>
        <v>6.1163171945172387E-2</v>
      </c>
    </row>
    <row r="337" spans="1:33" x14ac:dyDescent="0.25">
      <c r="A337" s="6" t="s">
        <v>488</v>
      </c>
      <c r="B337" s="6" t="s">
        <v>6162</v>
      </c>
      <c r="C337" s="7">
        <v>4</v>
      </c>
      <c r="D337">
        <v>-1.0969199999999999</v>
      </c>
      <c r="E337">
        <v>-1.22339</v>
      </c>
      <c r="F337">
        <v>-1.484</v>
      </c>
      <c r="G337">
        <v>0.39141399999999998</v>
      </c>
      <c r="H337">
        <v>1.2541599999999999</v>
      </c>
      <c r="I337">
        <v>0.93043399999999998</v>
      </c>
      <c r="J337">
        <v>0.441612</v>
      </c>
      <c r="K337">
        <v>0.42134700000000003</v>
      </c>
      <c r="L337">
        <v>0.36533900000000002</v>
      </c>
      <c r="M337">
        <v>9</v>
      </c>
      <c r="N337">
        <v>9</v>
      </c>
      <c r="O337">
        <v>9</v>
      </c>
      <c r="P337">
        <v>31.9</v>
      </c>
      <c r="Q337">
        <v>31.9</v>
      </c>
      <c r="R337">
        <v>31.9</v>
      </c>
      <c r="S337">
        <v>44.39</v>
      </c>
      <c r="T337">
        <v>0</v>
      </c>
      <c r="U337">
        <v>72.986000000000004</v>
      </c>
      <c r="V337">
        <v>346990000</v>
      </c>
      <c r="W337">
        <v>39</v>
      </c>
      <c r="X337">
        <v>1.8591899999999999</v>
      </c>
      <c r="Y337">
        <v>2.1982900000000001</v>
      </c>
      <c r="Z337">
        <v>1.83406</v>
      </c>
      <c r="AA337" t="s">
        <v>6163</v>
      </c>
      <c r="AB337" t="s">
        <v>6163</v>
      </c>
      <c r="AE337" s="3">
        <f t="shared" si="16"/>
        <v>1.3829612132880699E-2</v>
      </c>
      <c r="AF337" s="3">
        <f t="shared" si="17"/>
        <v>6.3344658624851077E-3</v>
      </c>
      <c r="AG337" s="3">
        <f t="shared" si="18"/>
        <v>1.465345382024901E-2</v>
      </c>
    </row>
    <row r="338" spans="1:33" x14ac:dyDescent="0.25">
      <c r="A338" s="6" t="s">
        <v>433</v>
      </c>
      <c r="B338" s="6" t="s">
        <v>6164</v>
      </c>
      <c r="C338" s="7">
        <v>4</v>
      </c>
      <c r="D338">
        <v>-0.975437</v>
      </c>
      <c r="E338">
        <v>-0.93783799999999995</v>
      </c>
      <c r="F338">
        <v>-1.67848</v>
      </c>
      <c r="G338">
        <v>0.45263599999999998</v>
      </c>
      <c r="H338">
        <v>1.44563</v>
      </c>
      <c r="I338">
        <v>0.84862300000000002</v>
      </c>
      <c r="J338">
        <v>0.20497599999999999</v>
      </c>
      <c r="K338">
        <v>0.53217499999999995</v>
      </c>
      <c r="L338">
        <v>0.10771500000000001</v>
      </c>
      <c r="M338">
        <v>5</v>
      </c>
      <c r="N338">
        <v>5</v>
      </c>
      <c r="O338">
        <v>5</v>
      </c>
      <c r="P338">
        <v>28.7</v>
      </c>
      <c r="Q338">
        <v>28.7</v>
      </c>
      <c r="R338">
        <v>28.7</v>
      </c>
      <c r="S338">
        <v>26.893000000000001</v>
      </c>
      <c r="T338">
        <v>0</v>
      </c>
      <c r="U338">
        <v>33.402000000000001</v>
      </c>
      <c r="V338">
        <v>203330000</v>
      </c>
      <c r="W338">
        <v>21</v>
      </c>
      <c r="X338">
        <v>1.3903000000000001</v>
      </c>
      <c r="Y338">
        <v>1.69391</v>
      </c>
      <c r="Z338">
        <v>1.3392599999999999</v>
      </c>
      <c r="AA338" t="s">
        <v>6165</v>
      </c>
      <c r="AB338" t="s">
        <v>6166</v>
      </c>
      <c r="AE338" s="3">
        <f t="shared" si="16"/>
        <v>4.0709896665027355E-2</v>
      </c>
      <c r="AF338" s="3">
        <f t="shared" si="17"/>
        <v>2.0234384577632599E-2</v>
      </c>
      <c r="AG338" s="3">
        <f t="shared" si="18"/>
        <v>4.5786769202258777E-2</v>
      </c>
    </row>
    <row r="339" spans="1:33" x14ac:dyDescent="0.25">
      <c r="A339" s="6" t="s">
        <v>383</v>
      </c>
      <c r="B339" s="6" t="s">
        <v>6167</v>
      </c>
      <c r="C339" s="7">
        <v>4</v>
      </c>
      <c r="D339">
        <v>-0.92737800000000004</v>
      </c>
      <c r="E339">
        <v>-1.07497</v>
      </c>
      <c r="F339">
        <v>-1.80874</v>
      </c>
      <c r="G339">
        <v>0.87012500000000004</v>
      </c>
      <c r="H339">
        <v>0.50912100000000005</v>
      </c>
      <c r="I339">
        <v>0.868344</v>
      </c>
      <c r="J339">
        <v>0.607101</v>
      </c>
      <c r="K339">
        <v>0.236761</v>
      </c>
      <c r="L339">
        <v>0.71963999999999995</v>
      </c>
      <c r="M339">
        <v>6</v>
      </c>
      <c r="N339">
        <v>6</v>
      </c>
      <c r="O339">
        <v>6</v>
      </c>
      <c r="P339">
        <v>57.1</v>
      </c>
      <c r="Q339">
        <v>57.1</v>
      </c>
      <c r="R339">
        <v>57.1</v>
      </c>
      <c r="S339">
        <v>17.157</v>
      </c>
      <c r="T339">
        <v>0</v>
      </c>
      <c r="U339">
        <v>72.713999999999999</v>
      </c>
      <c r="V339">
        <v>1309500000</v>
      </c>
      <c r="W339">
        <v>55</v>
      </c>
      <c r="X339">
        <v>1.6255299999999999</v>
      </c>
      <c r="Y339">
        <v>1.98014</v>
      </c>
      <c r="Z339">
        <v>1.6191500000000001</v>
      </c>
      <c r="AA339" t="s">
        <v>6168</v>
      </c>
      <c r="AB339" t="s">
        <v>6168</v>
      </c>
      <c r="AE339" s="3">
        <f t="shared" si="16"/>
        <v>2.3684815172261203E-2</v>
      </c>
      <c r="AF339" s="3">
        <f t="shared" si="17"/>
        <v>1.0467910480904613E-2</v>
      </c>
      <c r="AG339" s="3">
        <f t="shared" si="18"/>
        <v>2.4035325059106803E-2</v>
      </c>
    </row>
    <row r="340" spans="1:33" x14ac:dyDescent="0.25">
      <c r="A340" s="6" t="s">
        <v>710</v>
      </c>
      <c r="B340" s="6" t="s">
        <v>6169</v>
      </c>
      <c r="C340" s="7">
        <v>4</v>
      </c>
      <c r="D340">
        <v>-0.80588199999999999</v>
      </c>
      <c r="E340">
        <v>-0.78965300000000005</v>
      </c>
      <c r="F340">
        <v>-1.90246</v>
      </c>
      <c r="G340">
        <v>1.1482000000000001</v>
      </c>
      <c r="H340">
        <v>0.68479199999999996</v>
      </c>
      <c r="I340">
        <v>0.67923199999999995</v>
      </c>
      <c r="J340">
        <v>0.87269200000000002</v>
      </c>
      <c r="K340">
        <v>-0.156774</v>
      </c>
      <c r="L340">
        <v>0.26985900000000002</v>
      </c>
      <c r="M340">
        <v>9</v>
      </c>
      <c r="N340">
        <v>9</v>
      </c>
      <c r="O340">
        <v>9</v>
      </c>
      <c r="P340">
        <v>26.6</v>
      </c>
      <c r="Q340">
        <v>26.6</v>
      </c>
      <c r="R340">
        <v>26.6</v>
      </c>
      <c r="S340">
        <v>52.881999999999998</v>
      </c>
      <c r="T340">
        <v>0</v>
      </c>
      <c r="U340">
        <v>27.436</v>
      </c>
      <c r="V340">
        <v>268260000</v>
      </c>
      <c r="W340">
        <v>45</v>
      </c>
      <c r="X340">
        <v>1.0932500000000001</v>
      </c>
      <c r="Y340">
        <v>1.4053</v>
      </c>
      <c r="Z340">
        <v>1.06084</v>
      </c>
      <c r="AA340" t="s">
        <v>6170</v>
      </c>
      <c r="AB340" t="s">
        <v>6171</v>
      </c>
      <c r="AE340" s="3">
        <f t="shared" si="16"/>
        <v>8.0677048213256358E-2</v>
      </c>
      <c r="AF340" s="3">
        <f t="shared" si="17"/>
        <v>3.9327831456834168E-2</v>
      </c>
      <c r="AG340" s="3">
        <f t="shared" si="18"/>
        <v>8.692806251178721E-2</v>
      </c>
    </row>
    <row r="341" spans="1:33" x14ac:dyDescent="0.25">
      <c r="A341" s="6" t="s">
        <v>511</v>
      </c>
      <c r="B341" s="6" t="s">
        <v>6172</v>
      </c>
      <c r="C341" s="7">
        <v>4</v>
      </c>
      <c r="D341">
        <v>-0.86958999999999997</v>
      </c>
      <c r="E341">
        <v>-0.71390600000000004</v>
      </c>
      <c r="F341">
        <v>-2.0531100000000002</v>
      </c>
      <c r="G341">
        <v>0.81490399999999996</v>
      </c>
      <c r="H341">
        <v>0.76719899999999996</v>
      </c>
      <c r="I341">
        <v>0.62956400000000001</v>
      </c>
      <c r="J341">
        <v>0.82749200000000001</v>
      </c>
      <c r="K341">
        <v>0.24096699999999999</v>
      </c>
      <c r="L341">
        <v>0.35647899999999999</v>
      </c>
      <c r="M341">
        <v>13</v>
      </c>
      <c r="N341">
        <v>13</v>
      </c>
      <c r="O341">
        <v>13</v>
      </c>
      <c r="P341">
        <v>27.3</v>
      </c>
      <c r="Q341">
        <v>27.3</v>
      </c>
      <c r="R341">
        <v>27.3</v>
      </c>
      <c r="S341">
        <v>70.489999999999995</v>
      </c>
      <c r="T341">
        <v>0</v>
      </c>
      <c r="U341">
        <v>30.882000000000001</v>
      </c>
      <c r="V341">
        <v>536420000</v>
      </c>
      <c r="W341">
        <v>50</v>
      </c>
      <c r="X341">
        <v>1.1915899999999999</v>
      </c>
      <c r="Y341">
        <v>1.5326900000000001</v>
      </c>
      <c r="Z341">
        <v>1.18313</v>
      </c>
      <c r="AA341" t="s">
        <v>6173</v>
      </c>
      <c r="AB341" t="s">
        <v>6173</v>
      </c>
      <c r="AE341" s="3">
        <f t="shared" si="16"/>
        <v>6.4329473949909358E-2</v>
      </c>
      <c r="AF341" s="3">
        <f t="shared" si="17"/>
        <v>2.9329860677309031E-2</v>
      </c>
      <c r="AG341" s="3">
        <f t="shared" si="18"/>
        <v>6.5594888775578841E-2</v>
      </c>
    </row>
    <row r="342" spans="1:33" x14ac:dyDescent="0.25">
      <c r="A342" s="6" t="s">
        <v>528</v>
      </c>
      <c r="C342" s="7">
        <v>4</v>
      </c>
      <c r="D342">
        <v>-0.90168899999999996</v>
      </c>
      <c r="E342">
        <v>-1.1723300000000001</v>
      </c>
      <c r="F342">
        <v>-1.7501500000000001</v>
      </c>
      <c r="G342">
        <v>0.77483999999999997</v>
      </c>
      <c r="H342">
        <v>0.56991700000000001</v>
      </c>
      <c r="I342">
        <v>0.84013700000000002</v>
      </c>
      <c r="J342">
        <v>0.35041</v>
      </c>
      <c r="K342">
        <v>0.357047</v>
      </c>
      <c r="L342">
        <v>0.93181899999999995</v>
      </c>
      <c r="M342">
        <v>4</v>
      </c>
      <c r="N342">
        <v>4</v>
      </c>
      <c r="O342">
        <v>4</v>
      </c>
      <c r="P342">
        <v>15.2</v>
      </c>
      <c r="Q342">
        <v>15.2</v>
      </c>
      <c r="R342">
        <v>15.2</v>
      </c>
      <c r="S342">
        <v>42.466000000000001</v>
      </c>
      <c r="T342">
        <v>0</v>
      </c>
      <c r="U342">
        <v>76.427999999999997</v>
      </c>
      <c r="V342">
        <v>100790000</v>
      </c>
      <c r="W342">
        <v>28</v>
      </c>
      <c r="X342">
        <v>1.64716</v>
      </c>
      <c r="Y342">
        <v>2.0045199999999999</v>
      </c>
      <c r="Z342">
        <v>1.6431</v>
      </c>
      <c r="AA342" t="s">
        <v>6174</v>
      </c>
      <c r="AB342" t="s">
        <v>6174</v>
      </c>
      <c r="AE342" s="3">
        <f t="shared" si="16"/>
        <v>2.2534088726990486E-2</v>
      </c>
      <c r="AF342" s="3">
        <f t="shared" si="17"/>
        <v>9.8964628792388779E-3</v>
      </c>
      <c r="AG342" s="3">
        <f t="shared" si="18"/>
        <v>2.2745736305361947E-2</v>
      </c>
    </row>
    <row r="343" spans="1:33" x14ac:dyDescent="0.25">
      <c r="A343" s="6" t="s">
        <v>498</v>
      </c>
      <c r="B343" s="6" t="s">
        <v>6175</v>
      </c>
      <c r="C343" s="7">
        <v>4</v>
      </c>
      <c r="D343">
        <v>-1.13754</v>
      </c>
      <c r="E343">
        <v>-1.1411100000000001</v>
      </c>
      <c r="F343">
        <v>-1.2895700000000001</v>
      </c>
      <c r="G343">
        <v>0.98149799999999998</v>
      </c>
      <c r="H343">
        <v>1.3178099999999999</v>
      </c>
      <c r="I343">
        <v>0.73381200000000002</v>
      </c>
      <c r="J343">
        <v>0.55051799999999995</v>
      </c>
      <c r="K343">
        <v>-0.32334400000000002</v>
      </c>
      <c r="L343">
        <v>0.30792700000000001</v>
      </c>
      <c r="M343">
        <v>5</v>
      </c>
      <c r="N343">
        <v>5</v>
      </c>
      <c r="O343">
        <v>5</v>
      </c>
      <c r="P343">
        <v>10.8</v>
      </c>
      <c r="Q343">
        <v>10.8</v>
      </c>
      <c r="R343">
        <v>10.8</v>
      </c>
      <c r="S343">
        <v>54.154000000000003</v>
      </c>
      <c r="T343">
        <v>0</v>
      </c>
      <c r="U343">
        <v>15.638999999999999</v>
      </c>
      <c r="V343">
        <v>580540000</v>
      </c>
      <c r="W343">
        <v>34</v>
      </c>
      <c r="X343">
        <v>1.69408</v>
      </c>
      <c r="Y343">
        <v>1.96407</v>
      </c>
      <c r="Z343">
        <v>1.6033599999999999</v>
      </c>
      <c r="AA343" t="s">
        <v>6176</v>
      </c>
      <c r="AB343" t="s">
        <v>6176</v>
      </c>
      <c r="AE343" s="3">
        <f t="shared" si="16"/>
        <v>2.0226465590945632E-2</v>
      </c>
      <c r="AF343" s="3">
        <f t="shared" si="17"/>
        <v>1.0862505266074051E-2</v>
      </c>
      <c r="AG343" s="3">
        <f t="shared" si="18"/>
        <v>2.4925277377693591E-2</v>
      </c>
    </row>
    <row r="344" spans="1:33" x14ac:dyDescent="0.25">
      <c r="A344" s="6" t="s">
        <v>485</v>
      </c>
      <c r="B344" s="6" t="s">
        <v>6177</v>
      </c>
      <c r="C344" s="7">
        <v>4</v>
      </c>
      <c r="D344">
        <v>-1.3219700000000001</v>
      </c>
      <c r="E344">
        <v>-1.1717200000000001</v>
      </c>
      <c r="F344">
        <v>-0.923628</v>
      </c>
      <c r="G344">
        <v>1.27685</v>
      </c>
      <c r="H344">
        <v>1.22211</v>
      </c>
      <c r="I344">
        <v>0.28853299999999998</v>
      </c>
      <c r="J344">
        <v>0.85547600000000001</v>
      </c>
      <c r="K344">
        <v>-0.28879100000000002</v>
      </c>
      <c r="L344">
        <v>6.3135700000000003E-2</v>
      </c>
      <c r="M344">
        <v>6</v>
      </c>
      <c r="N344">
        <v>2</v>
      </c>
      <c r="O344">
        <v>2</v>
      </c>
      <c r="P344">
        <v>16.899999999999999</v>
      </c>
      <c r="Q344">
        <v>9.1999999999999993</v>
      </c>
      <c r="R344">
        <v>9.1999999999999993</v>
      </c>
      <c r="S344">
        <v>30.977</v>
      </c>
      <c r="T344">
        <v>0</v>
      </c>
      <c r="U344">
        <v>4.5399000000000003</v>
      </c>
      <c r="V344">
        <v>203070000</v>
      </c>
      <c r="W344">
        <v>8</v>
      </c>
      <c r="X344">
        <v>1.1424399999999999</v>
      </c>
      <c r="Y344">
        <v>1.42113</v>
      </c>
      <c r="Z344">
        <v>1.0759799999999999</v>
      </c>
      <c r="AA344" t="s">
        <v>6178</v>
      </c>
      <c r="AB344" t="s">
        <v>6178</v>
      </c>
      <c r="AE344" s="3">
        <f t="shared" si="16"/>
        <v>7.2037726816133685E-2</v>
      </c>
      <c r="AF344" s="3">
        <f t="shared" si="17"/>
        <v>3.7920145931179837E-2</v>
      </c>
      <c r="AG344" s="3">
        <f t="shared" si="18"/>
        <v>8.3949864597057958E-2</v>
      </c>
    </row>
    <row r="345" spans="1:33" x14ac:dyDescent="0.25">
      <c r="A345" s="6" t="s">
        <v>496</v>
      </c>
      <c r="C345" s="7">
        <v>4</v>
      </c>
      <c r="D345">
        <v>-1.0396799999999999</v>
      </c>
      <c r="E345">
        <v>-1.2638799999999999</v>
      </c>
      <c r="F345">
        <v>-1.34677</v>
      </c>
      <c r="G345">
        <v>0.81254999999999999</v>
      </c>
      <c r="H345">
        <v>1.19994</v>
      </c>
      <c r="I345">
        <v>0.89758400000000005</v>
      </c>
      <c r="J345">
        <v>0.68364400000000003</v>
      </c>
      <c r="K345">
        <v>-0.22972300000000001</v>
      </c>
      <c r="L345">
        <v>0.28633900000000001</v>
      </c>
      <c r="M345">
        <v>8</v>
      </c>
      <c r="N345">
        <v>8</v>
      </c>
      <c r="O345">
        <v>8</v>
      </c>
      <c r="P345">
        <v>63.2</v>
      </c>
      <c r="Q345">
        <v>63.2</v>
      </c>
      <c r="R345">
        <v>63.2</v>
      </c>
      <c r="S345">
        <v>17.481000000000002</v>
      </c>
      <c r="T345">
        <v>0</v>
      </c>
      <c r="U345">
        <v>61.75</v>
      </c>
      <c r="V345">
        <v>965390000</v>
      </c>
      <c r="W345">
        <v>76</v>
      </c>
      <c r="X345">
        <v>1.74072</v>
      </c>
      <c r="Y345">
        <v>2.03538</v>
      </c>
      <c r="Z345">
        <v>1.6734599999999999</v>
      </c>
      <c r="AA345" t="s">
        <v>6179</v>
      </c>
      <c r="AB345" t="s">
        <v>6179</v>
      </c>
      <c r="AE345" s="3">
        <f t="shared" si="16"/>
        <v>1.8166865463851926E-2</v>
      </c>
      <c r="AF345" s="3">
        <f t="shared" si="17"/>
        <v>9.2176454650755007E-3</v>
      </c>
      <c r="AG345" s="3">
        <f t="shared" si="18"/>
        <v>2.1209967351127044E-2</v>
      </c>
    </row>
    <row r="346" spans="1:33" x14ac:dyDescent="0.25">
      <c r="A346" s="6" t="s">
        <v>747</v>
      </c>
      <c r="B346" s="6" t="s">
        <v>6180</v>
      </c>
      <c r="C346" s="7">
        <v>4</v>
      </c>
      <c r="D346">
        <v>-0.97191099999999997</v>
      </c>
      <c r="E346">
        <v>-1.29186</v>
      </c>
      <c r="F346">
        <v>-1.2063299999999999</v>
      </c>
      <c r="G346">
        <v>1.1969700000000001</v>
      </c>
      <c r="H346">
        <v>1.1975100000000001</v>
      </c>
      <c r="I346">
        <v>0.81700200000000001</v>
      </c>
      <c r="J346">
        <v>0.35379699999999997</v>
      </c>
      <c r="K346">
        <v>-0.41318700000000003</v>
      </c>
      <c r="L346">
        <v>0.31801099999999999</v>
      </c>
      <c r="M346">
        <v>16</v>
      </c>
      <c r="N346">
        <v>16</v>
      </c>
      <c r="O346">
        <v>16</v>
      </c>
      <c r="P346">
        <v>59.2</v>
      </c>
      <c r="Q346">
        <v>59.2</v>
      </c>
      <c r="R346">
        <v>59.2</v>
      </c>
      <c r="S346">
        <v>33.844000000000001</v>
      </c>
      <c r="T346">
        <v>0</v>
      </c>
      <c r="U346">
        <v>82.593000000000004</v>
      </c>
      <c r="V346">
        <v>2038300000</v>
      </c>
      <c r="W346">
        <v>157</v>
      </c>
      <c r="X346">
        <v>1.7731600000000001</v>
      </c>
      <c r="Y346">
        <v>2.0039699999999998</v>
      </c>
      <c r="Z346">
        <v>1.6425700000000001</v>
      </c>
      <c r="AA346" t="s">
        <v>6181</v>
      </c>
      <c r="AB346" t="s">
        <v>6181</v>
      </c>
      <c r="AE346" s="3">
        <f t="shared" si="16"/>
        <v>1.6859317907346509E-2</v>
      </c>
      <c r="AF346" s="3">
        <f t="shared" si="17"/>
        <v>9.9090039150278204E-3</v>
      </c>
      <c r="AG346" s="3">
        <f t="shared" si="18"/>
        <v>2.2773511466376135E-2</v>
      </c>
    </row>
    <row r="347" spans="1:33" x14ac:dyDescent="0.25">
      <c r="A347" s="6" t="s">
        <v>624</v>
      </c>
      <c r="C347" s="7">
        <v>4</v>
      </c>
      <c r="D347">
        <v>-0.47128900000000001</v>
      </c>
      <c r="E347">
        <v>-1.6340699999999999</v>
      </c>
      <c r="F347">
        <v>-1.39744</v>
      </c>
      <c r="G347">
        <v>0.72898600000000002</v>
      </c>
      <c r="H347">
        <v>1.1418299999999999</v>
      </c>
      <c r="I347">
        <v>0.62978599999999996</v>
      </c>
      <c r="J347">
        <v>0.685303</v>
      </c>
      <c r="K347">
        <v>-0.290543</v>
      </c>
      <c r="L347">
        <v>0.60744200000000004</v>
      </c>
      <c r="M347">
        <v>13</v>
      </c>
      <c r="N347">
        <v>13</v>
      </c>
      <c r="O347">
        <v>13</v>
      </c>
      <c r="P347">
        <v>87.4</v>
      </c>
      <c r="Q347">
        <v>87.4</v>
      </c>
      <c r="R347">
        <v>87.4</v>
      </c>
      <c r="S347">
        <v>22.094000000000001</v>
      </c>
      <c r="T347">
        <v>0</v>
      </c>
      <c r="U347">
        <v>323.31</v>
      </c>
      <c r="V347">
        <v>18331000000</v>
      </c>
      <c r="W347">
        <v>452</v>
      </c>
      <c r="X347">
        <v>1.0944199999999999</v>
      </c>
      <c r="Y347">
        <v>1.4077900000000001</v>
      </c>
      <c r="Z347">
        <v>1.06321</v>
      </c>
      <c r="AA347" t="s">
        <v>6182</v>
      </c>
      <c r="AB347" t="s">
        <v>6182</v>
      </c>
      <c r="AE347" s="3">
        <f t="shared" si="16"/>
        <v>8.0459994768969798E-2</v>
      </c>
      <c r="AF347" s="3">
        <f t="shared" si="17"/>
        <v>3.9102992982002732E-2</v>
      </c>
      <c r="AG347" s="3">
        <f t="shared" si="18"/>
        <v>8.6454977081057899E-2</v>
      </c>
    </row>
    <row r="348" spans="1:33" x14ac:dyDescent="0.25">
      <c r="A348" s="6" t="s">
        <v>519</v>
      </c>
      <c r="B348" s="6" t="s">
        <v>6183</v>
      </c>
      <c r="C348" s="7">
        <v>4</v>
      </c>
      <c r="D348">
        <v>-0.70368600000000003</v>
      </c>
      <c r="E348">
        <v>-1.2494700000000001</v>
      </c>
      <c r="F348">
        <v>-1.5559099999999999</v>
      </c>
      <c r="G348">
        <v>0.95704699999999998</v>
      </c>
      <c r="H348">
        <v>1.15713</v>
      </c>
      <c r="I348">
        <v>0.59924999999999995</v>
      </c>
      <c r="J348">
        <v>0.94469199999999998</v>
      </c>
      <c r="K348">
        <v>-2.3182299999999999E-2</v>
      </c>
      <c r="L348">
        <v>-0.12587799999999999</v>
      </c>
      <c r="M348">
        <v>22</v>
      </c>
      <c r="N348">
        <v>21</v>
      </c>
      <c r="O348">
        <v>21</v>
      </c>
      <c r="P348">
        <v>56.6</v>
      </c>
      <c r="Q348">
        <v>54.9</v>
      </c>
      <c r="R348">
        <v>54.9</v>
      </c>
      <c r="S348">
        <v>52.911999999999999</v>
      </c>
      <c r="T348">
        <v>0</v>
      </c>
      <c r="U348">
        <v>87.022000000000006</v>
      </c>
      <c r="V348">
        <v>2714400000</v>
      </c>
      <c r="W348">
        <v>149</v>
      </c>
      <c r="X348">
        <v>1.2196400000000001</v>
      </c>
      <c r="Y348">
        <v>1.51668</v>
      </c>
      <c r="Z348">
        <v>1.16771</v>
      </c>
      <c r="AA348" t="s">
        <v>6184</v>
      </c>
      <c r="AB348" t="s">
        <v>6184</v>
      </c>
      <c r="AE348" s="3">
        <f t="shared" si="16"/>
        <v>6.0305927324814067E-2</v>
      </c>
      <c r="AF348" s="3">
        <f t="shared" si="17"/>
        <v>3.0431264582386239E-2</v>
      </c>
      <c r="AG348" s="3">
        <f t="shared" si="18"/>
        <v>6.7965732208209922E-2</v>
      </c>
    </row>
    <row r="349" spans="1:33" x14ac:dyDescent="0.25">
      <c r="A349" s="6" t="s">
        <v>533</v>
      </c>
      <c r="B349" s="6" t="s">
        <v>5884</v>
      </c>
      <c r="C349" s="7">
        <v>4</v>
      </c>
      <c r="D349">
        <v>-1.2010400000000001</v>
      </c>
      <c r="E349">
        <v>-1.2499</v>
      </c>
      <c r="F349">
        <v>-1.3239399999999999</v>
      </c>
      <c r="G349">
        <v>1.3814500000000001</v>
      </c>
      <c r="H349">
        <v>0.608267</v>
      </c>
      <c r="I349">
        <v>0.217589</v>
      </c>
      <c r="J349">
        <v>0.39535399999999998</v>
      </c>
      <c r="K349">
        <v>0.39463900000000002</v>
      </c>
      <c r="L349">
        <v>0.777582</v>
      </c>
      <c r="M349">
        <v>20</v>
      </c>
      <c r="N349">
        <v>20</v>
      </c>
      <c r="O349">
        <v>11</v>
      </c>
      <c r="P349">
        <v>55.3</v>
      </c>
      <c r="Q349">
        <v>55.3</v>
      </c>
      <c r="R349">
        <v>36.9</v>
      </c>
      <c r="S349">
        <v>53.753</v>
      </c>
      <c r="T349">
        <v>0</v>
      </c>
      <c r="U349">
        <v>211.9</v>
      </c>
      <c r="V349">
        <v>4204500000</v>
      </c>
      <c r="W349">
        <v>232</v>
      </c>
      <c r="X349">
        <v>1.4943900000000001</v>
      </c>
      <c r="Y349">
        <v>1.8472200000000001</v>
      </c>
      <c r="Z349">
        <v>1.48882</v>
      </c>
      <c r="AA349" t="s">
        <v>6185</v>
      </c>
      <c r="AB349" t="s">
        <v>6185</v>
      </c>
      <c r="AE349" s="3">
        <f t="shared" si="16"/>
        <v>3.2033913608155599E-2</v>
      </c>
      <c r="AF349" s="3">
        <f t="shared" si="17"/>
        <v>1.421608462311467E-2</v>
      </c>
      <c r="AG349" s="3">
        <f t="shared" si="18"/>
        <v>3.2447407273320669E-2</v>
      </c>
    </row>
    <row r="350" spans="1:33" x14ac:dyDescent="0.25">
      <c r="A350" s="6" t="s">
        <v>536</v>
      </c>
      <c r="B350" s="6" t="s">
        <v>6186</v>
      </c>
      <c r="C350" s="7">
        <v>4</v>
      </c>
      <c r="D350">
        <v>-1.1910799999999999</v>
      </c>
      <c r="E350">
        <v>-1.3150500000000001</v>
      </c>
      <c r="F350">
        <v>-1.31701</v>
      </c>
      <c r="G350">
        <v>1.21627</v>
      </c>
      <c r="H350">
        <v>0.52307300000000001</v>
      </c>
      <c r="I350">
        <v>0.20758699999999999</v>
      </c>
      <c r="J350">
        <v>0.76174200000000003</v>
      </c>
      <c r="K350">
        <v>0.312112</v>
      </c>
      <c r="L350">
        <v>0.80235999999999996</v>
      </c>
      <c r="M350">
        <v>21</v>
      </c>
      <c r="N350">
        <v>21</v>
      </c>
      <c r="O350">
        <v>21</v>
      </c>
      <c r="P350">
        <v>74.099999999999994</v>
      </c>
      <c r="Q350">
        <v>74.099999999999994</v>
      </c>
      <c r="R350">
        <v>74.099999999999994</v>
      </c>
      <c r="S350">
        <v>35.853000000000002</v>
      </c>
      <c r="T350">
        <v>0</v>
      </c>
      <c r="U350">
        <v>323.31</v>
      </c>
      <c r="V350">
        <v>6842900000</v>
      </c>
      <c r="W350">
        <v>300</v>
      </c>
      <c r="X350">
        <v>1.5954600000000001</v>
      </c>
      <c r="Y350">
        <v>1.9559500000000001</v>
      </c>
      <c r="Z350">
        <v>1.5953900000000001</v>
      </c>
      <c r="AA350" t="s">
        <v>6187</v>
      </c>
      <c r="AB350" t="s">
        <v>6187</v>
      </c>
      <c r="AE350" s="3">
        <f t="shared" si="16"/>
        <v>2.5382827596797053E-2</v>
      </c>
      <c r="AF350" s="3">
        <f t="shared" si="17"/>
        <v>1.1067511960833823E-2</v>
      </c>
      <c r="AG350" s="3">
        <f t="shared" si="18"/>
        <v>2.5386919154959799E-2</v>
      </c>
    </row>
    <row r="351" spans="1:33" x14ac:dyDescent="0.25">
      <c r="A351" s="6" t="s">
        <v>702</v>
      </c>
      <c r="B351" s="6" t="s">
        <v>6188</v>
      </c>
      <c r="C351" s="7">
        <v>4</v>
      </c>
      <c r="D351">
        <v>-0.93890099999999999</v>
      </c>
      <c r="E351">
        <v>-1.5802099999999999</v>
      </c>
      <c r="F351">
        <v>-1.1240000000000001</v>
      </c>
      <c r="G351">
        <v>1.1815500000000001</v>
      </c>
      <c r="H351">
        <v>0.80186599999999997</v>
      </c>
      <c r="I351">
        <v>0.39866099999999999</v>
      </c>
      <c r="J351">
        <v>0.33291900000000002</v>
      </c>
      <c r="K351">
        <v>-9.2031399999999999E-2</v>
      </c>
      <c r="L351">
        <v>1.02016</v>
      </c>
      <c r="M351">
        <v>50</v>
      </c>
      <c r="N351">
        <v>50</v>
      </c>
      <c r="O351">
        <v>37</v>
      </c>
      <c r="P351">
        <v>74.2</v>
      </c>
      <c r="Q351">
        <v>74.2</v>
      </c>
      <c r="R351">
        <v>59.1</v>
      </c>
      <c r="S351">
        <v>83.28</v>
      </c>
      <c r="T351">
        <v>0</v>
      </c>
      <c r="U351">
        <v>323.31</v>
      </c>
      <c r="V351">
        <v>176800000000</v>
      </c>
      <c r="W351">
        <v>2915</v>
      </c>
      <c r="X351">
        <v>1.26111</v>
      </c>
      <c r="Y351">
        <v>1.59552</v>
      </c>
      <c r="Z351">
        <v>1.2438199999999999</v>
      </c>
      <c r="AA351" t="s">
        <v>6189</v>
      </c>
      <c r="AB351" t="s">
        <v>6189</v>
      </c>
      <c r="AE351" s="3">
        <f t="shared" si="16"/>
        <v>5.4813811252587746E-2</v>
      </c>
      <c r="AF351" s="3">
        <f t="shared" si="17"/>
        <v>2.5379321071798251E-2</v>
      </c>
      <c r="AG351" s="3">
        <f t="shared" si="18"/>
        <v>5.7040063457505445E-2</v>
      </c>
    </row>
    <row r="352" spans="1:33" x14ac:dyDescent="0.25">
      <c r="A352" s="6" t="s">
        <v>525</v>
      </c>
      <c r="C352" s="7">
        <v>4</v>
      </c>
      <c r="D352">
        <v>-1.4489300000000001</v>
      </c>
      <c r="E352">
        <v>-1.41323</v>
      </c>
      <c r="F352">
        <v>-0.97477100000000005</v>
      </c>
      <c r="G352">
        <v>0.77072799999999997</v>
      </c>
      <c r="H352">
        <v>0.84272499999999995</v>
      </c>
      <c r="I352">
        <v>0.40617399999999998</v>
      </c>
      <c r="J352">
        <v>0.594947</v>
      </c>
      <c r="K352">
        <v>0.17357700000000001</v>
      </c>
      <c r="L352">
        <v>1.04878</v>
      </c>
      <c r="M352">
        <v>13</v>
      </c>
      <c r="N352">
        <v>13</v>
      </c>
      <c r="O352">
        <v>13</v>
      </c>
      <c r="P352">
        <v>11.9</v>
      </c>
      <c r="Q352">
        <v>11.9</v>
      </c>
      <c r="R352">
        <v>11.9</v>
      </c>
      <c r="S352">
        <v>145.99</v>
      </c>
      <c r="T352">
        <v>0</v>
      </c>
      <c r="U352">
        <v>34.365000000000002</v>
      </c>
      <c r="V352">
        <v>454310000</v>
      </c>
      <c r="W352">
        <v>46</v>
      </c>
      <c r="X352">
        <v>1.6533899999999999</v>
      </c>
      <c r="Y352">
        <v>2.0144099999999998</v>
      </c>
      <c r="Z352">
        <v>1.65283</v>
      </c>
      <c r="AA352" t="s">
        <v>6190</v>
      </c>
      <c r="AB352" t="s">
        <v>6191</v>
      </c>
      <c r="AE352" s="3">
        <f t="shared" si="16"/>
        <v>2.2213142363600436E-2</v>
      </c>
      <c r="AF352" s="3">
        <f t="shared" si="17"/>
        <v>9.673641753292099E-3</v>
      </c>
      <c r="AG352" s="3">
        <f t="shared" si="18"/>
        <v>2.2241803522427221E-2</v>
      </c>
    </row>
    <row r="353" spans="1:33" x14ac:dyDescent="0.25">
      <c r="A353" s="6" t="s">
        <v>610</v>
      </c>
      <c r="C353" s="7">
        <v>4</v>
      </c>
      <c r="D353">
        <v>-1.1697299999999999</v>
      </c>
      <c r="E353">
        <v>-1.1164799999999999</v>
      </c>
      <c r="F353">
        <v>-1.3714999999999999</v>
      </c>
      <c r="G353">
        <v>0.78076000000000001</v>
      </c>
      <c r="H353">
        <v>1.1259300000000001</v>
      </c>
      <c r="I353">
        <v>0.26752500000000001</v>
      </c>
      <c r="J353">
        <v>0.51415299999999997</v>
      </c>
      <c r="K353">
        <v>-0.15610599999999999</v>
      </c>
      <c r="L353">
        <v>1.12544</v>
      </c>
      <c r="M353">
        <v>10</v>
      </c>
      <c r="N353">
        <v>8</v>
      </c>
      <c r="O353">
        <v>8</v>
      </c>
      <c r="P353">
        <v>53.9</v>
      </c>
      <c r="Q353">
        <v>40.700000000000003</v>
      </c>
      <c r="R353">
        <v>40.700000000000003</v>
      </c>
      <c r="S353">
        <v>23.399000000000001</v>
      </c>
      <c r="T353">
        <v>0</v>
      </c>
      <c r="U353">
        <v>54.606000000000002</v>
      </c>
      <c r="V353">
        <v>3336600000</v>
      </c>
      <c r="W353">
        <v>115</v>
      </c>
      <c r="X353">
        <v>1.2192000000000001</v>
      </c>
      <c r="Y353">
        <v>1.56332</v>
      </c>
      <c r="Z353">
        <v>1.21269</v>
      </c>
      <c r="AA353" t="s">
        <v>6192</v>
      </c>
      <c r="AB353" t="s">
        <v>6192</v>
      </c>
      <c r="AE353" s="3">
        <f t="shared" si="16"/>
        <v>6.0367056478584487E-2</v>
      </c>
      <c r="AF353" s="3">
        <f t="shared" si="17"/>
        <v>2.7332540481544737E-2</v>
      </c>
      <c r="AG353" s="3">
        <f t="shared" si="18"/>
        <v>6.1278764431589798E-2</v>
      </c>
    </row>
    <row r="354" spans="1:33" x14ac:dyDescent="0.25">
      <c r="A354" s="6" t="s">
        <v>557</v>
      </c>
      <c r="B354" s="6" t="s">
        <v>6193</v>
      </c>
      <c r="C354" s="7">
        <v>4</v>
      </c>
      <c r="D354">
        <v>-1.4076599999999999</v>
      </c>
      <c r="E354">
        <v>-1.1915500000000001</v>
      </c>
      <c r="F354">
        <v>-1.06802</v>
      </c>
      <c r="G354">
        <v>1.27972</v>
      </c>
      <c r="H354">
        <v>2.2968499999999999E-2</v>
      </c>
      <c r="I354">
        <v>0.261853</v>
      </c>
      <c r="J354">
        <v>0.93450800000000001</v>
      </c>
      <c r="K354">
        <v>0.89682700000000004</v>
      </c>
      <c r="L354">
        <v>0.27135700000000001</v>
      </c>
      <c r="M354">
        <v>12</v>
      </c>
      <c r="N354">
        <v>12</v>
      </c>
      <c r="O354">
        <v>12</v>
      </c>
      <c r="P354">
        <v>42.7</v>
      </c>
      <c r="Q354">
        <v>42.7</v>
      </c>
      <c r="R354">
        <v>42.7</v>
      </c>
      <c r="S354">
        <v>41.506</v>
      </c>
      <c r="T354">
        <v>0</v>
      </c>
      <c r="U354">
        <v>71.058999999999997</v>
      </c>
      <c r="V354">
        <v>414770000</v>
      </c>
      <c r="W354">
        <v>56</v>
      </c>
      <c r="X354">
        <v>1.2211399999999999</v>
      </c>
      <c r="Y354">
        <v>1.56799</v>
      </c>
      <c r="Z354">
        <v>1.2172000000000001</v>
      </c>
      <c r="AA354" t="s">
        <v>6194</v>
      </c>
      <c r="AB354" t="s">
        <v>6194</v>
      </c>
      <c r="AE354" s="3">
        <f t="shared" si="16"/>
        <v>6.0097997319999666E-2</v>
      </c>
      <c r="AF354" s="3">
        <f t="shared" si="17"/>
        <v>2.7040206257678664E-2</v>
      </c>
      <c r="AG354" s="3">
        <f t="shared" si="18"/>
        <v>6.0645698151013637E-2</v>
      </c>
    </row>
    <row r="355" spans="1:33" x14ac:dyDescent="0.25">
      <c r="A355" s="6" t="s">
        <v>598</v>
      </c>
      <c r="B355" s="6" t="s">
        <v>6195</v>
      </c>
      <c r="C355" s="7">
        <v>4</v>
      </c>
      <c r="D355">
        <v>-1.41191</v>
      </c>
      <c r="E355">
        <v>-1.1677999999999999</v>
      </c>
      <c r="F355">
        <v>-1.15503</v>
      </c>
      <c r="G355">
        <v>1.0322899999999999</v>
      </c>
      <c r="H355">
        <v>0.26889200000000002</v>
      </c>
      <c r="I355">
        <v>0.75467600000000001</v>
      </c>
      <c r="J355">
        <v>0.888486</v>
      </c>
      <c r="K355">
        <v>0.89490800000000004</v>
      </c>
      <c r="L355">
        <v>-0.104516</v>
      </c>
      <c r="M355">
        <v>9</v>
      </c>
      <c r="N355">
        <v>9</v>
      </c>
      <c r="O355">
        <v>9</v>
      </c>
      <c r="P355">
        <v>62.4</v>
      </c>
      <c r="Q355">
        <v>62.4</v>
      </c>
      <c r="R355">
        <v>62.4</v>
      </c>
      <c r="S355">
        <v>24.491</v>
      </c>
      <c r="T355">
        <v>0</v>
      </c>
      <c r="U355">
        <v>111.37</v>
      </c>
      <c r="V355">
        <v>1238300000</v>
      </c>
      <c r="W355">
        <v>93</v>
      </c>
      <c r="X355">
        <v>1.3532200000000001</v>
      </c>
      <c r="Y355">
        <v>1.70628</v>
      </c>
      <c r="Z355">
        <v>1.3512900000000001</v>
      </c>
      <c r="AA355" t="s">
        <v>6196</v>
      </c>
      <c r="AB355" t="s">
        <v>6197</v>
      </c>
      <c r="AE355" s="3">
        <f t="shared" si="16"/>
        <v>4.4338398257630342E-2</v>
      </c>
      <c r="AF355" s="3">
        <f t="shared" si="17"/>
        <v>1.9666179554355314E-2</v>
      </c>
      <c r="AG355" s="3">
        <f t="shared" si="18"/>
        <v>4.4535876091623537E-2</v>
      </c>
    </row>
    <row r="356" spans="1:33" x14ac:dyDescent="0.25">
      <c r="A356" s="6" t="s">
        <v>6198</v>
      </c>
      <c r="B356" s="6" t="s">
        <v>6199</v>
      </c>
      <c r="C356" s="7">
        <v>4</v>
      </c>
      <c r="D356">
        <v>-1.2735799999999999</v>
      </c>
      <c r="E356">
        <v>-1.45153</v>
      </c>
      <c r="F356">
        <v>-1.1066400000000001</v>
      </c>
      <c r="G356">
        <v>0.929759</v>
      </c>
      <c r="H356">
        <v>0.19844700000000001</v>
      </c>
      <c r="I356">
        <v>0.81624300000000005</v>
      </c>
      <c r="J356">
        <v>0.77982200000000002</v>
      </c>
      <c r="K356">
        <v>0.910771</v>
      </c>
      <c r="L356">
        <v>0.19670799999999999</v>
      </c>
      <c r="M356">
        <v>5</v>
      </c>
      <c r="N356">
        <v>5</v>
      </c>
      <c r="O356">
        <v>5</v>
      </c>
      <c r="P356">
        <v>28</v>
      </c>
      <c r="Q356">
        <v>28</v>
      </c>
      <c r="R356">
        <v>28</v>
      </c>
      <c r="S356">
        <v>25.838999999999999</v>
      </c>
      <c r="T356">
        <v>0</v>
      </c>
      <c r="U356">
        <v>49.31</v>
      </c>
      <c r="V356">
        <v>260390000</v>
      </c>
      <c r="W356">
        <v>29</v>
      </c>
      <c r="X356">
        <v>1.627</v>
      </c>
      <c r="Y356">
        <v>1.9880800000000001</v>
      </c>
      <c r="Z356">
        <v>1.6269499999999999</v>
      </c>
      <c r="AA356" t="s">
        <v>6200</v>
      </c>
      <c r="AB356" t="s">
        <v>6201</v>
      </c>
      <c r="AE356" s="3">
        <f t="shared" si="16"/>
        <v>2.3604782331805758E-2</v>
      </c>
      <c r="AF356" s="3">
        <f t="shared" si="17"/>
        <v>1.0278269479665285E-2</v>
      </c>
      <c r="AG356" s="3">
        <f t="shared" si="18"/>
        <v>2.3607500089245489E-2</v>
      </c>
    </row>
    <row r="357" spans="1:33" x14ac:dyDescent="0.25">
      <c r="A357" s="6" t="s">
        <v>548</v>
      </c>
      <c r="C357" s="7">
        <v>4</v>
      </c>
      <c r="D357">
        <v>-1.6532500000000001</v>
      </c>
      <c r="E357">
        <v>-1.2642800000000001</v>
      </c>
      <c r="F357">
        <v>-0.84191499999999997</v>
      </c>
      <c r="G357">
        <v>0.809944</v>
      </c>
      <c r="H357">
        <v>0.73508499999999999</v>
      </c>
      <c r="I357">
        <v>0.53800499999999996</v>
      </c>
      <c r="J357">
        <v>1.0004900000000001</v>
      </c>
      <c r="K357">
        <v>0.68745999999999996</v>
      </c>
      <c r="L357">
        <v>-1.15342E-2</v>
      </c>
      <c r="M357">
        <v>17</v>
      </c>
      <c r="N357">
        <v>17</v>
      </c>
      <c r="O357">
        <v>17</v>
      </c>
      <c r="P357">
        <v>23.6</v>
      </c>
      <c r="Q357">
        <v>23.6</v>
      </c>
      <c r="R357">
        <v>23.6</v>
      </c>
      <c r="S357">
        <v>98.11</v>
      </c>
      <c r="T357">
        <v>0</v>
      </c>
      <c r="U357">
        <v>84.222999999999999</v>
      </c>
      <c r="V357">
        <v>663110000</v>
      </c>
      <c r="W357">
        <v>75</v>
      </c>
      <c r="X357">
        <v>1.4191499999999999</v>
      </c>
      <c r="Y357">
        <v>1.77362</v>
      </c>
      <c r="Z357">
        <v>1.4169</v>
      </c>
      <c r="AA357" t="s">
        <v>6202</v>
      </c>
      <c r="AB357" t="s">
        <v>6202</v>
      </c>
      <c r="AE357" s="3">
        <f t="shared" si="16"/>
        <v>3.8093423064768393E-2</v>
      </c>
      <c r="AF357" s="3">
        <f t="shared" si="17"/>
        <v>1.6841470154605961E-2</v>
      </c>
      <c r="AG357" s="3">
        <f t="shared" si="18"/>
        <v>3.8291290212080956E-2</v>
      </c>
    </row>
    <row r="358" spans="1:33" x14ac:dyDescent="0.25">
      <c r="A358" s="6" t="s">
        <v>491</v>
      </c>
      <c r="B358" s="6" t="s">
        <v>6203</v>
      </c>
      <c r="C358" s="7">
        <v>4</v>
      </c>
      <c r="D358">
        <v>-1.24055</v>
      </c>
      <c r="E358">
        <v>-1.46435</v>
      </c>
      <c r="F358">
        <v>-1.05833</v>
      </c>
      <c r="G358">
        <v>0.98513799999999996</v>
      </c>
      <c r="H358">
        <v>0.72098600000000002</v>
      </c>
      <c r="I358">
        <v>0.22456300000000001</v>
      </c>
      <c r="J358">
        <v>0.96065</v>
      </c>
      <c r="K358">
        <v>0.85604400000000003</v>
      </c>
      <c r="L358">
        <v>1.5847199999999999E-2</v>
      </c>
      <c r="M358">
        <v>26</v>
      </c>
      <c r="N358">
        <v>12</v>
      </c>
      <c r="O358">
        <v>12</v>
      </c>
      <c r="P358">
        <v>75.400000000000006</v>
      </c>
      <c r="Q358">
        <v>47.2</v>
      </c>
      <c r="R358">
        <v>47.2</v>
      </c>
      <c r="S358">
        <v>46.402000000000001</v>
      </c>
      <c r="T358">
        <v>0</v>
      </c>
      <c r="U358">
        <v>222.12</v>
      </c>
      <c r="V358">
        <v>3511000000</v>
      </c>
      <c r="W358">
        <v>159</v>
      </c>
      <c r="X358">
        <v>1.41076</v>
      </c>
      <c r="Y358">
        <v>1.76719</v>
      </c>
      <c r="Z358">
        <v>1.4106300000000001</v>
      </c>
      <c r="AA358" t="s">
        <v>6204</v>
      </c>
      <c r="AB358" t="s">
        <v>6205</v>
      </c>
      <c r="AE358" s="3">
        <f t="shared" ref="AE358:AE421" si="19">10^(-X358)</f>
        <v>3.8836492508923445E-2</v>
      </c>
      <c r="AF358" s="3">
        <f t="shared" ref="AF358:AF421" si="20">10^(-Y358)</f>
        <v>1.7092673621166957E-2</v>
      </c>
      <c r="AG358" s="3">
        <f t="shared" ref="AG358:AG421" si="21">10^(-Z358)</f>
        <v>3.884811941174527E-2</v>
      </c>
    </row>
    <row r="359" spans="1:33" x14ac:dyDescent="0.25">
      <c r="A359" s="6" t="s">
        <v>374</v>
      </c>
      <c r="B359" s="6" t="s">
        <v>6206</v>
      </c>
      <c r="C359" s="7">
        <v>4</v>
      </c>
      <c r="D359">
        <v>-1.2494700000000001</v>
      </c>
      <c r="E359">
        <v>-1.46401</v>
      </c>
      <c r="F359">
        <v>-1.1841699999999999</v>
      </c>
      <c r="G359">
        <v>1.0082</v>
      </c>
      <c r="H359">
        <v>0.57391999999999999</v>
      </c>
      <c r="I359">
        <v>0.30452499999999999</v>
      </c>
      <c r="J359">
        <v>0.70898399999999995</v>
      </c>
      <c r="K359">
        <v>0.87941499999999995</v>
      </c>
      <c r="L359">
        <v>0.42261199999999999</v>
      </c>
      <c r="M359">
        <v>28</v>
      </c>
      <c r="N359">
        <v>2</v>
      </c>
      <c r="O359">
        <v>2</v>
      </c>
      <c r="P359">
        <v>81.400000000000006</v>
      </c>
      <c r="Q359">
        <v>10.6</v>
      </c>
      <c r="R359">
        <v>10.6</v>
      </c>
      <c r="S359">
        <v>42.051000000000002</v>
      </c>
      <c r="T359">
        <v>0</v>
      </c>
      <c r="U359">
        <v>141.54</v>
      </c>
      <c r="V359">
        <v>358600000</v>
      </c>
      <c r="W359">
        <v>50</v>
      </c>
      <c r="X359">
        <v>1.94902</v>
      </c>
      <c r="Y359">
        <v>2.3143500000000001</v>
      </c>
      <c r="Z359">
        <v>1.9488099999999999</v>
      </c>
      <c r="AA359" t="s">
        <v>6207</v>
      </c>
      <c r="AB359" t="s">
        <v>6207</v>
      </c>
      <c r="AE359" s="3">
        <f t="shared" si="19"/>
        <v>1.1245531851864448E-2</v>
      </c>
      <c r="AF359" s="3">
        <f t="shared" si="20"/>
        <v>4.8489756138979682E-3</v>
      </c>
      <c r="AG359" s="3">
        <f t="shared" si="21"/>
        <v>1.1250970863497148E-2</v>
      </c>
    </row>
    <row r="360" spans="1:33" x14ac:dyDescent="0.25">
      <c r="A360" s="6" t="s">
        <v>393</v>
      </c>
      <c r="C360" s="7">
        <v>4</v>
      </c>
      <c r="D360">
        <v>-1.4177299999999999</v>
      </c>
      <c r="E360">
        <v>-1.4223600000000001</v>
      </c>
      <c r="F360">
        <v>-1.1191800000000001</v>
      </c>
      <c r="G360">
        <v>0.83509699999999998</v>
      </c>
      <c r="H360">
        <v>0.63297700000000001</v>
      </c>
      <c r="I360">
        <v>0.61220699999999995</v>
      </c>
      <c r="J360">
        <v>0.654196</v>
      </c>
      <c r="K360">
        <v>0.79060900000000001</v>
      </c>
      <c r="L360">
        <v>0.43417800000000001</v>
      </c>
      <c r="M360">
        <v>8</v>
      </c>
      <c r="N360">
        <v>8</v>
      </c>
      <c r="O360">
        <v>8</v>
      </c>
      <c r="P360">
        <v>25.8</v>
      </c>
      <c r="Q360">
        <v>25.8</v>
      </c>
      <c r="R360">
        <v>25.8</v>
      </c>
      <c r="S360">
        <v>34.069000000000003</v>
      </c>
      <c r="T360">
        <v>0</v>
      </c>
      <c r="U360">
        <v>67.733000000000004</v>
      </c>
      <c r="V360">
        <v>568500000</v>
      </c>
      <c r="W360">
        <v>32</v>
      </c>
      <c r="X360">
        <v>2.5676100000000002</v>
      </c>
      <c r="Y360">
        <v>2.9367200000000002</v>
      </c>
      <c r="Z360">
        <v>2.5670600000000001</v>
      </c>
      <c r="AA360" t="s">
        <v>6208</v>
      </c>
      <c r="AB360" t="s">
        <v>6208</v>
      </c>
      <c r="AE360" s="3">
        <f t="shared" si="19"/>
        <v>2.7063876314428626E-3</v>
      </c>
      <c r="AF360" s="3">
        <f t="shared" si="20"/>
        <v>1.1568578556317613E-3</v>
      </c>
      <c r="AG360" s="3">
        <f t="shared" si="21"/>
        <v>2.7098172309430921E-3</v>
      </c>
    </row>
    <row r="361" spans="1:33" x14ac:dyDescent="0.25">
      <c r="A361" s="6" t="s">
        <v>418</v>
      </c>
      <c r="B361" s="6" t="s">
        <v>6209</v>
      </c>
      <c r="C361" s="7">
        <v>4</v>
      </c>
      <c r="D361">
        <v>-1.4783999999999999</v>
      </c>
      <c r="E361">
        <v>-1.23349</v>
      </c>
      <c r="F361">
        <v>-1.08169</v>
      </c>
      <c r="G361">
        <v>1.0983799999999999</v>
      </c>
      <c r="H361">
        <v>0.73198200000000002</v>
      </c>
      <c r="I361">
        <v>8.7291199999999999E-2</v>
      </c>
      <c r="J361">
        <v>0.30266300000000002</v>
      </c>
      <c r="K361">
        <v>0.93452800000000003</v>
      </c>
      <c r="L361">
        <v>0.638741</v>
      </c>
      <c r="M361">
        <v>12</v>
      </c>
      <c r="N361">
        <v>12</v>
      </c>
      <c r="O361">
        <v>12</v>
      </c>
      <c r="P361">
        <v>39.200000000000003</v>
      </c>
      <c r="Q361">
        <v>39.200000000000003</v>
      </c>
      <c r="R361">
        <v>39.200000000000003</v>
      </c>
      <c r="S361">
        <v>48.241999999999997</v>
      </c>
      <c r="T361">
        <v>0</v>
      </c>
      <c r="U361">
        <v>96.326999999999998</v>
      </c>
      <c r="V361">
        <v>666430000</v>
      </c>
      <c r="W361">
        <v>47</v>
      </c>
      <c r="X361">
        <v>1.49668</v>
      </c>
      <c r="Y361">
        <v>1.85524</v>
      </c>
      <c r="Z361">
        <v>1.4966600000000001</v>
      </c>
      <c r="AA361" t="s">
        <v>6210</v>
      </c>
      <c r="AB361" t="s">
        <v>6210</v>
      </c>
      <c r="AE361" s="3">
        <f t="shared" si="19"/>
        <v>3.1865445897506874E-2</v>
      </c>
      <c r="AF361" s="3">
        <f t="shared" si="20"/>
        <v>1.3955969125612675E-2</v>
      </c>
      <c r="AG361" s="3">
        <f t="shared" si="21"/>
        <v>3.1866913389310948E-2</v>
      </c>
    </row>
    <row r="362" spans="1:33" x14ac:dyDescent="0.25">
      <c r="A362" s="6" t="s">
        <v>472</v>
      </c>
      <c r="B362" s="6" t="s">
        <v>6211</v>
      </c>
      <c r="C362" s="7">
        <v>4</v>
      </c>
      <c r="D362">
        <v>-1.2182999999999999</v>
      </c>
      <c r="E362">
        <v>-1.27841</v>
      </c>
      <c r="F362">
        <v>-1.43933</v>
      </c>
      <c r="G362">
        <v>0.85518300000000003</v>
      </c>
      <c r="H362">
        <v>0.70650100000000005</v>
      </c>
      <c r="I362">
        <v>0.40495100000000001</v>
      </c>
      <c r="J362">
        <v>0.70403899999999997</v>
      </c>
      <c r="K362">
        <v>0.87661800000000001</v>
      </c>
      <c r="L362">
        <v>0.38875300000000002</v>
      </c>
      <c r="M362">
        <v>25</v>
      </c>
      <c r="N362">
        <v>21</v>
      </c>
      <c r="O362">
        <v>21</v>
      </c>
      <c r="P362">
        <v>41</v>
      </c>
      <c r="Q362">
        <v>36</v>
      </c>
      <c r="R362">
        <v>36</v>
      </c>
      <c r="S362">
        <v>85.23</v>
      </c>
      <c r="T362">
        <v>0</v>
      </c>
      <c r="U362">
        <v>60.677999999999997</v>
      </c>
      <c r="V362">
        <v>1164300000</v>
      </c>
      <c r="W362">
        <v>105</v>
      </c>
      <c r="X362">
        <v>2.24797</v>
      </c>
      <c r="Y362">
        <v>2.6160000000000001</v>
      </c>
      <c r="Z362">
        <v>2.24797</v>
      </c>
      <c r="AA362" t="s">
        <v>6212</v>
      </c>
      <c r="AB362" t="s">
        <v>6212</v>
      </c>
      <c r="AE362" s="3">
        <f t="shared" si="19"/>
        <v>5.6497600062389124E-3</v>
      </c>
      <c r="AF362" s="3">
        <f t="shared" si="20"/>
        <v>2.4210290467361769E-3</v>
      </c>
      <c r="AG362" s="3">
        <f t="shared" si="21"/>
        <v>5.6497600062389124E-3</v>
      </c>
    </row>
    <row r="363" spans="1:33" x14ac:dyDescent="0.25">
      <c r="A363" s="6" t="s">
        <v>420</v>
      </c>
      <c r="B363" s="6" t="s">
        <v>6213</v>
      </c>
      <c r="C363" s="7">
        <v>4</v>
      </c>
      <c r="D363">
        <v>-1.37802</v>
      </c>
      <c r="E363">
        <v>-1.26654</v>
      </c>
      <c r="F363">
        <v>-1.2678499999999999</v>
      </c>
      <c r="G363">
        <v>0.76169500000000001</v>
      </c>
      <c r="H363">
        <v>0.83242000000000005</v>
      </c>
      <c r="I363">
        <v>0.40314499999999998</v>
      </c>
      <c r="J363">
        <v>0.81533100000000003</v>
      </c>
      <c r="K363">
        <v>0.85347499999999998</v>
      </c>
      <c r="L363">
        <v>0.246341</v>
      </c>
      <c r="M363">
        <v>15</v>
      </c>
      <c r="N363">
        <v>15</v>
      </c>
      <c r="O363">
        <v>15</v>
      </c>
      <c r="P363">
        <v>86.4</v>
      </c>
      <c r="Q363">
        <v>86.4</v>
      </c>
      <c r="R363">
        <v>86.4</v>
      </c>
      <c r="S363">
        <v>18.969000000000001</v>
      </c>
      <c r="T363">
        <v>0</v>
      </c>
      <c r="U363">
        <v>323.31</v>
      </c>
      <c r="V363">
        <v>23302000000</v>
      </c>
      <c r="W363">
        <v>648</v>
      </c>
      <c r="X363">
        <v>2.0471400000000002</v>
      </c>
      <c r="Y363">
        <v>2.4135300000000002</v>
      </c>
      <c r="Z363">
        <v>2.04705</v>
      </c>
      <c r="AA363" t="s">
        <v>6214</v>
      </c>
      <c r="AB363" t="s">
        <v>6214</v>
      </c>
      <c r="AE363" s="3">
        <f t="shared" si="19"/>
        <v>8.9713954426188913E-3</v>
      </c>
      <c r="AF363" s="3">
        <f t="shared" si="20"/>
        <v>3.8589575393970254E-3</v>
      </c>
      <c r="AG363" s="3">
        <f t="shared" si="21"/>
        <v>8.973254801399027E-3</v>
      </c>
    </row>
    <row r="364" spans="1:33" x14ac:dyDescent="0.25">
      <c r="A364" s="6" t="s">
        <v>408</v>
      </c>
      <c r="B364" s="6" t="s">
        <v>6215</v>
      </c>
      <c r="C364" s="7">
        <v>4</v>
      </c>
      <c r="D364">
        <v>-1.06294</v>
      </c>
      <c r="E364">
        <v>-1.3067899999999999</v>
      </c>
      <c r="F364">
        <v>-1.46845</v>
      </c>
      <c r="G364">
        <v>0.52537999999999996</v>
      </c>
      <c r="H364">
        <v>0.74565099999999995</v>
      </c>
      <c r="I364">
        <v>0.462451</v>
      </c>
      <c r="J364">
        <v>1.18275</v>
      </c>
      <c r="K364">
        <v>0.72206099999999995</v>
      </c>
      <c r="L364">
        <v>0.19988300000000001</v>
      </c>
      <c r="M364">
        <v>6</v>
      </c>
      <c r="N364">
        <v>6</v>
      </c>
      <c r="O364">
        <v>6</v>
      </c>
      <c r="P364">
        <v>58.2</v>
      </c>
      <c r="Q364">
        <v>58.2</v>
      </c>
      <c r="R364">
        <v>58.2</v>
      </c>
      <c r="S364">
        <v>20.346</v>
      </c>
      <c r="T364">
        <v>0</v>
      </c>
      <c r="U364">
        <v>67.894999999999996</v>
      </c>
      <c r="V364">
        <v>322830000</v>
      </c>
      <c r="W364">
        <v>38</v>
      </c>
      <c r="X364">
        <v>1.6753400000000001</v>
      </c>
      <c r="Y364">
        <v>2.03539</v>
      </c>
      <c r="Z364">
        <v>1.67347</v>
      </c>
      <c r="AA364" t="s">
        <v>6216</v>
      </c>
      <c r="AB364" t="s">
        <v>6216</v>
      </c>
      <c r="AE364" s="3">
        <f t="shared" si="19"/>
        <v>2.1118350813042717E-2</v>
      </c>
      <c r="AF364" s="3">
        <f t="shared" si="20"/>
        <v>9.2174332233886293E-3</v>
      </c>
      <c r="AG364" s="3">
        <f t="shared" si="21"/>
        <v>2.1209478979203198E-2</v>
      </c>
    </row>
    <row r="365" spans="1:33" x14ac:dyDescent="0.25">
      <c r="A365" s="6" t="s">
        <v>457</v>
      </c>
      <c r="B365" s="6" t="s">
        <v>6217</v>
      </c>
      <c r="C365" s="7">
        <v>4</v>
      </c>
      <c r="D365">
        <v>-1.0561199999999999</v>
      </c>
      <c r="E365">
        <v>-1.5271300000000001</v>
      </c>
      <c r="F365">
        <v>-1.3157700000000001</v>
      </c>
      <c r="G365">
        <v>0.80755699999999997</v>
      </c>
      <c r="H365">
        <v>0.629297</v>
      </c>
      <c r="I365">
        <v>0.46142499999999997</v>
      </c>
      <c r="J365">
        <v>0.71187999999999996</v>
      </c>
      <c r="K365">
        <v>0.978217</v>
      </c>
      <c r="L365">
        <v>0.31063600000000002</v>
      </c>
      <c r="M365">
        <v>8</v>
      </c>
      <c r="N365">
        <v>8</v>
      </c>
      <c r="O365">
        <v>8</v>
      </c>
      <c r="P365">
        <v>43</v>
      </c>
      <c r="Q365">
        <v>43</v>
      </c>
      <c r="R365">
        <v>43</v>
      </c>
      <c r="S365">
        <v>27.439</v>
      </c>
      <c r="T365">
        <v>0</v>
      </c>
      <c r="U365">
        <v>30.356000000000002</v>
      </c>
      <c r="V365">
        <v>777840000</v>
      </c>
      <c r="W365">
        <v>57</v>
      </c>
      <c r="X365">
        <v>1.95628</v>
      </c>
      <c r="Y365">
        <v>2.3217599999999998</v>
      </c>
      <c r="Z365">
        <v>1.95614</v>
      </c>
      <c r="AA365" t="s">
        <v>6218</v>
      </c>
      <c r="AB365" t="s">
        <v>6219</v>
      </c>
      <c r="AE365" s="3">
        <f t="shared" si="19"/>
        <v>1.1059105472027512E-2</v>
      </c>
      <c r="AF365" s="3">
        <f t="shared" si="20"/>
        <v>4.7669434506042233E-3</v>
      </c>
      <c r="AG365" s="3">
        <f t="shared" si="21"/>
        <v>1.1062671081101162E-2</v>
      </c>
    </row>
    <row r="366" spans="1:33" x14ac:dyDescent="0.25">
      <c r="A366" s="6" t="s">
        <v>625</v>
      </c>
      <c r="C366" s="7">
        <v>4</v>
      </c>
      <c r="D366">
        <v>-1.18784</v>
      </c>
      <c r="E366">
        <v>-1.16974</v>
      </c>
      <c r="F366">
        <v>-1.39714</v>
      </c>
      <c r="G366">
        <v>0.97672899999999996</v>
      </c>
      <c r="H366">
        <v>0.58018199999999998</v>
      </c>
      <c r="I366">
        <v>8.7237400000000007E-2</v>
      </c>
      <c r="J366">
        <v>0.65718500000000002</v>
      </c>
      <c r="K366">
        <v>1.21784</v>
      </c>
      <c r="L366">
        <v>0.235545</v>
      </c>
      <c r="M366">
        <v>59</v>
      </c>
      <c r="N366">
        <v>59</v>
      </c>
      <c r="O366">
        <v>57</v>
      </c>
      <c r="P366">
        <v>43.2</v>
      </c>
      <c r="Q366">
        <v>43.2</v>
      </c>
      <c r="R366">
        <v>42.4</v>
      </c>
      <c r="S366">
        <v>205.95</v>
      </c>
      <c r="T366">
        <v>0</v>
      </c>
      <c r="U366">
        <v>323.31</v>
      </c>
      <c r="V366">
        <v>4746000000</v>
      </c>
      <c r="W366">
        <v>406</v>
      </c>
      <c r="X366">
        <v>1.4126700000000001</v>
      </c>
      <c r="Y366">
        <v>1.76624</v>
      </c>
      <c r="Z366">
        <v>1.40971</v>
      </c>
      <c r="AA366" t="s">
        <v>6220</v>
      </c>
      <c r="AB366" t="s">
        <v>6221</v>
      </c>
      <c r="AE366" s="3">
        <f t="shared" si="19"/>
        <v>3.8666067075976224E-2</v>
      </c>
      <c r="AF366" s="3">
        <f t="shared" si="20"/>
        <v>1.7130104013612479E-2</v>
      </c>
      <c r="AG366" s="3">
        <f t="shared" si="21"/>
        <v>3.893050165190836E-2</v>
      </c>
    </row>
    <row r="367" spans="1:33" x14ac:dyDescent="0.25">
      <c r="A367" s="6" t="s">
        <v>513</v>
      </c>
      <c r="B367" s="6" t="s">
        <v>6222</v>
      </c>
      <c r="C367" s="7">
        <v>4</v>
      </c>
      <c r="D367">
        <v>-1.50959</v>
      </c>
      <c r="E367">
        <v>-1.01007</v>
      </c>
      <c r="F367">
        <v>-1.05952</v>
      </c>
      <c r="G367">
        <v>1.546</v>
      </c>
      <c r="H367">
        <v>0.43423099999999998</v>
      </c>
      <c r="I367">
        <v>0.13453300000000001</v>
      </c>
      <c r="J367">
        <v>0.80052299999999998</v>
      </c>
      <c r="K367">
        <v>0.57723999999999998</v>
      </c>
      <c r="L367">
        <v>8.6661199999999994E-2</v>
      </c>
      <c r="M367">
        <v>16</v>
      </c>
      <c r="N367">
        <v>15</v>
      </c>
      <c r="O367">
        <v>15</v>
      </c>
      <c r="P367">
        <v>33.5</v>
      </c>
      <c r="Q367">
        <v>32.4</v>
      </c>
      <c r="R367">
        <v>32.4</v>
      </c>
      <c r="S367">
        <v>74.876999999999995</v>
      </c>
      <c r="T367">
        <v>0</v>
      </c>
      <c r="U367">
        <v>55.969000000000001</v>
      </c>
      <c r="V367">
        <v>596990000</v>
      </c>
      <c r="W367">
        <v>73</v>
      </c>
      <c r="X367">
        <v>1.08006</v>
      </c>
      <c r="Y367">
        <v>1.41937</v>
      </c>
      <c r="Z367">
        <v>1.07429</v>
      </c>
      <c r="AA367" t="s">
        <v>6223</v>
      </c>
      <c r="AB367" t="s">
        <v>6224</v>
      </c>
      <c r="AE367" s="3">
        <f t="shared" si="19"/>
        <v>8.316488666285593E-2</v>
      </c>
      <c r="AF367" s="3">
        <f t="shared" si="20"/>
        <v>3.8074131014975615E-2</v>
      </c>
      <c r="AG367" s="3">
        <f t="shared" si="21"/>
        <v>8.427718092274715E-2</v>
      </c>
    </row>
    <row r="368" spans="1:33" x14ac:dyDescent="0.25">
      <c r="A368" s="6" t="s">
        <v>523</v>
      </c>
      <c r="C368" s="7">
        <v>4</v>
      </c>
      <c r="D368">
        <v>-0.74322500000000002</v>
      </c>
      <c r="E368">
        <v>-1.4950000000000001</v>
      </c>
      <c r="F368">
        <v>-1.5508999999999999</v>
      </c>
      <c r="G368">
        <v>1.03932</v>
      </c>
      <c r="H368">
        <v>0.70271799999999995</v>
      </c>
      <c r="I368">
        <v>0.707125</v>
      </c>
      <c r="J368">
        <v>0.68905799999999995</v>
      </c>
      <c r="K368">
        <v>0.47814899999999999</v>
      </c>
      <c r="L368">
        <v>0.17275599999999999</v>
      </c>
      <c r="M368">
        <v>9</v>
      </c>
      <c r="N368">
        <v>9</v>
      </c>
      <c r="O368">
        <v>9</v>
      </c>
      <c r="P368">
        <v>32.4</v>
      </c>
      <c r="Q368">
        <v>32.4</v>
      </c>
      <c r="R368">
        <v>32.4</v>
      </c>
      <c r="S368">
        <v>39.375</v>
      </c>
      <c r="T368">
        <v>0</v>
      </c>
      <c r="U368">
        <v>79.537000000000006</v>
      </c>
      <c r="V368">
        <v>590200000</v>
      </c>
      <c r="W368">
        <v>56</v>
      </c>
      <c r="X368">
        <v>1.67005</v>
      </c>
      <c r="Y368">
        <v>2.01471</v>
      </c>
      <c r="Z368">
        <v>1.65313</v>
      </c>
      <c r="AA368" t="s">
        <v>6225</v>
      </c>
      <c r="AB368" t="s">
        <v>6225</v>
      </c>
      <c r="AE368" s="3">
        <f t="shared" si="19"/>
        <v>2.1377159616889248E-2</v>
      </c>
      <c r="AF368" s="3">
        <f t="shared" si="20"/>
        <v>9.6669617457617579E-3</v>
      </c>
      <c r="AG368" s="3">
        <f t="shared" si="21"/>
        <v>2.2226444734205864E-2</v>
      </c>
    </row>
    <row r="369" spans="1:33" x14ac:dyDescent="0.25">
      <c r="A369" s="6" t="s">
        <v>442</v>
      </c>
      <c r="B369" s="6" t="s">
        <v>6226</v>
      </c>
      <c r="C369" s="7">
        <v>4</v>
      </c>
      <c r="D369">
        <v>-1.2149799999999999</v>
      </c>
      <c r="E369">
        <v>-1.18607</v>
      </c>
      <c r="F369">
        <v>-1.4183699999999999</v>
      </c>
      <c r="G369">
        <v>1.23082</v>
      </c>
      <c r="H369">
        <v>0.80872599999999994</v>
      </c>
      <c r="I369">
        <v>0.62074600000000002</v>
      </c>
      <c r="J369">
        <v>0.48072799999999999</v>
      </c>
      <c r="K369">
        <v>0.55106500000000003</v>
      </c>
      <c r="L369">
        <v>0.12733900000000001</v>
      </c>
      <c r="M369">
        <v>45</v>
      </c>
      <c r="N369">
        <v>45</v>
      </c>
      <c r="O369">
        <v>33</v>
      </c>
      <c r="P369">
        <v>61</v>
      </c>
      <c r="Q369">
        <v>61</v>
      </c>
      <c r="R369">
        <v>44.6</v>
      </c>
      <c r="S369">
        <v>126.4</v>
      </c>
      <c r="T369">
        <v>0</v>
      </c>
      <c r="U369">
        <v>323.31</v>
      </c>
      <c r="V369">
        <v>19273000000</v>
      </c>
      <c r="W369">
        <v>775</v>
      </c>
      <c r="X369">
        <v>2.07605</v>
      </c>
      <c r="Y369">
        <v>2.4111899999999999</v>
      </c>
      <c r="Z369">
        <v>2.0447199999999999</v>
      </c>
      <c r="AA369" t="s">
        <v>6227</v>
      </c>
      <c r="AB369" t="s">
        <v>6228</v>
      </c>
      <c r="AE369" s="3">
        <f t="shared" si="19"/>
        <v>8.3936334568004145E-3</v>
      </c>
      <c r="AF369" s="3">
        <f t="shared" si="20"/>
        <v>3.8798059077408665E-3</v>
      </c>
      <c r="AG369" s="3">
        <f t="shared" si="21"/>
        <v>9.0215258941701727E-3</v>
      </c>
    </row>
    <row r="370" spans="1:33" x14ac:dyDescent="0.25">
      <c r="A370" s="6" t="s">
        <v>388</v>
      </c>
      <c r="B370" s="6" t="s">
        <v>6229</v>
      </c>
      <c r="C370" s="7">
        <v>4</v>
      </c>
      <c r="D370">
        <v>-1.6917</v>
      </c>
      <c r="E370">
        <v>-0.78585899999999997</v>
      </c>
      <c r="F370">
        <v>-1.3090900000000001</v>
      </c>
      <c r="G370">
        <v>0.75305299999999997</v>
      </c>
      <c r="H370">
        <v>0.206482</v>
      </c>
      <c r="I370">
        <v>0.74569399999999997</v>
      </c>
      <c r="J370">
        <v>0.95393799999999995</v>
      </c>
      <c r="K370">
        <v>0.78222000000000003</v>
      </c>
      <c r="L370">
        <v>0.34526299999999999</v>
      </c>
      <c r="M370">
        <v>9</v>
      </c>
      <c r="N370">
        <v>9</v>
      </c>
      <c r="O370">
        <v>9</v>
      </c>
      <c r="P370">
        <v>16</v>
      </c>
      <c r="Q370">
        <v>16</v>
      </c>
      <c r="R370">
        <v>16</v>
      </c>
      <c r="S370">
        <v>67.510999999999996</v>
      </c>
      <c r="T370">
        <v>0</v>
      </c>
      <c r="U370">
        <v>17.443999999999999</v>
      </c>
      <c r="V370">
        <v>258960000</v>
      </c>
      <c r="W370">
        <v>33</v>
      </c>
      <c r="X370">
        <v>1.4942800000000001</v>
      </c>
      <c r="Y370">
        <v>1.85084</v>
      </c>
      <c r="Z370">
        <v>1.4923599999999999</v>
      </c>
      <c r="AA370" t="s">
        <v>6230</v>
      </c>
      <c r="AB370" t="s">
        <v>6230</v>
      </c>
      <c r="AE370" s="3">
        <f t="shared" si="19"/>
        <v>3.2042028325091551E-2</v>
      </c>
      <c r="AF370" s="3">
        <f t="shared" si="20"/>
        <v>1.4098080952546469E-2</v>
      </c>
      <c r="AG370" s="3">
        <f t="shared" si="21"/>
        <v>3.2183998550241358E-2</v>
      </c>
    </row>
    <row r="371" spans="1:33" x14ac:dyDescent="0.25">
      <c r="A371" s="6" t="s">
        <v>459</v>
      </c>
      <c r="B371" s="6" t="s">
        <v>6231</v>
      </c>
      <c r="C371" s="7">
        <v>4</v>
      </c>
      <c r="D371">
        <v>-1.61849</v>
      </c>
      <c r="E371">
        <v>-1.2702800000000001</v>
      </c>
      <c r="F371">
        <v>-1.00145</v>
      </c>
      <c r="G371">
        <v>0.76133600000000001</v>
      </c>
      <c r="H371">
        <v>0.76278699999999999</v>
      </c>
      <c r="I371">
        <v>0.88208900000000001</v>
      </c>
      <c r="J371">
        <v>0.55973200000000001</v>
      </c>
      <c r="K371">
        <v>0.66705599999999998</v>
      </c>
      <c r="L371">
        <v>0.257218</v>
      </c>
      <c r="M371">
        <v>23</v>
      </c>
      <c r="N371">
        <v>23</v>
      </c>
      <c r="O371">
        <v>23</v>
      </c>
      <c r="P371">
        <v>69.5</v>
      </c>
      <c r="Q371">
        <v>69.5</v>
      </c>
      <c r="R371">
        <v>69.5</v>
      </c>
      <c r="S371">
        <v>32.085999999999999</v>
      </c>
      <c r="T371">
        <v>0</v>
      </c>
      <c r="U371">
        <v>305.76</v>
      </c>
      <c r="V371">
        <v>35340000000</v>
      </c>
      <c r="W371">
        <v>647</v>
      </c>
      <c r="X371">
        <v>2.1579999999999999</v>
      </c>
      <c r="Y371">
        <v>2.5136599999999998</v>
      </c>
      <c r="Z371">
        <v>2.14635</v>
      </c>
      <c r="AA371" t="s">
        <v>6232</v>
      </c>
      <c r="AB371" t="s">
        <v>6232</v>
      </c>
      <c r="AE371" s="3">
        <f t="shared" si="19"/>
        <v>6.9502431758879666E-3</v>
      </c>
      <c r="AF371" s="3">
        <f t="shared" si="20"/>
        <v>3.0643615189350232E-3</v>
      </c>
      <c r="AG371" s="3">
        <f t="shared" si="21"/>
        <v>7.1392074203333496E-3</v>
      </c>
    </row>
    <row r="372" spans="1:33" x14ac:dyDescent="0.25">
      <c r="A372" s="6" t="s">
        <v>555</v>
      </c>
      <c r="C372" s="7">
        <v>4</v>
      </c>
      <c r="D372">
        <v>-1.86557</v>
      </c>
      <c r="E372">
        <v>-1.0828100000000001</v>
      </c>
      <c r="F372">
        <v>-0.85526500000000005</v>
      </c>
      <c r="G372">
        <v>0.97837700000000005</v>
      </c>
      <c r="H372">
        <v>0.54978499999999997</v>
      </c>
      <c r="I372">
        <v>0.62275499999999995</v>
      </c>
      <c r="J372">
        <v>0.62931499999999996</v>
      </c>
      <c r="K372">
        <v>0.66766999999999999</v>
      </c>
      <c r="L372">
        <v>0.35574600000000001</v>
      </c>
      <c r="M372">
        <v>29</v>
      </c>
      <c r="N372">
        <v>29</v>
      </c>
      <c r="O372">
        <v>29</v>
      </c>
      <c r="P372">
        <v>64.599999999999994</v>
      </c>
      <c r="Q372">
        <v>64.599999999999994</v>
      </c>
      <c r="R372">
        <v>64.599999999999994</v>
      </c>
      <c r="S372">
        <v>59.683999999999997</v>
      </c>
      <c r="T372">
        <v>0</v>
      </c>
      <c r="U372">
        <v>295.19</v>
      </c>
      <c r="V372">
        <v>9999200000</v>
      </c>
      <c r="W372">
        <v>372</v>
      </c>
      <c r="X372">
        <v>1.5643400000000001</v>
      </c>
      <c r="Y372">
        <v>1.9208700000000001</v>
      </c>
      <c r="Z372">
        <v>1.5609599999999999</v>
      </c>
      <c r="AA372" t="s">
        <v>6233</v>
      </c>
      <c r="AB372" t="s">
        <v>6233</v>
      </c>
      <c r="AE372" s="3">
        <f t="shared" si="19"/>
        <v>2.726842159673281E-2</v>
      </c>
      <c r="AF372" s="3">
        <f t="shared" si="20"/>
        <v>1.1998584102914387E-2</v>
      </c>
      <c r="AG372" s="3">
        <f t="shared" si="21"/>
        <v>2.748147255162561E-2</v>
      </c>
    </row>
    <row r="373" spans="1:33" x14ac:dyDescent="0.25">
      <c r="A373" s="6" t="s">
        <v>6234</v>
      </c>
      <c r="C373" s="7">
        <v>4</v>
      </c>
      <c r="D373">
        <v>-1.89863</v>
      </c>
      <c r="E373">
        <v>-0.90826099999999999</v>
      </c>
      <c r="F373">
        <v>-1.02671</v>
      </c>
      <c r="G373">
        <v>0.706735</v>
      </c>
      <c r="H373">
        <v>0.62759399999999999</v>
      </c>
      <c r="I373">
        <v>0.80007300000000003</v>
      </c>
      <c r="J373">
        <v>0.67567999999999995</v>
      </c>
      <c r="K373">
        <v>0.54578899999999997</v>
      </c>
      <c r="L373">
        <v>0.47773199999999999</v>
      </c>
      <c r="M373">
        <v>7</v>
      </c>
      <c r="N373">
        <v>7</v>
      </c>
      <c r="O373">
        <v>7</v>
      </c>
      <c r="P373">
        <v>40.200000000000003</v>
      </c>
      <c r="Q373">
        <v>40.200000000000003</v>
      </c>
      <c r="R373">
        <v>40.200000000000003</v>
      </c>
      <c r="S373">
        <v>27.036999999999999</v>
      </c>
      <c r="T373">
        <v>0</v>
      </c>
      <c r="U373">
        <v>16.234000000000002</v>
      </c>
      <c r="V373">
        <v>257630000</v>
      </c>
      <c r="W373">
        <v>24</v>
      </c>
      <c r="X373">
        <v>1.6658599999999999</v>
      </c>
      <c r="Y373">
        <v>2.0250400000000002</v>
      </c>
      <c r="Z373">
        <v>1.6632899999999999</v>
      </c>
      <c r="AA373" t="s">
        <v>6235</v>
      </c>
      <c r="AB373" t="s">
        <v>6235</v>
      </c>
      <c r="AE373" s="3">
        <f t="shared" si="19"/>
        <v>2.1584400958936368E-2</v>
      </c>
      <c r="AF373" s="3">
        <f t="shared" si="20"/>
        <v>9.439739290700265E-3</v>
      </c>
      <c r="AG373" s="3">
        <f t="shared" si="21"/>
        <v>2.1712508426380731E-2</v>
      </c>
    </row>
    <row r="374" spans="1:33" x14ac:dyDescent="0.25">
      <c r="A374" s="6" t="s">
        <v>447</v>
      </c>
      <c r="C374" s="7">
        <v>4</v>
      </c>
      <c r="D374">
        <v>-1.0476399999999999</v>
      </c>
      <c r="E374">
        <v>-1.3896999999999999</v>
      </c>
      <c r="F374">
        <v>-1.2894099999999999</v>
      </c>
      <c r="G374">
        <v>0.91351899999999997</v>
      </c>
      <c r="H374">
        <v>1.12998</v>
      </c>
      <c r="I374">
        <v>0.81535800000000003</v>
      </c>
      <c r="J374">
        <v>1.04995E-2</v>
      </c>
      <c r="K374">
        <v>0.14172799999999999</v>
      </c>
      <c r="L374">
        <v>0.71567499999999995</v>
      </c>
      <c r="M374">
        <v>5</v>
      </c>
      <c r="N374">
        <v>5</v>
      </c>
      <c r="O374">
        <v>5</v>
      </c>
      <c r="P374">
        <v>28.6</v>
      </c>
      <c r="Q374">
        <v>28.6</v>
      </c>
      <c r="R374">
        <v>28.6</v>
      </c>
      <c r="S374">
        <v>21.521000000000001</v>
      </c>
      <c r="T374">
        <v>0</v>
      </c>
      <c r="U374">
        <v>29.327000000000002</v>
      </c>
      <c r="V374">
        <v>5533300000</v>
      </c>
      <c r="W374">
        <v>140</v>
      </c>
      <c r="X374">
        <v>1.9597899999999999</v>
      </c>
      <c r="Y374">
        <v>2.2686899999999999</v>
      </c>
      <c r="Z374">
        <v>1.90364</v>
      </c>
      <c r="AA374" t="s">
        <v>6236</v>
      </c>
      <c r="AB374" t="s">
        <v>6236</v>
      </c>
      <c r="AE374" s="3">
        <f t="shared" si="19"/>
        <v>1.0970085185630023E-2</v>
      </c>
      <c r="AF374" s="3">
        <f t="shared" si="20"/>
        <v>5.3865413738942939E-3</v>
      </c>
      <c r="AG374" s="3">
        <f t="shared" si="21"/>
        <v>1.2484179373228517E-2</v>
      </c>
    </row>
    <row r="375" spans="1:33" x14ac:dyDescent="0.25">
      <c r="A375" s="6" t="s">
        <v>547</v>
      </c>
      <c r="B375" s="6" t="s">
        <v>6237</v>
      </c>
      <c r="C375" s="7">
        <v>4</v>
      </c>
      <c r="D375">
        <v>-1.0329200000000001</v>
      </c>
      <c r="E375">
        <v>-1.24922</v>
      </c>
      <c r="F375">
        <v>-1.4738899999999999</v>
      </c>
      <c r="G375">
        <v>1.0400700000000001</v>
      </c>
      <c r="H375">
        <v>1.20523</v>
      </c>
      <c r="I375">
        <v>0.573245</v>
      </c>
      <c r="J375">
        <v>0.145872</v>
      </c>
      <c r="K375">
        <v>0.35944500000000001</v>
      </c>
      <c r="L375">
        <v>0.43216399999999999</v>
      </c>
      <c r="M375">
        <v>30</v>
      </c>
      <c r="N375">
        <v>30</v>
      </c>
      <c r="O375">
        <v>30</v>
      </c>
      <c r="P375">
        <v>58.6</v>
      </c>
      <c r="Q375">
        <v>58.6</v>
      </c>
      <c r="R375">
        <v>58.6</v>
      </c>
      <c r="S375">
        <v>60.896999999999998</v>
      </c>
      <c r="T375">
        <v>0</v>
      </c>
      <c r="U375">
        <v>323.31</v>
      </c>
      <c r="V375">
        <v>55262000000</v>
      </c>
      <c r="W375">
        <v>1041</v>
      </c>
      <c r="X375">
        <v>2.0267400000000002</v>
      </c>
      <c r="Y375">
        <v>2.3426800000000001</v>
      </c>
      <c r="Z375">
        <v>1.97685</v>
      </c>
      <c r="AA375" t="s">
        <v>6238</v>
      </c>
      <c r="AB375" t="s">
        <v>6238</v>
      </c>
      <c r="AE375" s="3">
        <f t="shared" si="19"/>
        <v>9.4028606515104678E-3</v>
      </c>
      <c r="AF375" s="3">
        <f t="shared" si="20"/>
        <v>4.5427621645005465E-3</v>
      </c>
      <c r="AG375" s="3">
        <f t="shared" si="21"/>
        <v>1.0547511316213154E-2</v>
      </c>
    </row>
    <row r="376" spans="1:33" x14ac:dyDescent="0.25">
      <c r="A376" s="6" t="s">
        <v>582</v>
      </c>
      <c r="B376" s="6" t="s">
        <v>6239</v>
      </c>
      <c r="C376" s="7">
        <v>4</v>
      </c>
      <c r="D376">
        <v>-0.87804800000000005</v>
      </c>
      <c r="E376">
        <v>-1.5866499999999999</v>
      </c>
      <c r="F376">
        <v>-1.24102</v>
      </c>
      <c r="G376">
        <v>1.2212700000000001</v>
      </c>
      <c r="H376">
        <v>0.924736</v>
      </c>
      <c r="I376">
        <v>0.57357100000000005</v>
      </c>
      <c r="J376">
        <v>0.12396600000000001</v>
      </c>
      <c r="K376">
        <v>0.19786699999999999</v>
      </c>
      <c r="L376">
        <v>0.66431099999999998</v>
      </c>
      <c r="M376">
        <v>14</v>
      </c>
      <c r="N376">
        <v>14</v>
      </c>
      <c r="O376">
        <v>14</v>
      </c>
      <c r="P376">
        <v>85.6</v>
      </c>
      <c r="Q376">
        <v>85.6</v>
      </c>
      <c r="R376">
        <v>85.6</v>
      </c>
      <c r="S376">
        <v>19.545999999999999</v>
      </c>
      <c r="T376">
        <v>0</v>
      </c>
      <c r="U376">
        <v>306.47000000000003</v>
      </c>
      <c r="V376">
        <v>10505000000</v>
      </c>
      <c r="W376">
        <v>365</v>
      </c>
      <c r="X376">
        <v>1.6525000000000001</v>
      </c>
      <c r="Y376">
        <v>1.97122</v>
      </c>
      <c r="Z376">
        <v>1.61039</v>
      </c>
      <c r="AA376" t="s">
        <v>6240</v>
      </c>
      <c r="AB376" t="s">
        <v>6240</v>
      </c>
      <c r="AE376" s="3">
        <f t="shared" si="19"/>
        <v>2.2258710447930034E-2</v>
      </c>
      <c r="AF376" s="3">
        <f t="shared" si="20"/>
        <v>1.068513466603316E-2</v>
      </c>
      <c r="AG376" s="3">
        <f t="shared" si="21"/>
        <v>2.4525055564492245E-2</v>
      </c>
    </row>
    <row r="377" spans="1:33" x14ac:dyDescent="0.25">
      <c r="A377" s="6" t="s">
        <v>568</v>
      </c>
      <c r="B377" s="6" t="s">
        <v>6241</v>
      </c>
      <c r="C377" s="7">
        <v>4</v>
      </c>
      <c r="D377">
        <v>-0.980522</v>
      </c>
      <c r="E377">
        <v>-0.935585</v>
      </c>
      <c r="F377">
        <v>-1.62734</v>
      </c>
      <c r="G377">
        <v>0.896868</v>
      </c>
      <c r="H377">
        <v>0.75806399999999996</v>
      </c>
      <c r="I377">
        <v>1.01536</v>
      </c>
      <c r="J377">
        <v>-0.39982899999999999</v>
      </c>
      <c r="K377">
        <v>0.37675599999999998</v>
      </c>
      <c r="L377">
        <v>0.89623299999999995</v>
      </c>
      <c r="M377">
        <v>6</v>
      </c>
      <c r="N377">
        <v>6</v>
      </c>
      <c r="O377">
        <v>6</v>
      </c>
      <c r="P377">
        <v>39.5</v>
      </c>
      <c r="Q377">
        <v>39.5</v>
      </c>
      <c r="R377">
        <v>39.5</v>
      </c>
      <c r="S377">
        <v>20.3</v>
      </c>
      <c r="T377">
        <v>0</v>
      </c>
      <c r="U377">
        <v>54.225999999999999</v>
      </c>
      <c r="V377">
        <v>165440000</v>
      </c>
      <c r="W377">
        <v>22</v>
      </c>
      <c r="X377">
        <v>1.2447699999999999</v>
      </c>
      <c r="Y377">
        <v>1.5495399999999999</v>
      </c>
      <c r="Z377">
        <v>1.19939</v>
      </c>
      <c r="AA377" t="s">
        <v>6242</v>
      </c>
      <c r="AB377" t="s">
        <v>6242</v>
      </c>
      <c r="AE377" s="3">
        <f t="shared" si="19"/>
        <v>5.6915427205522666E-2</v>
      </c>
      <c r="AF377" s="3">
        <f t="shared" si="20"/>
        <v>2.821369713369792E-2</v>
      </c>
      <c r="AG377" s="3">
        <f t="shared" si="21"/>
        <v>6.3184419527465133E-2</v>
      </c>
    </row>
    <row r="378" spans="1:33" x14ac:dyDescent="0.25">
      <c r="A378" s="6" t="s">
        <v>461</v>
      </c>
      <c r="B378" s="6" t="s">
        <v>6243</v>
      </c>
      <c r="C378" s="7">
        <v>4</v>
      </c>
      <c r="D378">
        <v>-1.1719200000000001</v>
      </c>
      <c r="E378">
        <v>-1.25299</v>
      </c>
      <c r="F378">
        <v>-1.36364</v>
      </c>
      <c r="G378">
        <v>0.62238300000000002</v>
      </c>
      <c r="H378">
        <v>0.95636900000000002</v>
      </c>
      <c r="I378">
        <v>0.98744299999999996</v>
      </c>
      <c r="J378">
        <v>0.110459</v>
      </c>
      <c r="K378">
        <v>0.17536299999999999</v>
      </c>
      <c r="L378">
        <v>0.93653600000000004</v>
      </c>
      <c r="M378">
        <v>8</v>
      </c>
      <c r="N378">
        <v>8</v>
      </c>
      <c r="O378">
        <v>8</v>
      </c>
      <c r="P378">
        <v>44.5</v>
      </c>
      <c r="Q378">
        <v>44.5</v>
      </c>
      <c r="R378">
        <v>44.5</v>
      </c>
      <c r="S378">
        <v>22.242999999999999</v>
      </c>
      <c r="T378">
        <v>0</v>
      </c>
      <c r="U378">
        <v>73.63</v>
      </c>
      <c r="V378">
        <v>1365400000</v>
      </c>
      <c r="W378">
        <v>82</v>
      </c>
      <c r="X378">
        <v>1.7775700000000001</v>
      </c>
      <c r="Y378">
        <v>2.11571</v>
      </c>
      <c r="Z378">
        <v>1.75258</v>
      </c>
      <c r="AA378" t="s">
        <v>6244</v>
      </c>
      <c r="AB378" t="s">
        <v>6244</v>
      </c>
      <c r="AE378" s="3">
        <f t="shared" si="19"/>
        <v>1.6688987908280564E-2</v>
      </c>
      <c r="AF378" s="3">
        <f t="shared" si="20"/>
        <v>7.6610800452200124E-3</v>
      </c>
      <c r="AG378" s="3">
        <f t="shared" si="21"/>
        <v>1.76774655679117E-2</v>
      </c>
    </row>
    <row r="379" spans="1:33" x14ac:dyDescent="0.25">
      <c r="A379" s="6" t="s">
        <v>638</v>
      </c>
      <c r="B379" s="6" t="s">
        <v>6245</v>
      </c>
      <c r="C379" s="7">
        <v>4</v>
      </c>
      <c r="D379">
        <v>-0.57325400000000004</v>
      </c>
      <c r="E379">
        <v>-1.33874</v>
      </c>
      <c r="F379">
        <v>-1.62361</v>
      </c>
      <c r="G379">
        <v>0.77626399999999995</v>
      </c>
      <c r="H379">
        <v>1.21756</v>
      </c>
      <c r="I379">
        <v>0.81838699999999998</v>
      </c>
      <c r="J379">
        <v>0.28013100000000002</v>
      </c>
      <c r="K379">
        <v>-0.17302100000000001</v>
      </c>
      <c r="L379">
        <v>0.61629</v>
      </c>
      <c r="M379">
        <v>22</v>
      </c>
      <c r="N379">
        <v>21</v>
      </c>
      <c r="O379">
        <v>21</v>
      </c>
      <c r="P379">
        <v>50</v>
      </c>
      <c r="Q379">
        <v>47.9</v>
      </c>
      <c r="R379">
        <v>47.9</v>
      </c>
      <c r="S379">
        <v>59.043999999999997</v>
      </c>
      <c r="T379">
        <v>0</v>
      </c>
      <c r="U379">
        <v>195.97</v>
      </c>
      <c r="V379">
        <v>3592400000</v>
      </c>
      <c r="W379">
        <v>182</v>
      </c>
      <c r="X379">
        <v>1.34012</v>
      </c>
      <c r="Y379">
        <v>1.6308499999999999</v>
      </c>
      <c r="Z379">
        <v>1.2780400000000001</v>
      </c>
      <c r="AA379" t="s">
        <v>6246</v>
      </c>
      <c r="AB379" t="s">
        <v>6246</v>
      </c>
      <c r="AE379" s="3">
        <f t="shared" si="19"/>
        <v>4.5696190892780909E-2</v>
      </c>
      <c r="AF379" s="3">
        <f t="shared" si="20"/>
        <v>2.3396451839426315E-2</v>
      </c>
      <c r="AG379" s="3">
        <f t="shared" si="21"/>
        <v>5.271813039942292E-2</v>
      </c>
    </row>
    <row r="380" spans="1:33" x14ac:dyDescent="0.25">
      <c r="A380" s="6" t="s">
        <v>603</v>
      </c>
      <c r="B380" s="6" t="s">
        <v>6247</v>
      </c>
      <c r="C380" s="7">
        <v>4</v>
      </c>
      <c r="D380">
        <v>-0.94977800000000001</v>
      </c>
      <c r="E380">
        <v>-1.13408</v>
      </c>
      <c r="F380">
        <v>-1.5456799999999999</v>
      </c>
      <c r="G380">
        <v>0.59429500000000002</v>
      </c>
      <c r="H380">
        <v>1.24451</v>
      </c>
      <c r="I380">
        <v>1.03508</v>
      </c>
      <c r="J380">
        <v>-7.0028599999999996E-2</v>
      </c>
      <c r="K380">
        <v>0.18537100000000001</v>
      </c>
      <c r="L380">
        <v>0.64031400000000005</v>
      </c>
      <c r="M380">
        <v>17</v>
      </c>
      <c r="N380">
        <v>17</v>
      </c>
      <c r="O380">
        <v>17</v>
      </c>
      <c r="P380">
        <v>37.299999999999997</v>
      </c>
      <c r="Q380">
        <v>37.299999999999997</v>
      </c>
      <c r="R380">
        <v>37.299999999999997</v>
      </c>
      <c r="S380">
        <v>67.477000000000004</v>
      </c>
      <c r="T380">
        <v>0</v>
      </c>
      <c r="U380">
        <v>32.42</v>
      </c>
      <c r="V380">
        <v>632370000</v>
      </c>
      <c r="W380">
        <v>43</v>
      </c>
      <c r="X380">
        <v>1.62001</v>
      </c>
      <c r="Y380">
        <v>1.9158900000000001</v>
      </c>
      <c r="Z380">
        <v>1.5560799999999999</v>
      </c>
      <c r="AA380" t="s">
        <v>6248</v>
      </c>
      <c r="AB380" t="s">
        <v>6248</v>
      </c>
      <c r="AE380" s="3">
        <f t="shared" si="19"/>
        <v>2.3987776844862044E-2</v>
      </c>
      <c r="AF380" s="3">
        <f t="shared" si="20"/>
        <v>1.2136962218082093E-2</v>
      </c>
      <c r="AG380" s="3">
        <f t="shared" si="21"/>
        <v>2.7792012728105626E-2</v>
      </c>
    </row>
    <row r="381" spans="1:33" x14ac:dyDescent="0.25">
      <c r="A381" s="6" t="s">
        <v>6249</v>
      </c>
      <c r="B381" s="6" t="s">
        <v>6250</v>
      </c>
      <c r="C381" s="7">
        <v>4</v>
      </c>
      <c r="D381">
        <v>-1.07521</v>
      </c>
      <c r="E381">
        <v>-1.19093</v>
      </c>
      <c r="F381">
        <v>-1.4785900000000001</v>
      </c>
      <c r="G381">
        <v>0.94415300000000002</v>
      </c>
      <c r="H381">
        <v>0.92691400000000002</v>
      </c>
      <c r="I381">
        <v>1.1140099999999999</v>
      </c>
      <c r="J381">
        <v>0.14780299999999999</v>
      </c>
      <c r="K381">
        <v>0.1668</v>
      </c>
      <c r="L381">
        <v>0.44506099999999998</v>
      </c>
      <c r="M381">
        <v>10</v>
      </c>
      <c r="N381">
        <v>10</v>
      </c>
      <c r="O381">
        <v>8</v>
      </c>
      <c r="P381">
        <v>60.2</v>
      </c>
      <c r="Q381">
        <v>60.2</v>
      </c>
      <c r="R381">
        <v>53.4</v>
      </c>
      <c r="S381">
        <v>25.318999999999999</v>
      </c>
      <c r="T381">
        <v>0</v>
      </c>
      <c r="U381">
        <v>23.440999999999999</v>
      </c>
      <c r="V381">
        <v>935250000</v>
      </c>
      <c r="W381">
        <v>60</v>
      </c>
      <c r="X381">
        <v>2.5361500000000001</v>
      </c>
      <c r="Y381">
        <v>2.8344299999999998</v>
      </c>
      <c r="Z381">
        <v>2.4652099999999999</v>
      </c>
      <c r="AA381" t="s">
        <v>6251</v>
      </c>
      <c r="AB381" t="s">
        <v>6252</v>
      </c>
      <c r="AE381" s="3">
        <f t="shared" si="19"/>
        <v>2.9097119655833825E-3</v>
      </c>
      <c r="AF381" s="3">
        <f t="shared" si="20"/>
        <v>1.4640975031695088E-3</v>
      </c>
      <c r="AG381" s="3">
        <f t="shared" si="21"/>
        <v>3.4260208369280673E-3</v>
      </c>
    </row>
    <row r="382" spans="1:33" x14ac:dyDescent="0.25">
      <c r="A382" s="6" t="s">
        <v>480</v>
      </c>
      <c r="B382" s="6" t="s">
        <v>6253</v>
      </c>
      <c r="C382" s="7">
        <v>4</v>
      </c>
      <c r="D382">
        <v>-1.0169999999999999</v>
      </c>
      <c r="E382">
        <v>-1.38601</v>
      </c>
      <c r="F382">
        <v>-1.3708199999999999</v>
      </c>
      <c r="G382">
        <v>0.69743299999999997</v>
      </c>
      <c r="H382">
        <v>1.08111</v>
      </c>
      <c r="I382">
        <v>1.08769</v>
      </c>
      <c r="J382">
        <v>0.24945600000000001</v>
      </c>
      <c r="K382">
        <v>0.17341599999999999</v>
      </c>
      <c r="L382">
        <v>0.48472399999999999</v>
      </c>
      <c r="M382">
        <v>12</v>
      </c>
      <c r="N382">
        <v>12</v>
      </c>
      <c r="O382">
        <v>12</v>
      </c>
      <c r="P382">
        <v>77.5</v>
      </c>
      <c r="Q382">
        <v>77.5</v>
      </c>
      <c r="R382">
        <v>77.5</v>
      </c>
      <c r="S382">
        <v>24.477</v>
      </c>
      <c r="T382">
        <v>0</v>
      </c>
      <c r="U382">
        <v>133.82</v>
      </c>
      <c r="V382">
        <v>12640000000</v>
      </c>
      <c r="W382">
        <v>360</v>
      </c>
      <c r="X382">
        <v>2.28505</v>
      </c>
      <c r="Y382">
        <v>2.5987</v>
      </c>
      <c r="Z382">
        <v>2.2307899999999998</v>
      </c>
      <c r="AA382" t="s">
        <v>6254</v>
      </c>
      <c r="AB382" t="s">
        <v>6254</v>
      </c>
      <c r="AE382" s="3">
        <f t="shared" si="19"/>
        <v>5.1874031330531598E-3</v>
      </c>
      <c r="AF382" s="3">
        <f t="shared" si="20"/>
        <v>2.5194166781870335E-3</v>
      </c>
      <c r="AG382" s="3">
        <f t="shared" si="21"/>
        <v>5.8777349750971973E-3</v>
      </c>
    </row>
    <row r="383" spans="1:33" x14ac:dyDescent="0.25">
      <c r="A383" s="6" t="s">
        <v>412</v>
      </c>
      <c r="B383" s="6" t="s">
        <v>6255</v>
      </c>
      <c r="C383" s="7">
        <v>4</v>
      </c>
      <c r="D383">
        <v>-1.12907</v>
      </c>
      <c r="E383">
        <v>-1.3836599999999999</v>
      </c>
      <c r="F383">
        <v>-1.40618</v>
      </c>
      <c r="G383">
        <v>0.97704000000000002</v>
      </c>
      <c r="H383">
        <v>0.66672699999999996</v>
      </c>
      <c r="I383">
        <v>0.83437799999999995</v>
      </c>
      <c r="J383">
        <v>0.35312500000000002</v>
      </c>
      <c r="K383">
        <v>0.43928</v>
      </c>
      <c r="L383">
        <v>0.64835799999999999</v>
      </c>
      <c r="M383">
        <v>18</v>
      </c>
      <c r="N383">
        <v>16</v>
      </c>
      <c r="O383">
        <v>16</v>
      </c>
      <c r="P383">
        <v>65.599999999999994</v>
      </c>
      <c r="Q383">
        <v>59.3</v>
      </c>
      <c r="R383">
        <v>59.3</v>
      </c>
      <c r="S383">
        <v>36.612000000000002</v>
      </c>
      <c r="T383">
        <v>0</v>
      </c>
      <c r="U383">
        <v>262.41000000000003</v>
      </c>
      <c r="V383">
        <v>24214000000</v>
      </c>
      <c r="W383">
        <v>431</v>
      </c>
      <c r="X383">
        <v>2.6274700000000002</v>
      </c>
      <c r="Y383">
        <v>2.9825400000000002</v>
      </c>
      <c r="Z383">
        <v>2.6126999999999998</v>
      </c>
      <c r="AA383" t="s">
        <v>6256</v>
      </c>
      <c r="AB383" t="s">
        <v>6256</v>
      </c>
      <c r="AE383" s="3">
        <f t="shared" si="19"/>
        <v>2.3579250700292162E-3</v>
      </c>
      <c r="AF383" s="3">
        <f t="shared" si="20"/>
        <v>1.0410222215177384E-3</v>
      </c>
      <c r="AG383" s="3">
        <f t="shared" si="21"/>
        <v>2.4394953801837801E-3</v>
      </c>
    </row>
    <row r="384" spans="1:33" x14ac:dyDescent="0.25">
      <c r="A384" s="6" t="s">
        <v>594</v>
      </c>
      <c r="B384" s="6" t="s">
        <v>6257</v>
      </c>
      <c r="C384" s="7">
        <v>4</v>
      </c>
      <c r="D384">
        <v>-1.07314</v>
      </c>
      <c r="E384">
        <v>-1.4860100000000001</v>
      </c>
      <c r="F384">
        <v>-1.27999</v>
      </c>
      <c r="G384">
        <v>1.15856</v>
      </c>
      <c r="H384">
        <v>0.83681300000000003</v>
      </c>
      <c r="I384">
        <v>0.69787100000000002</v>
      </c>
      <c r="J384">
        <v>0.44463999999999998</v>
      </c>
      <c r="K384">
        <v>0.23094200000000001</v>
      </c>
      <c r="L384">
        <v>0.47031099999999998</v>
      </c>
      <c r="M384">
        <v>21</v>
      </c>
      <c r="N384">
        <v>21</v>
      </c>
      <c r="O384">
        <v>20</v>
      </c>
      <c r="P384">
        <v>70</v>
      </c>
      <c r="Q384">
        <v>70</v>
      </c>
      <c r="R384">
        <v>68</v>
      </c>
      <c r="S384">
        <v>45.832999999999998</v>
      </c>
      <c r="T384">
        <v>0</v>
      </c>
      <c r="U384">
        <v>146.46</v>
      </c>
      <c r="V384">
        <v>3840600000</v>
      </c>
      <c r="W384">
        <v>251</v>
      </c>
      <c r="X384">
        <v>2.3079299999999998</v>
      </c>
      <c r="Y384">
        <v>2.6427900000000002</v>
      </c>
      <c r="Z384">
        <v>2.2746</v>
      </c>
      <c r="AA384" t="s">
        <v>6258</v>
      </c>
      <c r="AB384" t="s">
        <v>6259</v>
      </c>
      <c r="AE384" s="3">
        <f t="shared" si="19"/>
        <v>4.921188494762173E-3</v>
      </c>
      <c r="AF384" s="3">
        <f t="shared" si="20"/>
        <v>2.276197803929559E-3</v>
      </c>
      <c r="AG384" s="3">
        <f t="shared" si="21"/>
        <v>5.3137363211870972E-3</v>
      </c>
    </row>
    <row r="385" spans="1:33" x14ac:dyDescent="0.25">
      <c r="A385" s="6" t="s">
        <v>469</v>
      </c>
      <c r="B385" s="6" t="s">
        <v>6260</v>
      </c>
      <c r="C385" s="7">
        <v>4</v>
      </c>
      <c r="D385">
        <v>-0.96362300000000001</v>
      </c>
      <c r="E385">
        <v>-1.6008500000000001</v>
      </c>
      <c r="F385">
        <v>-1.2793600000000001</v>
      </c>
      <c r="G385">
        <v>1.03081</v>
      </c>
      <c r="H385">
        <v>0.56383700000000003</v>
      </c>
      <c r="I385">
        <v>0.97250800000000004</v>
      </c>
      <c r="J385">
        <v>0.436469</v>
      </c>
      <c r="K385">
        <v>0.386878</v>
      </c>
      <c r="L385">
        <v>0.45333200000000001</v>
      </c>
      <c r="M385">
        <v>36</v>
      </c>
      <c r="N385">
        <v>35</v>
      </c>
      <c r="O385">
        <v>35</v>
      </c>
      <c r="P385">
        <v>36.6</v>
      </c>
      <c r="Q385">
        <v>36</v>
      </c>
      <c r="R385">
        <v>36</v>
      </c>
      <c r="S385">
        <v>135.63999999999999</v>
      </c>
      <c r="T385">
        <v>0</v>
      </c>
      <c r="U385">
        <v>163.63999999999999</v>
      </c>
      <c r="V385">
        <v>1705400000</v>
      </c>
      <c r="W385">
        <v>162</v>
      </c>
      <c r="X385">
        <v>2.06724</v>
      </c>
      <c r="Y385">
        <v>2.4106999999999998</v>
      </c>
      <c r="Z385">
        <v>2.0442300000000002</v>
      </c>
      <c r="AA385" t="s">
        <v>6261</v>
      </c>
      <c r="AB385" t="s">
        <v>6261</v>
      </c>
      <c r="AE385" s="3">
        <f t="shared" si="19"/>
        <v>8.5656435945539924E-3</v>
      </c>
      <c r="AF385" s="3">
        <f t="shared" si="20"/>
        <v>3.8841858339296246E-3</v>
      </c>
      <c r="AG385" s="3">
        <f t="shared" si="21"/>
        <v>9.0317103256768033E-3</v>
      </c>
    </row>
    <row r="386" spans="1:33" x14ac:dyDescent="0.25">
      <c r="A386" s="6" t="s">
        <v>542</v>
      </c>
      <c r="B386" s="6" t="s">
        <v>6262</v>
      </c>
      <c r="C386" s="7">
        <v>4</v>
      </c>
      <c r="D386">
        <v>-1.1799299999999999</v>
      </c>
      <c r="E386">
        <v>-1.3876599999999999</v>
      </c>
      <c r="F386">
        <v>-1.26698</v>
      </c>
      <c r="G386">
        <v>0.89041400000000004</v>
      </c>
      <c r="H386">
        <v>0.66644099999999995</v>
      </c>
      <c r="I386">
        <v>1.03461</v>
      </c>
      <c r="J386">
        <v>0.45471600000000001</v>
      </c>
      <c r="K386">
        <v>3.9227400000000003E-2</v>
      </c>
      <c r="L386">
        <v>0.74916099999999997</v>
      </c>
      <c r="M386">
        <v>35</v>
      </c>
      <c r="N386">
        <v>35</v>
      </c>
      <c r="O386">
        <v>35</v>
      </c>
      <c r="P386">
        <v>64.400000000000006</v>
      </c>
      <c r="Q386">
        <v>64.400000000000006</v>
      </c>
      <c r="R386">
        <v>64.400000000000006</v>
      </c>
      <c r="S386">
        <v>78.918000000000006</v>
      </c>
      <c r="T386">
        <v>0</v>
      </c>
      <c r="U386">
        <v>323.31</v>
      </c>
      <c r="V386">
        <v>7412100000</v>
      </c>
      <c r="W386">
        <v>428</v>
      </c>
      <c r="X386">
        <v>2.0478299999999998</v>
      </c>
      <c r="Y386">
        <v>2.3889399999999998</v>
      </c>
      <c r="Z386">
        <v>2.0226700000000002</v>
      </c>
      <c r="AA386" t="s">
        <v>6263</v>
      </c>
      <c r="AB386" t="s">
        <v>6264</v>
      </c>
      <c r="AE386" s="3">
        <f t="shared" si="19"/>
        <v>8.9571531526014426E-3</v>
      </c>
      <c r="AF386" s="3">
        <f t="shared" si="20"/>
        <v>4.0837580163756246E-3</v>
      </c>
      <c r="AG386" s="3">
        <f t="shared" si="21"/>
        <v>9.4913939585874151E-3</v>
      </c>
    </row>
    <row r="387" spans="1:33" x14ac:dyDescent="0.25">
      <c r="A387" s="6" t="s">
        <v>448</v>
      </c>
      <c r="B387" s="6" t="s">
        <v>6265</v>
      </c>
      <c r="C387" s="7">
        <v>4</v>
      </c>
      <c r="D387">
        <v>-1.03373</v>
      </c>
      <c r="E387">
        <v>-1.4641599999999999</v>
      </c>
      <c r="F387">
        <v>-1.3923000000000001</v>
      </c>
      <c r="G387">
        <v>0.85167099999999996</v>
      </c>
      <c r="H387">
        <v>0.87282700000000002</v>
      </c>
      <c r="I387">
        <v>0.79089200000000004</v>
      </c>
      <c r="J387">
        <v>0.64173400000000003</v>
      </c>
      <c r="K387">
        <v>0.53376999999999997</v>
      </c>
      <c r="L387">
        <v>0.199297</v>
      </c>
      <c r="M387">
        <v>14</v>
      </c>
      <c r="N387">
        <v>14</v>
      </c>
      <c r="O387">
        <v>14</v>
      </c>
      <c r="P387">
        <v>43.6</v>
      </c>
      <c r="Q387">
        <v>43.6</v>
      </c>
      <c r="R387">
        <v>43.6</v>
      </c>
      <c r="S387">
        <v>36.063000000000002</v>
      </c>
      <c r="T387">
        <v>0</v>
      </c>
      <c r="U387">
        <v>62.866</v>
      </c>
      <c r="V387">
        <v>645250000</v>
      </c>
      <c r="W387">
        <v>72</v>
      </c>
      <c r="X387">
        <v>2.35181</v>
      </c>
      <c r="Y387">
        <v>2.7024599999999999</v>
      </c>
      <c r="Z387">
        <v>2.3339099999999999</v>
      </c>
      <c r="AA387" t="s">
        <v>6266</v>
      </c>
      <c r="AB387" t="s">
        <v>6266</v>
      </c>
      <c r="AE387" s="3">
        <f t="shared" si="19"/>
        <v>4.4482583227858537E-3</v>
      </c>
      <c r="AF387" s="3">
        <f t="shared" si="20"/>
        <v>1.9839923808728562E-3</v>
      </c>
      <c r="AG387" s="3">
        <f t="shared" si="21"/>
        <v>4.6354297102561637E-3</v>
      </c>
    </row>
    <row r="388" spans="1:33" x14ac:dyDescent="0.25">
      <c r="A388" s="6" t="s">
        <v>473</v>
      </c>
      <c r="C388" s="7">
        <v>4</v>
      </c>
      <c r="D388">
        <v>-1.3120000000000001</v>
      </c>
      <c r="E388">
        <v>-1.27406</v>
      </c>
      <c r="F388">
        <v>-1.3164899999999999</v>
      </c>
      <c r="G388">
        <v>0.71232399999999996</v>
      </c>
      <c r="H388">
        <v>0.90220299999999998</v>
      </c>
      <c r="I388">
        <v>1.02556</v>
      </c>
      <c r="J388">
        <v>0.52200199999999997</v>
      </c>
      <c r="K388">
        <v>0.33478999999999998</v>
      </c>
      <c r="L388">
        <v>0.40566799999999997</v>
      </c>
      <c r="M388">
        <v>29</v>
      </c>
      <c r="N388">
        <v>28</v>
      </c>
      <c r="O388">
        <v>23</v>
      </c>
      <c r="P388">
        <v>67.3</v>
      </c>
      <c r="Q388">
        <v>65.400000000000006</v>
      </c>
      <c r="R388">
        <v>56.9</v>
      </c>
      <c r="S388">
        <v>61.466999999999999</v>
      </c>
      <c r="T388">
        <v>0</v>
      </c>
      <c r="U388">
        <v>280.57</v>
      </c>
      <c r="V388">
        <v>8290800000</v>
      </c>
      <c r="W388">
        <v>452</v>
      </c>
      <c r="X388">
        <v>3.0987100000000001</v>
      </c>
      <c r="Y388">
        <v>3.44347</v>
      </c>
      <c r="Z388">
        <v>3.0724300000000002</v>
      </c>
      <c r="AA388" t="s">
        <v>6267</v>
      </c>
      <c r="AB388" t="s">
        <v>6267</v>
      </c>
      <c r="AE388" s="3">
        <f t="shared" si="19"/>
        <v>7.9669116310548927E-4</v>
      </c>
      <c r="AF388" s="3">
        <f t="shared" si="20"/>
        <v>3.6018863048452613E-4</v>
      </c>
      <c r="AG388" s="3">
        <f t="shared" si="21"/>
        <v>8.4638897959887316E-4</v>
      </c>
    </row>
    <row r="389" spans="1:33" x14ac:dyDescent="0.25">
      <c r="A389" s="6" t="s">
        <v>404</v>
      </c>
      <c r="B389" s="6" t="s">
        <v>6268</v>
      </c>
      <c r="C389" s="7">
        <v>4</v>
      </c>
      <c r="D389">
        <v>-1.1294599999999999</v>
      </c>
      <c r="E389">
        <v>-1.42679</v>
      </c>
      <c r="F389">
        <v>-1.2695099999999999</v>
      </c>
      <c r="G389">
        <v>0.83636600000000005</v>
      </c>
      <c r="H389">
        <v>1.06257</v>
      </c>
      <c r="I389">
        <v>0.97023099999999995</v>
      </c>
      <c r="J389">
        <v>0.35516700000000001</v>
      </c>
      <c r="K389">
        <v>0.29724699999999998</v>
      </c>
      <c r="L389">
        <v>0.30418400000000001</v>
      </c>
      <c r="M389">
        <v>21</v>
      </c>
      <c r="N389">
        <v>21</v>
      </c>
      <c r="O389">
        <v>21</v>
      </c>
      <c r="P389">
        <v>51</v>
      </c>
      <c r="Q389">
        <v>51</v>
      </c>
      <c r="R389">
        <v>51</v>
      </c>
      <c r="S389">
        <v>52.581000000000003</v>
      </c>
      <c r="T389">
        <v>0</v>
      </c>
      <c r="U389">
        <v>137.75</v>
      </c>
      <c r="V389">
        <v>2751100000</v>
      </c>
      <c r="W389">
        <v>134</v>
      </c>
      <c r="X389">
        <v>3.06752</v>
      </c>
      <c r="Y389">
        <v>3.3868200000000002</v>
      </c>
      <c r="Z389">
        <v>3.0158800000000001</v>
      </c>
      <c r="AA389" t="s">
        <v>6269</v>
      </c>
      <c r="AB389" t="s">
        <v>6270</v>
      </c>
      <c r="AE389" s="3">
        <f t="shared" si="19"/>
        <v>8.5601228998961497E-4</v>
      </c>
      <c r="AF389" s="3">
        <f t="shared" si="20"/>
        <v>4.1037415359768429E-4</v>
      </c>
      <c r="AG389" s="3">
        <f t="shared" si="21"/>
        <v>9.6409537622128502E-4</v>
      </c>
    </row>
    <row r="390" spans="1:33" x14ac:dyDescent="0.25">
      <c r="A390" s="6" t="s">
        <v>6271</v>
      </c>
      <c r="B390" s="6" t="s">
        <v>6272</v>
      </c>
      <c r="C390" s="7">
        <v>4</v>
      </c>
      <c r="D390">
        <v>-1.0648200000000001</v>
      </c>
      <c r="E390">
        <v>-1.43296</v>
      </c>
      <c r="F390">
        <v>-1.3714999999999999</v>
      </c>
      <c r="G390">
        <v>0.63042900000000002</v>
      </c>
      <c r="H390">
        <v>0.96012200000000003</v>
      </c>
      <c r="I390">
        <v>0.95205099999999998</v>
      </c>
      <c r="J390">
        <v>0.61758000000000002</v>
      </c>
      <c r="K390">
        <v>0.16311100000000001</v>
      </c>
      <c r="L390">
        <v>0.545983</v>
      </c>
      <c r="M390">
        <v>15</v>
      </c>
      <c r="N390">
        <v>15</v>
      </c>
      <c r="O390">
        <v>14</v>
      </c>
      <c r="P390">
        <v>58.6</v>
      </c>
      <c r="Q390">
        <v>58.6</v>
      </c>
      <c r="R390">
        <v>55.6</v>
      </c>
      <c r="S390">
        <v>33.482999999999997</v>
      </c>
      <c r="T390">
        <v>0</v>
      </c>
      <c r="U390">
        <v>241.06</v>
      </c>
      <c r="V390">
        <v>825040000</v>
      </c>
      <c r="W390">
        <v>83</v>
      </c>
      <c r="X390">
        <v>2.2125900000000001</v>
      </c>
      <c r="Y390">
        <v>2.55985</v>
      </c>
      <c r="Z390">
        <v>2.1922100000000002</v>
      </c>
      <c r="AA390" t="s">
        <v>6273</v>
      </c>
      <c r="AB390" t="s">
        <v>6274</v>
      </c>
      <c r="AE390" s="3">
        <f t="shared" si="19"/>
        <v>6.1292876013133062E-3</v>
      </c>
      <c r="AF390" s="3">
        <f t="shared" si="20"/>
        <v>2.7551801445300306E-3</v>
      </c>
      <c r="AG390" s="3">
        <f t="shared" si="21"/>
        <v>6.4237702537646652E-3</v>
      </c>
    </row>
    <row r="391" spans="1:33" x14ac:dyDescent="0.25">
      <c r="A391" s="6" t="s">
        <v>426</v>
      </c>
      <c r="B391" s="6" t="s">
        <v>6275</v>
      </c>
      <c r="C391" s="7">
        <v>4</v>
      </c>
      <c r="D391">
        <v>-1.13595</v>
      </c>
      <c r="E391">
        <v>-1.24583</v>
      </c>
      <c r="F391">
        <v>-1.5113799999999999</v>
      </c>
      <c r="G391">
        <v>0.87330300000000005</v>
      </c>
      <c r="H391">
        <v>0.86049699999999996</v>
      </c>
      <c r="I391">
        <v>0.89013399999999998</v>
      </c>
      <c r="J391">
        <v>0.51529899999999995</v>
      </c>
      <c r="K391">
        <v>0.25852799999999998</v>
      </c>
      <c r="L391">
        <v>0.49540299999999998</v>
      </c>
      <c r="M391">
        <v>28</v>
      </c>
      <c r="N391">
        <v>28</v>
      </c>
      <c r="O391">
        <v>28</v>
      </c>
      <c r="P391">
        <v>55.6</v>
      </c>
      <c r="Q391">
        <v>55.6</v>
      </c>
      <c r="R391">
        <v>55.6</v>
      </c>
      <c r="S391">
        <v>68.212000000000003</v>
      </c>
      <c r="T391">
        <v>0</v>
      </c>
      <c r="U391">
        <v>323.31</v>
      </c>
      <c r="V391">
        <v>7735900000</v>
      </c>
      <c r="W391">
        <v>449</v>
      </c>
      <c r="X391">
        <v>2.7592599999999998</v>
      </c>
      <c r="Y391">
        <v>3.1040999999999999</v>
      </c>
      <c r="Z391">
        <v>2.73386</v>
      </c>
      <c r="AA391" t="s">
        <v>6276</v>
      </c>
      <c r="AB391" t="s">
        <v>6277</v>
      </c>
      <c r="AE391" s="3">
        <f t="shared" si="19"/>
        <v>1.740764414247563E-3</v>
      </c>
      <c r="AF391" s="3">
        <f t="shared" si="20"/>
        <v>7.8686458656739412E-4</v>
      </c>
      <c r="AG391" s="3">
        <f t="shared" si="21"/>
        <v>1.8456102777542718E-3</v>
      </c>
    </row>
    <row r="392" spans="1:33" x14ac:dyDescent="0.25">
      <c r="C392" s="7">
        <v>4</v>
      </c>
      <c r="D392">
        <v>-1.2224200000000001</v>
      </c>
      <c r="E392">
        <v>-1.29172</v>
      </c>
      <c r="F392">
        <v>-1.4246799999999999</v>
      </c>
      <c r="G392">
        <v>0.732182</v>
      </c>
      <c r="H392">
        <v>0.68791400000000003</v>
      </c>
      <c r="I392">
        <v>1.0281100000000001</v>
      </c>
      <c r="J392">
        <v>0.51060799999999995</v>
      </c>
      <c r="K392">
        <v>0.48029300000000003</v>
      </c>
      <c r="L392">
        <v>0.499718</v>
      </c>
      <c r="M392">
        <v>61</v>
      </c>
      <c r="N392">
        <v>61</v>
      </c>
      <c r="O392">
        <v>51</v>
      </c>
      <c r="P392">
        <v>23.9</v>
      </c>
      <c r="Q392">
        <v>23.9</v>
      </c>
      <c r="R392">
        <v>20.100000000000001</v>
      </c>
      <c r="S392">
        <v>375.76</v>
      </c>
      <c r="T392">
        <v>0</v>
      </c>
      <c r="U392">
        <v>151.82</v>
      </c>
      <c r="V392">
        <v>1824300000</v>
      </c>
      <c r="W392">
        <v>208</v>
      </c>
      <c r="X392">
        <v>2.9231099999999999</v>
      </c>
      <c r="Y392">
        <v>3.2812600000000001</v>
      </c>
      <c r="Z392">
        <v>2.9105500000000002</v>
      </c>
      <c r="AA392" t="s">
        <v>6278</v>
      </c>
      <c r="AB392" t="s">
        <v>6279</v>
      </c>
      <c r="AE392" s="3">
        <f t="shared" si="19"/>
        <v>1.1936857242468191E-3</v>
      </c>
      <c r="AF392" s="3">
        <f t="shared" si="20"/>
        <v>5.2328706541281079E-4</v>
      </c>
      <c r="AG392" s="3">
        <f t="shared" si="21"/>
        <v>1.2287117177708154E-3</v>
      </c>
    </row>
    <row r="393" spans="1:33" x14ac:dyDescent="0.25">
      <c r="A393" s="6" t="s">
        <v>561</v>
      </c>
      <c r="C393" s="7">
        <v>4</v>
      </c>
      <c r="D393">
        <v>-1.08395</v>
      </c>
      <c r="E393">
        <v>-1.1241399999999999</v>
      </c>
      <c r="F393">
        <v>-1.62636</v>
      </c>
      <c r="G393">
        <v>0.90408699999999997</v>
      </c>
      <c r="H393">
        <v>1.0401199999999999</v>
      </c>
      <c r="I393">
        <v>0.75990999999999997</v>
      </c>
      <c r="J393">
        <v>0.31536700000000001</v>
      </c>
      <c r="K393">
        <v>0.34398099999999998</v>
      </c>
      <c r="L393">
        <v>0.47099000000000002</v>
      </c>
      <c r="M393">
        <v>35</v>
      </c>
      <c r="N393">
        <v>35</v>
      </c>
      <c r="O393">
        <v>2</v>
      </c>
      <c r="P393">
        <v>45.5</v>
      </c>
      <c r="Q393">
        <v>45.5</v>
      </c>
      <c r="R393">
        <v>2.2999999999999998</v>
      </c>
      <c r="S393">
        <v>91.635000000000005</v>
      </c>
      <c r="T393">
        <v>0</v>
      </c>
      <c r="U393">
        <v>323.31</v>
      </c>
      <c r="V393">
        <v>35909000000</v>
      </c>
      <c r="W393">
        <v>1117</v>
      </c>
      <c r="X393">
        <v>2.29616</v>
      </c>
      <c r="Y393">
        <v>2.6297600000000001</v>
      </c>
      <c r="Z393">
        <v>2.2616499999999999</v>
      </c>
      <c r="AA393" t="s">
        <v>6280</v>
      </c>
      <c r="AB393" t="s">
        <v>6280</v>
      </c>
      <c r="AE393" s="3">
        <f t="shared" si="19"/>
        <v>5.0563834363410972E-3</v>
      </c>
      <c r="AF393" s="3">
        <f t="shared" si="20"/>
        <v>2.3455246420550357E-3</v>
      </c>
      <c r="AG393" s="3">
        <f t="shared" si="21"/>
        <v>5.4745698336098013E-3</v>
      </c>
    </row>
    <row r="394" spans="1:33" x14ac:dyDescent="0.25">
      <c r="A394" s="6" t="s">
        <v>410</v>
      </c>
      <c r="B394" s="6" t="s">
        <v>6281</v>
      </c>
      <c r="C394" s="7">
        <v>4</v>
      </c>
      <c r="D394">
        <v>-1.05725</v>
      </c>
      <c r="E394">
        <v>-1.30901</v>
      </c>
      <c r="F394">
        <v>-1.50688</v>
      </c>
      <c r="G394">
        <v>0.87463800000000003</v>
      </c>
      <c r="H394">
        <v>0.70266899999999999</v>
      </c>
      <c r="I394">
        <v>1.0616699999999999</v>
      </c>
      <c r="J394">
        <v>0.35740699999999997</v>
      </c>
      <c r="K394">
        <v>0.43350699999999998</v>
      </c>
      <c r="L394">
        <v>0.44325500000000001</v>
      </c>
      <c r="M394">
        <v>18</v>
      </c>
      <c r="N394">
        <v>18</v>
      </c>
      <c r="O394">
        <v>18</v>
      </c>
      <c r="P394">
        <v>59.1</v>
      </c>
      <c r="Q394">
        <v>59.1</v>
      </c>
      <c r="R394">
        <v>59.1</v>
      </c>
      <c r="S394">
        <v>43.018000000000001</v>
      </c>
      <c r="T394">
        <v>0</v>
      </c>
      <c r="U394">
        <v>107.1</v>
      </c>
      <c r="V394">
        <v>2022400000</v>
      </c>
      <c r="W394">
        <v>143</v>
      </c>
      <c r="X394">
        <v>2.5072000000000001</v>
      </c>
      <c r="Y394">
        <v>2.8491399999999998</v>
      </c>
      <c r="Z394">
        <v>2.4798499999999999</v>
      </c>
      <c r="AA394" t="s">
        <v>6282</v>
      </c>
      <c r="AB394" t="s">
        <v>6283</v>
      </c>
      <c r="AE394" s="3">
        <f t="shared" si="19"/>
        <v>3.1102836686851408E-3</v>
      </c>
      <c r="AF394" s="3">
        <f t="shared" si="20"/>
        <v>1.415337455520495E-3</v>
      </c>
      <c r="AG394" s="3">
        <f t="shared" si="21"/>
        <v>3.3124550987325197E-3</v>
      </c>
    </row>
    <row r="395" spans="1:33" x14ac:dyDescent="0.25">
      <c r="A395" s="6" t="s">
        <v>6284</v>
      </c>
      <c r="C395" s="7">
        <v>4</v>
      </c>
      <c r="D395">
        <v>-1.22651</v>
      </c>
      <c r="E395">
        <v>-1.1875500000000001</v>
      </c>
      <c r="F395">
        <v>-1.3967000000000001</v>
      </c>
      <c r="G395">
        <v>0.64773499999999995</v>
      </c>
      <c r="H395">
        <v>0.86311599999999999</v>
      </c>
      <c r="I395">
        <v>1.2578400000000001</v>
      </c>
      <c r="J395">
        <v>0.47722999999999999</v>
      </c>
      <c r="K395">
        <v>0.30052899999999999</v>
      </c>
      <c r="L395">
        <v>0.26431199999999999</v>
      </c>
      <c r="M395">
        <v>31</v>
      </c>
      <c r="N395">
        <v>31</v>
      </c>
      <c r="O395">
        <v>27</v>
      </c>
      <c r="P395">
        <v>30.8</v>
      </c>
      <c r="Q395">
        <v>30.8</v>
      </c>
      <c r="R395">
        <v>26.8</v>
      </c>
      <c r="S395">
        <v>130.35</v>
      </c>
      <c r="T395">
        <v>0</v>
      </c>
      <c r="U395">
        <v>144.55000000000001</v>
      </c>
      <c r="V395">
        <v>1561700000</v>
      </c>
      <c r="W395">
        <v>172</v>
      </c>
      <c r="X395">
        <v>2.2784499999999999</v>
      </c>
      <c r="Y395">
        <v>2.6046299999999998</v>
      </c>
      <c r="Z395">
        <v>2.2366799999999998</v>
      </c>
      <c r="AA395" t="s">
        <v>6285</v>
      </c>
      <c r="AB395" t="s">
        <v>6285</v>
      </c>
      <c r="AE395" s="3">
        <f t="shared" si="19"/>
        <v>5.2668384812237148E-3</v>
      </c>
      <c r="AF395" s="3">
        <f t="shared" si="20"/>
        <v>2.4852495280683145E-3</v>
      </c>
      <c r="AG395" s="3">
        <f t="shared" si="21"/>
        <v>5.798557925968323E-3</v>
      </c>
    </row>
    <row r="396" spans="1:33" x14ac:dyDescent="0.25">
      <c r="A396" s="6" t="s">
        <v>395</v>
      </c>
      <c r="B396" s="6" t="s">
        <v>6286</v>
      </c>
      <c r="C396" s="7">
        <v>4</v>
      </c>
      <c r="D396">
        <v>-1.09575</v>
      </c>
      <c r="E396">
        <v>-1.2067000000000001</v>
      </c>
      <c r="F396">
        <v>-1.5555699999999999</v>
      </c>
      <c r="G396">
        <v>0.79971800000000004</v>
      </c>
      <c r="H396">
        <v>1.14303</v>
      </c>
      <c r="I396">
        <v>0.48623300000000003</v>
      </c>
      <c r="J396">
        <v>0.67470399999999997</v>
      </c>
      <c r="K396">
        <v>0.35261799999999999</v>
      </c>
      <c r="L396">
        <v>0.40171099999999998</v>
      </c>
      <c r="M396">
        <v>8</v>
      </c>
      <c r="N396">
        <v>6</v>
      </c>
      <c r="O396">
        <v>6</v>
      </c>
      <c r="P396">
        <v>32.9</v>
      </c>
      <c r="Q396">
        <v>26.1</v>
      </c>
      <c r="R396">
        <v>26.1</v>
      </c>
      <c r="S396">
        <v>25.808</v>
      </c>
      <c r="T396">
        <v>0</v>
      </c>
      <c r="U396">
        <v>9.3034999999999997</v>
      </c>
      <c r="V396">
        <v>399680000</v>
      </c>
      <c r="W396">
        <v>25</v>
      </c>
      <c r="X396">
        <v>1.96601</v>
      </c>
      <c r="Y396">
        <v>2.3178700000000001</v>
      </c>
      <c r="Z396">
        <v>1.9522999999999999</v>
      </c>
      <c r="AA396" t="s">
        <v>6287</v>
      </c>
      <c r="AB396" t="s">
        <v>6287</v>
      </c>
      <c r="AE396" s="3">
        <f t="shared" si="19"/>
        <v>1.0814090506476647E-2</v>
      </c>
      <c r="AF396" s="3">
        <f t="shared" si="20"/>
        <v>4.8098330255104292E-3</v>
      </c>
      <c r="AG396" s="3">
        <f t="shared" si="21"/>
        <v>1.1160920123869211E-2</v>
      </c>
    </row>
    <row r="397" spans="1:33" x14ac:dyDescent="0.25">
      <c r="A397" s="6" t="s">
        <v>449</v>
      </c>
      <c r="B397" s="6" t="s">
        <v>6288</v>
      </c>
      <c r="C397" s="7">
        <v>4</v>
      </c>
      <c r="D397">
        <v>-1.1059099999999999</v>
      </c>
      <c r="E397">
        <v>-1.3817200000000001</v>
      </c>
      <c r="F397">
        <v>-1.45543</v>
      </c>
      <c r="G397">
        <v>0.87532600000000005</v>
      </c>
      <c r="H397">
        <v>0.89441599999999999</v>
      </c>
      <c r="I397">
        <v>0.56603999999999999</v>
      </c>
      <c r="J397">
        <v>0.50037900000000002</v>
      </c>
      <c r="K397">
        <v>0.55174299999999998</v>
      </c>
      <c r="L397">
        <v>0.55514600000000003</v>
      </c>
      <c r="M397">
        <v>9</v>
      </c>
      <c r="N397">
        <v>9</v>
      </c>
      <c r="O397">
        <v>9</v>
      </c>
      <c r="P397">
        <v>36.299999999999997</v>
      </c>
      <c r="Q397">
        <v>36.299999999999997</v>
      </c>
      <c r="R397">
        <v>36.299999999999997</v>
      </c>
      <c r="S397">
        <v>45.078000000000003</v>
      </c>
      <c r="T397">
        <v>0</v>
      </c>
      <c r="U397">
        <v>97.385999999999996</v>
      </c>
      <c r="V397">
        <v>952340000</v>
      </c>
      <c r="W397">
        <v>86</v>
      </c>
      <c r="X397">
        <v>2.6461299999999999</v>
      </c>
      <c r="Y397">
        <v>3.00881</v>
      </c>
      <c r="Z397">
        <v>2.6388799999999999</v>
      </c>
      <c r="AA397" t="s">
        <v>6289</v>
      </c>
      <c r="AB397" t="s">
        <v>6289</v>
      </c>
      <c r="AE397" s="3">
        <f t="shared" si="19"/>
        <v>2.2587595408299463E-3</v>
      </c>
      <c r="AF397" s="3">
        <f t="shared" si="20"/>
        <v>9.7991859737627343E-4</v>
      </c>
      <c r="AG397" s="3">
        <f t="shared" si="21"/>
        <v>2.2967831850906595E-3</v>
      </c>
    </row>
    <row r="398" spans="1:33" x14ac:dyDescent="0.25">
      <c r="A398" s="6" t="s">
        <v>403</v>
      </c>
      <c r="B398" s="6" t="s">
        <v>5796</v>
      </c>
      <c r="C398" s="7">
        <v>4</v>
      </c>
      <c r="D398">
        <v>-1.2994600000000001</v>
      </c>
      <c r="E398">
        <v>-1.04033</v>
      </c>
      <c r="F398">
        <v>-1.5107600000000001</v>
      </c>
      <c r="G398">
        <v>0.95318700000000001</v>
      </c>
      <c r="H398">
        <v>0.89315699999999998</v>
      </c>
      <c r="I398">
        <v>0.70312399999999997</v>
      </c>
      <c r="J398">
        <v>0.78176900000000005</v>
      </c>
      <c r="K398">
        <v>0.25608500000000001</v>
      </c>
      <c r="L398">
        <v>0.26323000000000002</v>
      </c>
      <c r="M398">
        <v>36</v>
      </c>
      <c r="N398">
        <v>2</v>
      </c>
      <c r="O398">
        <v>1</v>
      </c>
      <c r="P398">
        <v>76.8</v>
      </c>
      <c r="Q398">
        <v>10.199999999999999</v>
      </c>
      <c r="R398">
        <v>5.6</v>
      </c>
      <c r="S398">
        <v>32.68</v>
      </c>
      <c r="T398">
        <v>0</v>
      </c>
      <c r="U398">
        <v>64.873000000000005</v>
      </c>
      <c r="V398">
        <v>4577400000</v>
      </c>
      <c r="W398">
        <v>114</v>
      </c>
      <c r="X398">
        <v>2.0830600000000001</v>
      </c>
      <c r="Y398">
        <v>2.4281700000000002</v>
      </c>
      <c r="Z398">
        <v>2.06155</v>
      </c>
      <c r="AA398" t="s">
        <v>6290</v>
      </c>
      <c r="AB398" t="s">
        <v>6290</v>
      </c>
      <c r="AE398" s="3">
        <f t="shared" si="19"/>
        <v>8.2592383609990262E-3</v>
      </c>
      <c r="AF398" s="3">
        <f t="shared" si="20"/>
        <v>3.7310408154520936E-3</v>
      </c>
      <c r="AG398" s="3">
        <f t="shared" si="21"/>
        <v>8.6786065539012601E-3</v>
      </c>
    </row>
    <row r="399" spans="1:33" x14ac:dyDescent="0.25">
      <c r="A399" s="6" t="s">
        <v>6291</v>
      </c>
      <c r="B399" s="6" t="s">
        <v>6292</v>
      </c>
      <c r="C399" s="7">
        <v>4</v>
      </c>
      <c r="D399">
        <v>-1.3526199999999999</v>
      </c>
      <c r="E399">
        <v>-1.3190500000000001</v>
      </c>
      <c r="F399">
        <v>-1.2922800000000001</v>
      </c>
      <c r="G399">
        <v>0.86238499999999996</v>
      </c>
      <c r="H399">
        <v>0.77853899999999998</v>
      </c>
      <c r="I399">
        <v>0.79563899999999999</v>
      </c>
      <c r="J399">
        <v>0.50512000000000001</v>
      </c>
      <c r="K399">
        <v>0.51366599999999996</v>
      </c>
      <c r="L399">
        <v>0.50859900000000002</v>
      </c>
      <c r="M399">
        <v>106</v>
      </c>
      <c r="N399">
        <v>106</v>
      </c>
      <c r="O399">
        <v>105</v>
      </c>
      <c r="P399">
        <v>66.900000000000006</v>
      </c>
      <c r="Q399">
        <v>66.900000000000006</v>
      </c>
      <c r="R399">
        <v>66.599999999999994</v>
      </c>
      <c r="S399">
        <v>208.91</v>
      </c>
      <c r="T399">
        <v>0</v>
      </c>
      <c r="U399">
        <v>323.31</v>
      </c>
      <c r="V399">
        <v>84993000000</v>
      </c>
      <c r="W399">
        <v>2909</v>
      </c>
      <c r="X399">
        <v>4.7104499999999998</v>
      </c>
      <c r="Y399">
        <v>5.07125</v>
      </c>
      <c r="Z399">
        <v>4.6991300000000003</v>
      </c>
      <c r="AA399" t="s">
        <v>6293</v>
      </c>
      <c r="AB399" t="s">
        <v>6294</v>
      </c>
      <c r="AE399" s="3">
        <f t="shared" si="19"/>
        <v>1.9478252887076276E-5</v>
      </c>
      <c r="AF399" s="3">
        <f t="shared" si="20"/>
        <v>8.4869178812943558E-6</v>
      </c>
      <c r="AG399" s="3">
        <f t="shared" si="21"/>
        <v>1.9992633284429133E-5</v>
      </c>
    </row>
    <row r="400" spans="1:33" x14ac:dyDescent="0.25">
      <c r="A400" s="6" t="s">
        <v>411</v>
      </c>
      <c r="B400" s="6" t="s">
        <v>6295</v>
      </c>
      <c r="C400" s="7">
        <v>4</v>
      </c>
      <c r="D400">
        <v>-1.4470799999999999</v>
      </c>
      <c r="E400">
        <v>-1.0749599999999999</v>
      </c>
      <c r="F400">
        <v>-1.3889800000000001</v>
      </c>
      <c r="G400">
        <v>0.86439600000000005</v>
      </c>
      <c r="H400">
        <v>0.83286499999999997</v>
      </c>
      <c r="I400">
        <v>0.61073999999999995</v>
      </c>
      <c r="J400">
        <v>0.60044399999999998</v>
      </c>
      <c r="K400">
        <v>0.23275799999999999</v>
      </c>
      <c r="L400">
        <v>0.76981200000000005</v>
      </c>
      <c r="M400">
        <v>40</v>
      </c>
      <c r="N400">
        <v>6</v>
      </c>
      <c r="O400">
        <v>4</v>
      </c>
      <c r="P400">
        <v>15.3</v>
      </c>
      <c r="Q400">
        <v>2.5</v>
      </c>
      <c r="R400">
        <v>1.7</v>
      </c>
      <c r="S400">
        <v>222.9</v>
      </c>
      <c r="T400">
        <v>0</v>
      </c>
      <c r="U400">
        <v>94.337999999999994</v>
      </c>
      <c r="V400">
        <v>2222900000</v>
      </c>
      <c r="W400">
        <v>135</v>
      </c>
      <c r="X400">
        <v>2.2096499999999999</v>
      </c>
      <c r="Y400">
        <v>2.5706000000000002</v>
      </c>
      <c r="Z400">
        <v>2.2028699999999999</v>
      </c>
      <c r="AA400" t="s">
        <v>6296</v>
      </c>
      <c r="AB400" t="s">
        <v>6296</v>
      </c>
      <c r="AE400" s="3">
        <f t="shared" si="19"/>
        <v>6.1709211901001555E-3</v>
      </c>
      <c r="AF400" s="3">
        <f t="shared" si="20"/>
        <v>2.6878188786381321E-3</v>
      </c>
      <c r="AG400" s="3">
        <f t="shared" si="21"/>
        <v>6.2680146087479007E-3</v>
      </c>
    </row>
    <row r="401" spans="1:33" x14ac:dyDescent="0.25">
      <c r="A401" s="6" t="s">
        <v>406</v>
      </c>
      <c r="B401" s="6" t="s">
        <v>6297</v>
      </c>
      <c r="C401" s="7">
        <v>4</v>
      </c>
      <c r="D401">
        <v>-1.3011900000000001</v>
      </c>
      <c r="E401">
        <v>-1.2162299999999999</v>
      </c>
      <c r="F401">
        <v>-1.46376</v>
      </c>
      <c r="G401">
        <v>0.78081900000000004</v>
      </c>
      <c r="H401">
        <v>0.78437400000000002</v>
      </c>
      <c r="I401">
        <v>0.59065599999999996</v>
      </c>
      <c r="J401">
        <v>0.60229200000000005</v>
      </c>
      <c r="K401">
        <v>0.629166</v>
      </c>
      <c r="L401">
        <v>0.59387599999999996</v>
      </c>
      <c r="M401">
        <v>142</v>
      </c>
      <c r="N401">
        <v>141</v>
      </c>
      <c r="O401">
        <v>59</v>
      </c>
      <c r="P401">
        <v>64.400000000000006</v>
      </c>
      <c r="Q401">
        <v>64</v>
      </c>
      <c r="R401">
        <v>32.299999999999997</v>
      </c>
      <c r="S401">
        <v>223.78</v>
      </c>
      <c r="T401">
        <v>0</v>
      </c>
      <c r="U401">
        <v>323.31</v>
      </c>
      <c r="V401">
        <v>243610000000</v>
      </c>
      <c r="W401">
        <v>4726</v>
      </c>
      <c r="X401">
        <v>3.2221299999999999</v>
      </c>
      <c r="Y401">
        <v>3.59192</v>
      </c>
      <c r="Z401">
        <v>3.2206399999999999</v>
      </c>
      <c r="AA401" t="s">
        <v>6298</v>
      </c>
      <c r="AB401" t="s">
        <v>6299</v>
      </c>
      <c r="AE401" s="3">
        <f t="shared" si="19"/>
        <v>5.9961156402524871E-4</v>
      </c>
      <c r="AF401" s="3">
        <f t="shared" si="20"/>
        <v>2.5590572392552533E-4</v>
      </c>
      <c r="AG401" s="3">
        <f t="shared" si="21"/>
        <v>6.0167227540845237E-4</v>
      </c>
    </row>
    <row r="402" spans="1:33" x14ac:dyDescent="0.25">
      <c r="A402" s="6" t="s">
        <v>530</v>
      </c>
      <c r="B402" s="6" t="s">
        <v>6300</v>
      </c>
      <c r="C402" s="7">
        <v>4</v>
      </c>
      <c r="D402">
        <v>-1.18381</v>
      </c>
      <c r="E402">
        <v>-1.3708199999999999</v>
      </c>
      <c r="F402">
        <v>-1.40161</v>
      </c>
      <c r="G402">
        <v>0.87270199999999998</v>
      </c>
      <c r="H402">
        <v>0.76873800000000003</v>
      </c>
      <c r="I402">
        <v>0.71799800000000003</v>
      </c>
      <c r="J402">
        <v>0.66537100000000005</v>
      </c>
      <c r="K402">
        <v>0.39382</v>
      </c>
      <c r="L402">
        <v>0.53761400000000004</v>
      </c>
      <c r="M402">
        <v>37</v>
      </c>
      <c r="N402">
        <v>37</v>
      </c>
      <c r="O402">
        <v>37</v>
      </c>
      <c r="P402">
        <v>47.8</v>
      </c>
      <c r="Q402">
        <v>47.8</v>
      </c>
      <c r="R402">
        <v>47.8</v>
      </c>
      <c r="S402">
        <v>101.6</v>
      </c>
      <c r="T402">
        <v>0</v>
      </c>
      <c r="U402">
        <v>278.33</v>
      </c>
      <c r="V402">
        <v>1974700000</v>
      </c>
      <c r="W402">
        <v>217</v>
      </c>
      <c r="X402">
        <v>3.0237400000000001</v>
      </c>
      <c r="Y402">
        <v>3.38673</v>
      </c>
      <c r="Z402">
        <v>3.0158</v>
      </c>
      <c r="AA402" t="s">
        <v>6301</v>
      </c>
      <c r="AB402" t="s">
        <v>6301</v>
      </c>
      <c r="AE402" s="3">
        <f t="shared" si="19"/>
        <v>9.4680381678063918E-4</v>
      </c>
      <c r="AF402" s="3">
        <f t="shared" si="20"/>
        <v>4.1045920533690509E-4</v>
      </c>
      <c r="AG402" s="3">
        <f t="shared" si="21"/>
        <v>9.6427298551052384E-4</v>
      </c>
    </row>
    <row r="403" spans="1:33" x14ac:dyDescent="0.25">
      <c r="A403" s="6" t="s">
        <v>390</v>
      </c>
      <c r="C403" s="7">
        <v>4</v>
      </c>
      <c r="D403">
        <v>-1.22251</v>
      </c>
      <c r="E403">
        <v>-1.3504400000000001</v>
      </c>
      <c r="F403">
        <v>-1.34415</v>
      </c>
      <c r="G403">
        <v>0.94432700000000003</v>
      </c>
      <c r="H403">
        <v>0.88122599999999995</v>
      </c>
      <c r="I403">
        <v>0.67693400000000004</v>
      </c>
      <c r="J403">
        <v>0.661304</v>
      </c>
      <c r="K403">
        <v>0.49378300000000003</v>
      </c>
      <c r="L403">
        <v>0.25952199999999997</v>
      </c>
      <c r="M403">
        <v>24</v>
      </c>
      <c r="N403">
        <v>24</v>
      </c>
      <c r="O403">
        <v>6</v>
      </c>
      <c r="P403">
        <v>45</v>
      </c>
      <c r="Q403">
        <v>45</v>
      </c>
      <c r="R403">
        <v>11.3</v>
      </c>
      <c r="S403">
        <v>76.814999999999998</v>
      </c>
      <c r="T403">
        <v>0</v>
      </c>
      <c r="U403">
        <v>323.31</v>
      </c>
      <c r="V403">
        <v>2423600000</v>
      </c>
      <c r="W403">
        <v>184</v>
      </c>
      <c r="X403">
        <v>2.6790799999999999</v>
      </c>
      <c r="Y403">
        <v>3.0328300000000001</v>
      </c>
      <c r="Z403">
        <v>2.66282</v>
      </c>
      <c r="AA403" t="s">
        <v>6302</v>
      </c>
      <c r="AB403" t="s">
        <v>6302</v>
      </c>
      <c r="AE403" s="3">
        <f t="shared" si="19"/>
        <v>2.0937267416076656E-3</v>
      </c>
      <c r="AF403" s="3">
        <f t="shared" si="20"/>
        <v>9.271926921662569E-4</v>
      </c>
      <c r="AG403" s="3">
        <f t="shared" si="21"/>
        <v>2.1736018747867372E-3</v>
      </c>
    </row>
    <row r="404" spans="1:33" x14ac:dyDescent="0.25">
      <c r="A404" s="6" t="s">
        <v>390</v>
      </c>
      <c r="C404" s="7">
        <v>4</v>
      </c>
      <c r="D404">
        <v>-1.31759</v>
      </c>
      <c r="E404">
        <v>-1.2353499999999999</v>
      </c>
      <c r="F404">
        <v>-1.41391</v>
      </c>
      <c r="G404">
        <v>0.86629500000000004</v>
      </c>
      <c r="H404">
        <v>0.73454900000000001</v>
      </c>
      <c r="I404">
        <v>0.72877499999999995</v>
      </c>
      <c r="J404">
        <v>0.67234300000000002</v>
      </c>
      <c r="K404">
        <v>0.478329</v>
      </c>
      <c r="L404">
        <v>0.48655799999999999</v>
      </c>
      <c r="M404">
        <v>22</v>
      </c>
      <c r="N404">
        <v>4</v>
      </c>
      <c r="O404">
        <v>4</v>
      </c>
      <c r="P404">
        <v>41.1</v>
      </c>
      <c r="Q404">
        <v>5</v>
      </c>
      <c r="R404">
        <v>5</v>
      </c>
      <c r="S404">
        <v>72.331999999999994</v>
      </c>
      <c r="T404">
        <v>0</v>
      </c>
      <c r="U404">
        <v>30.119</v>
      </c>
      <c r="V404">
        <v>615300000</v>
      </c>
      <c r="W404">
        <v>36</v>
      </c>
      <c r="X404">
        <v>3.2787299999999999</v>
      </c>
      <c r="Y404">
        <v>3.6435499999999998</v>
      </c>
      <c r="Z404">
        <v>3.2721900000000002</v>
      </c>
      <c r="AA404" t="s">
        <v>6303</v>
      </c>
      <c r="AB404" t="s">
        <v>6303</v>
      </c>
      <c r="AE404" s="3">
        <f t="shared" si="19"/>
        <v>5.2634439193620125E-4</v>
      </c>
      <c r="AF404" s="3">
        <f t="shared" si="20"/>
        <v>2.2722180214442193E-4</v>
      </c>
      <c r="AG404" s="3">
        <f t="shared" si="21"/>
        <v>5.3433054336113881E-4</v>
      </c>
    </row>
    <row r="405" spans="1:33" x14ac:dyDescent="0.25">
      <c r="A405" s="6" t="s">
        <v>451</v>
      </c>
      <c r="B405" s="6" t="s">
        <v>6304</v>
      </c>
      <c r="C405" s="7">
        <v>4</v>
      </c>
      <c r="D405">
        <v>-1.4092199999999999</v>
      </c>
      <c r="E405">
        <v>-1.04593</v>
      </c>
      <c r="F405">
        <v>-1.3628899999999999</v>
      </c>
      <c r="G405">
        <v>0.73011499999999996</v>
      </c>
      <c r="H405">
        <v>1.0068900000000001</v>
      </c>
      <c r="I405">
        <v>0.797844</v>
      </c>
      <c r="J405">
        <v>-1.6356099999999998E-2</v>
      </c>
      <c r="K405">
        <v>0.51839100000000005</v>
      </c>
      <c r="L405">
        <v>0.78115500000000004</v>
      </c>
      <c r="M405">
        <v>3</v>
      </c>
      <c r="N405">
        <v>3</v>
      </c>
      <c r="O405">
        <v>3</v>
      </c>
      <c r="P405">
        <v>25</v>
      </c>
      <c r="Q405">
        <v>25</v>
      </c>
      <c r="R405">
        <v>25</v>
      </c>
      <c r="S405">
        <v>25.904</v>
      </c>
      <c r="T405">
        <v>0</v>
      </c>
      <c r="U405">
        <v>131.66</v>
      </c>
      <c r="V405">
        <v>761700000</v>
      </c>
      <c r="W405">
        <v>37</v>
      </c>
      <c r="X405">
        <v>1.8745700000000001</v>
      </c>
      <c r="Y405">
        <v>2.2174100000000001</v>
      </c>
      <c r="Z405">
        <v>1.8529599999999999</v>
      </c>
      <c r="AA405" t="s">
        <v>6305</v>
      </c>
      <c r="AB405" t="s">
        <v>6305</v>
      </c>
      <c r="AE405" s="3">
        <f t="shared" si="19"/>
        <v>1.3348424210440893E-2</v>
      </c>
      <c r="AF405" s="3">
        <f t="shared" si="20"/>
        <v>6.0616380444860219E-3</v>
      </c>
      <c r="AG405" s="3">
        <f t="shared" si="21"/>
        <v>1.4029429144291753E-2</v>
      </c>
    </row>
    <row r="406" spans="1:33" x14ac:dyDescent="0.25">
      <c r="A406" s="6" t="s">
        <v>470</v>
      </c>
      <c r="B406" s="6" t="s">
        <v>6306</v>
      </c>
      <c r="C406" s="7">
        <v>4</v>
      </c>
      <c r="D406">
        <v>-1.4066099999999999</v>
      </c>
      <c r="E406">
        <v>-1.2448900000000001</v>
      </c>
      <c r="F406">
        <v>-1.2343599999999999</v>
      </c>
      <c r="G406">
        <v>0.72530399999999995</v>
      </c>
      <c r="H406">
        <v>1.0345</v>
      </c>
      <c r="I406">
        <v>0.63728499999999999</v>
      </c>
      <c r="J406">
        <v>0.194575</v>
      </c>
      <c r="K406">
        <v>0.83463799999999999</v>
      </c>
      <c r="L406">
        <v>0.45955499999999999</v>
      </c>
      <c r="M406">
        <v>8</v>
      </c>
      <c r="N406">
        <v>8</v>
      </c>
      <c r="O406">
        <v>8</v>
      </c>
      <c r="P406">
        <v>37.200000000000003</v>
      </c>
      <c r="Q406">
        <v>37.200000000000003</v>
      </c>
      <c r="R406">
        <v>37.200000000000003</v>
      </c>
      <c r="S406">
        <v>34.158000000000001</v>
      </c>
      <c r="T406">
        <v>0</v>
      </c>
      <c r="U406">
        <v>104.96</v>
      </c>
      <c r="V406">
        <v>1670100000</v>
      </c>
      <c r="W406">
        <v>78</v>
      </c>
      <c r="X406">
        <v>2.11226</v>
      </c>
      <c r="Y406">
        <v>2.4679199999999999</v>
      </c>
      <c r="Z406">
        <v>2.1009699999999998</v>
      </c>
      <c r="AA406" t="s">
        <v>6307</v>
      </c>
      <c r="AB406" t="s">
        <v>6307</v>
      </c>
      <c r="AE406" s="3">
        <f t="shared" si="19"/>
        <v>7.7221814120845573E-3</v>
      </c>
      <c r="AF406" s="3">
        <f t="shared" si="20"/>
        <v>3.4047090098259687E-3</v>
      </c>
      <c r="AG406" s="3">
        <f t="shared" si="21"/>
        <v>7.9255607642380009E-3</v>
      </c>
    </row>
    <row r="407" spans="1:33" x14ac:dyDescent="0.25">
      <c r="A407" s="6" t="s">
        <v>391</v>
      </c>
      <c r="C407" s="7">
        <v>4</v>
      </c>
      <c r="D407">
        <v>-1.48034</v>
      </c>
      <c r="E407">
        <v>-1.0994200000000001</v>
      </c>
      <c r="F407">
        <v>-1.32978</v>
      </c>
      <c r="G407">
        <v>0.85630399999999995</v>
      </c>
      <c r="H407">
        <v>0.90187200000000001</v>
      </c>
      <c r="I407">
        <v>0.58095699999999995</v>
      </c>
      <c r="J407">
        <v>0.28101999999999999</v>
      </c>
      <c r="K407">
        <v>0.50834699999999999</v>
      </c>
      <c r="L407">
        <v>0.78103999999999996</v>
      </c>
      <c r="M407">
        <v>10</v>
      </c>
      <c r="N407">
        <v>9</v>
      </c>
      <c r="O407">
        <v>9</v>
      </c>
      <c r="P407">
        <v>68.8</v>
      </c>
      <c r="Q407">
        <v>64.400000000000006</v>
      </c>
      <c r="R407">
        <v>64.400000000000006</v>
      </c>
      <c r="S407">
        <v>18.096</v>
      </c>
      <c r="T407">
        <v>0</v>
      </c>
      <c r="U407">
        <v>110.22</v>
      </c>
      <c r="V407">
        <v>1523000000</v>
      </c>
      <c r="W407">
        <v>109</v>
      </c>
      <c r="X407">
        <v>2.2340399999999998</v>
      </c>
      <c r="Y407">
        <v>2.5938500000000002</v>
      </c>
      <c r="Z407">
        <v>2.2259699999999998</v>
      </c>
      <c r="AA407" t="s">
        <v>6308</v>
      </c>
      <c r="AB407" t="s">
        <v>6308</v>
      </c>
      <c r="AE407" s="3">
        <f t="shared" si="19"/>
        <v>5.8339136946837468E-3</v>
      </c>
      <c r="AF407" s="3">
        <f t="shared" si="20"/>
        <v>2.5477100485177657E-3</v>
      </c>
      <c r="AG407" s="3">
        <f t="shared" si="21"/>
        <v>5.9433321228145909E-3</v>
      </c>
    </row>
    <row r="408" spans="1:33" x14ac:dyDescent="0.25">
      <c r="A408" s="6" t="s">
        <v>481</v>
      </c>
      <c r="B408" s="6" t="s">
        <v>6309</v>
      </c>
      <c r="C408" s="7">
        <v>4</v>
      </c>
      <c r="D408">
        <v>-1.4009400000000001</v>
      </c>
      <c r="E408">
        <v>-1.2128000000000001</v>
      </c>
      <c r="F408">
        <v>-1.15323</v>
      </c>
      <c r="G408">
        <v>0.87180899999999995</v>
      </c>
      <c r="H408">
        <v>0.76460700000000004</v>
      </c>
      <c r="I408">
        <v>1.2392399999999999</v>
      </c>
      <c r="J408">
        <v>7.4693999999999997E-2</v>
      </c>
      <c r="K408">
        <v>0.31575700000000001</v>
      </c>
      <c r="L408">
        <v>0.50086799999999998</v>
      </c>
      <c r="M408">
        <v>10</v>
      </c>
      <c r="N408">
        <v>10</v>
      </c>
      <c r="O408">
        <v>10</v>
      </c>
      <c r="P408">
        <v>28.4</v>
      </c>
      <c r="Q408">
        <v>28.4</v>
      </c>
      <c r="R408">
        <v>28.4</v>
      </c>
      <c r="S408">
        <v>48.106000000000002</v>
      </c>
      <c r="T408">
        <v>0</v>
      </c>
      <c r="U408">
        <v>25.832000000000001</v>
      </c>
      <c r="V408">
        <v>319090000</v>
      </c>
      <c r="W408">
        <v>43</v>
      </c>
      <c r="X408">
        <v>2.2611400000000001</v>
      </c>
      <c r="Y408">
        <v>2.5731199999999999</v>
      </c>
      <c r="Z408">
        <v>2.2053799999999999</v>
      </c>
      <c r="AA408" t="s">
        <v>6310</v>
      </c>
      <c r="AB408" t="s">
        <v>6311</v>
      </c>
      <c r="AE408" s="3">
        <f t="shared" si="19"/>
        <v>5.481002497942207E-3</v>
      </c>
      <c r="AF408" s="3">
        <f t="shared" si="20"/>
        <v>2.6722679317271614E-3</v>
      </c>
      <c r="AG408" s="3">
        <f t="shared" si="21"/>
        <v>6.2318931721366518E-3</v>
      </c>
    </row>
    <row r="409" spans="1:33" x14ac:dyDescent="0.25">
      <c r="A409" s="6" t="s">
        <v>465</v>
      </c>
      <c r="C409" s="7">
        <v>4</v>
      </c>
      <c r="D409">
        <v>-1.4777</v>
      </c>
      <c r="E409">
        <v>-1.1869700000000001</v>
      </c>
      <c r="F409">
        <v>-1.1807700000000001</v>
      </c>
      <c r="G409">
        <v>0.92373899999999998</v>
      </c>
      <c r="H409">
        <v>0.80700799999999995</v>
      </c>
      <c r="I409">
        <v>0.897505</v>
      </c>
      <c r="J409">
        <v>7.5623399999999993E-2</v>
      </c>
      <c r="K409">
        <v>0.72225200000000001</v>
      </c>
      <c r="L409">
        <v>0.41932000000000003</v>
      </c>
      <c r="M409">
        <v>20</v>
      </c>
      <c r="N409">
        <v>20</v>
      </c>
      <c r="O409">
        <v>20</v>
      </c>
      <c r="P409">
        <v>30.4</v>
      </c>
      <c r="Q409">
        <v>30.4</v>
      </c>
      <c r="R409">
        <v>30.4</v>
      </c>
      <c r="S409">
        <v>117.01</v>
      </c>
      <c r="T409">
        <v>0</v>
      </c>
      <c r="U409">
        <v>109.88</v>
      </c>
      <c r="V409">
        <v>2128800000</v>
      </c>
      <c r="W409">
        <v>127</v>
      </c>
      <c r="X409">
        <v>2.1970100000000001</v>
      </c>
      <c r="Y409">
        <v>2.5368900000000001</v>
      </c>
      <c r="Z409">
        <v>2.1694100000000001</v>
      </c>
      <c r="AA409" t="s">
        <v>6312</v>
      </c>
      <c r="AB409" t="s">
        <v>6313</v>
      </c>
      <c r="AE409" s="3">
        <f t="shared" si="19"/>
        <v>6.3531630298483688E-3</v>
      </c>
      <c r="AF409" s="3">
        <f t="shared" si="20"/>
        <v>2.9047582911432752E-3</v>
      </c>
      <c r="AG409" s="3">
        <f t="shared" si="21"/>
        <v>6.7700207532348736E-3</v>
      </c>
    </row>
    <row r="410" spans="1:33" x14ac:dyDescent="0.25">
      <c r="A410" s="6" t="s">
        <v>444</v>
      </c>
      <c r="C410" s="7">
        <v>4</v>
      </c>
      <c r="D410">
        <v>-1.4171499999999999</v>
      </c>
      <c r="E410">
        <v>-1.23061</v>
      </c>
      <c r="F410">
        <v>-1.21672</v>
      </c>
      <c r="G410">
        <v>0.84360599999999997</v>
      </c>
      <c r="H410">
        <v>0.72208499999999998</v>
      </c>
      <c r="I410">
        <v>1.0432900000000001</v>
      </c>
      <c r="J410">
        <v>0.24358399999999999</v>
      </c>
      <c r="K410">
        <v>0.27787600000000001</v>
      </c>
      <c r="L410">
        <v>0.73403499999999999</v>
      </c>
      <c r="M410">
        <v>17</v>
      </c>
      <c r="N410">
        <v>17</v>
      </c>
      <c r="O410">
        <v>17</v>
      </c>
      <c r="P410">
        <v>27.2</v>
      </c>
      <c r="Q410">
        <v>27.2</v>
      </c>
      <c r="R410">
        <v>27.2</v>
      </c>
      <c r="S410">
        <v>73.506</v>
      </c>
      <c r="T410">
        <v>0</v>
      </c>
      <c r="U410">
        <v>54.088000000000001</v>
      </c>
      <c r="V410">
        <v>2142100000</v>
      </c>
      <c r="W410">
        <v>127</v>
      </c>
      <c r="X410">
        <v>2.3189000000000002</v>
      </c>
      <c r="Y410">
        <v>2.6618599999999999</v>
      </c>
      <c r="Z410">
        <v>2.2935500000000002</v>
      </c>
      <c r="AA410" t="s">
        <v>6314</v>
      </c>
      <c r="AB410" t="s">
        <v>6314</v>
      </c>
      <c r="AE410" s="3">
        <f t="shared" si="19"/>
        <v>4.7984392406389825E-3</v>
      </c>
      <c r="AF410" s="3">
        <f t="shared" si="20"/>
        <v>2.1784118962042873E-3</v>
      </c>
      <c r="AG410" s="3">
        <f t="shared" si="21"/>
        <v>5.0868625160430999E-3</v>
      </c>
    </row>
    <row r="411" spans="1:33" x14ac:dyDescent="0.25">
      <c r="A411" s="6" t="s">
        <v>579</v>
      </c>
      <c r="B411" s="6" t="s">
        <v>6315</v>
      </c>
      <c r="C411" s="7">
        <v>4</v>
      </c>
      <c r="D411">
        <v>-1.2214400000000001</v>
      </c>
      <c r="E411">
        <v>-1.1433800000000001</v>
      </c>
      <c r="F411">
        <v>-1.4396100000000001</v>
      </c>
      <c r="G411">
        <v>1.04586</v>
      </c>
      <c r="H411">
        <v>0.96891700000000003</v>
      </c>
      <c r="I411">
        <v>0.88233600000000001</v>
      </c>
      <c r="J411">
        <v>0.239287</v>
      </c>
      <c r="K411">
        <v>0.19846800000000001</v>
      </c>
      <c r="L411">
        <v>0.46956799999999999</v>
      </c>
      <c r="M411">
        <v>24</v>
      </c>
      <c r="N411">
        <v>24</v>
      </c>
      <c r="O411">
        <v>24</v>
      </c>
      <c r="P411">
        <v>56.9</v>
      </c>
      <c r="Q411">
        <v>56.9</v>
      </c>
      <c r="R411">
        <v>56.9</v>
      </c>
      <c r="S411">
        <v>57.127000000000002</v>
      </c>
      <c r="T411">
        <v>0</v>
      </c>
      <c r="U411">
        <v>323.31</v>
      </c>
      <c r="V411">
        <v>4406100000</v>
      </c>
      <c r="W411">
        <v>272</v>
      </c>
      <c r="X411">
        <v>2.8336999999999999</v>
      </c>
      <c r="Y411">
        <v>3.1479900000000001</v>
      </c>
      <c r="Z411">
        <v>2.7776200000000002</v>
      </c>
      <c r="AA411" t="s">
        <v>6316</v>
      </c>
      <c r="AB411" t="s">
        <v>6317</v>
      </c>
      <c r="AE411" s="3">
        <f t="shared" si="19"/>
        <v>1.466560555278273E-3</v>
      </c>
      <c r="AF411" s="3">
        <f t="shared" si="20"/>
        <v>7.1122989013821397E-4</v>
      </c>
      <c r="AG411" s="3">
        <f t="shared" si="21"/>
        <v>1.6687066628141719E-3</v>
      </c>
    </row>
    <row r="412" spans="1:33" x14ac:dyDescent="0.25">
      <c r="A412" s="6" t="s">
        <v>435</v>
      </c>
      <c r="B412" s="6" t="s">
        <v>6318</v>
      </c>
      <c r="C412" s="7">
        <v>4</v>
      </c>
      <c r="D412">
        <v>-1.23959</v>
      </c>
      <c r="E412">
        <v>-1.1373200000000001</v>
      </c>
      <c r="F412">
        <v>-1.2831399999999999</v>
      </c>
      <c r="G412">
        <v>1.2720100000000001</v>
      </c>
      <c r="H412">
        <v>0.61813600000000002</v>
      </c>
      <c r="I412">
        <v>1.1051500000000001</v>
      </c>
      <c r="J412">
        <v>-2.2022699999999999E-2</v>
      </c>
      <c r="K412">
        <v>0.52461800000000003</v>
      </c>
      <c r="L412">
        <v>0.162161</v>
      </c>
      <c r="M412">
        <v>8</v>
      </c>
      <c r="N412">
        <v>8</v>
      </c>
      <c r="O412">
        <v>8</v>
      </c>
      <c r="P412">
        <v>52</v>
      </c>
      <c r="Q412">
        <v>52</v>
      </c>
      <c r="R412">
        <v>52</v>
      </c>
      <c r="S412">
        <v>24.838000000000001</v>
      </c>
      <c r="T412">
        <v>0</v>
      </c>
      <c r="U412">
        <v>207.09</v>
      </c>
      <c r="V412">
        <v>1373900000</v>
      </c>
      <c r="W412">
        <v>83</v>
      </c>
      <c r="X412">
        <v>1.95682</v>
      </c>
      <c r="Y412">
        <v>2.24336</v>
      </c>
      <c r="Z412">
        <v>1.8786</v>
      </c>
      <c r="AA412" t="s">
        <v>6319</v>
      </c>
      <c r="AB412" t="s">
        <v>6319</v>
      </c>
      <c r="AE412" s="3">
        <f t="shared" si="19"/>
        <v>1.1045363170402177E-2</v>
      </c>
      <c r="AF412" s="3">
        <f t="shared" si="20"/>
        <v>5.7100511680822554E-3</v>
      </c>
      <c r="AG412" s="3">
        <f t="shared" si="21"/>
        <v>1.322513153040945E-2</v>
      </c>
    </row>
    <row r="413" spans="1:33" x14ac:dyDescent="0.25">
      <c r="A413" s="6" t="s">
        <v>522</v>
      </c>
      <c r="B413" s="6" t="s">
        <v>6320</v>
      </c>
      <c r="C413" s="7">
        <v>4</v>
      </c>
      <c r="D413">
        <v>-1.2685900000000001</v>
      </c>
      <c r="E413">
        <v>-0.96801700000000002</v>
      </c>
      <c r="F413">
        <v>-1.44781</v>
      </c>
      <c r="G413">
        <v>1.1348499999999999</v>
      </c>
      <c r="H413">
        <v>1.04196</v>
      </c>
      <c r="I413">
        <v>0.911686</v>
      </c>
      <c r="J413">
        <v>4.7344700000000003E-2</v>
      </c>
      <c r="K413">
        <v>0.27832099999999999</v>
      </c>
      <c r="L413">
        <v>0.27026099999999997</v>
      </c>
      <c r="M413">
        <v>27</v>
      </c>
      <c r="N413">
        <v>27</v>
      </c>
      <c r="O413">
        <v>27</v>
      </c>
      <c r="P413">
        <v>57.3</v>
      </c>
      <c r="Q413">
        <v>57.3</v>
      </c>
      <c r="R413">
        <v>57.3</v>
      </c>
      <c r="S413">
        <v>80.275000000000006</v>
      </c>
      <c r="T413">
        <v>0</v>
      </c>
      <c r="U413">
        <v>249.65</v>
      </c>
      <c r="V413">
        <v>4131300000</v>
      </c>
      <c r="W413">
        <v>263</v>
      </c>
      <c r="X413">
        <v>2.4824700000000002</v>
      </c>
      <c r="Y413">
        <v>2.7610299999999999</v>
      </c>
      <c r="Z413">
        <v>2.3921700000000001</v>
      </c>
      <c r="AA413" t="s">
        <v>6321</v>
      </c>
      <c r="AB413" t="s">
        <v>6321</v>
      </c>
      <c r="AE413" s="3">
        <f t="shared" si="19"/>
        <v>3.2925319655294021E-3</v>
      </c>
      <c r="AF413" s="3">
        <f t="shared" si="20"/>
        <v>1.7336842349534639E-3</v>
      </c>
      <c r="AG413" s="3">
        <f t="shared" si="21"/>
        <v>4.053498344668267E-3</v>
      </c>
    </row>
    <row r="414" spans="1:33" x14ac:dyDescent="0.25">
      <c r="A414" s="6" t="s">
        <v>681</v>
      </c>
      <c r="B414" s="6" t="s">
        <v>6322</v>
      </c>
      <c r="C414" s="7">
        <v>4</v>
      </c>
      <c r="D414">
        <v>-1.4309799999999999</v>
      </c>
      <c r="E414">
        <v>-0.81964800000000004</v>
      </c>
      <c r="F414">
        <v>-1.2806999999999999</v>
      </c>
      <c r="G414">
        <v>0.89915500000000004</v>
      </c>
      <c r="H414">
        <v>1.16723</v>
      </c>
      <c r="I414">
        <v>1.0538400000000001</v>
      </c>
      <c r="J414">
        <v>-0.30170799999999998</v>
      </c>
      <c r="K414">
        <v>0.27367599999999997</v>
      </c>
      <c r="L414">
        <v>0.43913200000000002</v>
      </c>
      <c r="M414">
        <v>9</v>
      </c>
      <c r="N414">
        <v>9</v>
      </c>
      <c r="O414">
        <v>9</v>
      </c>
      <c r="P414">
        <v>68.8</v>
      </c>
      <c r="Q414">
        <v>68.8</v>
      </c>
      <c r="R414">
        <v>68.8</v>
      </c>
      <c r="S414">
        <v>15.625</v>
      </c>
      <c r="T414">
        <v>0</v>
      </c>
      <c r="U414">
        <v>121.83</v>
      </c>
      <c r="V414">
        <v>2505800000</v>
      </c>
      <c r="W414">
        <v>147</v>
      </c>
      <c r="X414">
        <v>1.7541100000000001</v>
      </c>
      <c r="Y414">
        <v>2.0074700000000001</v>
      </c>
      <c r="Z414">
        <v>1.64601</v>
      </c>
      <c r="AA414" t="s">
        <v>6323</v>
      </c>
      <c r="AB414" t="s">
        <v>6323</v>
      </c>
      <c r="AE414" s="3">
        <f t="shared" si="19"/>
        <v>1.7615298219491982E-2</v>
      </c>
      <c r="AF414" s="3">
        <f t="shared" si="20"/>
        <v>9.8294677021232707E-3</v>
      </c>
      <c r="AG414" s="3">
        <f t="shared" si="21"/>
        <v>2.2593837453887069E-2</v>
      </c>
    </row>
    <row r="415" spans="1:33" x14ac:dyDescent="0.25">
      <c r="A415" s="6" t="s">
        <v>371</v>
      </c>
      <c r="C415" s="7">
        <v>4</v>
      </c>
      <c r="D415">
        <v>-1.1190500000000001</v>
      </c>
      <c r="E415">
        <v>-1.1401699999999999</v>
      </c>
      <c r="F415">
        <v>-1.6691</v>
      </c>
      <c r="G415">
        <v>0.43043700000000001</v>
      </c>
      <c r="H415">
        <v>0.63034400000000002</v>
      </c>
      <c r="I415">
        <v>0.791354</v>
      </c>
      <c r="J415">
        <v>0.59368799999999999</v>
      </c>
      <c r="K415">
        <v>0.76987799999999995</v>
      </c>
      <c r="L415">
        <v>0.71261699999999994</v>
      </c>
      <c r="M415">
        <v>23</v>
      </c>
      <c r="N415">
        <v>23</v>
      </c>
      <c r="O415">
        <v>23</v>
      </c>
      <c r="P415">
        <v>29.8</v>
      </c>
      <c r="Q415">
        <v>29.8</v>
      </c>
      <c r="R415">
        <v>29.8</v>
      </c>
      <c r="S415">
        <v>98.363</v>
      </c>
      <c r="T415">
        <v>0</v>
      </c>
      <c r="U415">
        <v>116.52</v>
      </c>
      <c r="V415">
        <v>1545100000</v>
      </c>
      <c r="W415">
        <v>106</v>
      </c>
      <c r="X415">
        <v>2.1937700000000002</v>
      </c>
      <c r="Y415">
        <v>2.56074</v>
      </c>
      <c r="Z415">
        <v>2.1930900000000002</v>
      </c>
      <c r="AA415" t="s">
        <v>6324</v>
      </c>
      <c r="AB415" t="s">
        <v>6324</v>
      </c>
      <c r="AE415" s="3">
        <f t="shared" si="19"/>
        <v>6.4007372530783223E-3</v>
      </c>
      <c r="AF415" s="3">
        <f t="shared" si="20"/>
        <v>2.7495397332643863E-3</v>
      </c>
      <c r="AG415" s="3">
        <f t="shared" si="21"/>
        <v>6.4107671078757521E-3</v>
      </c>
    </row>
    <row r="416" spans="1:33" x14ac:dyDescent="0.25">
      <c r="A416" s="6" t="s">
        <v>378</v>
      </c>
      <c r="B416" s="6" t="s">
        <v>6325</v>
      </c>
      <c r="C416" s="7">
        <v>4</v>
      </c>
      <c r="D416">
        <v>-1.0288200000000001</v>
      </c>
      <c r="E416">
        <v>-1.3374299999999999</v>
      </c>
      <c r="F416">
        <v>-1.52735</v>
      </c>
      <c r="G416">
        <v>0.446766</v>
      </c>
      <c r="H416">
        <v>0.82726900000000003</v>
      </c>
      <c r="I416">
        <v>1.0341400000000001</v>
      </c>
      <c r="J416">
        <v>0.39066699999999999</v>
      </c>
      <c r="K416">
        <v>0.60865800000000003</v>
      </c>
      <c r="L416">
        <v>0.58609199999999995</v>
      </c>
      <c r="M416">
        <v>21</v>
      </c>
      <c r="N416">
        <v>21</v>
      </c>
      <c r="O416">
        <v>21</v>
      </c>
      <c r="P416">
        <v>22.7</v>
      </c>
      <c r="Q416">
        <v>22.7</v>
      </c>
      <c r="R416">
        <v>22.7</v>
      </c>
      <c r="S416">
        <v>120.66</v>
      </c>
      <c r="T416">
        <v>0</v>
      </c>
      <c r="U416">
        <v>85.564999999999998</v>
      </c>
      <c r="V416">
        <v>747790000</v>
      </c>
      <c r="W416">
        <v>97</v>
      </c>
      <c r="X416">
        <v>2.0711900000000001</v>
      </c>
      <c r="Y416">
        <v>2.4306999999999999</v>
      </c>
      <c r="Z416">
        <v>2.06406</v>
      </c>
      <c r="AA416" t="s">
        <v>6326</v>
      </c>
      <c r="AB416" t="s">
        <v>6327</v>
      </c>
      <c r="AE416" s="3">
        <f t="shared" si="19"/>
        <v>8.4880904733282206E-3</v>
      </c>
      <c r="AF416" s="3">
        <f t="shared" si="20"/>
        <v>3.7093686741322815E-3</v>
      </c>
      <c r="AG416" s="3">
        <f t="shared" si="21"/>
        <v>8.6285933110997505E-3</v>
      </c>
    </row>
    <row r="417" spans="1:33" x14ac:dyDescent="0.25">
      <c r="C417" s="7">
        <v>4</v>
      </c>
      <c r="D417">
        <v>-1.0064500000000001</v>
      </c>
      <c r="E417">
        <v>-1.36609</v>
      </c>
      <c r="F417">
        <v>-1.42974</v>
      </c>
      <c r="G417">
        <v>0.38286799999999999</v>
      </c>
      <c r="H417">
        <v>0.39577800000000002</v>
      </c>
      <c r="I417">
        <v>1.3531899999999999</v>
      </c>
      <c r="J417">
        <v>0.49706299999999998</v>
      </c>
      <c r="K417">
        <v>0.52823399999999998</v>
      </c>
      <c r="L417">
        <v>0.64515400000000001</v>
      </c>
      <c r="M417">
        <v>8</v>
      </c>
      <c r="N417">
        <v>8</v>
      </c>
      <c r="O417">
        <v>8</v>
      </c>
      <c r="P417">
        <v>22.5</v>
      </c>
      <c r="Q417">
        <v>22.5</v>
      </c>
      <c r="R417">
        <v>22.5</v>
      </c>
      <c r="S417">
        <v>47.484999999999999</v>
      </c>
      <c r="T417">
        <v>0</v>
      </c>
      <c r="U417">
        <v>16.411000000000001</v>
      </c>
      <c r="V417">
        <v>204990000</v>
      </c>
      <c r="W417">
        <v>18</v>
      </c>
      <c r="X417">
        <v>1.55447</v>
      </c>
      <c r="Y417">
        <v>1.9113</v>
      </c>
      <c r="Z417">
        <v>1.55158</v>
      </c>
      <c r="AA417" t="s">
        <v>6328</v>
      </c>
      <c r="AB417" t="s">
        <v>6328</v>
      </c>
      <c r="AE417" s="3">
        <f t="shared" si="19"/>
        <v>2.7895233431307332E-2</v>
      </c>
      <c r="AF417" s="3">
        <f t="shared" si="20"/>
        <v>1.2265916389572194E-2</v>
      </c>
      <c r="AG417" s="3">
        <f t="shared" si="21"/>
        <v>2.808148045135532E-2</v>
      </c>
    </row>
    <row r="418" spans="1:33" x14ac:dyDescent="0.25">
      <c r="A418" s="6" t="s">
        <v>369</v>
      </c>
      <c r="B418" s="6" t="s">
        <v>6329</v>
      </c>
      <c r="C418" s="7">
        <v>4</v>
      </c>
      <c r="D418">
        <v>-0.96676799999999996</v>
      </c>
      <c r="E418">
        <v>-1.84358</v>
      </c>
      <c r="F418">
        <v>-1.0684899999999999</v>
      </c>
      <c r="G418">
        <v>0.57857599999999998</v>
      </c>
      <c r="H418">
        <v>0.66427000000000003</v>
      </c>
      <c r="I418">
        <v>0.64455200000000001</v>
      </c>
      <c r="J418">
        <v>0.74995299999999998</v>
      </c>
      <c r="K418">
        <v>0.60738800000000004</v>
      </c>
      <c r="L418">
        <v>0.63410299999999997</v>
      </c>
      <c r="M418">
        <v>14</v>
      </c>
      <c r="N418">
        <v>14</v>
      </c>
      <c r="O418">
        <v>14</v>
      </c>
      <c r="P418">
        <v>28.6</v>
      </c>
      <c r="Q418">
        <v>28.6</v>
      </c>
      <c r="R418">
        <v>28.6</v>
      </c>
      <c r="S418">
        <v>75.971000000000004</v>
      </c>
      <c r="T418">
        <v>0</v>
      </c>
      <c r="U418">
        <v>207.39</v>
      </c>
      <c r="V418">
        <v>873880000</v>
      </c>
      <c r="W418">
        <v>73</v>
      </c>
      <c r="X418">
        <v>1.83893</v>
      </c>
      <c r="Y418">
        <v>2.2030599999999998</v>
      </c>
      <c r="Z418">
        <v>1.8387800000000001</v>
      </c>
      <c r="AA418" t="s">
        <v>6330</v>
      </c>
      <c r="AB418" t="s">
        <v>6330</v>
      </c>
      <c r="AE418" s="3">
        <f t="shared" si="19"/>
        <v>1.4490053867979306E-2</v>
      </c>
      <c r="AF418" s="3">
        <f t="shared" si="20"/>
        <v>6.2652730074746589E-3</v>
      </c>
      <c r="AG418" s="3">
        <f t="shared" si="21"/>
        <v>1.4495059419662662E-2</v>
      </c>
    </row>
    <row r="419" spans="1:33" x14ac:dyDescent="0.25">
      <c r="A419" s="6" t="s">
        <v>373</v>
      </c>
      <c r="C419" s="7">
        <v>4</v>
      </c>
      <c r="D419">
        <v>-0.994645</v>
      </c>
      <c r="E419">
        <v>-1.5748599999999999</v>
      </c>
      <c r="F419">
        <v>-1.2312700000000001</v>
      </c>
      <c r="G419">
        <v>0.18373999999999999</v>
      </c>
      <c r="H419">
        <v>0.89800899999999995</v>
      </c>
      <c r="I419">
        <v>0.69664599999999999</v>
      </c>
      <c r="J419">
        <v>1.09023</v>
      </c>
      <c r="K419">
        <v>0.64761100000000005</v>
      </c>
      <c r="L419">
        <v>0.28454299999999999</v>
      </c>
      <c r="M419">
        <v>21</v>
      </c>
      <c r="N419">
        <v>21</v>
      </c>
      <c r="O419">
        <v>21</v>
      </c>
      <c r="P419">
        <v>14.7</v>
      </c>
      <c r="Q419">
        <v>14.7</v>
      </c>
      <c r="R419">
        <v>14.7</v>
      </c>
      <c r="S419">
        <v>214.66</v>
      </c>
      <c r="T419">
        <v>0</v>
      </c>
      <c r="U419">
        <v>68.069999999999993</v>
      </c>
      <c r="V419">
        <v>516940000</v>
      </c>
      <c r="W419">
        <v>57</v>
      </c>
      <c r="X419">
        <v>1.5273399999999999</v>
      </c>
      <c r="Y419">
        <v>1.88574</v>
      </c>
      <c r="Z419">
        <v>1.5265299999999999</v>
      </c>
      <c r="AA419" t="s">
        <v>6331</v>
      </c>
      <c r="AB419" t="s">
        <v>6331</v>
      </c>
      <c r="AE419" s="3">
        <f t="shared" si="19"/>
        <v>2.9693404874385692E-2</v>
      </c>
      <c r="AF419" s="3">
        <f t="shared" si="20"/>
        <v>1.3009481863586586E-2</v>
      </c>
      <c r="AG419" s="3">
        <f t="shared" si="21"/>
        <v>2.9748837540935054E-2</v>
      </c>
    </row>
    <row r="420" spans="1:33" x14ac:dyDescent="0.25">
      <c r="A420" s="6" t="s">
        <v>540</v>
      </c>
      <c r="B420" s="6" t="s">
        <v>6332</v>
      </c>
      <c r="C420" s="7">
        <v>4</v>
      </c>
      <c r="D420">
        <v>-1.25387</v>
      </c>
      <c r="E420">
        <v>-1.28522</v>
      </c>
      <c r="F420">
        <v>-1.38317</v>
      </c>
      <c r="G420">
        <v>0.77273700000000001</v>
      </c>
      <c r="H420">
        <v>0.720167</v>
      </c>
      <c r="I420">
        <v>0.53271599999999997</v>
      </c>
      <c r="J420">
        <v>0.42863299999999999</v>
      </c>
      <c r="K420">
        <v>0.416126</v>
      </c>
      <c r="L420">
        <v>1.0518700000000001</v>
      </c>
      <c r="M420">
        <v>17</v>
      </c>
      <c r="N420">
        <v>17</v>
      </c>
      <c r="O420">
        <v>17</v>
      </c>
      <c r="P420">
        <v>79.900000000000006</v>
      </c>
      <c r="Q420">
        <v>79.900000000000006</v>
      </c>
      <c r="R420">
        <v>79.900000000000006</v>
      </c>
      <c r="S420">
        <v>24.818000000000001</v>
      </c>
      <c r="T420">
        <v>0</v>
      </c>
      <c r="U420">
        <v>323.31</v>
      </c>
      <c r="V420">
        <v>20142000000</v>
      </c>
      <c r="W420">
        <v>441</v>
      </c>
      <c r="X420">
        <v>2.12778</v>
      </c>
      <c r="Y420">
        <v>2.49472</v>
      </c>
      <c r="Z420">
        <v>2.1275499999999998</v>
      </c>
      <c r="AA420" t="s">
        <v>6333</v>
      </c>
      <c r="AB420" t="s">
        <v>6333</v>
      </c>
      <c r="AE420" s="3">
        <f t="shared" si="19"/>
        <v>7.4510932739876362E-3</v>
      </c>
      <c r="AF420" s="3">
        <f t="shared" si="20"/>
        <v>3.200958178568978E-3</v>
      </c>
      <c r="AG420" s="3">
        <f t="shared" si="21"/>
        <v>7.4550403776265286E-3</v>
      </c>
    </row>
    <row r="421" spans="1:33" x14ac:dyDescent="0.25">
      <c r="A421" s="6" t="s">
        <v>632</v>
      </c>
      <c r="B421" s="6" t="s">
        <v>6334</v>
      </c>
      <c r="C421" s="7">
        <v>4</v>
      </c>
      <c r="D421">
        <v>-0.80157800000000001</v>
      </c>
      <c r="E421">
        <v>-1.5763199999999999</v>
      </c>
      <c r="F421">
        <v>-1.4089799999999999</v>
      </c>
      <c r="G421">
        <v>0.68718599999999996</v>
      </c>
      <c r="H421">
        <v>0.82343299999999997</v>
      </c>
      <c r="I421">
        <v>0.506247</v>
      </c>
      <c r="J421">
        <v>1.0257000000000001</v>
      </c>
      <c r="K421">
        <v>9.6591300000000005E-2</v>
      </c>
      <c r="L421">
        <v>0.64772200000000002</v>
      </c>
      <c r="M421">
        <v>14</v>
      </c>
      <c r="N421">
        <v>14</v>
      </c>
      <c r="O421">
        <v>14</v>
      </c>
      <c r="P421">
        <v>81.3</v>
      </c>
      <c r="Q421">
        <v>81.3</v>
      </c>
      <c r="R421">
        <v>81.3</v>
      </c>
      <c r="S421">
        <v>26.109000000000002</v>
      </c>
      <c r="T421">
        <v>0</v>
      </c>
      <c r="U421">
        <v>255.22</v>
      </c>
      <c r="V421">
        <v>6747300000</v>
      </c>
      <c r="W421">
        <v>230</v>
      </c>
      <c r="X421">
        <v>1.4842</v>
      </c>
      <c r="Y421">
        <v>1.8416600000000001</v>
      </c>
      <c r="Z421">
        <v>1.4833799999999999</v>
      </c>
      <c r="AA421" t="s">
        <v>6335</v>
      </c>
      <c r="AB421" t="s">
        <v>6335</v>
      </c>
      <c r="AE421" s="3">
        <f t="shared" si="19"/>
        <v>3.2794423443213448E-2</v>
      </c>
      <c r="AF421" s="3">
        <f t="shared" si="20"/>
        <v>1.439925424384096E-2</v>
      </c>
      <c r="AG421" s="3">
        <f t="shared" si="21"/>
        <v>3.2856401735474432E-2</v>
      </c>
    </row>
    <row r="422" spans="1:33" x14ac:dyDescent="0.25">
      <c r="A422" s="6" t="s">
        <v>487</v>
      </c>
      <c r="C422" s="7">
        <v>4</v>
      </c>
      <c r="D422">
        <v>-1.17798</v>
      </c>
      <c r="E422">
        <v>-1.50139</v>
      </c>
      <c r="F422">
        <v>-1.26546</v>
      </c>
      <c r="G422">
        <v>0.71866200000000002</v>
      </c>
      <c r="H422">
        <v>0.86355499999999996</v>
      </c>
      <c r="I422">
        <v>0.58122700000000005</v>
      </c>
      <c r="J422">
        <v>0.69704600000000005</v>
      </c>
      <c r="K422">
        <v>0.33844000000000002</v>
      </c>
      <c r="L422">
        <v>0.74589899999999998</v>
      </c>
      <c r="M422">
        <v>15</v>
      </c>
      <c r="N422">
        <v>11</v>
      </c>
      <c r="O422">
        <v>11</v>
      </c>
      <c r="P422">
        <v>82.5</v>
      </c>
      <c r="Q422">
        <v>61.4</v>
      </c>
      <c r="R422">
        <v>61.4</v>
      </c>
      <c r="S422">
        <v>18.709</v>
      </c>
      <c r="T422">
        <v>0</v>
      </c>
      <c r="U422">
        <v>109.42</v>
      </c>
      <c r="V422">
        <v>9539700000</v>
      </c>
      <c r="W422">
        <v>270</v>
      </c>
      <c r="X422">
        <v>2.4201299999999999</v>
      </c>
      <c r="Y422">
        <v>2.78714</v>
      </c>
      <c r="Z422">
        <v>2.4181499999999998</v>
      </c>
      <c r="AA422" t="s">
        <v>6336</v>
      </c>
      <c r="AB422" t="s">
        <v>6336</v>
      </c>
      <c r="AE422" s="3">
        <f t="shared" ref="AE422:AE485" si="22">10^(-X422)</f>
        <v>3.8007560895499904E-3</v>
      </c>
      <c r="AF422" s="3">
        <f t="shared" ref="AF422:AF485" si="23">10^(-Y422)</f>
        <v>1.632525598986329E-3</v>
      </c>
      <c r="AG422" s="3">
        <f t="shared" ref="AG422:AG485" si="24">10^(-Z422)</f>
        <v>3.8181237474134823E-3</v>
      </c>
    </row>
    <row r="423" spans="1:33" x14ac:dyDescent="0.25">
      <c r="A423" s="6" t="s">
        <v>375</v>
      </c>
      <c r="B423" s="6" t="s">
        <v>6337</v>
      </c>
      <c r="C423" s="7">
        <v>4</v>
      </c>
      <c r="D423">
        <v>-1.3248200000000001</v>
      </c>
      <c r="E423">
        <v>-1.25637</v>
      </c>
      <c r="F423">
        <v>-1.4025799999999999</v>
      </c>
      <c r="G423">
        <v>0.57851699999999995</v>
      </c>
      <c r="H423">
        <v>0.53925299999999998</v>
      </c>
      <c r="I423">
        <v>0.63020100000000001</v>
      </c>
      <c r="J423">
        <v>0.80143600000000004</v>
      </c>
      <c r="K423">
        <v>0.76990800000000004</v>
      </c>
      <c r="L423">
        <v>0.66444700000000001</v>
      </c>
      <c r="M423">
        <v>26</v>
      </c>
      <c r="N423">
        <v>26</v>
      </c>
      <c r="O423">
        <v>26</v>
      </c>
      <c r="P423">
        <v>66.900000000000006</v>
      </c>
      <c r="Q423">
        <v>66.900000000000006</v>
      </c>
      <c r="R423">
        <v>66.900000000000006</v>
      </c>
      <c r="S423">
        <v>52.612000000000002</v>
      </c>
      <c r="T423">
        <v>0</v>
      </c>
      <c r="U423">
        <v>323.31</v>
      </c>
      <c r="V423">
        <v>3734200000</v>
      </c>
      <c r="W423">
        <v>223</v>
      </c>
      <c r="X423">
        <v>3.7536100000000001</v>
      </c>
      <c r="Y423">
        <v>4.1221699999999997</v>
      </c>
      <c r="Z423">
        <v>3.7503799999999998</v>
      </c>
      <c r="AA423" t="s">
        <v>6338</v>
      </c>
      <c r="AB423" t="s">
        <v>6338</v>
      </c>
      <c r="AE423" s="3">
        <f t="shared" si="22"/>
        <v>1.7635590259832402E-4</v>
      </c>
      <c r="AF423" s="3">
        <f t="shared" si="23"/>
        <v>7.5479671260910111E-5</v>
      </c>
      <c r="AG423" s="3">
        <f t="shared" si="24"/>
        <v>1.7767241274894486E-4</v>
      </c>
    </row>
    <row r="424" spans="1:33" x14ac:dyDescent="0.25">
      <c r="A424" s="6" t="s">
        <v>421</v>
      </c>
      <c r="B424" s="6" t="s">
        <v>6339</v>
      </c>
      <c r="C424" s="7">
        <v>4</v>
      </c>
      <c r="D424">
        <v>-1.30749</v>
      </c>
      <c r="E424">
        <v>-1.2444599999999999</v>
      </c>
      <c r="F424">
        <v>-1.40561</v>
      </c>
      <c r="G424">
        <v>0.57889100000000004</v>
      </c>
      <c r="H424">
        <v>0.60773699999999997</v>
      </c>
      <c r="I424">
        <v>0.366871</v>
      </c>
      <c r="J424">
        <v>0.81391999999999998</v>
      </c>
      <c r="K424">
        <v>0.80618699999999999</v>
      </c>
      <c r="L424">
        <v>0.78395499999999996</v>
      </c>
      <c r="M424">
        <v>27</v>
      </c>
      <c r="N424">
        <v>27</v>
      </c>
      <c r="O424">
        <v>27</v>
      </c>
      <c r="P424">
        <v>75.900000000000006</v>
      </c>
      <c r="Q424">
        <v>75.900000000000006</v>
      </c>
      <c r="R424">
        <v>75.900000000000006</v>
      </c>
      <c r="S424">
        <v>36.363</v>
      </c>
      <c r="T424">
        <v>0</v>
      </c>
      <c r="U424">
        <v>323.31</v>
      </c>
      <c r="V424">
        <v>44592000000</v>
      </c>
      <c r="W424">
        <v>809</v>
      </c>
      <c r="X424">
        <v>3.3290600000000001</v>
      </c>
      <c r="Y424">
        <v>3.6905700000000001</v>
      </c>
      <c r="Z424">
        <v>3.3191600000000001</v>
      </c>
      <c r="AA424" t="s">
        <v>6340</v>
      </c>
      <c r="AB424" t="s">
        <v>6341</v>
      </c>
      <c r="AE424" s="3">
        <f t="shared" si="22"/>
        <v>4.6874861765683253E-4</v>
      </c>
      <c r="AF424" s="3">
        <f t="shared" si="23"/>
        <v>2.0390599754832833E-4</v>
      </c>
      <c r="AG424" s="3">
        <f t="shared" si="24"/>
        <v>4.7955674085547317E-4</v>
      </c>
    </row>
    <row r="425" spans="1:33" x14ac:dyDescent="0.25">
      <c r="A425" s="6" t="s">
        <v>428</v>
      </c>
      <c r="B425" s="6" t="s">
        <v>6342</v>
      </c>
      <c r="C425" s="7">
        <v>4</v>
      </c>
      <c r="D425">
        <v>-1.2403999999999999</v>
      </c>
      <c r="E425">
        <v>-1.4894400000000001</v>
      </c>
      <c r="F425">
        <v>-1.2171099999999999</v>
      </c>
      <c r="G425">
        <v>0.71519900000000003</v>
      </c>
      <c r="H425">
        <v>0.39402300000000001</v>
      </c>
      <c r="I425">
        <v>0.59496800000000005</v>
      </c>
      <c r="J425">
        <v>0.91569599999999995</v>
      </c>
      <c r="K425">
        <v>0.76803299999999997</v>
      </c>
      <c r="L425">
        <v>0.55902399999999997</v>
      </c>
      <c r="M425">
        <v>25</v>
      </c>
      <c r="N425">
        <v>25</v>
      </c>
      <c r="O425">
        <v>1</v>
      </c>
      <c r="P425">
        <v>36.4</v>
      </c>
      <c r="Q425">
        <v>36.4</v>
      </c>
      <c r="R425">
        <v>1.5</v>
      </c>
      <c r="S425">
        <v>104.29</v>
      </c>
      <c r="T425">
        <v>0</v>
      </c>
      <c r="U425">
        <v>160.68</v>
      </c>
      <c r="V425">
        <v>1936100000</v>
      </c>
      <c r="W425">
        <v>179</v>
      </c>
      <c r="X425">
        <v>2.5384600000000002</v>
      </c>
      <c r="Y425">
        <v>2.9040400000000002</v>
      </c>
      <c r="Z425">
        <v>2.53451</v>
      </c>
      <c r="AA425" t="s">
        <v>6343</v>
      </c>
      <c r="AB425" t="s">
        <v>6343</v>
      </c>
      <c r="AE425" s="3">
        <f t="shared" si="22"/>
        <v>2.8942763774949597E-3</v>
      </c>
      <c r="AF425" s="3">
        <f t="shared" si="23"/>
        <v>1.247268631266174E-3</v>
      </c>
      <c r="AG425" s="3">
        <f t="shared" si="24"/>
        <v>2.9207205073578635E-3</v>
      </c>
    </row>
    <row r="426" spans="1:33" x14ac:dyDescent="0.25">
      <c r="A426" s="6" t="s">
        <v>372</v>
      </c>
      <c r="B426" s="6" t="s">
        <v>6344</v>
      </c>
      <c r="C426" s="7">
        <v>4</v>
      </c>
      <c r="D426">
        <v>-1.3885000000000001</v>
      </c>
      <c r="E426">
        <v>-1.0674600000000001</v>
      </c>
      <c r="F426">
        <v>-1.4023600000000001</v>
      </c>
      <c r="G426">
        <v>0.62378900000000004</v>
      </c>
      <c r="H426">
        <v>0.412159</v>
      </c>
      <c r="I426">
        <v>0.39043299999999997</v>
      </c>
      <c r="J426">
        <v>1.2134400000000001</v>
      </c>
      <c r="K426">
        <v>0.75024800000000003</v>
      </c>
      <c r="L426">
        <v>0.46824500000000002</v>
      </c>
      <c r="M426">
        <v>9</v>
      </c>
      <c r="N426">
        <v>9</v>
      </c>
      <c r="O426">
        <v>9</v>
      </c>
      <c r="P426">
        <v>41.2</v>
      </c>
      <c r="Q426">
        <v>41.2</v>
      </c>
      <c r="R426">
        <v>41.2</v>
      </c>
      <c r="S426">
        <v>21.696999999999999</v>
      </c>
      <c r="T426">
        <v>0</v>
      </c>
      <c r="U426">
        <v>143.49</v>
      </c>
      <c r="V426">
        <v>4531900000</v>
      </c>
      <c r="W426">
        <v>174</v>
      </c>
      <c r="X426">
        <v>1.9711000000000001</v>
      </c>
      <c r="Y426">
        <v>2.3228599999999999</v>
      </c>
      <c r="Z426">
        <v>1.95723</v>
      </c>
      <c r="AA426" t="s">
        <v>6345</v>
      </c>
      <c r="AB426" t="s">
        <v>6345</v>
      </c>
      <c r="AE426" s="3">
        <f t="shared" si="22"/>
        <v>1.0688087485777334E-2</v>
      </c>
      <c r="AF426" s="3">
        <f t="shared" si="23"/>
        <v>4.754884806159731E-3</v>
      </c>
      <c r="AG426" s="3">
        <f t="shared" si="24"/>
        <v>1.1034940606619489E-2</v>
      </c>
    </row>
    <row r="427" spans="1:33" x14ac:dyDescent="0.25">
      <c r="A427" s="6" t="s">
        <v>382</v>
      </c>
      <c r="B427" s="6" t="s">
        <v>6346</v>
      </c>
      <c r="C427" s="7">
        <v>4</v>
      </c>
      <c r="D427">
        <v>-1.36178</v>
      </c>
      <c r="E427">
        <v>-1.2690300000000001</v>
      </c>
      <c r="F427">
        <v>-1.3511599999999999</v>
      </c>
      <c r="G427">
        <v>0.72762099999999996</v>
      </c>
      <c r="H427">
        <v>0.67759000000000003</v>
      </c>
      <c r="I427">
        <v>0.51725699999999997</v>
      </c>
      <c r="J427">
        <v>0.81291100000000005</v>
      </c>
      <c r="K427">
        <v>0.71137899999999998</v>
      </c>
      <c r="L427">
        <v>0.53522099999999995</v>
      </c>
      <c r="M427">
        <v>16</v>
      </c>
      <c r="N427">
        <v>16</v>
      </c>
      <c r="O427">
        <v>15</v>
      </c>
      <c r="P427">
        <v>43.3</v>
      </c>
      <c r="Q427">
        <v>43.3</v>
      </c>
      <c r="R427">
        <v>43.3</v>
      </c>
      <c r="S427">
        <v>34.451999999999998</v>
      </c>
      <c r="T427">
        <v>0</v>
      </c>
      <c r="U427">
        <v>251.3</v>
      </c>
      <c r="V427">
        <v>6919700000</v>
      </c>
      <c r="W427">
        <v>230</v>
      </c>
      <c r="X427">
        <v>3.0983299999999998</v>
      </c>
      <c r="Y427">
        <v>3.46916</v>
      </c>
      <c r="Z427">
        <v>3.0980699999999999</v>
      </c>
      <c r="AA427" t="s">
        <v>6347</v>
      </c>
      <c r="AB427" t="s">
        <v>6347</v>
      </c>
      <c r="AE427" s="3">
        <f t="shared" si="22"/>
        <v>7.9738855885991592E-4</v>
      </c>
      <c r="AF427" s="3">
        <f t="shared" si="23"/>
        <v>3.3950017306162857E-4</v>
      </c>
      <c r="AG427" s="3">
        <f t="shared" si="24"/>
        <v>7.9786607608610817E-4</v>
      </c>
    </row>
    <row r="428" spans="1:33" x14ac:dyDescent="0.25">
      <c r="A428" s="6" t="s">
        <v>443</v>
      </c>
      <c r="C428" s="7">
        <v>4</v>
      </c>
      <c r="D428">
        <v>-1.32378</v>
      </c>
      <c r="E428">
        <v>-1.3919900000000001</v>
      </c>
      <c r="F428">
        <v>-1.1975199999999999</v>
      </c>
      <c r="G428">
        <v>0.492927</v>
      </c>
      <c r="H428">
        <v>0.43519600000000003</v>
      </c>
      <c r="I428">
        <v>1.0421400000000001</v>
      </c>
      <c r="J428">
        <v>0.66867799999999999</v>
      </c>
      <c r="K428">
        <v>0.415323</v>
      </c>
      <c r="L428">
        <v>0.85901400000000006</v>
      </c>
      <c r="M428">
        <v>16</v>
      </c>
      <c r="N428">
        <v>16</v>
      </c>
      <c r="O428">
        <v>16</v>
      </c>
      <c r="P428">
        <v>26.9</v>
      </c>
      <c r="Q428">
        <v>26.9</v>
      </c>
      <c r="R428">
        <v>26.9</v>
      </c>
      <c r="S428">
        <v>85.751999999999995</v>
      </c>
      <c r="T428">
        <v>0</v>
      </c>
      <c r="U428">
        <v>248.33</v>
      </c>
      <c r="V428">
        <v>1153700000</v>
      </c>
      <c r="W428">
        <v>105</v>
      </c>
      <c r="X428">
        <v>2.0516700000000001</v>
      </c>
      <c r="Y428">
        <v>2.4181900000000001</v>
      </c>
      <c r="Z428">
        <v>2.05166</v>
      </c>
      <c r="AA428" t="s">
        <v>6348</v>
      </c>
      <c r="AB428" t="s">
        <v>6348</v>
      </c>
      <c r="AE428" s="3">
        <f t="shared" si="22"/>
        <v>8.8783037644324641E-3</v>
      </c>
      <c r="AF428" s="3">
        <f t="shared" si="23"/>
        <v>3.817772101414668E-3</v>
      </c>
      <c r="AG428" s="3">
        <f t="shared" si="24"/>
        <v>8.8785081972850739E-3</v>
      </c>
    </row>
    <row r="429" spans="1:33" x14ac:dyDescent="0.25">
      <c r="A429" s="6" t="s">
        <v>593</v>
      </c>
      <c r="B429" s="6" t="s">
        <v>6349</v>
      </c>
      <c r="C429" s="7">
        <v>4</v>
      </c>
      <c r="D429">
        <v>-1.5040199999999999</v>
      </c>
      <c r="E429">
        <v>-1.4894099999999999</v>
      </c>
      <c r="F429">
        <v>-0.84907600000000005</v>
      </c>
      <c r="G429">
        <v>0.271922</v>
      </c>
      <c r="H429">
        <v>0.40942400000000001</v>
      </c>
      <c r="I429">
        <v>0.97435099999999997</v>
      </c>
      <c r="J429">
        <v>0.71361399999999997</v>
      </c>
      <c r="K429">
        <v>0.65503999999999996</v>
      </c>
      <c r="L429">
        <v>0.81816100000000003</v>
      </c>
      <c r="M429">
        <v>58</v>
      </c>
      <c r="N429">
        <v>58</v>
      </c>
      <c r="O429">
        <v>58</v>
      </c>
      <c r="P429">
        <v>67.5</v>
      </c>
      <c r="Q429">
        <v>67.5</v>
      </c>
      <c r="R429">
        <v>67.5</v>
      </c>
      <c r="S429">
        <v>106</v>
      </c>
      <c r="T429">
        <v>0</v>
      </c>
      <c r="U429">
        <v>323.31</v>
      </c>
      <c r="V429">
        <v>15454000000</v>
      </c>
      <c r="W429">
        <v>765</v>
      </c>
      <c r="X429">
        <v>1.7202</v>
      </c>
      <c r="Y429">
        <v>2.0789599999999999</v>
      </c>
      <c r="Z429">
        <v>1.7163600000000001</v>
      </c>
      <c r="AA429" t="s">
        <v>6350</v>
      </c>
      <c r="AB429" t="s">
        <v>6350</v>
      </c>
      <c r="AE429" s="3">
        <f t="shared" si="22"/>
        <v>1.9045834228945124E-2</v>
      </c>
      <c r="AF429" s="3">
        <f t="shared" si="23"/>
        <v>8.3375797303053781E-3</v>
      </c>
      <c r="AG429" s="3">
        <f t="shared" si="24"/>
        <v>1.9214982797857137E-2</v>
      </c>
    </row>
    <row r="430" spans="1:33" x14ac:dyDescent="0.25">
      <c r="A430" s="6" t="s">
        <v>384</v>
      </c>
      <c r="B430" s="6" t="s">
        <v>6351</v>
      </c>
      <c r="C430" s="7">
        <v>4</v>
      </c>
      <c r="D430">
        <v>-1.3002199999999999</v>
      </c>
      <c r="E430">
        <v>-1.3007599999999999</v>
      </c>
      <c r="F430">
        <v>-1.3914500000000001</v>
      </c>
      <c r="G430">
        <v>0.64877099999999999</v>
      </c>
      <c r="H430">
        <v>0.58945000000000003</v>
      </c>
      <c r="I430">
        <v>0.74435200000000001</v>
      </c>
      <c r="J430">
        <v>0.60036100000000003</v>
      </c>
      <c r="K430">
        <v>0.65409899999999999</v>
      </c>
      <c r="L430">
        <v>0.75539699999999999</v>
      </c>
      <c r="M430">
        <v>21</v>
      </c>
      <c r="N430">
        <v>21</v>
      </c>
      <c r="O430">
        <v>16</v>
      </c>
      <c r="P430">
        <v>65</v>
      </c>
      <c r="Q430">
        <v>65</v>
      </c>
      <c r="R430">
        <v>56.6</v>
      </c>
      <c r="S430">
        <v>38.234000000000002</v>
      </c>
      <c r="T430">
        <v>0</v>
      </c>
      <c r="U430">
        <v>323.31</v>
      </c>
      <c r="V430">
        <v>20570000000</v>
      </c>
      <c r="W430">
        <v>475</v>
      </c>
      <c r="X430">
        <v>3.6361699999999999</v>
      </c>
      <c r="Y430">
        <v>4.0078800000000001</v>
      </c>
      <c r="Z430">
        <v>3.6361599999999998</v>
      </c>
      <c r="AA430" t="s">
        <v>6352</v>
      </c>
      <c r="AB430" t="s">
        <v>6352</v>
      </c>
      <c r="AE430" s="3">
        <f t="shared" si="22"/>
        <v>2.3111599338789974E-4</v>
      </c>
      <c r="AF430" s="3">
        <f t="shared" si="23"/>
        <v>9.8201924748179498E-5</v>
      </c>
      <c r="AG430" s="3">
        <f t="shared" si="24"/>
        <v>2.3112131509157936E-4</v>
      </c>
    </row>
    <row r="431" spans="1:33" x14ac:dyDescent="0.25">
      <c r="A431" s="6" t="s">
        <v>490</v>
      </c>
      <c r="B431" s="6" t="s">
        <v>6353</v>
      </c>
      <c r="C431" s="7">
        <v>4</v>
      </c>
      <c r="D431">
        <v>-1.49014</v>
      </c>
      <c r="E431">
        <v>-1.2681100000000001</v>
      </c>
      <c r="F431">
        <v>-1.1554</v>
      </c>
      <c r="G431">
        <v>0.17585200000000001</v>
      </c>
      <c r="H431">
        <v>0.69103499999999995</v>
      </c>
      <c r="I431">
        <v>0.720503</v>
      </c>
      <c r="J431">
        <v>0.81910300000000003</v>
      </c>
      <c r="K431">
        <v>0.78640900000000002</v>
      </c>
      <c r="L431">
        <v>0.72075</v>
      </c>
      <c r="M431">
        <v>37</v>
      </c>
      <c r="N431">
        <v>37</v>
      </c>
      <c r="O431">
        <v>37</v>
      </c>
      <c r="P431">
        <v>30.7</v>
      </c>
      <c r="Q431">
        <v>30.7</v>
      </c>
      <c r="R431">
        <v>30.7</v>
      </c>
      <c r="S431">
        <v>170.63</v>
      </c>
      <c r="T431">
        <v>0</v>
      </c>
      <c r="U431">
        <v>323.31</v>
      </c>
      <c r="V431">
        <v>10181000000</v>
      </c>
      <c r="W431">
        <v>428</v>
      </c>
      <c r="X431">
        <v>2.25597</v>
      </c>
      <c r="Y431">
        <v>2.6165500000000002</v>
      </c>
      <c r="Z431">
        <v>2.2485200000000001</v>
      </c>
      <c r="AA431" t="s">
        <v>6354</v>
      </c>
      <c r="AB431" t="s">
        <v>6354</v>
      </c>
      <c r="AE431" s="3">
        <f t="shared" si="22"/>
        <v>5.546640264681625E-3</v>
      </c>
      <c r="AF431" s="3">
        <f t="shared" si="23"/>
        <v>2.4179649434033341E-3</v>
      </c>
      <c r="AG431" s="3">
        <f t="shared" si="24"/>
        <v>5.6426095556946628E-3</v>
      </c>
    </row>
    <row r="432" spans="1:33" x14ac:dyDescent="0.25">
      <c r="A432" s="6" t="s">
        <v>387</v>
      </c>
      <c r="B432" s="6" t="s">
        <v>6355</v>
      </c>
      <c r="C432" s="7">
        <v>4</v>
      </c>
      <c r="D432">
        <v>-1.23068</v>
      </c>
      <c r="E432">
        <v>-1.37636</v>
      </c>
      <c r="F432">
        <v>-1.3586199999999999</v>
      </c>
      <c r="G432">
        <v>0.42986000000000002</v>
      </c>
      <c r="H432">
        <v>0.62590699999999999</v>
      </c>
      <c r="I432">
        <v>0.91841499999999998</v>
      </c>
      <c r="J432">
        <v>0.668323</v>
      </c>
      <c r="K432">
        <v>0.70144099999999998</v>
      </c>
      <c r="L432">
        <v>0.62170899999999996</v>
      </c>
      <c r="M432">
        <v>10</v>
      </c>
      <c r="N432">
        <v>8</v>
      </c>
      <c r="O432">
        <v>8</v>
      </c>
      <c r="P432">
        <v>14.3</v>
      </c>
      <c r="Q432">
        <v>12</v>
      </c>
      <c r="R432">
        <v>12</v>
      </c>
      <c r="S432">
        <v>91.429000000000002</v>
      </c>
      <c r="T432">
        <v>0</v>
      </c>
      <c r="U432">
        <v>16.997</v>
      </c>
      <c r="V432">
        <v>90866000</v>
      </c>
      <c r="W432">
        <v>15</v>
      </c>
      <c r="X432">
        <v>2.6507999999999998</v>
      </c>
      <c r="Y432">
        <v>3.0207600000000001</v>
      </c>
      <c r="Z432">
        <v>2.6507900000000002</v>
      </c>
      <c r="AA432" t="s">
        <v>6356</v>
      </c>
      <c r="AB432" t="s">
        <v>6356</v>
      </c>
      <c r="AE432" s="3">
        <f t="shared" si="22"/>
        <v>2.2346010577312223E-3</v>
      </c>
      <c r="AF432" s="3">
        <f t="shared" si="23"/>
        <v>9.5332284415589215E-4</v>
      </c>
      <c r="AG432" s="3">
        <f t="shared" si="24"/>
        <v>2.2346525119144494E-3</v>
      </c>
    </row>
    <row r="433" spans="1:33" x14ac:dyDescent="0.25">
      <c r="A433" s="6" t="s">
        <v>6357</v>
      </c>
      <c r="C433" s="7">
        <v>4</v>
      </c>
      <c r="D433">
        <v>-1.34466</v>
      </c>
      <c r="E433">
        <v>-1.2999000000000001</v>
      </c>
      <c r="F433">
        <v>-1.3276399999999999</v>
      </c>
      <c r="G433">
        <v>0.44487700000000002</v>
      </c>
      <c r="H433">
        <v>0.62723099999999998</v>
      </c>
      <c r="I433">
        <v>0.87955300000000003</v>
      </c>
      <c r="J433">
        <v>0.64663800000000005</v>
      </c>
      <c r="K433">
        <v>0.60754900000000001</v>
      </c>
      <c r="L433">
        <v>0.76635600000000004</v>
      </c>
      <c r="M433">
        <v>16</v>
      </c>
      <c r="N433">
        <v>16</v>
      </c>
      <c r="O433">
        <v>15</v>
      </c>
      <c r="P433">
        <v>75.8</v>
      </c>
      <c r="Q433">
        <v>75.8</v>
      </c>
      <c r="R433">
        <v>69.599999999999994</v>
      </c>
      <c r="S433">
        <v>22.806999999999999</v>
      </c>
      <c r="T433">
        <v>0</v>
      </c>
      <c r="U433">
        <v>107.26</v>
      </c>
      <c r="V433">
        <v>30537000000</v>
      </c>
      <c r="W433">
        <v>252</v>
      </c>
      <c r="X433">
        <v>2.7925300000000002</v>
      </c>
      <c r="Y433">
        <v>3.1628799999999999</v>
      </c>
      <c r="Z433">
        <v>2.7924699999999998</v>
      </c>
      <c r="AA433" t="s">
        <v>6358</v>
      </c>
      <c r="AB433" t="s">
        <v>6358</v>
      </c>
      <c r="AE433" s="3">
        <f t="shared" si="22"/>
        <v>1.6123896435600042E-3</v>
      </c>
      <c r="AF433" s="3">
        <f t="shared" si="23"/>
        <v>6.8725831027031047E-4</v>
      </c>
      <c r="AG433" s="3">
        <f t="shared" si="24"/>
        <v>1.6126124188098623E-3</v>
      </c>
    </row>
    <row r="434" spans="1:33" x14ac:dyDescent="0.25">
      <c r="A434" s="6" t="s">
        <v>377</v>
      </c>
      <c r="B434" s="6" t="s">
        <v>6359</v>
      </c>
      <c r="C434" s="7">
        <v>4</v>
      </c>
      <c r="D434">
        <v>-1.3071200000000001</v>
      </c>
      <c r="E434">
        <v>-1.3180499999999999</v>
      </c>
      <c r="F434">
        <v>-1.3572</v>
      </c>
      <c r="G434">
        <v>0.79032199999999997</v>
      </c>
      <c r="H434">
        <v>0.64616700000000005</v>
      </c>
      <c r="I434">
        <v>0.46859800000000001</v>
      </c>
      <c r="J434">
        <v>0.74083500000000002</v>
      </c>
      <c r="K434">
        <v>0.73370299999999999</v>
      </c>
      <c r="L434">
        <v>0.60274700000000003</v>
      </c>
      <c r="M434">
        <v>86</v>
      </c>
      <c r="N434">
        <v>86</v>
      </c>
      <c r="O434">
        <v>1</v>
      </c>
      <c r="P434">
        <v>77.099999999999994</v>
      </c>
      <c r="Q434">
        <v>77.099999999999994</v>
      </c>
      <c r="R434">
        <v>0.7</v>
      </c>
      <c r="S434">
        <v>173.06</v>
      </c>
      <c r="T434">
        <v>0</v>
      </c>
      <c r="U434">
        <v>323.31</v>
      </c>
      <c r="V434">
        <v>130490000000</v>
      </c>
      <c r="W434">
        <v>3449</v>
      </c>
      <c r="X434">
        <v>3.1311200000000001</v>
      </c>
      <c r="Y434">
        <v>3.5018500000000001</v>
      </c>
      <c r="Z434">
        <v>3.1307100000000001</v>
      </c>
      <c r="AA434" t="s">
        <v>6360</v>
      </c>
      <c r="AB434" t="s">
        <v>6360</v>
      </c>
      <c r="AE434" s="3">
        <f t="shared" si="22"/>
        <v>7.3940094279935592E-4</v>
      </c>
      <c r="AF434" s="3">
        <f t="shared" si="23"/>
        <v>3.1488356956263226E-4</v>
      </c>
      <c r="AG434" s="3">
        <f t="shared" si="24"/>
        <v>7.4009931116961105E-4</v>
      </c>
    </row>
    <row r="435" spans="1:33" x14ac:dyDescent="0.25">
      <c r="A435" s="6" t="s">
        <v>398</v>
      </c>
      <c r="B435" s="6" t="s">
        <v>6361</v>
      </c>
      <c r="C435" s="7">
        <v>4</v>
      </c>
      <c r="D435">
        <v>-1.1835599999999999</v>
      </c>
      <c r="E435">
        <v>-1.4692499999999999</v>
      </c>
      <c r="F435">
        <v>-1.3341400000000001</v>
      </c>
      <c r="G435">
        <v>0.58416500000000005</v>
      </c>
      <c r="H435">
        <v>0.64862299999999995</v>
      </c>
      <c r="I435">
        <v>0.65156499999999995</v>
      </c>
      <c r="J435">
        <v>0.69218800000000003</v>
      </c>
      <c r="K435">
        <v>0.71709599999999996</v>
      </c>
      <c r="L435">
        <v>0.69332199999999999</v>
      </c>
      <c r="M435">
        <v>17</v>
      </c>
      <c r="N435">
        <v>17</v>
      </c>
      <c r="O435">
        <v>15</v>
      </c>
      <c r="P435">
        <v>87.6</v>
      </c>
      <c r="Q435">
        <v>87.6</v>
      </c>
      <c r="R435">
        <v>77.2</v>
      </c>
      <c r="S435">
        <v>21.254000000000001</v>
      </c>
      <c r="T435">
        <v>0</v>
      </c>
      <c r="U435">
        <v>323.31</v>
      </c>
      <c r="V435">
        <v>26729000000</v>
      </c>
      <c r="W435">
        <v>459</v>
      </c>
      <c r="X435">
        <v>3.3872900000000001</v>
      </c>
      <c r="Y435">
        <v>3.75813</v>
      </c>
      <c r="Z435">
        <v>3.3866399999999999</v>
      </c>
      <c r="AA435" t="s">
        <v>6362</v>
      </c>
      <c r="AB435" t="s">
        <v>6362</v>
      </c>
      <c r="AE435" s="3">
        <f t="shared" si="22"/>
        <v>4.0993028076187157E-4</v>
      </c>
      <c r="AF435" s="3">
        <f t="shared" si="23"/>
        <v>1.7452996435989815E-4</v>
      </c>
      <c r="AG435" s="3">
        <f t="shared" si="24"/>
        <v>4.1054427470345035E-4</v>
      </c>
    </row>
    <row r="436" spans="1:33" x14ac:dyDescent="0.25">
      <c r="A436" s="6" t="s">
        <v>423</v>
      </c>
      <c r="C436" s="7">
        <v>4</v>
      </c>
      <c r="D436">
        <v>-0.92843100000000001</v>
      </c>
      <c r="E436">
        <v>-1.5400700000000001</v>
      </c>
      <c r="F436">
        <v>-1.4686699999999999</v>
      </c>
      <c r="G436">
        <v>0.65429000000000004</v>
      </c>
      <c r="H436">
        <v>0.51400299999999999</v>
      </c>
      <c r="I436">
        <v>0.69144899999999998</v>
      </c>
      <c r="J436">
        <v>0.70413499999999996</v>
      </c>
      <c r="K436">
        <v>0.68900399999999995</v>
      </c>
      <c r="L436">
        <v>0.68429600000000002</v>
      </c>
      <c r="M436">
        <v>12</v>
      </c>
      <c r="N436">
        <v>12</v>
      </c>
      <c r="O436">
        <v>12</v>
      </c>
      <c r="P436">
        <v>17.899999999999999</v>
      </c>
      <c r="Q436">
        <v>17.899999999999999</v>
      </c>
      <c r="R436">
        <v>17.899999999999999</v>
      </c>
      <c r="S436">
        <v>103.06</v>
      </c>
      <c r="T436">
        <v>0</v>
      </c>
      <c r="U436">
        <v>115.68</v>
      </c>
      <c r="V436">
        <v>812380000</v>
      </c>
      <c r="W436">
        <v>58</v>
      </c>
      <c r="X436">
        <v>2.2804799999999998</v>
      </c>
      <c r="Y436">
        <v>2.6480600000000001</v>
      </c>
      <c r="Z436">
        <v>2.27983</v>
      </c>
      <c r="AA436" t="s">
        <v>6363</v>
      </c>
      <c r="AB436" t="s">
        <v>6363</v>
      </c>
      <c r="AE436" s="3">
        <f t="shared" si="22"/>
        <v>5.2422774203227376E-3</v>
      </c>
      <c r="AF436" s="3">
        <f t="shared" si="23"/>
        <v>2.2487439089219322E-3</v>
      </c>
      <c r="AG436" s="3">
        <f t="shared" si="24"/>
        <v>5.2501293081368547E-3</v>
      </c>
    </row>
    <row r="437" spans="1:33" x14ac:dyDescent="0.25">
      <c r="A437" s="6" t="s">
        <v>458</v>
      </c>
      <c r="B437" s="6" t="s">
        <v>6364</v>
      </c>
      <c r="C437" s="7">
        <v>4</v>
      </c>
      <c r="D437">
        <v>-1.04986</v>
      </c>
      <c r="E437">
        <v>-1.48882</v>
      </c>
      <c r="F437">
        <v>-1.38676</v>
      </c>
      <c r="G437">
        <v>0.96284499999999995</v>
      </c>
      <c r="H437">
        <v>0.68440500000000004</v>
      </c>
      <c r="I437">
        <v>0.48210500000000001</v>
      </c>
      <c r="J437">
        <v>0.417794</v>
      </c>
      <c r="K437">
        <v>0.63522999999999996</v>
      </c>
      <c r="L437">
        <v>0.74306000000000005</v>
      </c>
      <c r="M437">
        <v>6</v>
      </c>
      <c r="N437">
        <v>6</v>
      </c>
      <c r="O437">
        <v>6</v>
      </c>
      <c r="P437">
        <v>44.2</v>
      </c>
      <c r="Q437">
        <v>44.2</v>
      </c>
      <c r="R437">
        <v>44.2</v>
      </c>
      <c r="S437">
        <v>17.376000000000001</v>
      </c>
      <c r="T437">
        <v>0</v>
      </c>
      <c r="U437">
        <v>222.85</v>
      </c>
      <c r="V437">
        <v>1850100000</v>
      </c>
      <c r="W437">
        <v>98</v>
      </c>
      <c r="X437">
        <v>2.19102</v>
      </c>
      <c r="Y437">
        <v>2.55714</v>
      </c>
      <c r="Z437">
        <v>2.1895099999999998</v>
      </c>
      <c r="AA437" t="s">
        <v>6365</v>
      </c>
      <c r="AB437" t="s">
        <v>6366</v>
      </c>
      <c r="AE437" s="3">
        <f t="shared" si="22"/>
        <v>6.4413960110726786E-3</v>
      </c>
      <c r="AF437" s="3">
        <f t="shared" si="23"/>
        <v>2.7724262359598412E-3</v>
      </c>
      <c r="AG437" s="3">
        <f t="shared" si="24"/>
        <v>6.4638311030703836E-3</v>
      </c>
    </row>
    <row r="438" spans="1:33" x14ac:dyDescent="0.25">
      <c r="A438" s="6" t="s">
        <v>394</v>
      </c>
      <c r="B438" s="6" t="s">
        <v>6367</v>
      </c>
      <c r="C438" s="7">
        <v>4</v>
      </c>
      <c r="D438">
        <v>-1.2319100000000001</v>
      </c>
      <c r="E438">
        <v>-1.37341</v>
      </c>
      <c r="F438">
        <v>-1.3769800000000001</v>
      </c>
      <c r="G438">
        <v>0.74757300000000004</v>
      </c>
      <c r="H438">
        <v>0.56245699999999998</v>
      </c>
      <c r="I438">
        <v>0.507436</v>
      </c>
      <c r="J438">
        <v>0.735093</v>
      </c>
      <c r="K438">
        <v>0.66522899999999996</v>
      </c>
      <c r="L438">
        <v>0.76450899999999999</v>
      </c>
      <c r="M438">
        <v>10</v>
      </c>
      <c r="N438">
        <v>10</v>
      </c>
      <c r="O438">
        <v>7</v>
      </c>
      <c r="P438">
        <v>34.799999999999997</v>
      </c>
      <c r="Q438">
        <v>34.799999999999997</v>
      </c>
      <c r="R438">
        <v>30.4</v>
      </c>
      <c r="S438">
        <v>29.741</v>
      </c>
      <c r="T438">
        <v>0</v>
      </c>
      <c r="U438">
        <v>66.239999999999995</v>
      </c>
      <c r="V438">
        <v>1801100000</v>
      </c>
      <c r="W438">
        <v>96</v>
      </c>
      <c r="X438">
        <v>3.2990900000000001</v>
      </c>
      <c r="Y438">
        <v>3.6688299999999998</v>
      </c>
      <c r="Z438">
        <v>3.29745</v>
      </c>
      <c r="AA438" t="s">
        <v>6368</v>
      </c>
      <c r="AB438" t="s">
        <v>6368</v>
      </c>
      <c r="AE438" s="3">
        <f t="shared" si="22"/>
        <v>5.0223849851804803E-4</v>
      </c>
      <c r="AF438" s="3">
        <f t="shared" si="23"/>
        <v>2.1437295772657212E-4</v>
      </c>
      <c r="AG438" s="3">
        <f t="shared" si="24"/>
        <v>5.0413865686948817E-4</v>
      </c>
    </row>
    <row r="439" spans="1:33" x14ac:dyDescent="0.25">
      <c r="A439" s="6" t="s">
        <v>416</v>
      </c>
      <c r="B439" s="6" t="s">
        <v>6369</v>
      </c>
      <c r="C439" s="7">
        <v>4</v>
      </c>
      <c r="D439">
        <v>-1.2651699999999999</v>
      </c>
      <c r="E439">
        <v>-1.36469</v>
      </c>
      <c r="F439">
        <v>-1.3596999999999999</v>
      </c>
      <c r="G439">
        <v>0.62033099999999997</v>
      </c>
      <c r="H439">
        <v>0.75129599999999996</v>
      </c>
      <c r="I439">
        <v>0.70434099999999999</v>
      </c>
      <c r="J439">
        <v>0.75333799999999995</v>
      </c>
      <c r="K439">
        <v>0.546736</v>
      </c>
      <c r="L439">
        <v>0.613514</v>
      </c>
      <c r="M439">
        <v>30</v>
      </c>
      <c r="N439">
        <v>30</v>
      </c>
      <c r="O439">
        <v>9</v>
      </c>
      <c r="P439">
        <v>43.8</v>
      </c>
      <c r="Q439">
        <v>43.8</v>
      </c>
      <c r="R439">
        <v>10.8</v>
      </c>
      <c r="S439">
        <v>96.716999999999999</v>
      </c>
      <c r="T439">
        <v>0</v>
      </c>
      <c r="U439">
        <v>311.69</v>
      </c>
      <c r="V439">
        <v>3961400000</v>
      </c>
      <c r="W439">
        <v>308</v>
      </c>
      <c r="X439">
        <v>3.4966400000000002</v>
      </c>
      <c r="Y439">
        <v>3.86788</v>
      </c>
      <c r="Z439">
        <v>3.4962800000000001</v>
      </c>
      <c r="AA439" t="s">
        <v>6370</v>
      </c>
      <c r="AB439" t="s">
        <v>6370</v>
      </c>
      <c r="AE439" s="3">
        <f t="shared" si="22"/>
        <v>3.1868380948697067E-4</v>
      </c>
      <c r="AF439" s="3">
        <f t="shared" si="23"/>
        <v>1.3555639167610363E-4</v>
      </c>
      <c r="AG439" s="3">
        <f t="shared" si="24"/>
        <v>3.1894808577727168E-4</v>
      </c>
    </row>
    <row r="440" spans="1:33" x14ac:dyDescent="0.25">
      <c r="C440" s="7">
        <v>4</v>
      </c>
      <c r="D440">
        <v>-1.31101</v>
      </c>
      <c r="E440">
        <v>-1.3620699999999999</v>
      </c>
      <c r="F440">
        <v>-1.2970600000000001</v>
      </c>
      <c r="G440">
        <v>0.83406400000000003</v>
      </c>
      <c r="H440">
        <v>0.55042500000000005</v>
      </c>
      <c r="I440">
        <v>0.87506099999999998</v>
      </c>
      <c r="J440">
        <v>0.61860999999999999</v>
      </c>
      <c r="K440">
        <v>0.53207099999999996</v>
      </c>
      <c r="L440">
        <v>0.55991400000000002</v>
      </c>
      <c r="M440">
        <v>65</v>
      </c>
      <c r="N440">
        <v>65</v>
      </c>
      <c r="O440">
        <v>0</v>
      </c>
      <c r="P440">
        <v>55.2</v>
      </c>
      <c r="Q440">
        <v>55.2</v>
      </c>
      <c r="R440">
        <v>0</v>
      </c>
      <c r="S440">
        <v>156.76</v>
      </c>
      <c r="T440">
        <v>0</v>
      </c>
      <c r="U440">
        <v>323.31</v>
      </c>
      <c r="V440">
        <v>9914400000</v>
      </c>
      <c r="W440">
        <v>594</v>
      </c>
      <c r="X440">
        <v>3.0987</v>
      </c>
      <c r="Y440">
        <v>3.4656799999999999</v>
      </c>
      <c r="Z440">
        <v>3.0945999999999998</v>
      </c>
      <c r="AA440" t="s">
        <v>6371</v>
      </c>
      <c r="AB440" t="s">
        <v>6371</v>
      </c>
      <c r="AE440" s="3">
        <f t="shared" si="22"/>
        <v>7.9670950780864858E-4</v>
      </c>
      <c r="AF440" s="3">
        <f t="shared" si="23"/>
        <v>3.4223151513455136E-4</v>
      </c>
      <c r="AG440" s="3">
        <f t="shared" si="24"/>
        <v>8.0426653801567648E-4</v>
      </c>
    </row>
    <row r="441" spans="1:33" x14ac:dyDescent="0.25">
      <c r="A441" s="6" t="s">
        <v>414</v>
      </c>
      <c r="B441" s="6" t="s">
        <v>6372</v>
      </c>
      <c r="C441" s="7">
        <v>4</v>
      </c>
      <c r="D441">
        <v>-1.0977600000000001</v>
      </c>
      <c r="E441">
        <v>-1.4226700000000001</v>
      </c>
      <c r="F441">
        <v>-1.42039</v>
      </c>
      <c r="G441">
        <v>0.71611800000000003</v>
      </c>
      <c r="H441">
        <v>0.63889700000000005</v>
      </c>
      <c r="I441">
        <v>0.81500399999999995</v>
      </c>
      <c r="J441">
        <v>0.791238</v>
      </c>
      <c r="K441">
        <v>0.66630599999999995</v>
      </c>
      <c r="L441">
        <v>0.31326500000000002</v>
      </c>
      <c r="M441">
        <v>14</v>
      </c>
      <c r="N441">
        <v>14</v>
      </c>
      <c r="O441">
        <v>14</v>
      </c>
      <c r="P441">
        <v>17.7</v>
      </c>
      <c r="Q441">
        <v>17.7</v>
      </c>
      <c r="R441">
        <v>17.7</v>
      </c>
      <c r="S441">
        <v>106.32</v>
      </c>
      <c r="T441">
        <v>0</v>
      </c>
      <c r="U441">
        <v>27.309000000000001</v>
      </c>
      <c r="V441">
        <v>395480000</v>
      </c>
      <c r="W441">
        <v>38</v>
      </c>
      <c r="X441">
        <v>2.3763700000000001</v>
      </c>
      <c r="Y441">
        <v>2.7429700000000001</v>
      </c>
      <c r="Z441">
        <v>2.3742000000000001</v>
      </c>
      <c r="AA441" t="s">
        <v>6373</v>
      </c>
      <c r="AB441" t="s">
        <v>6373</v>
      </c>
      <c r="AE441" s="3">
        <f t="shared" si="22"/>
        <v>4.2036834024984987E-3</v>
      </c>
      <c r="AF441" s="3">
        <f t="shared" si="23"/>
        <v>1.8072989654887687E-3</v>
      </c>
      <c r="AG441" s="3">
        <f t="shared" si="24"/>
        <v>4.2247401298754518E-3</v>
      </c>
    </row>
    <row r="442" spans="1:33" x14ac:dyDescent="0.25">
      <c r="A442" s="6" t="s">
        <v>401</v>
      </c>
      <c r="C442" s="7">
        <v>4</v>
      </c>
      <c r="D442">
        <v>-1.39168</v>
      </c>
      <c r="E442">
        <v>-1.32969</v>
      </c>
      <c r="F442">
        <v>-1.2461</v>
      </c>
      <c r="G442">
        <v>0.67986100000000005</v>
      </c>
      <c r="H442">
        <v>0.71907100000000002</v>
      </c>
      <c r="I442">
        <v>0.92679999999999996</v>
      </c>
      <c r="J442">
        <v>0.58644499999999999</v>
      </c>
      <c r="K442">
        <v>0.56879000000000002</v>
      </c>
      <c r="L442">
        <v>0.48651100000000003</v>
      </c>
      <c r="M442">
        <v>50</v>
      </c>
      <c r="N442">
        <v>50</v>
      </c>
      <c r="O442">
        <v>50</v>
      </c>
      <c r="P442">
        <v>62.6</v>
      </c>
      <c r="Q442">
        <v>62.6</v>
      </c>
      <c r="R442">
        <v>62.6</v>
      </c>
      <c r="S442">
        <v>103.4</v>
      </c>
      <c r="T442">
        <v>0</v>
      </c>
      <c r="U442">
        <v>254.82</v>
      </c>
      <c r="V442">
        <v>2839600000</v>
      </c>
      <c r="W442">
        <v>246</v>
      </c>
      <c r="X442">
        <v>3.2858299999999998</v>
      </c>
      <c r="Y442">
        <v>3.6508099999999999</v>
      </c>
      <c r="Z442">
        <v>3.2794500000000002</v>
      </c>
      <c r="AA442" t="s">
        <v>6374</v>
      </c>
      <c r="AB442" t="s">
        <v>6374</v>
      </c>
      <c r="AE442" s="3">
        <f t="shared" si="22"/>
        <v>5.1780948335265601E-4</v>
      </c>
      <c r="AF442" s="3">
        <f t="shared" si="23"/>
        <v>2.2345496047327553E-4</v>
      </c>
      <c r="AG442" s="3">
        <f t="shared" si="24"/>
        <v>5.254725088859975E-4</v>
      </c>
    </row>
    <row r="443" spans="1:33" x14ac:dyDescent="0.25">
      <c r="A443" s="6" t="s">
        <v>437</v>
      </c>
      <c r="C443" s="7">
        <v>4</v>
      </c>
      <c r="D443">
        <v>-1.5109600000000001</v>
      </c>
      <c r="E443">
        <v>-1.33622</v>
      </c>
      <c r="F443">
        <v>-1.12422</v>
      </c>
      <c r="G443">
        <v>0.63462399999999997</v>
      </c>
      <c r="H443">
        <v>0.74282000000000004</v>
      </c>
      <c r="I443">
        <v>0.694276</v>
      </c>
      <c r="J443">
        <v>0.74546699999999999</v>
      </c>
      <c r="K443">
        <v>0.50901799999999997</v>
      </c>
      <c r="L443">
        <v>0.64519499999999996</v>
      </c>
      <c r="M443">
        <v>41</v>
      </c>
      <c r="N443">
        <v>41</v>
      </c>
      <c r="O443">
        <v>41</v>
      </c>
      <c r="P443">
        <v>16.100000000000001</v>
      </c>
      <c r="Q443">
        <v>16.100000000000001</v>
      </c>
      <c r="R443">
        <v>16.100000000000001</v>
      </c>
      <c r="S443">
        <v>309.70999999999998</v>
      </c>
      <c r="T443">
        <v>0</v>
      </c>
      <c r="U443">
        <v>115.86</v>
      </c>
      <c r="V443">
        <v>7303000000</v>
      </c>
      <c r="W443">
        <v>149</v>
      </c>
      <c r="X443">
        <v>2.7981500000000001</v>
      </c>
      <c r="Y443">
        <v>3.16818</v>
      </c>
      <c r="Z443">
        <v>2.7977500000000002</v>
      </c>
      <c r="AA443" t="s">
        <v>6375</v>
      </c>
      <c r="AB443" t="s">
        <v>6376</v>
      </c>
      <c r="AE443" s="3">
        <f t="shared" si="22"/>
        <v>1.591658892597704E-3</v>
      </c>
      <c r="AF443" s="3">
        <f t="shared" si="23"/>
        <v>6.7892218459771156E-4</v>
      </c>
      <c r="AG443" s="3">
        <f t="shared" si="24"/>
        <v>1.5931255399257698E-3</v>
      </c>
    </row>
    <row r="444" spans="1:33" x14ac:dyDescent="0.25">
      <c r="A444" s="6" t="s">
        <v>399</v>
      </c>
      <c r="C444" s="7">
        <v>4</v>
      </c>
      <c r="D444">
        <v>-1.1482300000000001</v>
      </c>
      <c r="E444">
        <v>-1.55871</v>
      </c>
      <c r="F444">
        <v>-1.2549600000000001</v>
      </c>
      <c r="G444">
        <v>0.54169400000000001</v>
      </c>
      <c r="H444">
        <v>0.81849799999999995</v>
      </c>
      <c r="I444">
        <v>0.76752900000000002</v>
      </c>
      <c r="J444">
        <v>0.574125</v>
      </c>
      <c r="K444">
        <v>0.60679799999999995</v>
      </c>
      <c r="L444">
        <v>0.65326399999999996</v>
      </c>
      <c r="M444">
        <v>23</v>
      </c>
      <c r="N444">
        <v>23</v>
      </c>
      <c r="O444">
        <v>23</v>
      </c>
      <c r="P444">
        <v>36.5</v>
      </c>
      <c r="Q444">
        <v>36.5</v>
      </c>
      <c r="R444">
        <v>36.5</v>
      </c>
      <c r="S444">
        <v>92.81</v>
      </c>
      <c r="T444">
        <v>0</v>
      </c>
      <c r="U444">
        <v>95.156999999999996</v>
      </c>
      <c r="V444">
        <v>1782200000</v>
      </c>
      <c r="W444">
        <v>131</v>
      </c>
      <c r="X444">
        <v>2.6482000000000001</v>
      </c>
      <c r="Y444">
        <v>3.0169899999999998</v>
      </c>
      <c r="Z444">
        <v>2.64703</v>
      </c>
      <c r="AA444" t="s">
        <v>6377</v>
      </c>
      <c r="AB444" t="s">
        <v>6377</v>
      </c>
      <c r="AE444" s="3">
        <f t="shared" si="22"/>
        <v>2.2480191163625962E-3</v>
      </c>
      <c r="AF444" s="3">
        <f t="shared" si="23"/>
        <v>9.6163442057955952E-4</v>
      </c>
      <c r="AG444" s="3">
        <f t="shared" si="24"/>
        <v>2.2540835002024125E-3</v>
      </c>
    </row>
    <row r="445" spans="1:33" x14ac:dyDescent="0.25">
      <c r="A445" s="6" t="s">
        <v>556</v>
      </c>
      <c r="C445" s="7">
        <v>4</v>
      </c>
      <c r="D445">
        <v>-1.1260300000000001</v>
      </c>
      <c r="E445">
        <v>-1.4294100000000001</v>
      </c>
      <c r="F445">
        <v>-1.4115899999999999</v>
      </c>
      <c r="G445">
        <v>0.67515099999999995</v>
      </c>
      <c r="H445">
        <v>0.74495900000000004</v>
      </c>
      <c r="I445">
        <v>0.72293499999999999</v>
      </c>
      <c r="J445">
        <v>0.53013100000000002</v>
      </c>
      <c r="K445">
        <v>0.49735499999999999</v>
      </c>
      <c r="L445">
        <v>0.79650399999999999</v>
      </c>
      <c r="M445">
        <v>22</v>
      </c>
      <c r="N445">
        <v>22</v>
      </c>
      <c r="O445">
        <v>22</v>
      </c>
      <c r="P445">
        <v>42.7</v>
      </c>
      <c r="Q445">
        <v>42.7</v>
      </c>
      <c r="R445">
        <v>42.7</v>
      </c>
      <c r="S445">
        <v>74.793999999999997</v>
      </c>
      <c r="T445">
        <v>0</v>
      </c>
      <c r="U445">
        <v>109.15</v>
      </c>
      <c r="V445">
        <v>605630000</v>
      </c>
      <c r="W445">
        <v>101</v>
      </c>
      <c r="X445">
        <v>2.7672599999999998</v>
      </c>
      <c r="Y445">
        <v>3.1362199999999998</v>
      </c>
      <c r="Z445">
        <v>2.7658800000000001</v>
      </c>
      <c r="AA445" t="s">
        <v>6378</v>
      </c>
      <c r="AB445" t="s">
        <v>6378</v>
      </c>
      <c r="AE445" s="3">
        <f t="shared" si="22"/>
        <v>1.7089918829699324E-3</v>
      </c>
      <c r="AF445" s="3">
        <f t="shared" si="23"/>
        <v>7.3076880508706453E-4</v>
      </c>
      <c r="AG445" s="3">
        <f t="shared" si="24"/>
        <v>1.7144309568480405E-3</v>
      </c>
    </row>
    <row r="446" spans="1:33" x14ac:dyDescent="0.25">
      <c r="A446" s="6" t="s">
        <v>424</v>
      </c>
      <c r="C446" s="7">
        <v>4</v>
      </c>
      <c r="D446">
        <v>-1.49272</v>
      </c>
      <c r="E446">
        <v>-1.4426600000000001</v>
      </c>
      <c r="F446">
        <v>-0.99894300000000003</v>
      </c>
      <c r="G446">
        <v>0.68891599999999997</v>
      </c>
      <c r="H446">
        <v>0.855159</v>
      </c>
      <c r="I446">
        <v>0.51575700000000002</v>
      </c>
      <c r="J446">
        <v>0.44689699999999999</v>
      </c>
      <c r="K446">
        <v>0.68231299999999995</v>
      </c>
      <c r="L446">
        <v>0.74528399999999995</v>
      </c>
      <c r="M446">
        <v>20</v>
      </c>
      <c r="N446">
        <v>20</v>
      </c>
      <c r="O446">
        <v>20</v>
      </c>
      <c r="P446">
        <v>35.6</v>
      </c>
      <c r="Q446">
        <v>35.6</v>
      </c>
      <c r="R446">
        <v>35.6</v>
      </c>
      <c r="S446">
        <v>85.27</v>
      </c>
      <c r="T446">
        <v>0</v>
      </c>
      <c r="U446">
        <v>74.445999999999998</v>
      </c>
      <c r="V446">
        <v>1077200000</v>
      </c>
      <c r="W446">
        <v>80</v>
      </c>
      <c r="X446">
        <v>2.2452999999999999</v>
      </c>
      <c r="Y446">
        <v>2.6128399999999998</v>
      </c>
      <c r="Z446">
        <v>2.2448299999999999</v>
      </c>
      <c r="AA446" t="s">
        <v>6379</v>
      </c>
      <c r="AB446" t="s">
        <v>6379</v>
      </c>
      <c r="AE446" s="3">
        <f t="shared" si="22"/>
        <v>5.6846011684900857E-3</v>
      </c>
      <c r="AF446" s="3">
        <f t="shared" si="23"/>
        <v>2.4387091065253717E-3</v>
      </c>
      <c r="AG446" s="3">
        <f t="shared" si="24"/>
        <v>5.6907564591810551E-3</v>
      </c>
    </row>
    <row r="447" spans="1:33" x14ac:dyDescent="0.25">
      <c r="A447" s="6" t="s">
        <v>392</v>
      </c>
      <c r="C447" s="7">
        <v>4</v>
      </c>
      <c r="D447">
        <v>-1.2684</v>
      </c>
      <c r="E447">
        <v>-1.4416899999999999</v>
      </c>
      <c r="F447">
        <v>-1.27668</v>
      </c>
      <c r="G447">
        <v>0.68638200000000005</v>
      </c>
      <c r="H447">
        <v>0.76783999999999997</v>
      </c>
      <c r="I447">
        <v>0.73051299999999997</v>
      </c>
      <c r="J447">
        <v>0.54316699999999996</v>
      </c>
      <c r="K447">
        <v>0.60692500000000005</v>
      </c>
      <c r="L447">
        <v>0.65194600000000003</v>
      </c>
      <c r="M447">
        <v>111</v>
      </c>
      <c r="N447">
        <v>60</v>
      </c>
      <c r="O447">
        <v>2</v>
      </c>
      <c r="P447">
        <v>53.7</v>
      </c>
      <c r="Q447">
        <v>34.6</v>
      </c>
      <c r="R447">
        <v>1.2</v>
      </c>
      <c r="S447">
        <v>223.28</v>
      </c>
      <c r="T447">
        <v>0</v>
      </c>
      <c r="U447">
        <v>323.31</v>
      </c>
      <c r="V447">
        <v>6153200000</v>
      </c>
      <c r="W447">
        <v>451</v>
      </c>
      <c r="X447">
        <v>3.67448</v>
      </c>
      <c r="Y447">
        <v>4.0442400000000003</v>
      </c>
      <c r="Z447">
        <v>3.6724899999999998</v>
      </c>
      <c r="AA447" t="s">
        <v>6380</v>
      </c>
      <c r="AB447" t="s">
        <v>6381</v>
      </c>
      <c r="AE447" s="3">
        <f t="shared" si="22"/>
        <v>2.1160211293713734E-4</v>
      </c>
      <c r="AF447" s="3">
        <f t="shared" si="23"/>
        <v>9.0315023652554394E-5</v>
      </c>
      <c r="AG447" s="3">
        <f t="shared" si="24"/>
        <v>2.1257392916096345E-4</v>
      </c>
    </row>
    <row r="448" spans="1:33" x14ac:dyDescent="0.25">
      <c r="A448" s="6" t="s">
        <v>541</v>
      </c>
      <c r="C448" s="7">
        <v>4</v>
      </c>
      <c r="D448">
        <v>-1.2537499999999999</v>
      </c>
      <c r="E448">
        <v>-1.5005299999999999</v>
      </c>
      <c r="F448">
        <v>-1.1900200000000001</v>
      </c>
      <c r="G448">
        <v>0.46153499999999997</v>
      </c>
      <c r="H448">
        <v>0.74346999999999996</v>
      </c>
      <c r="I448">
        <v>0.422462</v>
      </c>
      <c r="J448">
        <v>0.64178199999999996</v>
      </c>
      <c r="K448">
        <v>0.86382499999999995</v>
      </c>
      <c r="L448">
        <v>0.81121900000000002</v>
      </c>
      <c r="M448">
        <v>32</v>
      </c>
      <c r="N448">
        <v>32</v>
      </c>
      <c r="O448">
        <v>32</v>
      </c>
      <c r="P448">
        <v>30.9</v>
      </c>
      <c r="Q448">
        <v>30.9</v>
      </c>
      <c r="R448">
        <v>30.9</v>
      </c>
      <c r="S448">
        <v>135.84</v>
      </c>
      <c r="T448">
        <v>0</v>
      </c>
      <c r="U448">
        <v>286.79000000000002</v>
      </c>
      <c r="V448">
        <v>3299600000</v>
      </c>
      <c r="W448">
        <v>318</v>
      </c>
      <c r="X448">
        <v>2.6258699999999999</v>
      </c>
      <c r="Y448">
        <v>2.9892500000000002</v>
      </c>
      <c r="Z448">
        <v>2.6193900000000001</v>
      </c>
      <c r="AA448" t="s">
        <v>6382</v>
      </c>
      <c r="AB448" t="s">
        <v>6382</v>
      </c>
      <c r="AE448" s="3">
        <f t="shared" si="22"/>
        <v>2.3666280085774599E-3</v>
      </c>
      <c r="AF448" s="3">
        <f t="shared" si="23"/>
        <v>1.0250616834442448E-3</v>
      </c>
      <c r="AG448" s="3">
        <f t="shared" si="24"/>
        <v>2.402204631701202E-3</v>
      </c>
    </row>
    <row r="449" spans="1:33" x14ac:dyDescent="0.25">
      <c r="A449" s="6" t="s">
        <v>460</v>
      </c>
      <c r="B449" s="6" t="s">
        <v>6383</v>
      </c>
      <c r="C449" s="7">
        <v>4</v>
      </c>
      <c r="D449">
        <v>-1.1872</v>
      </c>
      <c r="E449">
        <v>-1.66788</v>
      </c>
      <c r="F449">
        <v>-0.89052100000000001</v>
      </c>
      <c r="G449">
        <v>0.65968499999999997</v>
      </c>
      <c r="H449">
        <v>0.57374499999999995</v>
      </c>
      <c r="I449">
        <v>1.0244800000000001</v>
      </c>
      <c r="J449">
        <v>-6.0063199999999997E-2</v>
      </c>
      <c r="K449">
        <v>0.78792499999999999</v>
      </c>
      <c r="L449">
        <v>0.75983400000000001</v>
      </c>
      <c r="M449">
        <v>5</v>
      </c>
      <c r="N449">
        <v>5</v>
      </c>
      <c r="O449">
        <v>5</v>
      </c>
      <c r="P449">
        <v>89.5</v>
      </c>
      <c r="Q449">
        <v>89.5</v>
      </c>
      <c r="R449">
        <v>89.5</v>
      </c>
      <c r="S449">
        <v>7.9603999999999999</v>
      </c>
      <c r="T449">
        <v>0</v>
      </c>
      <c r="U449">
        <v>20.164000000000001</v>
      </c>
      <c r="V449">
        <v>121170000</v>
      </c>
      <c r="W449">
        <v>20</v>
      </c>
      <c r="X449">
        <v>1.4332199999999999</v>
      </c>
      <c r="Y449">
        <v>1.7820400000000001</v>
      </c>
      <c r="Z449">
        <v>1.4251199999999999</v>
      </c>
      <c r="AA449" t="s">
        <v>6384</v>
      </c>
      <c r="AB449" t="s">
        <v>6384</v>
      </c>
      <c r="AE449" s="3">
        <f t="shared" si="22"/>
        <v>3.6879073339418721E-2</v>
      </c>
      <c r="AF449" s="3">
        <f t="shared" si="23"/>
        <v>1.6518096539311938E-2</v>
      </c>
      <c r="AG449" s="3">
        <f t="shared" si="24"/>
        <v>3.7573357092167393E-2</v>
      </c>
    </row>
    <row r="450" spans="1:33" x14ac:dyDescent="0.25">
      <c r="A450" s="6" t="s">
        <v>607</v>
      </c>
      <c r="B450" s="6" t="s">
        <v>6385</v>
      </c>
      <c r="C450" s="7">
        <v>4</v>
      </c>
      <c r="D450">
        <v>-0.88499300000000003</v>
      </c>
      <c r="E450">
        <v>-1.66093</v>
      </c>
      <c r="F450">
        <v>-1.1788400000000001</v>
      </c>
      <c r="G450">
        <v>0.68987100000000001</v>
      </c>
      <c r="H450">
        <v>0.45389499999999999</v>
      </c>
      <c r="I450">
        <v>0.85405500000000001</v>
      </c>
      <c r="J450">
        <v>0.120435</v>
      </c>
      <c r="K450">
        <v>0.38363700000000001</v>
      </c>
      <c r="L450">
        <v>1.2228699999999999</v>
      </c>
      <c r="M450">
        <v>36</v>
      </c>
      <c r="N450">
        <v>36</v>
      </c>
      <c r="O450">
        <v>36</v>
      </c>
      <c r="P450">
        <v>49.5</v>
      </c>
      <c r="Q450">
        <v>49.5</v>
      </c>
      <c r="R450">
        <v>49.5</v>
      </c>
      <c r="S450">
        <v>106.17</v>
      </c>
      <c r="T450">
        <v>0</v>
      </c>
      <c r="U450">
        <v>323.31</v>
      </c>
      <c r="V450">
        <v>6164100000</v>
      </c>
      <c r="W450">
        <v>360</v>
      </c>
      <c r="X450">
        <v>1.3223199999999999</v>
      </c>
      <c r="Y450">
        <v>1.6754599999999999</v>
      </c>
      <c r="Z450">
        <v>1.3213299999999999</v>
      </c>
      <c r="AA450" t="s">
        <v>6386</v>
      </c>
      <c r="AB450" t="s">
        <v>6386</v>
      </c>
      <c r="AE450" s="3">
        <f t="shared" si="22"/>
        <v>4.7608006878009167E-2</v>
      </c>
      <c r="AF450" s="3">
        <f t="shared" si="23"/>
        <v>2.1112516403160874E-2</v>
      </c>
      <c r="AG450" s="3">
        <f t="shared" si="24"/>
        <v>4.7716655939021212E-2</v>
      </c>
    </row>
    <row r="451" spans="1:33" x14ac:dyDescent="0.25">
      <c r="A451" s="6" t="s">
        <v>623</v>
      </c>
      <c r="B451" s="6" t="s">
        <v>6387</v>
      </c>
      <c r="C451" s="7">
        <v>4</v>
      </c>
      <c r="D451">
        <v>-1.49637</v>
      </c>
      <c r="E451">
        <v>-1.4721900000000001</v>
      </c>
      <c r="F451">
        <v>-0.72264600000000001</v>
      </c>
      <c r="G451">
        <v>0.57800799999999997</v>
      </c>
      <c r="H451">
        <v>0.89041999999999999</v>
      </c>
      <c r="I451">
        <v>0.97361600000000004</v>
      </c>
      <c r="J451">
        <v>-0.13449800000000001</v>
      </c>
      <c r="K451">
        <v>0.79453700000000005</v>
      </c>
      <c r="L451">
        <v>0.58912299999999995</v>
      </c>
      <c r="M451">
        <v>63</v>
      </c>
      <c r="N451">
        <v>63</v>
      </c>
      <c r="O451">
        <v>54</v>
      </c>
      <c r="P451">
        <v>27.2</v>
      </c>
      <c r="Q451">
        <v>27.2</v>
      </c>
      <c r="R451">
        <v>24.7</v>
      </c>
      <c r="S451">
        <v>311.24</v>
      </c>
      <c r="T451">
        <v>0</v>
      </c>
      <c r="U451">
        <v>201.88</v>
      </c>
      <c r="V451">
        <v>3245600000</v>
      </c>
      <c r="W451">
        <v>284</v>
      </c>
      <c r="X451">
        <v>1.3878200000000001</v>
      </c>
      <c r="Y451">
        <v>1.72367</v>
      </c>
      <c r="Z451">
        <v>1.36822</v>
      </c>
      <c r="AA451" t="s">
        <v>6388</v>
      </c>
      <c r="AB451" t="s">
        <v>6389</v>
      </c>
      <c r="AE451" s="3">
        <f t="shared" si="22"/>
        <v>4.094303192355362E-2</v>
      </c>
      <c r="AF451" s="3">
        <f t="shared" si="23"/>
        <v>1.8894264903184039E-2</v>
      </c>
      <c r="AG451" s="3">
        <f t="shared" si="24"/>
        <v>4.2833148609784204E-2</v>
      </c>
    </row>
    <row r="452" spans="1:33" x14ac:dyDescent="0.25">
      <c r="A452" s="6" t="s">
        <v>167</v>
      </c>
      <c r="C452" s="7">
        <v>5</v>
      </c>
      <c r="D452">
        <v>0.64312199999999997</v>
      </c>
      <c r="E452">
        <v>-6.1462099999999999E-2</v>
      </c>
      <c r="F452">
        <v>0.549234</v>
      </c>
      <c r="G452">
        <v>-1.20313</v>
      </c>
      <c r="H452">
        <v>-1.4244300000000001</v>
      </c>
      <c r="I452">
        <v>-1.1319399999999999</v>
      </c>
      <c r="J452">
        <v>0.81940100000000005</v>
      </c>
      <c r="K452">
        <v>0.57661700000000005</v>
      </c>
      <c r="L452">
        <v>1.23258</v>
      </c>
      <c r="M452">
        <v>29</v>
      </c>
      <c r="N452">
        <v>29</v>
      </c>
      <c r="O452">
        <v>29</v>
      </c>
      <c r="P452">
        <v>56.8</v>
      </c>
      <c r="Q452">
        <v>56.8</v>
      </c>
      <c r="R452">
        <v>56.8</v>
      </c>
      <c r="S452">
        <v>75.546999999999997</v>
      </c>
      <c r="T452">
        <v>0</v>
      </c>
      <c r="U452">
        <v>174.74</v>
      </c>
      <c r="V452">
        <v>1821500000</v>
      </c>
      <c r="W452">
        <v>182</v>
      </c>
      <c r="X452">
        <v>1.73322</v>
      </c>
      <c r="Y452">
        <v>0.79293599999999997</v>
      </c>
      <c r="Z452">
        <v>0.49666199999999999</v>
      </c>
      <c r="AA452" t="s">
        <v>6390</v>
      </c>
      <c r="AB452" t="s">
        <v>6390</v>
      </c>
      <c r="AE452" s="3">
        <f t="shared" si="22"/>
        <v>1.8483320745720556E-2</v>
      </c>
      <c r="AF452" s="3">
        <f t="shared" si="23"/>
        <v>0.16108830061802806</v>
      </c>
      <c r="AG452" s="3">
        <f t="shared" si="24"/>
        <v>0.31866766637089422</v>
      </c>
    </row>
    <row r="453" spans="1:33" x14ac:dyDescent="0.25">
      <c r="A453" s="6" t="s">
        <v>168</v>
      </c>
      <c r="C453" s="7">
        <v>5</v>
      </c>
      <c r="D453">
        <v>0.375166</v>
      </c>
      <c r="E453">
        <v>-0.150256</v>
      </c>
      <c r="F453">
        <v>0.44012200000000001</v>
      </c>
      <c r="G453">
        <v>-1.3746</v>
      </c>
      <c r="H453">
        <v>-1.5516099999999999</v>
      </c>
      <c r="I453">
        <v>-0.665381</v>
      </c>
      <c r="J453">
        <v>1.0628</v>
      </c>
      <c r="K453">
        <v>0.79609200000000002</v>
      </c>
      <c r="L453">
        <v>1.0676600000000001</v>
      </c>
      <c r="M453">
        <v>22</v>
      </c>
      <c r="N453">
        <v>21</v>
      </c>
      <c r="O453">
        <v>21</v>
      </c>
      <c r="P453">
        <v>26.9</v>
      </c>
      <c r="Q453">
        <v>25.7</v>
      </c>
      <c r="R453">
        <v>25.7</v>
      </c>
      <c r="S453">
        <v>106.06</v>
      </c>
      <c r="T453">
        <v>0</v>
      </c>
      <c r="U453">
        <v>160.4</v>
      </c>
      <c r="V453">
        <v>3685400000</v>
      </c>
      <c r="W453">
        <v>201</v>
      </c>
      <c r="X453">
        <v>1.5890200000000001</v>
      </c>
      <c r="Y453">
        <v>0.39635799999999999</v>
      </c>
      <c r="Z453">
        <v>0.17932400000000001</v>
      </c>
      <c r="AA453" t="s">
        <v>6391</v>
      </c>
      <c r="AB453" t="s">
        <v>6391</v>
      </c>
      <c r="AE453" s="3">
        <f t="shared" si="22"/>
        <v>2.5762025157605929E-2</v>
      </c>
      <c r="AF453" s="3">
        <f t="shared" si="23"/>
        <v>0.40145974092607134</v>
      </c>
      <c r="AG453" s="3">
        <f t="shared" si="24"/>
        <v>0.66172264955022131</v>
      </c>
    </row>
    <row r="454" spans="1:33" x14ac:dyDescent="0.25">
      <c r="A454" s="6" t="s">
        <v>6392</v>
      </c>
      <c r="B454" s="6" t="s">
        <v>6393</v>
      </c>
      <c r="C454" s="7">
        <v>5</v>
      </c>
      <c r="D454">
        <v>0.75733099999999998</v>
      </c>
      <c r="E454">
        <v>-8.8181200000000001E-2</v>
      </c>
      <c r="F454">
        <v>0.56410700000000003</v>
      </c>
      <c r="G454">
        <v>-1.42456</v>
      </c>
      <c r="H454">
        <v>-1.5474000000000001</v>
      </c>
      <c r="I454">
        <v>-0.68354400000000004</v>
      </c>
      <c r="J454">
        <v>0.50613399999999997</v>
      </c>
      <c r="K454">
        <v>0.71568500000000002</v>
      </c>
      <c r="L454">
        <v>1.2004300000000001</v>
      </c>
      <c r="M454">
        <v>18</v>
      </c>
      <c r="N454">
        <v>18</v>
      </c>
      <c r="O454">
        <v>18</v>
      </c>
      <c r="P454">
        <v>54</v>
      </c>
      <c r="Q454">
        <v>54</v>
      </c>
      <c r="R454">
        <v>54</v>
      </c>
      <c r="S454">
        <v>49.817</v>
      </c>
      <c r="T454">
        <v>0</v>
      </c>
      <c r="U454">
        <v>104.66</v>
      </c>
      <c r="V454">
        <v>1053800000</v>
      </c>
      <c r="W454">
        <v>146</v>
      </c>
      <c r="X454">
        <v>1.3026800000000001</v>
      </c>
      <c r="Y454">
        <v>0.61513499999999999</v>
      </c>
      <c r="Z454">
        <v>0.346501</v>
      </c>
      <c r="AA454" t="s">
        <v>6394</v>
      </c>
      <c r="AB454" t="s">
        <v>6394</v>
      </c>
      <c r="AE454" s="3">
        <f t="shared" si="22"/>
        <v>4.9810396636390711E-2</v>
      </c>
      <c r="AF454" s="3">
        <f t="shared" si="23"/>
        <v>0.24258559030171628</v>
      </c>
      <c r="AG454" s="3">
        <f t="shared" si="24"/>
        <v>0.45029694443986357</v>
      </c>
    </row>
    <row r="455" spans="1:33" x14ac:dyDescent="0.25">
      <c r="A455" s="6" t="s">
        <v>130</v>
      </c>
      <c r="B455" s="6" t="s">
        <v>6395</v>
      </c>
      <c r="C455" s="7">
        <v>5</v>
      </c>
      <c r="D455">
        <v>0.45730900000000002</v>
      </c>
      <c r="E455">
        <v>0.31683</v>
      </c>
      <c r="F455">
        <v>-0.27089099999999999</v>
      </c>
      <c r="G455">
        <v>-1.4682599999999999</v>
      </c>
      <c r="H455">
        <v>-1.3325</v>
      </c>
      <c r="I455">
        <v>-0.71781799999999996</v>
      </c>
      <c r="J455">
        <v>0.702569</v>
      </c>
      <c r="K455">
        <v>1.1212500000000001</v>
      </c>
      <c r="L455">
        <v>1.1915100000000001</v>
      </c>
      <c r="M455">
        <v>6</v>
      </c>
      <c r="N455">
        <v>5</v>
      </c>
      <c r="O455">
        <v>5</v>
      </c>
      <c r="P455">
        <v>27.1</v>
      </c>
      <c r="Q455">
        <v>23.3</v>
      </c>
      <c r="R455">
        <v>23.3</v>
      </c>
      <c r="S455">
        <v>27.047999999999998</v>
      </c>
      <c r="T455">
        <v>0</v>
      </c>
      <c r="U455">
        <v>42.41</v>
      </c>
      <c r="V455">
        <v>232630000</v>
      </c>
      <c r="W455">
        <v>34</v>
      </c>
      <c r="X455">
        <v>1.5350900000000001</v>
      </c>
      <c r="Y455">
        <v>0.27568799999999999</v>
      </c>
      <c r="Z455">
        <v>0.100632</v>
      </c>
      <c r="AA455" t="s">
        <v>6396</v>
      </c>
      <c r="AB455" t="s">
        <v>6397</v>
      </c>
      <c r="AE455" s="3">
        <f t="shared" si="22"/>
        <v>2.9168224904861258E-2</v>
      </c>
      <c r="AF455" s="3">
        <f t="shared" si="23"/>
        <v>0.53004409429302224</v>
      </c>
      <c r="AG455" s="3">
        <f t="shared" si="24"/>
        <v>0.79317314211441536</v>
      </c>
    </row>
    <row r="456" spans="1:33" x14ac:dyDescent="0.25">
      <c r="A456" s="6" t="s">
        <v>172</v>
      </c>
      <c r="C456" s="7">
        <v>5</v>
      </c>
      <c r="D456">
        <v>0.74133300000000002</v>
      </c>
      <c r="E456">
        <v>0.29109499999999999</v>
      </c>
      <c r="F456">
        <v>0.31734400000000001</v>
      </c>
      <c r="G456">
        <v>-1.59015</v>
      </c>
      <c r="H456">
        <v>-1.5567599999999999</v>
      </c>
      <c r="I456">
        <v>-0.54942000000000002</v>
      </c>
      <c r="J456">
        <v>0.45560899999999999</v>
      </c>
      <c r="K456">
        <v>0.85706300000000002</v>
      </c>
      <c r="L456">
        <v>1.0338799999999999</v>
      </c>
      <c r="M456">
        <v>13</v>
      </c>
      <c r="N456">
        <v>13</v>
      </c>
      <c r="O456">
        <v>13</v>
      </c>
      <c r="P456">
        <v>38.5</v>
      </c>
      <c r="Q456">
        <v>38.5</v>
      </c>
      <c r="R456">
        <v>38.5</v>
      </c>
      <c r="S456">
        <v>50.646999999999998</v>
      </c>
      <c r="T456">
        <v>0</v>
      </c>
      <c r="U456">
        <v>66.81</v>
      </c>
      <c r="V456">
        <v>572780000</v>
      </c>
      <c r="W456">
        <v>55</v>
      </c>
      <c r="X456">
        <v>1.3526899999999999</v>
      </c>
      <c r="Y456">
        <v>0.70471300000000003</v>
      </c>
      <c r="Z456">
        <v>0.42094599999999999</v>
      </c>
      <c r="AA456" t="s">
        <v>6398</v>
      </c>
      <c r="AB456" t="s">
        <v>6398</v>
      </c>
      <c r="AE456" s="3">
        <f t="shared" si="22"/>
        <v>4.4392540543207931E-2</v>
      </c>
      <c r="AF456" s="3">
        <f t="shared" si="23"/>
        <v>0.19737266265314429</v>
      </c>
      <c r="AG456" s="3">
        <f t="shared" si="24"/>
        <v>0.37936215177758903</v>
      </c>
    </row>
    <row r="457" spans="1:33" x14ac:dyDescent="0.25">
      <c r="A457" s="6" t="s">
        <v>129</v>
      </c>
      <c r="C457" s="7">
        <v>5</v>
      </c>
      <c r="D457">
        <v>0.73342399999999996</v>
      </c>
      <c r="E457">
        <v>5.4116600000000001E-2</v>
      </c>
      <c r="F457">
        <v>-6.6021499999999997E-2</v>
      </c>
      <c r="G457">
        <v>-1.25583</v>
      </c>
      <c r="H457">
        <v>-1.5039199999999999</v>
      </c>
      <c r="I457">
        <v>-0.76755700000000004</v>
      </c>
      <c r="J457">
        <v>0.78874999999999995</v>
      </c>
      <c r="K457">
        <v>1.43889</v>
      </c>
      <c r="L457">
        <v>0.57814699999999997</v>
      </c>
      <c r="M457">
        <v>24</v>
      </c>
      <c r="N457">
        <v>24</v>
      </c>
      <c r="O457">
        <v>24</v>
      </c>
      <c r="P457">
        <v>37.200000000000003</v>
      </c>
      <c r="Q457">
        <v>37.200000000000003</v>
      </c>
      <c r="R457">
        <v>37.200000000000003</v>
      </c>
      <c r="S457">
        <v>93.082999999999998</v>
      </c>
      <c r="T457">
        <v>0</v>
      </c>
      <c r="U457">
        <v>51.174999999999997</v>
      </c>
      <c r="V457">
        <v>1058300000</v>
      </c>
      <c r="W457">
        <v>87</v>
      </c>
      <c r="X457">
        <v>1.3197399999999999</v>
      </c>
      <c r="Y457">
        <v>0.34402100000000002</v>
      </c>
      <c r="Z457">
        <v>0.143652</v>
      </c>
      <c r="AA457" t="s">
        <v>6399</v>
      </c>
      <c r="AB457" t="s">
        <v>6399</v>
      </c>
      <c r="AE457" s="3">
        <f t="shared" si="22"/>
        <v>4.7891672060632572E-2</v>
      </c>
      <c r="AF457" s="3">
        <f t="shared" si="23"/>
        <v>0.45287568089354158</v>
      </c>
      <c r="AG457" s="3">
        <f t="shared" si="24"/>
        <v>0.71836969006133899</v>
      </c>
    </row>
    <row r="458" spans="1:33" x14ac:dyDescent="0.25">
      <c r="A458" s="6" t="s">
        <v>135</v>
      </c>
      <c r="C458" s="7">
        <v>5</v>
      </c>
      <c r="D458">
        <v>0.60426100000000005</v>
      </c>
      <c r="E458">
        <v>3.4174799999999998E-2</v>
      </c>
      <c r="F458">
        <v>-0.17638499999999999</v>
      </c>
      <c r="G458">
        <v>-0.812805</v>
      </c>
      <c r="H458">
        <v>-1.5107299999999999</v>
      </c>
      <c r="I458">
        <v>-1.19916</v>
      </c>
      <c r="J458">
        <v>0.77650799999999998</v>
      </c>
      <c r="K458">
        <v>1.0711299999999999</v>
      </c>
      <c r="L458">
        <v>1.2130000000000001</v>
      </c>
      <c r="M458">
        <v>61</v>
      </c>
      <c r="N458">
        <v>61</v>
      </c>
      <c r="O458">
        <v>61</v>
      </c>
      <c r="P458">
        <v>57.6</v>
      </c>
      <c r="Q458">
        <v>57.6</v>
      </c>
      <c r="R458">
        <v>57.6</v>
      </c>
      <c r="S458">
        <v>134.28</v>
      </c>
      <c r="T458">
        <v>0</v>
      </c>
      <c r="U458">
        <v>323.31</v>
      </c>
      <c r="V458">
        <v>15504000000</v>
      </c>
      <c r="W458">
        <v>820</v>
      </c>
      <c r="X458">
        <v>1.61564</v>
      </c>
      <c r="Y458">
        <v>0.26840399999999998</v>
      </c>
      <c r="Z458">
        <v>9.6321599999999993E-2</v>
      </c>
      <c r="AA458" t="s">
        <v>6400</v>
      </c>
      <c r="AB458" t="s">
        <v>6400</v>
      </c>
      <c r="AE458" s="3">
        <f t="shared" si="22"/>
        <v>2.4230367438834294E-2</v>
      </c>
      <c r="AF458" s="3">
        <f t="shared" si="23"/>
        <v>0.53900897915352708</v>
      </c>
      <c r="AG458" s="3">
        <f t="shared" si="24"/>
        <v>0.80108463141861896</v>
      </c>
    </row>
    <row r="459" spans="1:33" x14ac:dyDescent="0.25">
      <c r="A459" s="6" t="s">
        <v>132</v>
      </c>
      <c r="C459" s="7">
        <v>5</v>
      </c>
      <c r="D459">
        <v>0.26429999999999998</v>
      </c>
      <c r="E459">
        <v>-5.29764E-2</v>
      </c>
      <c r="F459">
        <v>9.3587500000000007E-3</v>
      </c>
      <c r="G459">
        <v>-0.98476200000000003</v>
      </c>
      <c r="H459">
        <v>-1.08788</v>
      </c>
      <c r="I459">
        <v>-1.4438200000000001</v>
      </c>
      <c r="J459">
        <v>0.89430900000000002</v>
      </c>
      <c r="K459">
        <v>1.256</v>
      </c>
      <c r="L459">
        <v>1.1454599999999999</v>
      </c>
      <c r="M459">
        <v>11</v>
      </c>
      <c r="N459">
        <v>5</v>
      </c>
      <c r="O459">
        <v>5</v>
      </c>
      <c r="P459">
        <v>31.8</v>
      </c>
      <c r="Q459">
        <v>18.3</v>
      </c>
      <c r="R459">
        <v>18.3</v>
      </c>
      <c r="S459">
        <v>44.048999999999999</v>
      </c>
      <c r="T459">
        <v>0</v>
      </c>
      <c r="U459">
        <v>35.281999999999996</v>
      </c>
      <c r="V459">
        <v>633640000</v>
      </c>
      <c r="W459">
        <v>40</v>
      </c>
      <c r="X459">
        <v>2.2809599999999999</v>
      </c>
      <c r="Y459">
        <v>0.20729600000000001</v>
      </c>
      <c r="Z459">
        <v>6.26448E-2</v>
      </c>
      <c r="AA459" t="s">
        <v>6401</v>
      </c>
      <c r="AB459" t="s">
        <v>6401</v>
      </c>
      <c r="AE459" s="3">
        <f t="shared" si="22"/>
        <v>5.2364866418907795E-3</v>
      </c>
      <c r="AF459" s="3">
        <f t="shared" si="23"/>
        <v>0.620446015684052</v>
      </c>
      <c r="AG459" s="3">
        <f t="shared" si="24"/>
        <v>0.86567564657993956</v>
      </c>
    </row>
    <row r="460" spans="1:33" x14ac:dyDescent="0.25">
      <c r="A460" s="6" t="s">
        <v>131</v>
      </c>
      <c r="B460" s="6" t="s">
        <v>6402</v>
      </c>
      <c r="C460" s="7">
        <v>5</v>
      </c>
      <c r="D460">
        <v>-1.46698E-2</v>
      </c>
      <c r="E460">
        <v>0.16634099999999999</v>
      </c>
      <c r="F460">
        <v>0.28092899999999998</v>
      </c>
      <c r="G460">
        <v>-0.72660899999999995</v>
      </c>
      <c r="H460">
        <v>-1.84924</v>
      </c>
      <c r="I460">
        <v>-0.87919199999999997</v>
      </c>
      <c r="J460">
        <v>1.1847399999999999</v>
      </c>
      <c r="K460">
        <v>0.718333</v>
      </c>
      <c r="L460">
        <v>1.1193599999999999</v>
      </c>
      <c r="M460">
        <v>17</v>
      </c>
      <c r="N460">
        <v>17</v>
      </c>
      <c r="O460">
        <v>0</v>
      </c>
      <c r="P460">
        <v>52.2</v>
      </c>
      <c r="Q460">
        <v>52.2</v>
      </c>
      <c r="R460">
        <v>0</v>
      </c>
      <c r="S460">
        <v>40.49</v>
      </c>
      <c r="T460">
        <v>0</v>
      </c>
      <c r="U460">
        <v>280.82</v>
      </c>
      <c r="V460">
        <v>13020000000</v>
      </c>
      <c r="W460">
        <v>339</v>
      </c>
      <c r="X460">
        <v>1.4135800000000001</v>
      </c>
      <c r="Y460">
        <v>0.20902100000000001</v>
      </c>
      <c r="Z460">
        <v>6.3528500000000002E-2</v>
      </c>
      <c r="AA460" t="s">
        <v>6403</v>
      </c>
      <c r="AB460" t="s">
        <v>6403</v>
      </c>
      <c r="AE460" s="3">
        <f t="shared" si="22"/>
        <v>3.8585132860655583E-2</v>
      </c>
      <c r="AF460" s="3">
        <f t="shared" si="23"/>
        <v>0.61798651711855379</v>
      </c>
      <c r="AG460" s="3">
        <f t="shared" si="24"/>
        <v>0.86391596548346195</v>
      </c>
    </row>
    <row r="461" spans="1:33" x14ac:dyDescent="0.25">
      <c r="A461" s="6" t="s">
        <v>133</v>
      </c>
      <c r="C461" s="7">
        <v>5</v>
      </c>
      <c r="D461">
        <v>-0.10968799999999999</v>
      </c>
      <c r="E461">
        <v>0.15065000000000001</v>
      </c>
      <c r="F461">
        <v>0.54065399999999997</v>
      </c>
      <c r="G461">
        <v>-0.60564099999999998</v>
      </c>
      <c r="H461">
        <v>-1.47393</v>
      </c>
      <c r="I461">
        <v>-1.46912</v>
      </c>
      <c r="J461">
        <v>0.85480500000000004</v>
      </c>
      <c r="K461">
        <v>1.1393</v>
      </c>
      <c r="L461">
        <v>0.97297699999999998</v>
      </c>
      <c r="M461">
        <v>6</v>
      </c>
      <c r="N461">
        <v>6</v>
      </c>
      <c r="O461">
        <v>6</v>
      </c>
      <c r="P461">
        <v>35</v>
      </c>
      <c r="Q461">
        <v>35</v>
      </c>
      <c r="R461">
        <v>35</v>
      </c>
      <c r="S461">
        <v>20.198</v>
      </c>
      <c r="T461">
        <v>0</v>
      </c>
      <c r="U461">
        <v>94.429000000000002</v>
      </c>
      <c r="V461">
        <v>1474500000</v>
      </c>
      <c r="W461">
        <v>79</v>
      </c>
      <c r="X461">
        <v>1.53773</v>
      </c>
      <c r="Y461">
        <v>0.32569799999999999</v>
      </c>
      <c r="Z461">
        <v>0.131689</v>
      </c>
      <c r="AA461" t="s">
        <v>6404</v>
      </c>
      <c r="AB461" t="s">
        <v>6404</v>
      </c>
      <c r="AE461" s="3">
        <f t="shared" si="22"/>
        <v>2.8991454203828183E-2</v>
      </c>
      <c r="AF461" s="3">
        <f t="shared" si="23"/>
        <v>0.47239141895128467</v>
      </c>
      <c r="AG461" s="3">
        <f t="shared" si="24"/>
        <v>0.73843283551890881</v>
      </c>
    </row>
    <row r="462" spans="1:33" x14ac:dyDescent="0.25">
      <c r="C462" s="7">
        <v>5</v>
      </c>
      <c r="D462">
        <v>-6.6091200000000003E-2</v>
      </c>
      <c r="E462">
        <v>0.30239100000000002</v>
      </c>
      <c r="F462">
        <v>0.66479200000000005</v>
      </c>
      <c r="G462">
        <v>-1.3998200000000001</v>
      </c>
      <c r="H462">
        <v>-1.1381600000000001</v>
      </c>
      <c r="I462">
        <v>-1.1601699999999999</v>
      </c>
      <c r="J462">
        <v>1.04556</v>
      </c>
      <c r="K462">
        <v>1.21801</v>
      </c>
      <c r="L462">
        <v>0.53348600000000002</v>
      </c>
      <c r="M462">
        <v>35</v>
      </c>
      <c r="N462">
        <v>35</v>
      </c>
      <c r="O462">
        <v>1</v>
      </c>
      <c r="P462">
        <v>52.1</v>
      </c>
      <c r="Q462">
        <v>52.1</v>
      </c>
      <c r="R462">
        <v>3.8</v>
      </c>
      <c r="S462">
        <v>77.343000000000004</v>
      </c>
      <c r="T462">
        <v>0</v>
      </c>
      <c r="U462">
        <v>323.31</v>
      </c>
      <c r="V462">
        <v>42601000000</v>
      </c>
      <c r="W462">
        <v>916</v>
      </c>
      <c r="X462">
        <v>1.7291799999999999</v>
      </c>
      <c r="Y462">
        <v>0.62411700000000003</v>
      </c>
      <c r="Z462">
        <v>0.35383900000000001</v>
      </c>
      <c r="AA462" t="s">
        <v>6405</v>
      </c>
      <c r="AB462" t="s">
        <v>6405</v>
      </c>
      <c r="AE462" s="3">
        <f t="shared" si="22"/>
        <v>1.8656063014675581E-2</v>
      </c>
      <c r="AF462" s="3">
        <f t="shared" si="23"/>
        <v>0.23762000462594599</v>
      </c>
      <c r="AG462" s="3">
        <f t="shared" si="24"/>
        <v>0.44275247745850999</v>
      </c>
    </row>
    <row r="463" spans="1:33" x14ac:dyDescent="0.25">
      <c r="A463" s="6" t="s">
        <v>127</v>
      </c>
      <c r="C463" s="7">
        <v>5</v>
      </c>
      <c r="D463">
        <v>-0.66446499999999997</v>
      </c>
      <c r="E463">
        <v>-0.282661</v>
      </c>
      <c r="F463">
        <v>0.45436100000000001</v>
      </c>
      <c r="G463">
        <v>-0.81921100000000002</v>
      </c>
      <c r="H463">
        <v>-1.1080099999999999</v>
      </c>
      <c r="I463">
        <v>-1.03925</v>
      </c>
      <c r="J463">
        <v>1.5190699999999999</v>
      </c>
      <c r="K463">
        <v>1.1977100000000001</v>
      </c>
      <c r="L463">
        <v>0.74245399999999995</v>
      </c>
      <c r="M463">
        <v>20</v>
      </c>
      <c r="N463">
        <v>19</v>
      </c>
      <c r="O463">
        <v>19</v>
      </c>
      <c r="P463">
        <v>26.1</v>
      </c>
      <c r="Q463">
        <v>25.3</v>
      </c>
      <c r="R463">
        <v>25.3</v>
      </c>
      <c r="S463">
        <v>101.9</v>
      </c>
      <c r="T463">
        <v>0</v>
      </c>
      <c r="U463">
        <v>36.302</v>
      </c>
      <c r="V463">
        <v>732230000</v>
      </c>
      <c r="W463">
        <v>98</v>
      </c>
      <c r="X463">
        <v>1.3566</v>
      </c>
      <c r="Y463">
        <v>0.230465</v>
      </c>
      <c r="Z463">
        <v>7.4858999999999995E-2</v>
      </c>
      <c r="AA463" t="s">
        <v>6406</v>
      </c>
      <c r="AB463" t="s">
        <v>6406</v>
      </c>
      <c r="AE463" s="3">
        <f t="shared" si="22"/>
        <v>4.3994663471604641E-2</v>
      </c>
      <c r="AF463" s="3">
        <f t="shared" si="23"/>
        <v>0.58821351664153998</v>
      </c>
      <c r="AG463" s="3">
        <f t="shared" si="24"/>
        <v>0.84166835712585497</v>
      </c>
    </row>
    <row r="464" spans="1:33" x14ac:dyDescent="0.25">
      <c r="A464" s="6" t="s">
        <v>134</v>
      </c>
      <c r="B464" s="6" t="s">
        <v>6407</v>
      </c>
      <c r="C464" s="7">
        <v>5</v>
      </c>
      <c r="D464">
        <v>-0.14913000000000001</v>
      </c>
      <c r="E464">
        <v>0.255718</v>
      </c>
      <c r="F464">
        <v>0.312469</v>
      </c>
      <c r="G464">
        <v>-0.86702800000000002</v>
      </c>
      <c r="H464">
        <v>-1.2106399999999999</v>
      </c>
      <c r="I464">
        <v>-1.3992599999999999</v>
      </c>
      <c r="J464">
        <v>0.67600499999999997</v>
      </c>
      <c r="K464">
        <v>1.6067499999999999</v>
      </c>
      <c r="L464">
        <v>0.77511399999999997</v>
      </c>
      <c r="M464">
        <v>11</v>
      </c>
      <c r="N464">
        <v>11</v>
      </c>
      <c r="O464">
        <v>11</v>
      </c>
      <c r="P464">
        <v>51.2</v>
      </c>
      <c r="Q464">
        <v>51.2</v>
      </c>
      <c r="R464">
        <v>51.2</v>
      </c>
      <c r="S464">
        <v>29.015999999999998</v>
      </c>
      <c r="T464">
        <v>0</v>
      </c>
      <c r="U464">
        <v>124.49</v>
      </c>
      <c r="V464">
        <v>829280000</v>
      </c>
      <c r="W464">
        <v>63</v>
      </c>
      <c r="X464">
        <v>1.50413</v>
      </c>
      <c r="Y464">
        <v>0.21810099999999999</v>
      </c>
      <c r="Z464">
        <v>6.8250500000000006E-2</v>
      </c>
      <c r="AA464" t="s">
        <v>6408</v>
      </c>
      <c r="AB464" t="s">
        <v>6408</v>
      </c>
      <c r="AE464" s="3">
        <f t="shared" si="22"/>
        <v>3.1323479592659187E-2</v>
      </c>
      <c r="AF464" s="3">
        <f t="shared" si="23"/>
        <v>0.60520011238615989</v>
      </c>
      <c r="AG464" s="3">
        <f t="shared" si="24"/>
        <v>0.85457365469715008</v>
      </c>
    </row>
    <row r="465" spans="1:33" x14ac:dyDescent="0.25">
      <c r="A465" s="6" t="s">
        <v>6409</v>
      </c>
      <c r="B465" s="6" t="s">
        <v>6410</v>
      </c>
      <c r="C465" s="7">
        <v>5</v>
      </c>
      <c r="D465">
        <v>0.61511499999999997</v>
      </c>
      <c r="E465">
        <v>0.13338800000000001</v>
      </c>
      <c r="F465">
        <v>1.3315300000000001</v>
      </c>
      <c r="G465">
        <v>-1.3852199999999999</v>
      </c>
      <c r="H465">
        <v>-1.4339900000000001</v>
      </c>
      <c r="I465">
        <v>-0.92452699999999999</v>
      </c>
      <c r="J465">
        <v>0.35513</v>
      </c>
      <c r="K465">
        <v>0.75085199999999996</v>
      </c>
      <c r="L465">
        <v>0.55771899999999996</v>
      </c>
      <c r="M465">
        <v>8</v>
      </c>
      <c r="N465">
        <v>8</v>
      </c>
      <c r="O465">
        <v>6</v>
      </c>
      <c r="P465">
        <v>70.5</v>
      </c>
      <c r="Q465">
        <v>70.5</v>
      </c>
      <c r="R465">
        <v>62.9</v>
      </c>
      <c r="S465">
        <v>14.515000000000001</v>
      </c>
      <c r="T465">
        <v>0</v>
      </c>
      <c r="U465">
        <v>221.55</v>
      </c>
      <c r="V465">
        <v>25959000000</v>
      </c>
      <c r="W465">
        <v>466</v>
      </c>
      <c r="X465">
        <v>1.3789800000000001</v>
      </c>
      <c r="Y465">
        <v>1.09321</v>
      </c>
      <c r="Z465">
        <v>0.76694899999999999</v>
      </c>
      <c r="AA465" t="s">
        <v>6411</v>
      </c>
      <c r="AB465" t="s">
        <v>6412</v>
      </c>
      <c r="AE465" s="3">
        <f t="shared" si="22"/>
        <v>4.1784960888916006E-2</v>
      </c>
      <c r="AF465" s="3">
        <f t="shared" si="23"/>
        <v>8.0684479186202557E-2</v>
      </c>
      <c r="AG465" s="3">
        <f t="shared" si="24"/>
        <v>0.17102161371259461</v>
      </c>
    </row>
    <row r="466" spans="1:33" x14ac:dyDescent="0.25">
      <c r="A466" s="6" t="s">
        <v>177</v>
      </c>
      <c r="B466" s="6" t="s">
        <v>6413</v>
      </c>
      <c r="C466" s="7">
        <v>5</v>
      </c>
      <c r="D466">
        <v>0.54536799999999996</v>
      </c>
      <c r="E466">
        <v>0.42524400000000001</v>
      </c>
      <c r="F466">
        <v>0.74858999999999998</v>
      </c>
      <c r="G466">
        <v>-1.3163</v>
      </c>
      <c r="H466">
        <v>-1.5656399999999999</v>
      </c>
      <c r="I466">
        <v>-1.0295799999999999</v>
      </c>
      <c r="J466">
        <v>0.98465899999999995</v>
      </c>
      <c r="K466">
        <v>0.50726499999999997</v>
      </c>
      <c r="L466">
        <v>0.70039899999999999</v>
      </c>
      <c r="M466">
        <v>13</v>
      </c>
      <c r="N466">
        <v>13</v>
      </c>
      <c r="O466">
        <v>13</v>
      </c>
      <c r="P466">
        <v>46.5</v>
      </c>
      <c r="Q466">
        <v>46.5</v>
      </c>
      <c r="R466">
        <v>46.5</v>
      </c>
      <c r="S466">
        <v>39.19</v>
      </c>
      <c r="T466">
        <v>0</v>
      </c>
      <c r="U466">
        <v>58.926000000000002</v>
      </c>
      <c r="V466">
        <v>753000000</v>
      </c>
      <c r="W466">
        <v>63</v>
      </c>
      <c r="X466">
        <v>2.11199</v>
      </c>
      <c r="Y466">
        <v>1.4845699999999999</v>
      </c>
      <c r="Z466">
        <v>1.1368199999999999</v>
      </c>
      <c r="AA466" t="s">
        <v>6414</v>
      </c>
      <c r="AB466" t="s">
        <v>6414</v>
      </c>
      <c r="AE466" s="3">
        <f t="shared" si="22"/>
        <v>7.7269837692850582E-3</v>
      </c>
      <c r="AF466" s="3">
        <f t="shared" si="23"/>
        <v>3.2766495919715186E-2</v>
      </c>
      <c r="AG466" s="3">
        <f t="shared" si="24"/>
        <v>7.2975990775491287E-2</v>
      </c>
    </row>
    <row r="467" spans="1:33" x14ac:dyDescent="0.25">
      <c r="A467" s="6" t="s">
        <v>169</v>
      </c>
      <c r="B467" s="6" t="s">
        <v>6415</v>
      </c>
      <c r="C467" s="7">
        <v>5</v>
      </c>
      <c r="D467">
        <v>0.65151300000000001</v>
      </c>
      <c r="E467">
        <v>0.393818</v>
      </c>
      <c r="F467">
        <v>0.76882600000000001</v>
      </c>
      <c r="G467">
        <v>-1.66143</v>
      </c>
      <c r="H467">
        <v>-1.43262</v>
      </c>
      <c r="I467">
        <v>-0.770953</v>
      </c>
      <c r="J467">
        <v>0.635015</v>
      </c>
      <c r="K467">
        <v>0.79927999999999999</v>
      </c>
      <c r="L467">
        <v>0.61655000000000004</v>
      </c>
      <c r="M467">
        <v>15</v>
      </c>
      <c r="N467">
        <v>15</v>
      </c>
      <c r="O467">
        <v>15</v>
      </c>
      <c r="P467">
        <v>23</v>
      </c>
      <c r="Q467">
        <v>23</v>
      </c>
      <c r="R467">
        <v>23</v>
      </c>
      <c r="S467">
        <v>82.010999999999996</v>
      </c>
      <c r="T467">
        <v>0</v>
      </c>
      <c r="U467">
        <v>99.036000000000001</v>
      </c>
      <c r="V467">
        <v>891790000</v>
      </c>
      <c r="W467">
        <v>70</v>
      </c>
      <c r="X467">
        <v>1.7786999999999999</v>
      </c>
      <c r="Y467">
        <v>1.2653700000000001</v>
      </c>
      <c r="Z467">
        <v>0.92789299999999997</v>
      </c>
      <c r="AA467" t="s">
        <v>6416</v>
      </c>
      <c r="AB467" t="s">
        <v>6416</v>
      </c>
      <c r="AE467" s="3">
        <f t="shared" si="22"/>
        <v>1.6645620920792366E-2</v>
      </c>
      <c r="AF467" s="3">
        <f t="shared" si="23"/>
        <v>5.4278770294753802E-2</v>
      </c>
      <c r="AG467" s="3">
        <f t="shared" si="24"/>
        <v>0.11806114748692124</v>
      </c>
    </row>
    <row r="468" spans="1:33" x14ac:dyDescent="0.25">
      <c r="A468" s="6" t="s">
        <v>176</v>
      </c>
      <c r="B468" s="6" t="s">
        <v>6417</v>
      </c>
      <c r="C468" s="7">
        <v>5</v>
      </c>
      <c r="D468">
        <v>0.81681499999999996</v>
      </c>
      <c r="E468">
        <v>8.3982899999999999E-2</v>
      </c>
      <c r="F468">
        <v>0.89401399999999998</v>
      </c>
      <c r="G468">
        <v>-1.4897499999999999</v>
      </c>
      <c r="H468">
        <v>-1.6083700000000001</v>
      </c>
      <c r="I468">
        <v>-0.63196699999999995</v>
      </c>
      <c r="J468">
        <v>0.86331899999999995</v>
      </c>
      <c r="K468">
        <v>0.55890099999999998</v>
      </c>
      <c r="L468">
        <v>0.51305299999999998</v>
      </c>
      <c r="M468">
        <v>4</v>
      </c>
      <c r="N468">
        <v>4</v>
      </c>
      <c r="O468">
        <v>4</v>
      </c>
      <c r="P468">
        <v>6.9</v>
      </c>
      <c r="Q468">
        <v>6.9</v>
      </c>
      <c r="R468">
        <v>6.9</v>
      </c>
      <c r="S468">
        <v>110.46</v>
      </c>
      <c r="T468">
        <v>5.2484999999999997E-3</v>
      </c>
      <c r="U468">
        <v>2.0051000000000001</v>
      </c>
      <c r="V468">
        <v>110360000</v>
      </c>
      <c r="W468">
        <v>9</v>
      </c>
      <c r="X468">
        <v>1.3291200000000001</v>
      </c>
      <c r="Y468">
        <v>0.920539</v>
      </c>
      <c r="Z468">
        <v>0.60950599999999999</v>
      </c>
      <c r="AA468" t="s">
        <v>6418</v>
      </c>
      <c r="AB468" t="s">
        <v>6418</v>
      </c>
      <c r="AE468" s="3">
        <f t="shared" si="22"/>
        <v>4.6868386211532762E-2</v>
      </c>
      <c r="AF468" s="3">
        <f t="shared" si="23"/>
        <v>0.12007732377531609</v>
      </c>
      <c r="AG468" s="3">
        <f t="shared" si="24"/>
        <v>0.24575026793263027</v>
      </c>
    </row>
    <row r="469" spans="1:33" x14ac:dyDescent="0.25">
      <c r="A469" s="6" t="s">
        <v>136</v>
      </c>
      <c r="B469" s="6" t="s">
        <v>6419</v>
      </c>
      <c r="C469" s="7">
        <v>5</v>
      </c>
      <c r="D469">
        <v>0.44399699999999998</v>
      </c>
      <c r="E469">
        <v>0.25097599999999998</v>
      </c>
      <c r="F469">
        <v>0.62425900000000001</v>
      </c>
      <c r="G469">
        <v>-1.26858</v>
      </c>
      <c r="H469">
        <v>-1.37663</v>
      </c>
      <c r="I469">
        <v>-1.04836</v>
      </c>
      <c r="J469">
        <v>1.22722</v>
      </c>
      <c r="K469">
        <v>1.11334</v>
      </c>
      <c r="L469">
        <v>3.3763399999999999E-2</v>
      </c>
      <c r="M469">
        <v>25</v>
      </c>
      <c r="N469">
        <v>25</v>
      </c>
      <c r="O469">
        <v>20</v>
      </c>
      <c r="P469">
        <v>34.4</v>
      </c>
      <c r="Q469">
        <v>34.4</v>
      </c>
      <c r="R469">
        <v>27.9</v>
      </c>
      <c r="S469">
        <v>104.41</v>
      </c>
      <c r="T469">
        <v>0</v>
      </c>
      <c r="U469">
        <v>243.24</v>
      </c>
      <c r="V469">
        <v>2364500000</v>
      </c>
      <c r="W469">
        <v>192</v>
      </c>
      <c r="X469">
        <v>1.35903</v>
      </c>
      <c r="Y469">
        <v>0.69159199999999998</v>
      </c>
      <c r="Z469">
        <v>0.40987600000000002</v>
      </c>
      <c r="AA469" t="s">
        <v>6420</v>
      </c>
      <c r="AB469" t="s">
        <v>6420</v>
      </c>
      <c r="AE469" s="3">
        <f t="shared" si="22"/>
        <v>4.3749188324577616E-2</v>
      </c>
      <c r="AF469" s="3">
        <f t="shared" si="23"/>
        <v>0.20342672154535185</v>
      </c>
      <c r="AG469" s="3">
        <f t="shared" si="24"/>
        <v>0.38915624123802556</v>
      </c>
    </row>
    <row r="470" spans="1:33" x14ac:dyDescent="0.25">
      <c r="A470" s="6" t="s">
        <v>178</v>
      </c>
      <c r="C470" s="7">
        <v>5</v>
      </c>
      <c r="D470">
        <v>0.46160800000000002</v>
      </c>
      <c r="E470">
        <v>0.684172</v>
      </c>
      <c r="F470">
        <v>0.39696599999999999</v>
      </c>
      <c r="G470">
        <v>-1.4407099999999999</v>
      </c>
      <c r="H470">
        <v>-1.7280500000000001</v>
      </c>
      <c r="I470">
        <v>-0.59221400000000002</v>
      </c>
      <c r="J470">
        <v>0.99707599999999996</v>
      </c>
      <c r="K470">
        <v>0.54359500000000005</v>
      </c>
      <c r="L470">
        <v>0.67755399999999999</v>
      </c>
      <c r="M470">
        <v>86</v>
      </c>
      <c r="N470">
        <v>86</v>
      </c>
      <c r="O470">
        <v>85</v>
      </c>
      <c r="P470">
        <v>65.5</v>
      </c>
      <c r="Q470">
        <v>65.5</v>
      </c>
      <c r="R470">
        <v>65</v>
      </c>
      <c r="S470">
        <v>169.86</v>
      </c>
      <c r="T470">
        <v>0</v>
      </c>
      <c r="U470">
        <v>323.31</v>
      </c>
      <c r="V470">
        <v>68282000000</v>
      </c>
      <c r="W470">
        <v>1978</v>
      </c>
      <c r="X470">
        <v>1.45936</v>
      </c>
      <c r="Y470">
        <v>0.87592199999999998</v>
      </c>
      <c r="Z470">
        <v>0.56965699999999997</v>
      </c>
      <c r="AA470" t="s">
        <v>6421</v>
      </c>
      <c r="AB470" t="s">
        <v>6422</v>
      </c>
      <c r="AE470" s="3">
        <f t="shared" si="22"/>
        <v>3.4724819744032479E-2</v>
      </c>
      <c r="AF470" s="3">
        <f t="shared" si="23"/>
        <v>0.13306933912292024</v>
      </c>
      <c r="AG470" s="3">
        <f t="shared" si="24"/>
        <v>0.26936613819433403</v>
      </c>
    </row>
    <row r="471" spans="1:33" x14ac:dyDescent="0.25">
      <c r="A471" s="6" t="s">
        <v>161</v>
      </c>
      <c r="B471" s="6" t="s">
        <v>6423</v>
      </c>
      <c r="C471" s="7">
        <v>5</v>
      </c>
      <c r="D471">
        <v>0.45279000000000003</v>
      </c>
      <c r="E471">
        <v>0.88100900000000004</v>
      </c>
      <c r="F471">
        <v>0.411582</v>
      </c>
      <c r="G471">
        <v>-1.83127</v>
      </c>
      <c r="H471">
        <v>-1.0285599999999999</v>
      </c>
      <c r="I471">
        <v>-0.94665699999999997</v>
      </c>
      <c r="J471">
        <v>0.81738699999999997</v>
      </c>
      <c r="K471">
        <v>0.84572499999999995</v>
      </c>
      <c r="L471">
        <v>0.39799000000000001</v>
      </c>
      <c r="M471">
        <v>5</v>
      </c>
      <c r="N471">
        <v>5</v>
      </c>
      <c r="O471">
        <v>5</v>
      </c>
      <c r="P471">
        <v>16.7</v>
      </c>
      <c r="Q471">
        <v>16.7</v>
      </c>
      <c r="R471">
        <v>16.7</v>
      </c>
      <c r="S471">
        <v>34.238</v>
      </c>
      <c r="T471">
        <v>0</v>
      </c>
      <c r="U471">
        <v>21.06</v>
      </c>
      <c r="V471">
        <v>1065800000</v>
      </c>
      <c r="W471">
        <v>79</v>
      </c>
      <c r="X471">
        <v>1.5519000000000001</v>
      </c>
      <c r="Y471">
        <v>1.05202</v>
      </c>
      <c r="Z471">
        <v>0.72898200000000002</v>
      </c>
      <c r="AA471" t="s">
        <v>6424</v>
      </c>
      <c r="AB471" t="s">
        <v>6425</v>
      </c>
      <c r="AE471" s="3">
        <f t="shared" si="22"/>
        <v>2.8060796872954513E-2</v>
      </c>
      <c r="AF471" s="3">
        <f t="shared" si="23"/>
        <v>8.871151579344988E-2</v>
      </c>
      <c r="AG471" s="3">
        <f t="shared" si="24"/>
        <v>0.18664570474027109</v>
      </c>
    </row>
    <row r="472" spans="1:33" x14ac:dyDescent="0.25">
      <c r="A472" s="6" t="s">
        <v>162</v>
      </c>
      <c r="B472" s="6" t="s">
        <v>6426</v>
      </c>
      <c r="C472" s="7">
        <v>5</v>
      </c>
      <c r="D472">
        <v>-0.10484300000000001</v>
      </c>
      <c r="E472">
        <v>0.55523400000000001</v>
      </c>
      <c r="F472">
        <v>1.07267</v>
      </c>
      <c r="G472">
        <v>-1.49925</v>
      </c>
      <c r="H472">
        <v>-1.34613</v>
      </c>
      <c r="I472">
        <v>-0.86582199999999998</v>
      </c>
      <c r="J472">
        <v>0.81940900000000005</v>
      </c>
      <c r="K472">
        <v>0.92149800000000004</v>
      </c>
      <c r="L472">
        <v>0.44724199999999997</v>
      </c>
      <c r="M472">
        <v>9</v>
      </c>
      <c r="N472">
        <v>9</v>
      </c>
      <c r="O472">
        <v>9</v>
      </c>
      <c r="P472">
        <v>60.1</v>
      </c>
      <c r="Q472">
        <v>60.1</v>
      </c>
      <c r="R472">
        <v>60.1</v>
      </c>
      <c r="S472">
        <v>22.696000000000002</v>
      </c>
      <c r="T472">
        <v>0</v>
      </c>
      <c r="U472">
        <v>93.569000000000003</v>
      </c>
      <c r="V472">
        <v>5246400000</v>
      </c>
      <c r="W472">
        <v>172</v>
      </c>
      <c r="X472">
        <v>1.32925</v>
      </c>
      <c r="Y472">
        <v>0.78311299999999995</v>
      </c>
      <c r="Z472">
        <v>0.48812899999999998</v>
      </c>
      <c r="AA472" t="s">
        <v>6427</v>
      </c>
      <c r="AB472" t="s">
        <v>6428</v>
      </c>
      <c r="AE472" s="3">
        <f t="shared" si="22"/>
        <v>4.6854358912910628E-2</v>
      </c>
      <c r="AF472" s="3">
        <f t="shared" si="23"/>
        <v>0.16477336084515626</v>
      </c>
      <c r="AG472" s="3">
        <f t="shared" si="24"/>
        <v>0.32499074991478999</v>
      </c>
    </row>
    <row r="473" spans="1:33" x14ac:dyDescent="0.25">
      <c r="A473" s="6" t="s">
        <v>160</v>
      </c>
      <c r="C473" s="7">
        <v>5</v>
      </c>
      <c r="D473">
        <v>0.34681600000000001</v>
      </c>
      <c r="E473">
        <v>0.82106400000000002</v>
      </c>
      <c r="F473">
        <v>0.89063599999999998</v>
      </c>
      <c r="G473">
        <v>-1.60585</v>
      </c>
      <c r="H473">
        <v>-1.3691899999999999</v>
      </c>
      <c r="I473">
        <v>-0.90580099999999997</v>
      </c>
      <c r="J473">
        <v>0.58546500000000001</v>
      </c>
      <c r="K473">
        <v>0.74236899999999995</v>
      </c>
      <c r="L473">
        <v>0.49449799999999999</v>
      </c>
      <c r="M473">
        <v>71</v>
      </c>
      <c r="N473">
        <v>71</v>
      </c>
      <c r="O473">
        <v>2</v>
      </c>
      <c r="P473">
        <v>42.9</v>
      </c>
      <c r="Q473">
        <v>42.9</v>
      </c>
      <c r="R473">
        <v>1.1000000000000001</v>
      </c>
      <c r="S473">
        <v>234.94</v>
      </c>
      <c r="T473">
        <v>0</v>
      </c>
      <c r="U473">
        <v>323.31</v>
      </c>
      <c r="V473">
        <v>3818600000</v>
      </c>
      <c r="W473">
        <v>360</v>
      </c>
      <c r="X473">
        <v>1.8602000000000001</v>
      </c>
      <c r="Y473">
        <v>1.46991</v>
      </c>
      <c r="Z473">
        <v>1.12273</v>
      </c>
      <c r="AA473" t="s">
        <v>6429</v>
      </c>
      <c r="AB473" t="s">
        <v>6429</v>
      </c>
      <c r="AE473" s="3">
        <f t="shared" si="22"/>
        <v>1.3797487205074968E-2</v>
      </c>
      <c r="AF473" s="3">
        <f t="shared" si="23"/>
        <v>3.3891438299084926E-2</v>
      </c>
      <c r="AG473" s="3">
        <f t="shared" si="24"/>
        <v>7.5382406898151913E-2</v>
      </c>
    </row>
    <row r="474" spans="1:33" x14ac:dyDescent="0.25">
      <c r="A474" s="6" t="s">
        <v>159</v>
      </c>
      <c r="C474" s="7">
        <v>5</v>
      </c>
      <c r="D474">
        <v>0.39044099999999998</v>
      </c>
      <c r="E474">
        <v>1.01484</v>
      </c>
      <c r="F474">
        <v>0.73785699999999999</v>
      </c>
      <c r="G474">
        <v>-1.1735599999999999</v>
      </c>
      <c r="H474">
        <v>-1.5949199999999999</v>
      </c>
      <c r="I474">
        <v>-1.12957</v>
      </c>
      <c r="J474">
        <v>0.67413599999999996</v>
      </c>
      <c r="K474">
        <v>0.67783300000000002</v>
      </c>
      <c r="L474">
        <v>0.40293899999999999</v>
      </c>
      <c r="M474">
        <v>151</v>
      </c>
      <c r="N474">
        <v>151</v>
      </c>
      <c r="O474">
        <v>132</v>
      </c>
      <c r="P474">
        <v>74</v>
      </c>
      <c r="Q474">
        <v>74</v>
      </c>
      <c r="R474">
        <v>68.099999999999994</v>
      </c>
      <c r="S474">
        <v>269.67</v>
      </c>
      <c r="T474">
        <v>0</v>
      </c>
      <c r="U474">
        <v>323.31</v>
      </c>
      <c r="V474">
        <v>134300000000</v>
      </c>
      <c r="W474">
        <v>3860</v>
      </c>
      <c r="X474">
        <v>1.98929</v>
      </c>
      <c r="Y474">
        <v>1.6281300000000001</v>
      </c>
      <c r="Z474">
        <v>1.2754000000000001</v>
      </c>
      <c r="AA474" t="s">
        <v>6430</v>
      </c>
      <c r="AB474" t="s">
        <v>6431</v>
      </c>
      <c r="AE474" s="3">
        <f t="shared" si="22"/>
        <v>1.0249672761218626E-2</v>
      </c>
      <c r="AF474" s="3">
        <f t="shared" si="23"/>
        <v>2.354344438215469E-2</v>
      </c>
      <c r="AG474" s="3">
        <f t="shared" si="24"/>
        <v>5.3039570669453563E-2</v>
      </c>
    </row>
    <row r="475" spans="1:33" x14ac:dyDescent="0.25">
      <c r="A475" s="6" t="s">
        <v>175</v>
      </c>
      <c r="C475" s="7">
        <v>5</v>
      </c>
      <c r="D475">
        <v>0.76258300000000001</v>
      </c>
      <c r="E475">
        <v>0.17918300000000001</v>
      </c>
      <c r="F475">
        <v>0.86607599999999996</v>
      </c>
      <c r="G475">
        <v>-1.4533199999999999</v>
      </c>
      <c r="H475">
        <v>-1.5013099999999999</v>
      </c>
      <c r="I475">
        <v>-0.80635900000000005</v>
      </c>
      <c r="J475">
        <v>0.57918400000000003</v>
      </c>
      <c r="K475">
        <v>0.274287</v>
      </c>
      <c r="L475">
        <v>1.09968</v>
      </c>
      <c r="M475">
        <v>17</v>
      </c>
      <c r="N475">
        <v>17</v>
      </c>
      <c r="O475">
        <v>17</v>
      </c>
      <c r="P475">
        <v>32.799999999999997</v>
      </c>
      <c r="Q475">
        <v>32.799999999999997</v>
      </c>
      <c r="R475">
        <v>32.799999999999997</v>
      </c>
      <c r="S475">
        <v>78.561000000000007</v>
      </c>
      <c r="T475">
        <v>0</v>
      </c>
      <c r="U475">
        <v>66.099999999999994</v>
      </c>
      <c r="V475">
        <v>1436400000</v>
      </c>
      <c r="W475">
        <v>102</v>
      </c>
      <c r="X475">
        <v>1.4061600000000001</v>
      </c>
      <c r="Y475">
        <v>0.98023800000000005</v>
      </c>
      <c r="Z475">
        <v>0.66340200000000005</v>
      </c>
      <c r="AA475" t="s">
        <v>6432</v>
      </c>
      <c r="AB475" t="s">
        <v>6432</v>
      </c>
      <c r="AE475" s="3">
        <f t="shared" si="22"/>
        <v>3.9250030630288528E-2</v>
      </c>
      <c r="AF475" s="3">
        <f t="shared" si="23"/>
        <v>0.10465548628441028</v>
      </c>
      <c r="AG475" s="3">
        <f t="shared" si="24"/>
        <v>0.21706909719733458</v>
      </c>
    </row>
    <row r="476" spans="1:33" x14ac:dyDescent="0.25">
      <c r="A476" s="6" t="s">
        <v>173</v>
      </c>
      <c r="B476" s="6" t="s">
        <v>6433</v>
      </c>
      <c r="C476" s="7">
        <v>5</v>
      </c>
      <c r="D476">
        <v>0.66121399999999997</v>
      </c>
      <c r="E476">
        <v>0.452928</v>
      </c>
      <c r="F476">
        <v>1.05484</v>
      </c>
      <c r="G476">
        <v>-1.6247499999999999</v>
      </c>
      <c r="H476">
        <v>-1.3546100000000001</v>
      </c>
      <c r="I476">
        <v>-0.76784799999999997</v>
      </c>
      <c r="J476">
        <v>0.43333899999999997</v>
      </c>
      <c r="K476">
        <v>0.161715</v>
      </c>
      <c r="L476">
        <v>0.983182</v>
      </c>
      <c r="M476">
        <v>7</v>
      </c>
      <c r="N476">
        <v>7</v>
      </c>
      <c r="O476">
        <v>7</v>
      </c>
      <c r="P476">
        <v>36</v>
      </c>
      <c r="Q476">
        <v>36</v>
      </c>
      <c r="R476">
        <v>36</v>
      </c>
      <c r="S476">
        <v>20.195</v>
      </c>
      <c r="T476">
        <v>0</v>
      </c>
      <c r="U476">
        <v>32.055</v>
      </c>
      <c r="V476">
        <v>2274200000</v>
      </c>
      <c r="W476">
        <v>93</v>
      </c>
      <c r="X476">
        <v>1.4082300000000001</v>
      </c>
      <c r="Y476">
        <v>1.15686</v>
      </c>
      <c r="Z476">
        <v>0.82606199999999996</v>
      </c>
      <c r="AA476" t="s">
        <v>6434</v>
      </c>
      <c r="AB476" t="s">
        <v>6434</v>
      </c>
      <c r="AE476" s="3">
        <f t="shared" si="22"/>
        <v>3.9063396337569237E-2</v>
      </c>
      <c r="AF476" s="3">
        <f t="shared" si="23"/>
        <v>6.9685111616614642E-2</v>
      </c>
      <c r="AG476" s="3">
        <f t="shared" si="24"/>
        <v>0.14925813130486448</v>
      </c>
    </row>
    <row r="477" spans="1:33" x14ac:dyDescent="0.25">
      <c r="A477" s="6" t="s">
        <v>198</v>
      </c>
      <c r="B477" s="6" t="s">
        <v>6435</v>
      </c>
      <c r="C477" s="7">
        <v>5</v>
      </c>
      <c r="D477">
        <v>0.53373800000000005</v>
      </c>
      <c r="E477">
        <v>0.88221400000000005</v>
      </c>
      <c r="F477">
        <v>1.0040899999999999</v>
      </c>
      <c r="G477">
        <v>-1.5591699999999999</v>
      </c>
      <c r="H477">
        <v>-1.2901499999999999</v>
      </c>
      <c r="I477">
        <v>-0.97890100000000002</v>
      </c>
      <c r="J477">
        <v>9.5516199999999996E-2</v>
      </c>
      <c r="K477">
        <v>0.61039299999999996</v>
      </c>
      <c r="L477">
        <v>0.70227200000000001</v>
      </c>
      <c r="M477">
        <v>7</v>
      </c>
      <c r="N477">
        <v>7</v>
      </c>
      <c r="O477">
        <v>7</v>
      </c>
      <c r="P477">
        <v>29.6</v>
      </c>
      <c r="Q477">
        <v>29.6</v>
      </c>
      <c r="R477">
        <v>29.6</v>
      </c>
      <c r="S477">
        <v>31.574000000000002</v>
      </c>
      <c r="T477">
        <v>0</v>
      </c>
      <c r="U477">
        <v>11.427</v>
      </c>
      <c r="V477">
        <v>179700000</v>
      </c>
      <c r="W477">
        <v>19</v>
      </c>
      <c r="X477">
        <v>1.8039400000000001</v>
      </c>
      <c r="Y477">
        <v>1.60423</v>
      </c>
      <c r="Z477">
        <v>1.2522500000000001</v>
      </c>
      <c r="AA477" t="s">
        <v>6436</v>
      </c>
      <c r="AB477" t="s">
        <v>6436</v>
      </c>
      <c r="AE477" s="3">
        <f t="shared" si="22"/>
        <v>1.5705797729598993E-2</v>
      </c>
      <c r="AF477" s="3">
        <f t="shared" si="23"/>
        <v>2.4875395819214767E-2</v>
      </c>
      <c r="AG477" s="3">
        <f t="shared" si="24"/>
        <v>5.59435471843149E-2</v>
      </c>
    </row>
    <row r="478" spans="1:33" x14ac:dyDescent="0.25">
      <c r="A478" s="6" t="s">
        <v>170</v>
      </c>
      <c r="B478" s="6" t="s">
        <v>6437</v>
      </c>
      <c r="C478" s="7">
        <v>5</v>
      </c>
      <c r="D478">
        <v>0.63534500000000005</v>
      </c>
      <c r="E478">
        <v>0.39294499999999999</v>
      </c>
      <c r="F478">
        <v>0.84538199999999997</v>
      </c>
      <c r="G478">
        <v>-1.68235</v>
      </c>
      <c r="H478">
        <v>-1.4471099999999999</v>
      </c>
      <c r="I478">
        <v>-0.62071500000000002</v>
      </c>
      <c r="J478">
        <v>0.22320400000000001</v>
      </c>
      <c r="K478">
        <v>0.84963299999999997</v>
      </c>
      <c r="L478">
        <v>0.80365900000000001</v>
      </c>
      <c r="M478">
        <v>6</v>
      </c>
      <c r="N478">
        <v>6</v>
      </c>
      <c r="O478">
        <v>6</v>
      </c>
      <c r="P478">
        <v>8.9</v>
      </c>
      <c r="Q478">
        <v>8.9</v>
      </c>
      <c r="R478">
        <v>8.9</v>
      </c>
      <c r="S478">
        <v>69.012</v>
      </c>
      <c r="T478">
        <v>0</v>
      </c>
      <c r="U478">
        <v>8.9855</v>
      </c>
      <c r="V478">
        <v>156620000</v>
      </c>
      <c r="W478">
        <v>18</v>
      </c>
      <c r="X478">
        <v>1.37574</v>
      </c>
      <c r="Y478">
        <v>0.99166299999999996</v>
      </c>
      <c r="Z478">
        <v>0.673786</v>
      </c>
      <c r="AA478" t="s">
        <v>6438</v>
      </c>
      <c r="AB478" t="s">
        <v>6438</v>
      </c>
      <c r="AE478" s="3">
        <f t="shared" si="22"/>
        <v>4.2097858109976578E-2</v>
      </c>
      <c r="AF478" s="3">
        <f t="shared" si="23"/>
        <v>0.10193820923539111</v>
      </c>
      <c r="AG478" s="3">
        <f t="shared" si="24"/>
        <v>0.21194052217149772</v>
      </c>
    </row>
    <row r="479" spans="1:33" x14ac:dyDescent="0.25">
      <c r="A479" s="6" t="s">
        <v>174</v>
      </c>
      <c r="C479" s="7">
        <v>5</v>
      </c>
      <c r="D479">
        <v>0.41111300000000001</v>
      </c>
      <c r="E479">
        <v>0.56116200000000005</v>
      </c>
      <c r="F479">
        <v>1.00867</v>
      </c>
      <c r="G479">
        <v>-1.5015000000000001</v>
      </c>
      <c r="H479">
        <v>-1.4105300000000001</v>
      </c>
      <c r="I479">
        <v>-0.84358100000000003</v>
      </c>
      <c r="J479">
        <v>0.30661500000000003</v>
      </c>
      <c r="K479">
        <v>0.30313000000000001</v>
      </c>
      <c r="L479">
        <v>1.16492</v>
      </c>
      <c r="M479">
        <v>9</v>
      </c>
      <c r="N479">
        <v>9</v>
      </c>
      <c r="O479">
        <v>9</v>
      </c>
      <c r="P479">
        <v>33</v>
      </c>
      <c r="Q479">
        <v>33</v>
      </c>
      <c r="R479">
        <v>33</v>
      </c>
      <c r="S479">
        <v>41.097000000000001</v>
      </c>
      <c r="T479">
        <v>0</v>
      </c>
      <c r="U479">
        <v>17.079000000000001</v>
      </c>
      <c r="V479">
        <v>351990000</v>
      </c>
      <c r="W479">
        <v>27</v>
      </c>
      <c r="X479">
        <v>1.39453</v>
      </c>
      <c r="Y479">
        <v>1.0575699999999999</v>
      </c>
      <c r="Z479">
        <v>0.73408799999999996</v>
      </c>
      <c r="AA479" t="s">
        <v>6439</v>
      </c>
      <c r="AB479" t="s">
        <v>6439</v>
      </c>
      <c r="AE479" s="3">
        <f t="shared" si="22"/>
        <v>4.0315309665226201E-2</v>
      </c>
      <c r="AF479" s="3">
        <f t="shared" si="23"/>
        <v>8.7585053582838926E-2</v>
      </c>
      <c r="AG479" s="3">
        <f t="shared" si="24"/>
        <v>0.18446416062130958</v>
      </c>
    </row>
    <row r="480" spans="1:33" x14ac:dyDescent="0.25">
      <c r="A480" s="6" t="s">
        <v>180</v>
      </c>
      <c r="B480" s="6" t="s">
        <v>6440</v>
      </c>
      <c r="C480" s="7">
        <v>5</v>
      </c>
      <c r="D480">
        <v>0.369647</v>
      </c>
      <c r="E480">
        <v>0.60468500000000003</v>
      </c>
      <c r="F480">
        <v>0.97645000000000004</v>
      </c>
      <c r="G480">
        <v>-1.4737899999999999</v>
      </c>
      <c r="H480">
        <v>-1.6733199999999999</v>
      </c>
      <c r="I480">
        <v>-0.63791600000000004</v>
      </c>
      <c r="J480">
        <v>0.65954400000000002</v>
      </c>
      <c r="K480">
        <v>0.44541799999999998</v>
      </c>
      <c r="L480">
        <v>0.72928599999999999</v>
      </c>
      <c r="M480">
        <v>20</v>
      </c>
      <c r="N480">
        <v>20</v>
      </c>
      <c r="O480">
        <v>18</v>
      </c>
      <c r="P480">
        <v>31.6</v>
      </c>
      <c r="Q480">
        <v>31.6</v>
      </c>
      <c r="R480">
        <v>28.1</v>
      </c>
      <c r="S480">
        <v>78.206999999999994</v>
      </c>
      <c r="T480">
        <v>0</v>
      </c>
      <c r="U480">
        <v>79.364000000000004</v>
      </c>
      <c r="V480">
        <v>1037600000</v>
      </c>
      <c r="W480">
        <v>97</v>
      </c>
      <c r="X480">
        <v>1.4724900000000001</v>
      </c>
      <c r="Y480">
        <v>1.1006499999999999</v>
      </c>
      <c r="Z480">
        <v>0.77383299999999999</v>
      </c>
      <c r="AA480" t="s">
        <v>6441</v>
      </c>
      <c r="AB480" t="s">
        <v>6442</v>
      </c>
      <c r="AE480" s="3">
        <f t="shared" si="22"/>
        <v>3.3690697322192154E-2</v>
      </c>
      <c r="AF480" s="3">
        <f t="shared" si="23"/>
        <v>7.9314026851991071E-2</v>
      </c>
      <c r="AG480" s="3">
        <f t="shared" si="24"/>
        <v>0.16833212270253764</v>
      </c>
    </row>
    <row r="481" spans="1:33" x14ac:dyDescent="0.25">
      <c r="A481" s="6" t="s">
        <v>179</v>
      </c>
      <c r="B481" s="6" t="s">
        <v>6443</v>
      </c>
      <c r="C481" s="7">
        <v>5</v>
      </c>
      <c r="D481">
        <v>0.499052</v>
      </c>
      <c r="E481">
        <v>0.80550100000000002</v>
      </c>
      <c r="F481">
        <v>0.54647400000000002</v>
      </c>
      <c r="G481">
        <v>-1.32012</v>
      </c>
      <c r="H481">
        <v>-1.8161700000000001</v>
      </c>
      <c r="I481">
        <v>-0.594028</v>
      </c>
      <c r="J481">
        <v>0.50012999999999996</v>
      </c>
      <c r="K481">
        <v>0.36689500000000003</v>
      </c>
      <c r="L481">
        <v>1.0122599999999999</v>
      </c>
      <c r="M481">
        <v>10</v>
      </c>
      <c r="N481">
        <v>10</v>
      </c>
      <c r="O481">
        <v>9</v>
      </c>
      <c r="P481">
        <v>16.8</v>
      </c>
      <c r="Q481">
        <v>16.8</v>
      </c>
      <c r="R481">
        <v>15.7</v>
      </c>
      <c r="S481">
        <v>92.350999999999999</v>
      </c>
      <c r="T481">
        <v>0</v>
      </c>
      <c r="U481">
        <v>44.463000000000001</v>
      </c>
      <c r="V481">
        <v>321150000</v>
      </c>
      <c r="W481">
        <v>23</v>
      </c>
      <c r="X481">
        <v>1.32769</v>
      </c>
      <c r="Y481">
        <v>0.94700899999999999</v>
      </c>
      <c r="Z481">
        <v>0.63332500000000003</v>
      </c>
      <c r="AA481" t="s">
        <v>6444</v>
      </c>
      <c r="AB481" t="s">
        <v>6444</v>
      </c>
      <c r="AE481" s="3">
        <f t="shared" si="22"/>
        <v>4.7022963940476815E-2</v>
      </c>
      <c r="AF481" s="3">
        <f t="shared" si="23"/>
        <v>0.11297725018543123</v>
      </c>
      <c r="AG481" s="3">
        <f t="shared" si="24"/>
        <v>0.23263497052099646</v>
      </c>
    </row>
    <row r="482" spans="1:33" x14ac:dyDescent="0.25">
      <c r="A482" s="6" t="s">
        <v>164</v>
      </c>
      <c r="C482" s="7">
        <v>5</v>
      </c>
      <c r="D482">
        <v>0.87007999999999996</v>
      </c>
      <c r="E482">
        <v>0.38408999999999999</v>
      </c>
      <c r="F482">
        <v>0.86731400000000003</v>
      </c>
      <c r="G482">
        <v>-1.18807</v>
      </c>
      <c r="H482">
        <v>-1.4597899999999999</v>
      </c>
      <c r="I482">
        <v>-1.1250800000000001</v>
      </c>
      <c r="J482">
        <v>0.40958699999999998</v>
      </c>
      <c r="K482">
        <v>7.5062299999999998E-2</v>
      </c>
      <c r="L482">
        <v>1.16682</v>
      </c>
      <c r="M482">
        <v>9</v>
      </c>
      <c r="N482">
        <v>9</v>
      </c>
      <c r="O482">
        <v>7</v>
      </c>
      <c r="P482">
        <v>41.3</v>
      </c>
      <c r="Q482">
        <v>41.3</v>
      </c>
      <c r="R482">
        <v>35.9</v>
      </c>
      <c r="S482">
        <v>31.175999999999998</v>
      </c>
      <c r="T482">
        <v>0</v>
      </c>
      <c r="U482">
        <v>19.088999999999999</v>
      </c>
      <c r="V482">
        <v>2545200000</v>
      </c>
      <c r="W482">
        <v>73</v>
      </c>
      <c r="X482">
        <v>1.4638899999999999</v>
      </c>
      <c r="Y482">
        <v>1.1776199999999999</v>
      </c>
      <c r="Z482">
        <v>0.84544699999999995</v>
      </c>
      <c r="AA482" t="s">
        <v>6445</v>
      </c>
      <c r="AB482" t="s">
        <v>6445</v>
      </c>
      <c r="AE482" s="3">
        <f t="shared" si="22"/>
        <v>3.4364497677597139E-2</v>
      </c>
      <c r="AF482" s="3">
        <f t="shared" si="23"/>
        <v>6.6432408801671949E-2</v>
      </c>
      <c r="AG482" s="3">
        <f t="shared" si="24"/>
        <v>0.14274240180950593</v>
      </c>
    </row>
    <row r="483" spans="1:33" x14ac:dyDescent="0.25">
      <c r="A483" s="6" t="s">
        <v>166</v>
      </c>
      <c r="C483" s="7">
        <v>5</v>
      </c>
      <c r="D483">
        <v>1.2174400000000001</v>
      </c>
      <c r="E483">
        <v>0.24707499999999999</v>
      </c>
      <c r="F483">
        <v>0.61099499999999995</v>
      </c>
      <c r="G483">
        <v>-1.3364499999999999</v>
      </c>
      <c r="H483">
        <v>-1.2664800000000001</v>
      </c>
      <c r="I483">
        <v>-1.2310700000000001</v>
      </c>
      <c r="J483">
        <v>0.558249</v>
      </c>
      <c r="K483">
        <v>0.33003199999999999</v>
      </c>
      <c r="L483">
        <v>0.87022100000000002</v>
      </c>
      <c r="M483">
        <v>9</v>
      </c>
      <c r="N483">
        <v>9</v>
      </c>
      <c r="O483">
        <v>8</v>
      </c>
      <c r="P483">
        <v>13.9</v>
      </c>
      <c r="Q483">
        <v>13.9</v>
      </c>
      <c r="R483">
        <v>12.2</v>
      </c>
      <c r="S483">
        <v>93.968999999999994</v>
      </c>
      <c r="T483">
        <v>0</v>
      </c>
      <c r="U483">
        <v>25.802</v>
      </c>
      <c r="V483">
        <v>360560000</v>
      </c>
      <c r="W483">
        <v>24</v>
      </c>
      <c r="X483">
        <v>1.6520900000000001</v>
      </c>
      <c r="Y483">
        <v>1.30484</v>
      </c>
      <c r="Z483">
        <v>0.96522799999999997</v>
      </c>
      <c r="AA483" t="s">
        <v>6446</v>
      </c>
      <c r="AB483" t="s">
        <v>6446</v>
      </c>
      <c r="AE483" s="3">
        <f t="shared" si="22"/>
        <v>2.2279733925775019E-2</v>
      </c>
      <c r="AF483" s="3">
        <f t="shared" si="23"/>
        <v>4.9563275502808479E-2</v>
      </c>
      <c r="AG483" s="3">
        <f t="shared" si="24"/>
        <v>0.10833580132261741</v>
      </c>
    </row>
    <row r="484" spans="1:33" x14ac:dyDescent="0.25">
      <c r="A484" s="6" t="s">
        <v>165</v>
      </c>
      <c r="C484" s="7">
        <v>5</v>
      </c>
      <c r="D484">
        <v>0.87504999999999999</v>
      </c>
      <c r="E484">
        <v>0.27063599999999999</v>
      </c>
      <c r="F484">
        <v>0.52068300000000001</v>
      </c>
      <c r="G484">
        <v>-1.0891299999999999</v>
      </c>
      <c r="H484">
        <v>-1.3430599999999999</v>
      </c>
      <c r="I484">
        <v>-1.34517</v>
      </c>
      <c r="J484">
        <v>0.44750099999999998</v>
      </c>
      <c r="K484">
        <v>0.328459</v>
      </c>
      <c r="L484">
        <v>1.3350299999999999</v>
      </c>
      <c r="M484">
        <v>24</v>
      </c>
      <c r="N484">
        <v>24</v>
      </c>
      <c r="O484">
        <v>24</v>
      </c>
      <c r="P484">
        <v>26.7</v>
      </c>
      <c r="Q484">
        <v>26.7</v>
      </c>
      <c r="R484">
        <v>26.7</v>
      </c>
      <c r="S484">
        <v>136.88</v>
      </c>
      <c r="T484">
        <v>0</v>
      </c>
      <c r="U484">
        <v>112.08</v>
      </c>
      <c r="V484">
        <v>683410000</v>
      </c>
      <c r="W484">
        <v>88</v>
      </c>
      <c r="X484">
        <v>1.4737899999999999</v>
      </c>
      <c r="Y484">
        <v>0.95334799999999997</v>
      </c>
      <c r="Z484">
        <v>0.63904799999999995</v>
      </c>
      <c r="AA484" t="s">
        <v>6447</v>
      </c>
      <c r="AB484" t="s">
        <v>6447</v>
      </c>
      <c r="AE484" s="3">
        <f t="shared" si="22"/>
        <v>3.3589999702870951E-2</v>
      </c>
      <c r="AF484" s="3">
        <f t="shared" si="23"/>
        <v>0.11134020074520867</v>
      </c>
      <c r="AG484" s="3">
        <f t="shared" si="24"/>
        <v>0.22958948824091061</v>
      </c>
    </row>
    <row r="485" spans="1:33" x14ac:dyDescent="0.25">
      <c r="A485" s="6" t="s">
        <v>238</v>
      </c>
      <c r="B485" s="6" t="s">
        <v>6448</v>
      </c>
      <c r="C485" s="7">
        <v>5</v>
      </c>
      <c r="D485">
        <v>0.84902299999999997</v>
      </c>
      <c r="E485">
        <v>0.62172099999999997</v>
      </c>
      <c r="F485">
        <v>0.85552499999999998</v>
      </c>
      <c r="G485">
        <v>-1.06826</v>
      </c>
      <c r="H485">
        <v>-1.3469500000000001</v>
      </c>
      <c r="I485">
        <v>-1.5136700000000001</v>
      </c>
      <c r="J485">
        <v>0.69199299999999997</v>
      </c>
      <c r="K485">
        <v>0.35386200000000001</v>
      </c>
      <c r="L485">
        <v>0.55675699999999995</v>
      </c>
      <c r="M485">
        <v>4</v>
      </c>
      <c r="N485">
        <v>4</v>
      </c>
      <c r="O485">
        <v>4</v>
      </c>
      <c r="P485">
        <v>14.1</v>
      </c>
      <c r="Q485">
        <v>14.1</v>
      </c>
      <c r="R485">
        <v>14.1</v>
      </c>
      <c r="S485">
        <v>49.241</v>
      </c>
      <c r="T485">
        <v>0</v>
      </c>
      <c r="U485">
        <v>11.675000000000001</v>
      </c>
      <c r="V485">
        <v>101170000</v>
      </c>
      <c r="W485">
        <v>20</v>
      </c>
      <c r="X485">
        <v>2.42069</v>
      </c>
      <c r="Y485">
        <v>2.1229800000000001</v>
      </c>
      <c r="Z485">
        <v>1.7597400000000001</v>
      </c>
      <c r="AA485" t="s">
        <v>6449</v>
      </c>
      <c r="AB485" t="s">
        <v>6449</v>
      </c>
      <c r="AE485" s="3">
        <f t="shared" si="22"/>
        <v>3.7958583718880824E-3</v>
      </c>
      <c r="AF485" s="3">
        <f t="shared" si="23"/>
        <v>7.5339025783838767E-3</v>
      </c>
      <c r="AG485" s="3">
        <f t="shared" si="24"/>
        <v>1.7388415131462071E-2</v>
      </c>
    </row>
    <row r="486" spans="1:33" x14ac:dyDescent="0.25">
      <c r="A486" s="6" t="s">
        <v>157</v>
      </c>
      <c r="C486" s="7">
        <v>5</v>
      </c>
      <c r="D486">
        <v>0.66148899999999999</v>
      </c>
      <c r="E486">
        <v>0.46902700000000003</v>
      </c>
      <c r="F486">
        <v>0.98549799999999999</v>
      </c>
      <c r="G486">
        <v>-1.3232999999999999</v>
      </c>
      <c r="H486">
        <v>-1.1033500000000001</v>
      </c>
      <c r="I486">
        <v>-1.4554</v>
      </c>
      <c r="J486">
        <v>0.19734199999999999</v>
      </c>
      <c r="K486">
        <v>0.87147600000000003</v>
      </c>
      <c r="L486">
        <v>0.69722300000000004</v>
      </c>
      <c r="M486">
        <v>10</v>
      </c>
      <c r="N486">
        <v>6</v>
      </c>
      <c r="O486">
        <v>6</v>
      </c>
      <c r="P486">
        <v>19.3</v>
      </c>
      <c r="Q486">
        <v>12.1</v>
      </c>
      <c r="R486">
        <v>12.1</v>
      </c>
      <c r="S486">
        <v>55.673999999999999</v>
      </c>
      <c r="T486">
        <v>0</v>
      </c>
      <c r="U486">
        <v>39.933999999999997</v>
      </c>
      <c r="V486">
        <v>495940000</v>
      </c>
      <c r="W486">
        <v>44</v>
      </c>
      <c r="X486">
        <v>1.88296</v>
      </c>
      <c r="Y486">
        <v>1.5204</v>
      </c>
      <c r="Z486">
        <v>1.1713</v>
      </c>
      <c r="AA486" t="s">
        <v>6450</v>
      </c>
      <c r="AB486" t="s">
        <v>6450</v>
      </c>
      <c r="AE486" s="3">
        <f t="shared" ref="AE486:AE549" si="25">10^(-X486)</f>
        <v>1.3093025086636933E-2</v>
      </c>
      <c r="AF486" s="3">
        <f t="shared" ref="AF486:AF549" si="26">10^(-Y486)</f>
        <v>3.0171715226017706E-2</v>
      </c>
      <c r="AG486" s="3">
        <f t="shared" ref="AG486:AG549" si="27">10^(-Z486)</f>
        <v>6.7406224113900626E-2</v>
      </c>
    </row>
    <row r="487" spans="1:33" x14ac:dyDescent="0.25">
      <c r="A487" s="6" t="s">
        <v>237</v>
      </c>
      <c r="C487" s="7">
        <v>5</v>
      </c>
      <c r="D487">
        <v>0.98987099999999995</v>
      </c>
      <c r="E487">
        <v>0.42059099999999999</v>
      </c>
      <c r="F487">
        <v>0.66176699999999999</v>
      </c>
      <c r="G487">
        <v>-0.874386</v>
      </c>
      <c r="H487">
        <v>-1.73956</v>
      </c>
      <c r="I487">
        <v>-1.2430600000000001</v>
      </c>
      <c r="J487">
        <v>0.52783000000000002</v>
      </c>
      <c r="K487">
        <v>0.60660700000000001</v>
      </c>
      <c r="L487">
        <v>0.65033799999999997</v>
      </c>
      <c r="M487">
        <v>3</v>
      </c>
      <c r="N487">
        <v>3</v>
      </c>
      <c r="O487">
        <v>3</v>
      </c>
      <c r="P487">
        <v>4.4000000000000004</v>
      </c>
      <c r="Q487">
        <v>4.4000000000000004</v>
      </c>
      <c r="R487">
        <v>4.4000000000000004</v>
      </c>
      <c r="S487">
        <v>119.49</v>
      </c>
      <c r="T487">
        <v>0</v>
      </c>
      <c r="U487">
        <v>15.666</v>
      </c>
      <c r="V487">
        <v>63539000</v>
      </c>
      <c r="W487">
        <v>11</v>
      </c>
      <c r="X487">
        <v>1.74647</v>
      </c>
      <c r="Y487">
        <v>1.38106</v>
      </c>
      <c r="Z487">
        <v>1.03769</v>
      </c>
      <c r="AA487" t="s">
        <v>6451</v>
      </c>
      <c r="AB487" t="s">
        <v>6452</v>
      </c>
      <c r="AE487" s="3">
        <f t="shared" si="25"/>
        <v>1.7927923897992321E-2</v>
      </c>
      <c r="AF487" s="3">
        <f t="shared" si="26"/>
        <v>4.1585315428874309E-2</v>
      </c>
      <c r="AG487" s="3">
        <f t="shared" si="27"/>
        <v>9.1687472303955991E-2</v>
      </c>
    </row>
    <row r="488" spans="1:33" x14ac:dyDescent="0.25">
      <c r="A488" s="6" t="s">
        <v>228</v>
      </c>
      <c r="B488" s="6" t="s">
        <v>6453</v>
      </c>
      <c r="C488" s="7">
        <v>5</v>
      </c>
      <c r="D488">
        <v>0.47622799999999998</v>
      </c>
      <c r="E488">
        <v>4.2010800000000001E-2</v>
      </c>
      <c r="F488">
        <v>0.94889800000000002</v>
      </c>
      <c r="G488">
        <v>-0.737313</v>
      </c>
      <c r="H488">
        <v>-1.14405</v>
      </c>
      <c r="I488">
        <v>-1.8278300000000001</v>
      </c>
      <c r="J488">
        <v>0.71930499999999997</v>
      </c>
      <c r="K488">
        <v>0.78157699999999997</v>
      </c>
      <c r="L488">
        <v>0.74117299999999997</v>
      </c>
      <c r="M488">
        <v>27</v>
      </c>
      <c r="N488">
        <v>27</v>
      </c>
      <c r="O488">
        <v>27</v>
      </c>
      <c r="P488">
        <v>16.399999999999999</v>
      </c>
      <c r="Q488">
        <v>16.399999999999999</v>
      </c>
      <c r="R488">
        <v>16.399999999999999</v>
      </c>
      <c r="S488">
        <v>237.81</v>
      </c>
      <c r="T488">
        <v>0</v>
      </c>
      <c r="U488">
        <v>94.201999999999998</v>
      </c>
      <c r="V488">
        <v>1201300000</v>
      </c>
      <c r="W488">
        <v>137</v>
      </c>
      <c r="X488">
        <v>1.34118</v>
      </c>
      <c r="Y488">
        <v>0.76096600000000003</v>
      </c>
      <c r="Z488">
        <v>0.46898000000000001</v>
      </c>
      <c r="AA488" t="s">
        <v>6454</v>
      </c>
      <c r="AB488" t="s">
        <v>6454</v>
      </c>
      <c r="AE488" s="3">
        <f t="shared" si="25"/>
        <v>4.5584794363042316E-2</v>
      </c>
      <c r="AF488" s="3">
        <f t="shared" si="26"/>
        <v>0.17339397389296529</v>
      </c>
      <c r="AG488" s="3">
        <f t="shared" si="27"/>
        <v>0.33964091327234303</v>
      </c>
    </row>
    <row r="489" spans="1:33" x14ac:dyDescent="0.25">
      <c r="A489" s="6" t="s">
        <v>239</v>
      </c>
      <c r="B489" s="6" t="s">
        <v>6455</v>
      </c>
      <c r="C489" s="7">
        <v>5</v>
      </c>
      <c r="D489">
        <v>0.67003299999999999</v>
      </c>
      <c r="E489">
        <v>0.71499599999999996</v>
      </c>
      <c r="F489">
        <v>0.90219300000000002</v>
      </c>
      <c r="G489">
        <v>-1.302</v>
      </c>
      <c r="H489">
        <v>-1.3526800000000001</v>
      </c>
      <c r="I489">
        <v>-1.3074399999999999</v>
      </c>
      <c r="J489">
        <v>0.751413</v>
      </c>
      <c r="K489">
        <v>0.44570900000000002</v>
      </c>
      <c r="L489">
        <v>0.477773</v>
      </c>
      <c r="M489">
        <v>4</v>
      </c>
      <c r="N489">
        <v>4</v>
      </c>
      <c r="O489">
        <v>4</v>
      </c>
      <c r="P489">
        <v>19.100000000000001</v>
      </c>
      <c r="Q489">
        <v>19.100000000000001</v>
      </c>
      <c r="R489">
        <v>19.100000000000001</v>
      </c>
      <c r="S489">
        <v>31.204000000000001</v>
      </c>
      <c r="T489">
        <v>0</v>
      </c>
      <c r="U489">
        <v>11.826000000000001</v>
      </c>
      <c r="V489">
        <v>153590000</v>
      </c>
      <c r="W489">
        <v>12</v>
      </c>
      <c r="X489">
        <v>2.9355199999999999</v>
      </c>
      <c r="Y489">
        <v>2.5968</v>
      </c>
      <c r="Z489">
        <v>2.2288999999999999</v>
      </c>
      <c r="AA489" t="s">
        <v>6456</v>
      </c>
      <c r="AB489" t="s">
        <v>6456</v>
      </c>
      <c r="AE489" s="3">
        <f t="shared" si="25"/>
        <v>1.1600587922362912E-3</v>
      </c>
      <c r="AF489" s="3">
        <f t="shared" si="26"/>
        <v>2.5304630494613956E-3</v>
      </c>
      <c r="AG489" s="3">
        <f t="shared" si="27"/>
        <v>5.9033699463988233E-3</v>
      </c>
    </row>
    <row r="490" spans="1:33" x14ac:dyDescent="0.25">
      <c r="A490" s="6" t="s">
        <v>139</v>
      </c>
      <c r="C490" s="7">
        <v>5</v>
      </c>
      <c r="D490">
        <v>0.38627099999999998</v>
      </c>
      <c r="E490">
        <v>0.62460499999999997</v>
      </c>
      <c r="F490">
        <v>0.468804</v>
      </c>
      <c r="G490">
        <v>-1.6684000000000001</v>
      </c>
      <c r="H490">
        <v>-0.66081199999999995</v>
      </c>
      <c r="I490">
        <v>-1.4444300000000001</v>
      </c>
      <c r="J490">
        <v>0.46560299999999999</v>
      </c>
      <c r="K490">
        <v>0.76245600000000002</v>
      </c>
      <c r="L490">
        <v>1.0659099999999999</v>
      </c>
      <c r="M490">
        <v>7</v>
      </c>
      <c r="N490">
        <v>7</v>
      </c>
      <c r="O490">
        <v>7</v>
      </c>
      <c r="P490">
        <v>18.8</v>
      </c>
      <c r="Q490">
        <v>18.8</v>
      </c>
      <c r="R490">
        <v>18.8</v>
      </c>
      <c r="S490">
        <v>55.808999999999997</v>
      </c>
      <c r="T490">
        <v>0</v>
      </c>
      <c r="U490">
        <v>41.758000000000003</v>
      </c>
      <c r="V490">
        <v>342700000</v>
      </c>
      <c r="W490">
        <v>30</v>
      </c>
      <c r="X490">
        <v>1.52549</v>
      </c>
      <c r="Y490">
        <v>0.88365300000000002</v>
      </c>
      <c r="Z490">
        <v>0.57653299999999996</v>
      </c>
      <c r="AA490" t="s">
        <v>6457</v>
      </c>
      <c r="AB490" t="s">
        <v>6457</v>
      </c>
      <c r="AE490" s="3">
        <f t="shared" si="25"/>
        <v>2.9820162105958208E-2</v>
      </c>
      <c r="AF490" s="3">
        <f t="shared" si="26"/>
        <v>0.13072149318269252</v>
      </c>
      <c r="AG490" s="3">
        <f t="shared" si="27"/>
        <v>0.2651349621737073</v>
      </c>
    </row>
    <row r="491" spans="1:33" x14ac:dyDescent="0.25">
      <c r="A491" s="6" t="s">
        <v>128</v>
      </c>
      <c r="B491" s="6" t="s">
        <v>6458</v>
      </c>
      <c r="C491" s="7">
        <v>5</v>
      </c>
      <c r="D491">
        <v>0.31042700000000001</v>
      </c>
      <c r="E491">
        <v>0.778308</v>
      </c>
      <c r="F491">
        <v>0.18213799999999999</v>
      </c>
      <c r="G491">
        <v>-1.4556500000000001</v>
      </c>
      <c r="H491">
        <v>-1.13083</v>
      </c>
      <c r="I491">
        <v>-1.20001</v>
      </c>
      <c r="J491">
        <v>0.84983699999999995</v>
      </c>
      <c r="K491">
        <v>0.43456499999999998</v>
      </c>
      <c r="L491">
        <v>1.23122</v>
      </c>
      <c r="M491">
        <v>85</v>
      </c>
      <c r="N491">
        <v>83</v>
      </c>
      <c r="O491">
        <v>83</v>
      </c>
      <c r="P491">
        <v>49.8</v>
      </c>
      <c r="Q491">
        <v>49</v>
      </c>
      <c r="R491">
        <v>49</v>
      </c>
      <c r="S491">
        <v>269.64</v>
      </c>
      <c r="T491">
        <v>0</v>
      </c>
      <c r="U491">
        <v>323.31</v>
      </c>
      <c r="V491">
        <v>16882000000</v>
      </c>
      <c r="W491">
        <v>1079</v>
      </c>
      <c r="X491">
        <v>1.7174100000000001</v>
      </c>
      <c r="Y491">
        <v>0.87951699999999999</v>
      </c>
      <c r="Z491">
        <v>0.57285299999999995</v>
      </c>
      <c r="AA491" t="s">
        <v>6459</v>
      </c>
      <c r="AB491" t="s">
        <v>6460</v>
      </c>
      <c r="AE491" s="3">
        <f t="shared" si="25"/>
        <v>1.9168582572104898E-2</v>
      </c>
      <c r="AF491" s="3">
        <f t="shared" si="26"/>
        <v>0.13197236515039137</v>
      </c>
      <c r="AG491" s="3">
        <f t="shared" si="27"/>
        <v>0.26739113210344251</v>
      </c>
    </row>
    <row r="492" spans="1:33" x14ac:dyDescent="0.25">
      <c r="A492" s="6" t="s">
        <v>6461</v>
      </c>
      <c r="B492" s="6" t="s">
        <v>6462</v>
      </c>
      <c r="C492" s="7">
        <v>5</v>
      </c>
      <c r="D492">
        <v>7.3194899999999993E-2</v>
      </c>
      <c r="E492">
        <v>0.11439299999999999</v>
      </c>
      <c r="F492">
        <v>0.47298499999999999</v>
      </c>
      <c r="G492">
        <v>-1.8181700000000001</v>
      </c>
      <c r="H492">
        <v>-1.0382400000000001</v>
      </c>
      <c r="I492">
        <v>-0.71185299999999996</v>
      </c>
      <c r="J492">
        <v>0.92705000000000004</v>
      </c>
      <c r="K492">
        <v>0.83779599999999999</v>
      </c>
      <c r="L492">
        <v>1.1428499999999999</v>
      </c>
      <c r="M492">
        <v>13</v>
      </c>
      <c r="N492">
        <v>13</v>
      </c>
      <c r="O492">
        <v>11</v>
      </c>
      <c r="P492">
        <v>43</v>
      </c>
      <c r="Q492">
        <v>43</v>
      </c>
      <c r="R492">
        <v>34.200000000000003</v>
      </c>
      <c r="S492">
        <v>43.673999999999999</v>
      </c>
      <c r="T492">
        <v>0</v>
      </c>
      <c r="U492">
        <v>100.5</v>
      </c>
      <c r="V492">
        <v>1967900000</v>
      </c>
      <c r="W492">
        <v>121</v>
      </c>
      <c r="X492">
        <v>1.5064200000000001</v>
      </c>
      <c r="Y492">
        <v>0.36615900000000001</v>
      </c>
      <c r="Z492">
        <v>0.15848200000000001</v>
      </c>
      <c r="AA492" t="s">
        <v>6463</v>
      </c>
      <c r="AB492" t="s">
        <v>6463</v>
      </c>
      <c r="AE492" s="3">
        <f t="shared" si="25"/>
        <v>3.1158748084636881E-2</v>
      </c>
      <c r="AF492" s="3">
        <f t="shared" si="26"/>
        <v>0.4303690188007816</v>
      </c>
      <c r="AG492" s="3">
        <f t="shared" si="27"/>
        <v>0.69425337551234578</v>
      </c>
    </row>
    <row r="493" spans="1:33" x14ac:dyDescent="0.25">
      <c r="A493" s="6" t="s">
        <v>144</v>
      </c>
      <c r="B493" s="6" t="s">
        <v>6464</v>
      </c>
      <c r="C493" s="7">
        <v>5</v>
      </c>
      <c r="D493">
        <v>0.180008</v>
      </c>
      <c r="E493">
        <v>0.68249499999999996</v>
      </c>
      <c r="F493">
        <v>0.59597100000000003</v>
      </c>
      <c r="G493">
        <v>-1.8888499999999999</v>
      </c>
      <c r="H493">
        <v>-1.1942299999999999</v>
      </c>
      <c r="I493">
        <v>-0.63973800000000003</v>
      </c>
      <c r="J493">
        <v>0.61810200000000004</v>
      </c>
      <c r="K493">
        <v>0.766988</v>
      </c>
      <c r="L493">
        <v>0.87925399999999998</v>
      </c>
      <c r="M493">
        <v>39</v>
      </c>
      <c r="N493">
        <v>39</v>
      </c>
      <c r="O493">
        <v>39</v>
      </c>
      <c r="P493">
        <v>42.6</v>
      </c>
      <c r="Q493">
        <v>42.6</v>
      </c>
      <c r="R493">
        <v>42.6</v>
      </c>
      <c r="S493">
        <v>133.34</v>
      </c>
      <c r="T493">
        <v>0</v>
      </c>
      <c r="U493">
        <v>323.31</v>
      </c>
      <c r="V493">
        <v>3999600000</v>
      </c>
      <c r="W493">
        <v>314</v>
      </c>
      <c r="X493">
        <v>1.37982</v>
      </c>
      <c r="Y493">
        <v>0.77954100000000004</v>
      </c>
      <c r="Z493">
        <v>0.48503200000000002</v>
      </c>
      <c r="AA493" t="s">
        <v>6465</v>
      </c>
      <c r="AB493" t="s">
        <v>6465</v>
      </c>
      <c r="AE493" s="3">
        <f t="shared" si="25"/>
        <v>4.1704219718156493E-2</v>
      </c>
      <c r="AF493" s="3">
        <f t="shared" si="26"/>
        <v>0.16613418297448826</v>
      </c>
      <c r="AG493" s="3">
        <f t="shared" si="27"/>
        <v>0.32731657641366668</v>
      </c>
    </row>
    <row r="494" spans="1:33" x14ac:dyDescent="0.25">
      <c r="A494" s="6" t="s">
        <v>163</v>
      </c>
      <c r="B494" s="6" t="s">
        <v>6466</v>
      </c>
      <c r="C494" s="7">
        <v>5</v>
      </c>
      <c r="D494">
        <v>-0.285692</v>
      </c>
      <c r="E494">
        <v>0.56100099999999997</v>
      </c>
      <c r="F494">
        <v>0.61435099999999998</v>
      </c>
      <c r="G494">
        <v>-1.4374800000000001</v>
      </c>
      <c r="H494">
        <v>-1.0966199999999999</v>
      </c>
      <c r="I494">
        <v>-1.1315900000000001</v>
      </c>
      <c r="J494">
        <v>1.1881999999999999</v>
      </c>
      <c r="K494">
        <v>0.74701300000000004</v>
      </c>
      <c r="L494">
        <v>0.84081099999999998</v>
      </c>
      <c r="M494">
        <v>10</v>
      </c>
      <c r="N494">
        <v>10</v>
      </c>
      <c r="O494">
        <v>10</v>
      </c>
      <c r="P494">
        <v>21.9</v>
      </c>
      <c r="Q494">
        <v>21.9</v>
      </c>
      <c r="R494">
        <v>21.9</v>
      </c>
      <c r="S494">
        <v>64.748999999999995</v>
      </c>
      <c r="T494">
        <v>0</v>
      </c>
      <c r="U494">
        <v>69.402000000000001</v>
      </c>
      <c r="V494">
        <v>281730000</v>
      </c>
      <c r="W494">
        <v>39</v>
      </c>
      <c r="X494">
        <v>1.59796</v>
      </c>
      <c r="Y494">
        <v>0.55209299999999994</v>
      </c>
      <c r="Z494">
        <v>0.29590300000000003</v>
      </c>
      <c r="AA494" t="s">
        <v>6467</v>
      </c>
      <c r="AB494" t="s">
        <v>6468</v>
      </c>
      <c r="AE494" s="3">
        <f t="shared" si="25"/>
        <v>2.5237132043526591E-2</v>
      </c>
      <c r="AF494" s="3">
        <f t="shared" si="26"/>
        <v>0.28048329455505744</v>
      </c>
      <c r="AG494" s="3">
        <f t="shared" si="27"/>
        <v>0.5059376509403869</v>
      </c>
    </row>
    <row r="495" spans="1:33" x14ac:dyDescent="0.25">
      <c r="A495" s="6" t="s">
        <v>125</v>
      </c>
      <c r="C495" s="7">
        <v>6</v>
      </c>
      <c r="D495">
        <v>-0.37668800000000002</v>
      </c>
      <c r="E495">
        <v>-0.71630300000000002</v>
      </c>
      <c r="F495">
        <v>0.28497600000000001</v>
      </c>
      <c r="G495">
        <v>-1.15482</v>
      </c>
      <c r="H495">
        <v>-0.9163</v>
      </c>
      <c r="I495">
        <v>-0.71012399999999998</v>
      </c>
      <c r="J495">
        <v>1.08145</v>
      </c>
      <c r="K495">
        <v>0.88498600000000005</v>
      </c>
      <c r="L495">
        <v>1.62283</v>
      </c>
      <c r="M495">
        <v>54</v>
      </c>
      <c r="N495">
        <v>54</v>
      </c>
      <c r="O495">
        <v>4</v>
      </c>
      <c r="P495">
        <v>56.7</v>
      </c>
      <c r="Q495">
        <v>56.7</v>
      </c>
      <c r="R495">
        <v>4.8</v>
      </c>
      <c r="S495">
        <v>110.71</v>
      </c>
      <c r="T495">
        <v>0</v>
      </c>
      <c r="U495">
        <v>323.31</v>
      </c>
      <c r="V495">
        <v>8398500000</v>
      </c>
      <c r="W495">
        <v>535</v>
      </c>
      <c r="X495">
        <v>1.41632</v>
      </c>
      <c r="Y495">
        <v>0.42510300000000001</v>
      </c>
      <c r="Z495">
        <v>0.199765</v>
      </c>
      <c r="AA495" t="s">
        <v>6469</v>
      </c>
      <c r="AB495" t="s">
        <v>6469</v>
      </c>
      <c r="AE495" s="3">
        <f t="shared" si="25"/>
        <v>3.8342462368005453E-2</v>
      </c>
      <c r="AF495" s="3">
        <f t="shared" si="26"/>
        <v>0.37574827890436518</v>
      </c>
      <c r="AG495" s="3">
        <f t="shared" si="27"/>
        <v>0.63129885261746022</v>
      </c>
    </row>
    <row r="496" spans="1:33" x14ac:dyDescent="0.25">
      <c r="A496" s="6" t="s">
        <v>142</v>
      </c>
      <c r="C496" s="7">
        <v>6</v>
      </c>
      <c r="D496">
        <v>-0.14266400000000001</v>
      </c>
      <c r="E496">
        <v>-0.46188699999999999</v>
      </c>
      <c r="F496">
        <v>0.25766499999999998</v>
      </c>
      <c r="G496">
        <v>-1.5762799999999999</v>
      </c>
      <c r="H496">
        <v>-0.72533099999999995</v>
      </c>
      <c r="I496">
        <v>-0.75668999999999997</v>
      </c>
      <c r="J496">
        <v>1.1047</v>
      </c>
      <c r="K496">
        <v>0.79664599999999997</v>
      </c>
      <c r="L496">
        <v>1.5038499999999999</v>
      </c>
      <c r="M496">
        <v>38</v>
      </c>
      <c r="N496">
        <v>38</v>
      </c>
      <c r="O496">
        <v>38</v>
      </c>
      <c r="P496">
        <v>25.7</v>
      </c>
      <c r="Q496">
        <v>25.7</v>
      </c>
      <c r="R496">
        <v>25.7</v>
      </c>
      <c r="S496">
        <v>190.91</v>
      </c>
      <c r="T496">
        <v>0</v>
      </c>
      <c r="U496">
        <v>81.718000000000004</v>
      </c>
      <c r="V496">
        <v>1413900000</v>
      </c>
      <c r="W496">
        <v>157</v>
      </c>
      <c r="X496">
        <v>1.3697699999999999</v>
      </c>
      <c r="Y496">
        <v>0.15718199999999999</v>
      </c>
      <c r="Z496">
        <v>3.8928600000000001E-2</v>
      </c>
      <c r="AA496" t="s">
        <v>6470</v>
      </c>
      <c r="AB496" t="s">
        <v>6470</v>
      </c>
      <c r="AE496" s="3">
        <f t="shared" si="25"/>
        <v>4.2680549283104358E-2</v>
      </c>
      <c r="AF496" s="3">
        <f t="shared" si="26"/>
        <v>0.69633463966055109</v>
      </c>
      <c r="AG496" s="3">
        <f t="shared" si="27"/>
        <v>0.91426353822419926</v>
      </c>
    </row>
    <row r="497" spans="1:33" x14ac:dyDescent="0.25">
      <c r="A497" s="6" t="s">
        <v>126</v>
      </c>
      <c r="C497" s="7">
        <v>6</v>
      </c>
      <c r="D497">
        <v>-0.875915</v>
      </c>
      <c r="E497">
        <v>-7.4375999999999998E-2</v>
      </c>
      <c r="F497">
        <v>-0.117774</v>
      </c>
      <c r="G497">
        <v>-1.1779599999999999</v>
      </c>
      <c r="H497">
        <v>-0.66719899999999999</v>
      </c>
      <c r="I497">
        <v>-0.74566900000000003</v>
      </c>
      <c r="J497">
        <v>1.6963900000000001</v>
      </c>
      <c r="K497">
        <v>1.0840700000000001</v>
      </c>
      <c r="L497">
        <v>0.87842699999999996</v>
      </c>
      <c r="M497">
        <v>15</v>
      </c>
      <c r="N497">
        <v>15</v>
      </c>
      <c r="O497">
        <v>13</v>
      </c>
      <c r="P497">
        <v>14.6</v>
      </c>
      <c r="Q497">
        <v>14.6</v>
      </c>
      <c r="R497">
        <v>14</v>
      </c>
      <c r="S497">
        <v>160.61000000000001</v>
      </c>
      <c r="T497">
        <v>0</v>
      </c>
      <c r="U497">
        <v>136.38</v>
      </c>
      <c r="V497">
        <v>13778000000</v>
      </c>
      <c r="W497">
        <v>193</v>
      </c>
      <c r="X497">
        <v>1.4091100000000001</v>
      </c>
      <c r="Y497">
        <v>0.57528400000000002</v>
      </c>
      <c r="Z497">
        <v>0.31432500000000002</v>
      </c>
      <c r="AA497" t="s">
        <v>6471</v>
      </c>
      <c r="AB497" t="s">
        <v>6472</v>
      </c>
      <c r="AE497" s="3">
        <f t="shared" si="25"/>
        <v>3.8984323297683303E-2</v>
      </c>
      <c r="AF497" s="3">
        <f t="shared" si="26"/>
        <v>0.26589856895535818</v>
      </c>
      <c r="AG497" s="3">
        <f t="shared" si="27"/>
        <v>0.48492547514062379</v>
      </c>
    </row>
    <row r="498" spans="1:33" x14ac:dyDescent="0.25">
      <c r="A498" s="6" t="s">
        <v>675</v>
      </c>
      <c r="B498" s="6" t="s">
        <v>6473</v>
      </c>
      <c r="C498" s="7">
        <v>6</v>
      </c>
      <c r="D498">
        <v>0.146206</v>
      </c>
      <c r="E498">
        <v>2.9679000000000001E-2</v>
      </c>
      <c r="F498">
        <v>-0.45630599999999999</v>
      </c>
      <c r="G498">
        <v>-0.75100299999999998</v>
      </c>
      <c r="H498">
        <v>-0.86978500000000003</v>
      </c>
      <c r="I498">
        <v>-1.5028900000000001</v>
      </c>
      <c r="J498">
        <v>1.5618300000000001</v>
      </c>
      <c r="K498">
        <v>1.08551</v>
      </c>
      <c r="L498">
        <v>0.75676100000000002</v>
      </c>
      <c r="M498">
        <v>38</v>
      </c>
      <c r="N498">
        <v>38</v>
      </c>
      <c r="O498">
        <v>38</v>
      </c>
      <c r="P498">
        <v>52.2</v>
      </c>
      <c r="Q498">
        <v>52.2</v>
      </c>
      <c r="R498">
        <v>52.2</v>
      </c>
      <c r="S498">
        <v>94.501000000000005</v>
      </c>
      <c r="T498">
        <v>0</v>
      </c>
      <c r="U498">
        <v>323.31</v>
      </c>
      <c r="V498">
        <v>11978000000</v>
      </c>
      <c r="W498">
        <v>483</v>
      </c>
      <c r="X498">
        <v>1.4538599999999999</v>
      </c>
      <c r="Y498">
        <v>0.13339300000000001</v>
      </c>
      <c r="Z498">
        <v>2.9165E-2</v>
      </c>
      <c r="AA498" t="s">
        <v>6474</v>
      </c>
      <c r="AB498" t="s">
        <v>6474</v>
      </c>
      <c r="AE498" s="3">
        <f t="shared" si="25"/>
        <v>3.5167378849300046E-2</v>
      </c>
      <c r="AF498" s="3">
        <f t="shared" si="26"/>
        <v>0.7355411932950372</v>
      </c>
      <c r="AG498" s="3">
        <f t="shared" si="27"/>
        <v>0.9350503562075867</v>
      </c>
    </row>
    <row r="499" spans="1:33" x14ac:dyDescent="0.25">
      <c r="A499" s="6" t="s">
        <v>692</v>
      </c>
      <c r="B499" s="6" t="s">
        <v>6475</v>
      </c>
      <c r="C499" s="7">
        <v>6</v>
      </c>
      <c r="D499">
        <v>-0.111278</v>
      </c>
      <c r="E499">
        <v>-0.13969699999999999</v>
      </c>
      <c r="F499">
        <v>-0.64975899999999998</v>
      </c>
      <c r="G499">
        <v>-0.77065600000000001</v>
      </c>
      <c r="H499">
        <v>-0.71753900000000004</v>
      </c>
      <c r="I499">
        <v>-1.3193600000000001</v>
      </c>
      <c r="J499">
        <v>1.4684999999999999</v>
      </c>
      <c r="K499">
        <v>0.99412100000000003</v>
      </c>
      <c r="L499">
        <v>1.2456700000000001</v>
      </c>
      <c r="M499">
        <v>10</v>
      </c>
      <c r="N499">
        <v>10</v>
      </c>
      <c r="O499">
        <v>10</v>
      </c>
      <c r="P499">
        <v>43.4</v>
      </c>
      <c r="Q499">
        <v>43.4</v>
      </c>
      <c r="R499">
        <v>43.4</v>
      </c>
      <c r="S499">
        <v>26.288</v>
      </c>
      <c r="T499">
        <v>0</v>
      </c>
      <c r="U499">
        <v>36.106999999999999</v>
      </c>
      <c r="V499">
        <v>1145000000</v>
      </c>
      <c r="W499">
        <v>81</v>
      </c>
      <c r="X499">
        <v>1.7827299999999999</v>
      </c>
      <c r="Y499">
        <v>0.65174600000000005</v>
      </c>
      <c r="Z499">
        <v>0.37659599999999999</v>
      </c>
      <c r="AA499" t="s">
        <v>6476</v>
      </c>
      <c r="AB499" t="s">
        <v>6476</v>
      </c>
      <c r="AE499" s="3">
        <f t="shared" si="25"/>
        <v>1.6491873693272679E-2</v>
      </c>
      <c r="AF499" s="3">
        <f t="shared" si="26"/>
        <v>0.22297388455058997</v>
      </c>
      <c r="AG499" s="3">
        <f t="shared" si="27"/>
        <v>0.42014964410231392</v>
      </c>
    </row>
    <row r="500" spans="1:33" x14ac:dyDescent="0.25">
      <c r="A500" s="6" t="s">
        <v>552</v>
      </c>
      <c r="B500" s="6" t="s">
        <v>6477</v>
      </c>
      <c r="C500" s="7">
        <v>6</v>
      </c>
      <c r="D500">
        <v>4.8335700000000002E-2</v>
      </c>
      <c r="E500">
        <v>-0.66285000000000005</v>
      </c>
      <c r="F500">
        <v>-0.57040599999999997</v>
      </c>
      <c r="G500">
        <v>-0.79319200000000001</v>
      </c>
      <c r="H500">
        <v>-0.58822399999999997</v>
      </c>
      <c r="I500">
        <v>-1.20608</v>
      </c>
      <c r="J500">
        <v>1.05952</v>
      </c>
      <c r="K500">
        <v>1.3383499999999999</v>
      </c>
      <c r="L500">
        <v>1.3745400000000001</v>
      </c>
      <c r="M500">
        <v>11</v>
      </c>
      <c r="N500">
        <v>11</v>
      </c>
      <c r="O500">
        <v>11</v>
      </c>
      <c r="P500">
        <v>14.3</v>
      </c>
      <c r="Q500">
        <v>14.3</v>
      </c>
      <c r="R500">
        <v>14.3</v>
      </c>
      <c r="S500">
        <v>104.97</v>
      </c>
      <c r="T500">
        <v>0</v>
      </c>
      <c r="U500">
        <v>19.074999999999999</v>
      </c>
      <c r="V500">
        <v>393590000</v>
      </c>
      <c r="W500">
        <v>35</v>
      </c>
      <c r="X500">
        <v>1.7363599999999999</v>
      </c>
      <c r="Y500">
        <v>0.83281700000000003</v>
      </c>
      <c r="Z500">
        <v>0.53154800000000002</v>
      </c>
      <c r="AA500" t="s">
        <v>6478</v>
      </c>
      <c r="AB500" t="s">
        <v>6478</v>
      </c>
      <c r="AE500" s="3">
        <f t="shared" si="25"/>
        <v>1.8350166112482996E-2</v>
      </c>
      <c r="AF500" s="3">
        <f t="shared" si="26"/>
        <v>0.14695453740481615</v>
      </c>
      <c r="AG500" s="3">
        <f t="shared" si="27"/>
        <v>0.29407086566534735</v>
      </c>
    </row>
    <row r="501" spans="1:33" x14ac:dyDescent="0.25">
      <c r="A501" s="6" t="s">
        <v>658</v>
      </c>
      <c r="C501" s="7">
        <v>6</v>
      </c>
      <c r="D501">
        <v>0.41935</v>
      </c>
      <c r="E501">
        <v>-0.10363700000000001</v>
      </c>
      <c r="F501">
        <v>-0.84969700000000004</v>
      </c>
      <c r="G501">
        <v>-1.2151099999999999</v>
      </c>
      <c r="H501">
        <v>-0.63412599999999997</v>
      </c>
      <c r="I501">
        <v>-1.0843499999999999</v>
      </c>
      <c r="J501">
        <v>1.0439400000000001</v>
      </c>
      <c r="K501">
        <v>1.2831600000000001</v>
      </c>
      <c r="L501">
        <v>1.1404700000000001</v>
      </c>
      <c r="M501">
        <v>13</v>
      </c>
      <c r="N501">
        <v>13</v>
      </c>
      <c r="O501">
        <v>13</v>
      </c>
      <c r="P501">
        <v>23.1</v>
      </c>
      <c r="Q501">
        <v>23.1</v>
      </c>
      <c r="R501">
        <v>23.1</v>
      </c>
      <c r="S501">
        <v>74.805000000000007</v>
      </c>
      <c r="T501">
        <v>0</v>
      </c>
      <c r="U501">
        <v>21.248999999999999</v>
      </c>
      <c r="V501">
        <v>682150000</v>
      </c>
      <c r="W501">
        <v>51</v>
      </c>
      <c r="X501">
        <v>1.33646</v>
      </c>
      <c r="Y501">
        <v>0.248033</v>
      </c>
      <c r="Z501">
        <v>8.4584099999999995E-2</v>
      </c>
      <c r="AA501" t="s">
        <v>6479</v>
      </c>
      <c r="AB501" t="s">
        <v>6480</v>
      </c>
      <c r="AE501" s="3">
        <f t="shared" si="25"/>
        <v>4.6082921067455256E-2</v>
      </c>
      <c r="AF501" s="3">
        <f t="shared" si="26"/>
        <v>0.56489404953309796</v>
      </c>
      <c r="AG501" s="3">
        <f t="shared" si="27"/>
        <v>0.82303044377809942</v>
      </c>
    </row>
    <row r="502" spans="1:33" x14ac:dyDescent="0.25">
      <c r="A502" s="6" t="s">
        <v>137</v>
      </c>
      <c r="B502" s="6" t="s">
        <v>6481</v>
      </c>
      <c r="C502" s="7">
        <v>7</v>
      </c>
      <c r="D502">
        <v>0.41777799999999998</v>
      </c>
      <c r="E502">
        <v>0.73764099999999999</v>
      </c>
      <c r="F502">
        <v>0.90343099999999998</v>
      </c>
      <c r="G502">
        <v>-0.59214199999999995</v>
      </c>
      <c r="H502">
        <v>-1.88026</v>
      </c>
      <c r="I502">
        <v>-1.26644</v>
      </c>
      <c r="J502">
        <v>0.54066400000000003</v>
      </c>
      <c r="K502">
        <v>0.69992799999999999</v>
      </c>
      <c r="L502">
        <v>0.43939800000000001</v>
      </c>
      <c r="M502">
        <v>25</v>
      </c>
      <c r="N502">
        <v>25</v>
      </c>
      <c r="O502">
        <v>24</v>
      </c>
      <c r="P502">
        <v>59.1</v>
      </c>
      <c r="Q502">
        <v>59.1</v>
      </c>
      <c r="R502">
        <v>59.1</v>
      </c>
      <c r="S502">
        <v>37.296999999999997</v>
      </c>
      <c r="T502">
        <v>0</v>
      </c>
      <c r="U502">
        <v>323.31</v>
      </c>
      <c r="V502">
        <v>56697000000</v>
      </c>
      <c r="W502">
        <v>979</v>
      </c>
      <c r="X502">
        <v>1.36341</v>
      </c>
      <c r="Y502">
        <v>1.0717000000000001</v>
      </c>
      <c r="Z502">
        <v>0.74709099999999995</v>
      </c>
      <c r="AA502" t="s">
        <v>6482</v>
      </c>
      <c r="AB502" t="s">
        <v>6483</v>
      </c>
      <c r="AE502" s="3">
        <f t="shared" si="25"/>
        <v>4.3310181127848242E-2</v>
      </c>
      <c r="AF502" s="3">
        <f t="shared" si="26"/>
        <v>8.4781286028750472E-2</v>
      </c>
      <c r="AG502" s="3">
        <f t="shared" si="27"/>
        <v>0.17902306983072697</v>
      </c>
    </row>
    <row r="503" spans="1:33" x14ac:dyDescent="0.25">
      <c r="A503" s="6" t="s">
        <v>236</v>
      </c>
      <c r="B503" s="6" t="s">
        <v>6484</v>
      </c>
      <c r="C503" s="7">
        <v>7</v>
      </c>
      <c r="D503">
        <v>0.26571899999999998</v>
      </c>
      <c r="E503">
        <v>0.77712400000000004</v>
      </c>
      <c r="F503">
        <v>0.77178199999999997</v>
      </c>
      <c r="G503">
        <v>-1.0508500000000001</v>
      </c>
      <c r="H503">
        <v>-1.19702</v>
      </c>
      <c r="I503">
        <v>-1.49664</v>
      </c>
      <c r="J503">
        <v>0.91012599999999999</v>
      </c>
      <c r="K503">
        <v>1.0596399999999999</v>
      </c>
      <c r="L503">
        <v>-3.9881600000000003E-2</v>
      </c>
      <c r="M503">
        <v>6</v>
      </c>
      <c r="N503">
        <v>6</v>
      </c>
      <c r="O503">
        <v>6</v>
      </c>
      <c r="P503">
        <v>39.1</v>
      </c>
      <c r="Q503">
        <v>39.1</v>
      </c>
      <c r="R503">
        <v>39.1</v>
      </c>
      <c r="S503">
        <v>18.016999999999999</v>
      </c>
      <c r="T503">
        <v>0</v>
      </c>
      <c r="U503">
        <v>18.62</v>
      </c>
      <c r="V503">
        <v>305560000</v>
      </c>
      <c r="W503">
        <v>23</v>
      </c>
      <c r="X503">
        <v>1.3630800000000001</v>
      </c>
      <c r="Y503">
        <v>0.95358299999999996</v>
      </c>
      <c r="Z503">
        <v>0.63926000000000005</v>
      </c>
      <c r="AA503" t="s">
        <v>6485</v>
      </c>
      <c r="AB503" t="s">
        <v>6485</v>
      </c>
      <c r="AE503" s="3">
        <f t="shared" si="25"/>
        <v>4.3343103008715668E-2</v>
      </c>
      <c r="AF503" s="3">
        <f t="shared" si="26"/>
        <v>0.11127997002500101</v>
      </c>
      <c r="AG503" s="3">
        <f t="shared" si="27"/>
        <v>0.22947744193210462</v>
      </c>
    </row>
    <row r="504" spans="1:33" x14ac:dyDescent="0.25">
      <c r="A504" s="6" t="s">
        <v>234</v>
      </c>
      <c r="B504" s="6" t="s">
        <v>6486</v>
      </c>
      <c r="C504" s="7">
        <v>7</v>
      </c>
      <c r="D504">
        <v>0.227824</v>
      </c>
      <c r="E504">
        <v>0.56844300000000003</v>
      </c>
      <c r="F504">
        <v>1.1694800000000001</v>
      </c>
      <c r="G504">
        <v>-0.88991100000000001</v>
      </c>
      <c r="H504">
        <v>-1.4861899999999999</v>
      </c>
      <c r="I504">
        <v>-1.3667800000000001</v>
      </c>
      <c r="J504">
        <v>0.54403100000000004</v>
      </c>
      <c r="K504">
        <v>1.0241400000000001</v>
      </c>
      <c r="L504">
        <v>0.20897199999999999</v>
      </c>
      <c r="M504">
        <v>11</v>
      </c>
      <c r="N504">
        <v>11</v>
      </c>
      <c r="O504">
        <v>11</v>
      </c>
      <c r="P504">
        <v>28</v>
      </c>
      <c r="Q504">
        <v>28</v>
      </c>
      <c r="R504">
        <v>28</v>
      </c>
      <c r="S504">
        <v>48.314999999999998</v>
      </c>
      <c r="T504">
        <v>0</v>
      </c>
      <c r="U504">
        <v>182.28</v>
      </c>
      <c r="V504">
        <v>4099100000</v>
      </c>
      <c r="W504">
        <v>163</v>
      </c>
      <c r="X504">
        <v>1.3615200000000001</v>
      </c>
      <c r="Y504">
        <v>1.0262100000000001</v>
      </c>
      <c r="Z504">
        <v>0.70530800000000005</v>
      </c>
      <c r="AA504" t="s">
        <v>6487</v>
      </c>
      <c r="AB504" t="s">
        <v>6488</v>
      </c>
      <c r="AE504" s="3">
        <f t="shared" si="25"/>
        <v>4.3499072810611182E-2</v>
      </c>
      <c r="AF504" s="3">
        <f t="shared" si="26"/>
        <v>9.4143426262016189E-2</v>
      </c>
      <c r="AG504" s="3">
        <f t="shared" si="27"/>
        <v>0.19710243972954644</v>
      </c>
    </row>
    <row r="505" spans="1:33" x14ac:dyDescent="0.25">
      <c r="C505" s="7">
        <v>7</v>
      </c>
      <c r="D505">
        <v>0.66896199999999995</v>
      </c>
      <c r="E505">
        <v>0.77143700000000004</v>
      </c>
      <c r="F505">
        <v>1.07944</v>
      </c>
      <c r="G505">
        <v>-1.1347799999999999</v>
      </c>
      <c r="H505">
        <v>-1.23577</v>
      </c>
      <c r="I505">
        <v>-1.37724</v>
      </c>
      <c r="J505">
        <v>0.88861900000000005</v>
      </c>
      <c r="K505">
        <v>0.511216</v>
      </c>
      <c r="L505">
        <v>-0.17188400000000001</v>
      </c>
      <c r="M505">
        <v>43</v>
      </c>
      <c r="N505">
        <v>43</v>
      </c>
      <c r="O505">
        <v>43</v>
      </c>
      <c r="P505">
        <v>45.7</v>
      </c>
      <c r="Q505">
        <v>45.7</v>
      </c>
      <c r="R505">
        <v>45.7</v>
      </c>
      <c r="S505">
        <v>135.65</v>
      </c>
      <c r="T505">
        <v>0</v>
      </c>
      <c r="U505">
        <v>291.39</v>
      </c>
      <c r="V505">
        <v>3803400000</v>
      </c>
      <c r="W505">
        <v>327</v>
      </c>
      <c r="X505">
        <v>1.58805</v>
      </c>
      <c r="Y505">
        <v>1.46248</v>
      </c>
      <c r="Z505">
        <v>1.1155999999999999</v>
      </c>
      <c r="AA505" t="s">
        <v>6489</v>
      </c>
      <c r="AB505" t="s">
        <v>6490</v>
      </c>
      <c r="AE505" s="3">
        <f t="shared" si="25"/>
        <v>2.58196291405648E-2</v>
      </c>
      <c r="AF505" s="3">
        <f t="shared" si="26"/>
        <v>3.4476248310666029E-2</v>
      </c>
      <c r="AG505" s="3">
        <f t="shared" si="27"/>
        <v>7.6630207227391944E-2</v>
      </c>
    </row>
    <row r="506" spans="1:33" x14ac:dyDescent="0.25">
      <c r="A506" s="6" t="s">
        <v>244</v>
      </c>
      <c r="B506" s="6" t="s">
        <v>6491</v>
      </c>
      <c r="C506" s="7">
        <v>7</v>
      </c>
      <c r="D506">
        <v>0.82545100000000005</v>
      </c>
      <c r="E506">
        <v>0.99316300000000002</v>
      </c>
      <c r="F506">
        <v>0.95457999999999998</v>
      </c>
      <c r="G506">
        <v>-1.25448</v>
      </c>
      <c r="H506">
        <v>-1.1452</v>
      </c>
      <c r="I506">
        <v>-1.36425</v>
      </c>
      <c r="J506">
        <v>0.65392799999999995</v>
      </c>
      <c r="K506">
        <v>0.47686899999999999</v>
      </c>
      <c r="L506">
        <v>-0.14005500000000001</v>
      </c>
      <c r="M506">
        <v>26</v>
      </c>
      <c r="N506">
        <v>26</v>
      </c>
      <c r="O506">
        <v>26</v>
      </c>
      <c r="P506">
        <v>67</v>
      </c>
      <c r="Q506">
        <v>67</v>
      </c>
      <c r="R506">
        <v>67</v>
      </c>
      <c r="S506">
        <v>56.493000000000002</v>
      </c>
      <c r="T506">
        <v>0</v>
      </c>
      <c r="U506">
        <v>323.31</v>
      </c>
      <c r="V506">
        <v>17702000000</v>
      </c>
      <c r="W506">
        <v>549</v>
      </c>
      <c r="X506">
        <v>1.9732799999999999</v>
      </c>
      <c r="Y506">
        <v>1.91835</v>
      </c>
      <c r="Z506">
        <v>1.5584899999999999</v>
      </c>
      <c r="AA506" t="s">
        <v>6492</v>
      </c>
      <c r="AB506" t="s">
        <v>6492</v>
      </c>
      <c r="AE506" s="3">
        <f t="shared" si="25"/>
        <v>1.0634571609841636E-2</v>
      </c>
      <c r="AF506" s="3">
        <f t="shared" si="26"/>
        <v>1.2068408442822812E-2</v>
      </c>
      <c r="AG506" s="3">
        <f t="shared" si="27"/>
        <v>2.7638215577808819E-2</v>
      </c>
    </row>
    <row r="507" spans="1:33" x14ac:dyDescent="0.25">
      <c r="A507" s="6" t="s">
        <v>243</v>
      </c>
      <c r="C507" s="7">
        <v>7</v>
      </c>
      <c r="D507">
        <v>1.02433</v>
      </c>
      <c r="E507">
        <v>0.86368100000000003</v>
      </c>
      <c r="F507">
        <v>0.63709800000000005</v>
      </c>
      <c r="G507">
        <v>-0.97049200000000002</v>
      </c>
      <c r="H507">
        <v>-1.31253</v>
      </c>
      <c r="I507">
        <v>-1.4613799999999999</v>
      </c>
      <c r="J507">
        <v>0.550786</v>
      </c>
      <c r="K507">
        <v>0.81998599999999999</v>
      </c>
      <c r="L507">
        <v>-0.15148500000000001</v>
      </c>
      <c r="M507">
        <v>7</v>
      </c>
      <c r="N507">
        <v>7</v>
      </c>
      <c r="O507">
        <v>7</v>
      </c>
      <c r="P507">
        <v>17</v>
      </c>
      <c r="Q507">
        <v>17</v>
      </c>
      <c r="R507">
        <v>17</v>
      </c>
      <c r="S507">
        <v>49.777000000000001</v>
      </c>
      <c r="T507">
        <v>0</v>
      </c>
      <c r="U507">
        <v>13.843999999999999</v>
      </c>
      <c r="V507">
        <v>238640000</v>
      </c>
      <c r="W507">
        <v>25</v>
      </c>
      <c r="X507">
        <v>1.58185</v>
      </c>
      <c r="Y507">
        <v>1.4595100000000001</v>
      </c>
      <c r="Z507">
        <v>1.1127499999999999</v>
      </c>
      <c r="AA507" t="s">
        <v>6493</v>
      </c>
      <c r="AB507" t="s">
        <v>6493</v>
      </c>
      <c r="AE507" s="3">
        <f t="shared" si="25"/>
        <v>2.619087452776853E-2</v>
      </c>
      <c r="AF507" s="3">
        <f t="shared" si="26"/>
        <v>3.4712828287157993E-2</v>
      </c>
      <c r="AG507" s="3">
        <f t="shared" si="27"/>
        <v>7.7134736452455707E-2</v>
      </c>
    </row>
    <row r="508" spans="1:33" x14ac:dyDescent="0.25">
      <c r="A508" s="6" t="s">
        <v>245</v>
      </c>
      <c r="B508" s="6" t="s">
        <v>6494</v>
      </c>
      <c r="C508" s="7">
        <v>7</v>
      </c>
      <c r="D508">
        <v>0.78703400000000001</v>
      </c>
      <c r="E508">
        <v>0.91290899999999997</v>
      </c>
      <c r="F508">
        <v>0.97634399999999999</v>
      </c>
      <c r="G508">
        <v>-1.1638599999999999</v>
      </c>
      <c r="H508">
        <v>-1.20526</v>
      </c>
      <c r="I508">
        <v>-1.25268</v>
      </c>
      <c r="J508">
        <v>0.76832400000000001</v>
      </c>
      <c r="K508">
        <v>0.64153400000000005</v>
      </c>
      <c r="L508">
        <v>-0.46434799999999998</v>
      </c>
      <c r="M508">
        <v>10</v>
      </c>
      <c r="N508">
        <v>10</v>
      </c>
      <c r="O508">
        <v>10</v>
      </c>
      <c r="P508">
        <v>12.6</v>
      </c>
      <c r="Q508">
        <v>12.6</v>
      </c>
      <c r="R508">
        <v>12.6</v>
      </c>
      <c r="S508">
        <v>105.44</v>
      </c>
      <c r="T508">
        <v>0</v>
      </c>
      <c r="U508">
        <v>8.6292000000000009</v>
      </c>
      <c r="V508">
        <v>436590000</v>
      </c>
      <c r="W508">
        <v>21</v>
      </c>
      <c r="X508">
        <v>1.39354</v>
      </c>
      <c r="Y508">
        <v>1.36469</v>
      </c>
      <c r="Z508">
        <v>1.0220800000000001</v>
      </c>
      <c r="AA508" t="s">
        <v>6495</v>
      </c>
      <c r="AB508" t="s">
        <v>6495</v>
      </c>
      <c r="AE508" s="3">
        <f t="shared" si="25"/>
        <v>4.0407315628650811E-2</v>
      </c>
      <c r="AF508" s="3">
        <f t="shared" si="26"/>
        <v>4.3182720569811879E-2</v>
      </c>
      <c r="AG508" s="3">
        <f t="shared" si="27"/>
        <v>9.504297019091458E-2</v>
      </c>
    </row>
    <row r="509" spans="1:33" x14ac:dyDescent="0.25">
      <c r="A509" s="6" t="s">
        <v>768</v>
      </c>
      <c r="B509" s="6" t="s">
        <v>6496</v>
      </c>
      <c r="C509" s="7">
        <v>7</v>
      </c>
      <c r="D509">
        <v>1.08233</v>
      </c>
      <c r="E509">
        <v>0.65038899999999999</v>
      </c>
      <c r="F509">
        <v>0.82401500000000005</v>
      </c>
      <c r="G509">
        <v>-1.2446299999999999</v>
      </c>
      <c r="H509">
        <v>-1.51854</v>
      </c>
      <c r="I509">
        <v>-1.00539</v>
      </c>
      <c r="J509">
        <v>0.49137700000000001</v>
      </c>
      <c r="K509">
        <v>0.78431799999999996</v>
      </c>
      <c r="L509">
        <v>-6.3869599999999999E-2</v>
      </c>
      <c r="M509">
        <v>32</v>
      </c>
      <c r="N509">
        <v>32</v>
      </c>
      <c r="O509">
        <v>32</v>
      </c>
      <c r="P509">
        <v>52.2</v>
      </c>
      <c r="Q509">
        <v>52.2</v>
      </c>
      <c r="R509">
        <v>52.2</v>
      </c>
      <c r="S509">
        <v>87.248999999999995</v>
      </c>
      <c r="T509">
        <v>0</v>
      </c>
      <c r="U509">
        <v>283.14</v>
      </c>
      <c r="V509">
        <v>6891700000</v>
      </c>
      <c r="W509">
        <v>358</v>
      </c>
      <c r="X509">
        <v>1.69011</v>
      </c>
      <c r="Y509">
        <v>1.5671200000000001</v>
      </c>
      <c r="Z509">
        <v>1.2163600000000001</v>
      </c>
      <c r="AA509" t="s">
        <v>6497</v>
      </c>
      <c r="AB509" t="s">
        <v>6498</v>
      </c>
      <c r="AE509" s="3">
        <f t="shared" si="25"/>
        <v>2.0412208698667018E-2</v>
      </c>
      <c r="AF509" s="3">
        <f t="shared" si="26"/>
        <v>2.7094428817171751E-2</v>
      </c>
      <c r="AG509" s="3">
        <f t="shared" si="27"/>
        <v>6.0763110842183325E-2</v>
      </c>
    </row>
    <row r="510" spans="1:33" x14ac:dyDescent="0.25">
      <c r="A510" s="6" t="s">
        <v>231</v>
      </c>
      <c r="C510" s="7">
        <v>7</v>
      </c>
      <c r="D510">
        <v>0.18846599999999999</v>
      </c>
      <c r="E510">
        <v>1.1552199999999999</v>
      </c>
      <c r="F510">
        <v>1.34168</v>
      </c>
      <c r="G510">
        <v>-1.13686</v>
      </c>
      <c r="H510">
        <v>-1.1194999999999999</v>
      </c>
      <c r="I510">
        <v>-1.32674</v>
      </c>
      <c r="J510">
        <v>0.36586999999999997</v>
      </c>
      <c r="K510">
        <v>0.61845899999999998</v>
      </c>
      <c r="L510">
        <v>-8.6601800000000007E-2</v>
      </c>
      <c r="M510">
        <v>20</v>
      </c>
      <c r="N510">
        <v>20</v>
      </c>
      <c r="O510">
        <v>20</v>
      </c>
      <c r="P510">
        <v>30</v>
      </c>
      <c r="Q510">
        <v>30</v>
      </c>
      <c r="R510">
        <v>30</v>
      </c>
      <c r="S510">
        <v>102.07</v>
      </c>
      <c r="T510">
        <v>0</v>
      </c>
      <c r="U510">
        <v>109.56</v>
      </c>
      <c r="V510">
        <v>1081400000</v>
      </c>
      <c r="W510">
        <v>103</v>
      </c>
      <c r="X510">
        <v>1.3240400000000001</v>
      </c>
      <c r="Y510">
        <v>1.31105</v>
      </c>
      <c r="Z510">
        <v>0.971105</v>
      </c>
      <c r="AA510" t="s">
        <v>6499</v>
      </c>
      <c r="AB510" t="s">
        <v>6499</v>
      </c>
      <c r="AE510" s="3">
        <f t="shared" si="25"/>
        <v>4.7419830797065951E-2</v>
      </c>
      <c r="AF510" s="3">
        <f t="shared" si="26"/>
        <v>4.8859610439927655E-2</v>
      </c>
      <c r="AG510" s="3">
        <f t="shared" si="27"/>
        <v>0.10687964435331085</v>
      </c>
    </row>
    <row r="511" spans="1:33" x14ac:dyDescent="0.25">
      <c r="A511" s="6" t="s">
        <v>6500</v>
      </c>
      <c r="B511" s="6" t="s">
        <v>6501</v>
      </c>
      <c r="C511" s="7">
        <v>7</v>
      </c>
      <c r="D511">
        <v>0.355823</v>
      </c>
      <c r="E511">
        <v>1.01997</v>
      </c>
      <c r="F511">
        <v>1.4136</v>
      </c>
      <c r="G511">
        <v>-0.92631699999999995</v>
      </c>
      <c r="H511">
        <v>-1.42174</v>
      </c>
      <c r="I511">
        <v>-1.2726200000000001</v>
      </c>
      <c r="J511">
        <v>5.0182600000000001E-2</v>
      </c>
      <c r="K511">
        <v>0.27177699999999999</v>
      </c>
      <c r="L511">
        <v>0.50933799999999996</v>
      </c>
      <c r="M511">
        <v>12</v>
      </c>
      <c r="N511">
        <v>11</v>
      </c>
      <c r="O511">
        <v>11</v>
      </c>
      <c r="P511">
        <v>63.6</v>
      </c>
      <c r="Q511">
        <v>59.4</v>
      </c>
      <c r="R511">
        <v>59.4</v>
      </c>
      <c r="S511">
        <v>18.916</v>
      </c>
      <c r="T511">
        <v>0</v>
      </c>
      <c r="U511">
        <v>122.5</v>
      </c>
      <c r="V511">
        <v>7840600000</v>
      </c>
      <c r="W511">
        <v>269</v>
      </c>
      <c r="X511">
        <v>1.4948900000000001</v>
      </c>
      <c r="Y511">
        <v>1.49614</v>
      </c>
      <c r="Z511">
        <v>1.14794</v>
      </c>
      <c r="AA511" t="s">
        <v>6502</v>
      </c>
      <c r="AB511" t="s">
        <v>6503</v>
      </c>
      <c r="AE511" s="3">
        <f t="shared" si="25"/>
        <v>3.1997054424106663E-2</v>
      </c>
      <c r="AF511" s="3">
        <f t="shared" si="26"/>
        <v>3.1905091906623433E-2</v>
      </c>
      <c r="AG511" s="3">
        <f t="shared" si="27"/>
        <v>7.1131177821911695E-2</v>
      </c>
    </row>
    <row r="512" spans="1:33" x14ac:dyDescent="0.25">
      <c r="A512" s="6" t="s">
        <v>6504</v>
      </c>
      <c r="B512" s="6" t="s">
        <v>6505</v>
      </c>
      <c r="C512" s="7">
        <v>7</v>
      </c>
      <c r="D512">
        <v>0.10402400000000001</v>
      </c>
      <c r="E512">
        <v>0.79926200000000003</v>
      </c>
      <c r="F512">
        <v>1.1732800000000001</v>
      </c>
      <c r="G512">
        <v>-1.27224</v>
      </c>
      <c r="H512">
        <v>-1.49173</v>
      </c>
      <c r="I512">
        <v>-0.95337099999999997</v>
      </c>
      <c r="J512">
        <v>1.00447</v>
      </c>
      <c r="K512">
        <v>0.24890200000000001</v>
      </c>
      <c r="L512">
        <v>0.387407</v>
      </c>
      <c r="M512">
        <v>6</v>
      </c>
      <c r="N512">
        <v>6</v>
      </c>
      <c r="O512">
        <v>6</v>
      </c>
      <c r="P512">
        <v>10.5</v>
      </c>
      <c r="Q512">
        <v>10.5</v>
      </c>
      <c r="R512">
        <v>10.5</v>
      </c>
      <c r="S512">
        <v>86.894000000000005</v>
      </c>
      <c r="T512">
        <v>0</v>
      </c>
      <c r="U512">
        <v>16.018000000000001</v>
      </c>
      <c r="V512">
        <v>231800000</v>
      </c>
      <c r="W512">
        <v>32</v>
      </c>
      <c r="X512">
        <v>1.31728</v>
      </c>
      <c r="Y512">
        <v>1.0459799999999999</v>
      </c>
      <c r="Z512">
        <v>0.72343000000000002</v>
      </c>
      <c r="AA512" t="s">
        <v>6506</v>
      </c>
      <c r="AB512" t="s">
        <v>6507</v>
      </c>
      <c r="AE512" s="3">
        <f t="shared" si="25"/>
        <v>4.8163717454090295E-2</v>
      </c>
      <c r="AF512" s="3">
        <f t="shared" si="26"/>
        <v>8.9953900587830704E-2</v>
      </c>
      <c r="AG512" s="3">
        <f t="shared" si="27"/>
        <v>0.18904709145419221</v>
      </c>
    </row>
    <row r="513" spans="1:33" x14ac:dyDescent="0.25">
      <c r="A513" s="6" t="s">
        <v>230</v>
      </c>
      <c r="C513" s="7">
        <v>7</v>
      </c>
      <c r="D513">
        <v>0.38981199999999999</v>
      </c>
      <c r="E513">
        <v>1.14147</v>
      </c>
      <c r="F513">
        <v>1.4449000000000001</v>
      </c>
      <c r="G513">
        <v>-1.0039499999999999</v>
      </c>
      <c r="H513">
        <v>-1.3579699999999999</v>
      </c>
      <c r="I513">
        <v>-1.0149999999999999</v>
      </c>
      <c r="J513">
        <v>0.49798500000000001</v>
      </c>
      <c r="K513">
        <v>0.352883</v>
      </c>
      <c r="L513">
        <v>-0.45013399999999998</v>
      </c>
      <c r="M513">
        <v>60</v>
      </c>
      <c r="N513">
        <v>60</v>
      </c>
      <c r="O513">
        <v>56</v>
      </c>
      <c r="P513">
        <v>41.7</v>
      </c>
      <c r="Q513">
        <v>41.7</v>
      </c>
      <c r="R513">
        <v>40.6</v>
      </c>
      <c r="S513">
        <v>203.91</v>
      </c>
      <c r="T513">
        <v>0</v>
      </c>
      <c r="U513">
        <v>323.31</v>
      </c>
      <c r="V513">
        <v>7351800000</v>
      </c>
      <c r="W513">
        <v>532</v>
      </c>
      <c r="X513">
        <v>1.2398199999999999</v>
      </c>
      <c r="Y513">
        <v>1.3519600000000001</v>
      </c>
      <c r="Z513">
        <v>1.00997</v>
      </c>
      <c r="AA513" t="s">
        <v>6508</v>
      </c>
      <c r="AB513" t="s">
        <v>6509</v>
      </c>
      <c r="AE513" s="3">
        <f t="shared" si="25"/>
        <v>5.7567848666484608E-2</v>
      </c>
      <c r="AF513" s="3">
        <f t="shared" si="26"/>
        <v>4.446722214082123E-2</v>
      </c>
      <c r="AG513" s="3">
        <f t="shared" si="27"/>
        <v>9.7730472844312855E-2</v>
      </c>
    </row>
    <row r="514" spans="1:33" x14ac:dyDescent="0.25">
      <c r="A514" s="6" t="s">
        <v>235</v>
      </c>
      <c r="C514" s="7">
        <v>7</v>
      </c>
      <c r="D514">
        <v>0.34884799999999999</v>
      </c>
      <c r="E514">
        <v>0.90873000000000004</v>
      </c>
      <c r="F514">
        <v>1.48786</v>
      </c>
      <c r="G514">
        <v>-1.08518</v>
      </c>
      <c r="H514">
        <v>-1.57212</v>
      </c>
      <c r="I514">
        <v>-0.902478</v>
      </c>
      <c r="J514">
        <v>0.52410100000000004</v>
      </c>
      <c r="K514">
        <v>0.31593500000000002</v>
      </c>
      <c r="L514">
        <v>-2.5694499999999999E-2</v>
      </c>
      <c r="M514">
        <v>13</v>
      </c>
      <c r="N514">
        <v>13</v>
      </c>
      <c r="O514">
        <v>13</v>
      </c>
      <c r="P514">
        <v>53.8</v>
      </c>
      <c r="Q514">
        <v>53.8</v>
      </c>
      <c r="R514">
        <v>53.8</v>
      </c>
      <c r="S514">
        <v>31.337</v>
      </c>
      <c r="T514">
        <v>0</v>
      </c>
      <c r="U514">
        <v>153.16999999999999</v>
      </c>
      <c r="V514">
        <v>2257400000</v>
      </c>
      <c r="W514">
        <v>211</v>
      </c>
      <c r="X514">
        <v>1.3275399999999999</v>
      </c>
      <c r="Y514">
        <v>1.3375699999999999</v>
      </c>
      <c r="Z514">
        <v>0.99628000000000005</v>
      </c>
      <c r="AA514" t="s">
        <v>6510</v>
      </c>
      <c r="AB514" t="s">
        <v>6510</v>
      </c>
      <c r="AE514" s="3">
        <f t="shared" si="25"/>
        <v>4.7039207901917762E-2</v>
      </c>
      <c r="AF514" s="3">
        <f t="shared" si="26"/>
        <v>4.5965289526649945E-2</v>
      </c>
      <c r="AG514" s="3">
        <f t="shared" si="27"/>
        <v>0.10086024064069353</v>
      </c>
    </row>
    <row r="515" spans="1:33" x14ac:dyDescent="0.25">
      <c r="A515" s="6" t="s">
        <v>229</v>
      </c>
      <c r="C515" s="7">
        <v>7</v>
      </c>
      <c r="D515">
        <v>0.78645600000000004</v>
      </c>
      <c r="E515">
        <v>0.51026099999999996</v>
      </c>
      <c r="F515">
        <v>1.61792</v>
      </c>
      <c r="G515">
        <v>-0.75991600000000004</v>
      </c>
      <c r="H515">
        <v>-1.5643499999999999</v>
      </c>
      <c r="I515">
        <v>-1.14124</v>
      </c>
      <c r="J515">
        <v>0.40639599999999998</v>
      </c>
      <c r="K515">
        <v>9.16405E-2</v>
      </c>
      <c r="L515">
        <v>5.2837099999999998E-2</v>
      </c>
      <c r="M515">
        <v>8</v>
      </c>
      <c r="N515">
        <v>8</v>
      </c>
      <c r="O515">
        <v>8</v>
      </c>
      <c r="P515">
        <v>9.1999999999999993</v>
      </c>
      <c r="Q515">
        <v>9.1999999999999993</v>
      </c>
      <c r="R515">
        <v>9.1999999999999993</v>
      </c>
      <c r="S515">
        <v>130.09</v>
      </c>
      <c r="T515">
        <v>0</v>
      </c>
      <c r="U515">
        <v>27.289000000000001</v>
      </c>
      <c r="V515">
        <v>243200000</v>
      </c>
      <c r="W515">
        <v>31</v>
      </c>
      <c r="X515">
        <v>1.31429</v>
      </c>
      <c r="Y515">
        <v>1.39131</v>
      </c>
      <c r="Z515">
        <v>1.04748</v>
      </c>
      <c r="AA515" t="s">
        <v>6511</v>
      </c>
      <c r="AB515" t="s">
        <v>6512</v>
      </c>
      <c r="AE515" s="3">
        <f t="shared" si="25"/>
        <v>4.849645570913786E-2</v>
      </c>
      <c r="AF515" s="3">
        <f t="shared" si="26"/>
        <v>4.0615331287576648E-2</v>
      </c>
      <c r="AG515" s="3">
        <f t="shared" si="27"/>
        <v>8.9643746747038844E-2</v>
      </c>
    </row>
    <row r="516" spans="1:33" x14ac:dyDescent="0.25">
      <c r="A516" s="6" t="s">
        <v>233</v>
      </c>
      <c r="C516" s="7">
        <v>7</v>
      </c>
      <c r="D516">
        <v>0.39555899999999999</v>
      </c>
      <c r="E516">
        <v>0.92845599999999995</v>
      </c>
      <c r="F516">
        <v>1.61755</v>
      </c>
      <c r="G516">
        <v>-1.06345</v>
      </c>
      <c r="H516">
        <v>-1.0856300000000001</v>
      </c>
      <c r="I516">
        <v>-1.26471</v>
      </c>
      <c r="J516">
        <v>0.64985999999999999</v>
      </c>
      <c r="K516">
        <v>5.88654E-3</v>
      </c>
      <c r="L516">
        <v>-0.18351400000000001</v>
      </c>
      <c r="M516">
        <v>5</v>
      </c>
      <c r="N516">
        <v>5</v>
      </c>
      <c r="O516">
        <v>5</v>
      </c>
      <c r="P516">
        <v>8.1</v>
      </c>
      <c r="Q516">
        <v>8.1</v>
      </c>
      <c r="R516">
        <v>8.1</v>
      </c>
      <c r="S516">
        <v>70.084999999999994</v>
      </c>
      <c r="T516">
        <v>0</v>
      </c>
      <c r="U516">
        <v>6.3742000000000001</v>
      </c>
      <c r="V516">
        <v>152270000</v>
      </c>
      <c r="W516">
        <v>20</v>
      </c>
      <c r="X516">
        <v>1.2597799999999999</v>
      </c>
      <c r="Y516">
        <v>1.3558699999999999</v>
      </c>
      <c r="Z516">
        <v>1.01369</v>
      </c>
      <c r="AA516" t="s">
        <v>6513</v>
      </c>
      <c r="AB516" t="s">
        <v>6513</v>
      </c>
      <c r="AE516" s="3">
        <f t="shared" si="25"/>
        <v>5.4981932459619694E-2</v>
      </c>
      <c r="AF516" s="3">
        <f t="shared" si="26"/>
        <v>4.4068675720381471E-2</v>
      </c>
      <c r="AG516" s="3">
        <f t="shared" si="27"/>
        <v>9.6896926106363107E-2</v>
      </c>
    </row>
    <row r="517" spans="1:33" x14ac:dyDescent="0.25">
      <c r="A517" s="6" t="s">
        <v>311</v>
      </c>
      <c r="B517" s="6" t="s">
        <v>6514</v>
      </c>
      <c r="C517" s="7">
        <v>7</v>
      </c>
      <c r="D517">
        <v>0.59479899999999997</v>
      </c>
      <c r="E517">
        <v>1.3053999999999999</v>
      </c>
      <c r="F517">
        <v>1.36189</v>
      </c>
      <c r="G517">
        <v>-1.30365</v>
      </c>
      <c r="H517">
        <v>-0.92326699999999995</v>
      </c>
      <c r="I517">
        <v>-1.23244</v>
      </c>
      <c r="J517">
        <v>3.2427999999999998E-2</v>
      </c>
      <c r="K517">
        <v>5.1479999999999998E-2</v>
      </c>
      <c r="L517">
        <v>0.113367</v>
      </c>
      <c r="M517">
        <v>18</v>
      </c>
      <c r="N517">
        <v>18</v>
      </c>
      <c r="O517">
        <v>18</v>
      </c>
      <c r="P517">
        <v>52.2</v>
      </c>
      <c r="Q517">
        <v>52.2</v>
      </c>
      <c r="R517">
        <v>52.2</v>
      </c>
      <c r="S517">
        <v>50.277000000000001</v>
      </c>
      <c r="T517">
        <v>0</v>
      </c>
      <c r="U517">
        <v>283.54000000000002</v>
      </c>
      <c r="V517">
        <v>2776600000</v>
      </c>
      <c r="W517">
        <v>154</v>
      </c>
      <c r="X517">
        <v>1.8735299999999999</v>
      </c>
      <c r="Y517">
        <v>2.0225399999999998</v>
      </c>
      <c r="Z517">
        <v>1.66083</v>
      </c>
      <c r="AA517" t="s">
        <v>6515</v>
      </c>
      <c r="AB517" t="s">
        <v>6515</v>
      </c>
      <c r="AE517" s="3">
        <f t="shared" si="25"/>
        <v>1.3380427832405759E-2</v>
      </c>
      <c r="AF517" s="3">
        <f t="shared" si="26"/>
        <v>9.4942355003454684E-3</v>
      </c>
      <c r="AG517" s="3">
        <f t="shared" si="27"/>
        <v>2.183584485719757E-2</v>
      </c>
    </row>
    <row r="518" spans="1:33" x14ac:dyDescent="0.25">
      <c r="A518" s="6" t="s">
        <v>207</v>
      </c>
      <c r="B518" s="6" t="s">
        <v>6516</v>
      </c>
      <c r="C518" s="7">
        <v>7</v>
      </c>
      <c r="D518">
        <v>0.78166100000000005</v>
      </c>
      <c r="E518">
        <v>1.01515</v>
      </c>
      <c r="F518">
        <v>1.3475699999999999</v>
      </c>
      <c r="G518">
        <v>-1.4846999999999999</v>
      </c>
      <c r="H518">
        <v>-0.738178</v>
      </c>
      <c r="I518">
        <v>-1.3106899999999999</v>
      </c>
      <c r="J518">
        <v>0.25518299999999999</v>
      </c>
      <c r="K518">
        <v>9.2345700000000003E-2</v>
      </c>
      <c r="L518">
        <v>4.1668299999999998E-2</v>
      </c>
      <c r="M518">
        <v>7</v>
      </c>
      <c r="N518">
        <v>7</v>
      </c>
      <c r="O518">
        <v>7</v>
      </c>
      <c r="P518">
        <v>21.2</v>
      </c>
      <c r="Q518">
        <v>21.2</v>
      </c>
      <c r="R518">
        <v>21.2</v>
      </c>
      <c r="S518">
        <v>32.213000000000001</v>
      </c>
      <c r="T518">
        <v>0</v>
      </c>
      <c r="U518">
        <v>10.468</v>
      </c>
      <c r="V518">
        <v>172190000</v>
      </c>
      <c r="W518">
        <v>24</v>
      </c>
      <c r="X518">
        <v>1.8169999999999999</v>
      </c>
      <c r="Y518">
        <v>1.92519</v>
      </c>
      <c r="Z518">
        <v>1.5651999999999999</v>
      </c>
      <c r="AA518" t="s">
        <v>6517</v>
      </c>
      <c r="AB518" t="s">
        <v>6517</v>
      </c>
      <c r="AE518" s="3">
        <f t="shared" si="25"/>
        <v>1.5240527537972913E-2</v>
      </c>
      <c r="AF518" s="3">
        <f t="shared" si="26"/>
        <v>1.1879823819319594E-2</v>
      </c>
      <c r="AG518" s="3">
        <f t="shared" si="27"/>
        <v>2.7214477464543654E-2</v>
      </c>
    </row>
    <row r="519" spans="1:33" x14ac:dyDescent="0.25">
      <c r="A519" s="6" t="s">
        <v>209</v>
      </c>
      <c r="B519" s="6" t="s">
        <v>6518</v>
      </c>
      <c r="C519" s="7">
        <v>7</v>
      </c>
      <c r="D519">
        <v>0.85863699999999998</v>
      </c>
      <c r="E519">
        <v>0.92238900000000001</v>
      </c>
      <c r="F519">
        <v>0.99812400000000001</v>
      </c>
      <c r="G519">
        <v>-1.3321799999999999</v>
      </c>
      <c r="H519">
        <v>-0.97254099999999999</v>
      </c>
      <c r="I519">
        <v>-1.5121100000000001</v>
      </c>
      <c r="J519">
        <v>0.52791999999999994</v>
      </c>
      <c r="K519">
        <v>0.249866</v>
      </c>
      <c r="L519">
        <v>0.25989400000000001</v>
      </c>
      <c r="M519">
        <v>35</v>
      </c>
      <c r="N519">
        <v>35</v>
      </c>
      <c r="O519">
        <v>35</v>
      </c>
      <c r="P519">
        <v>52.6</v>
      </c>
      <c r="Q519">
        <v>52.6</v>
      </c>
      <c r="R519">
        <v>52.6</v>
      </c>
      <c r="S519">
        <v>81.792000000000002</v>
      </c>
      <c r="T519">
        <v>0</v>
      </c>
      <c r="U519">
        <v>323.31</v>
      </c>
      <c r="V519">
        <v>24351000000</v>
      </c>
      <c r="W519">
        <v>672</v>
      </c>
      <c r="X519">
        <v>2.3698999999999999</v>
      </c>
      <c r="Y519">
        <v>2.2953600000000001</v>
      </c>
      <c r="Z519">
        <v>1.9300200000000001</v>
      </c>
      <c r="AA519" t="s">
        <v>6519</v>
      </c>
      <c r="AB519" t="s">
        <v>6519</v>
      </c>
      <c r="AE519" s="3">
        <f t="shared" si="25"/>
        <v>4.2667775367496311E-3</v>
      </c>
      <c r="AF519" s="3">
        <f t="shared" si="26"/>
        <v>5.0657062228085543E-3</v>
      </c>
      <c r="AG519" s="3">
        <f t="shared" si="27"/>
        <v>1.1748434501534316E-2</v>
      </c>
    </row>
    <row r="520" spans="1:33" x14ac:dyDescent="0.25">
      <c r="A520" s="6" t="s">
        <v>270</v>
      </c>
      <c r="B520" s="6" t="s">
        <v>6520</v>
      </c>
      <c r="C520" s="7">
        <v>7</v>
      </c>
      <c r="D520">
        <v>0.74612599999999996</v>
      </c>
      <c r="E520">
        <v>1.4183600000000001</v>
      </c>
      <c r="F520">
        <v>0.97765800000000003</v>
      </c>
      <c r="G520">
        <v>-0.66125900000000004</v>
      </c>
      <c r="H520">
        <v>-1.0704100000000001</v>
      </c>
      <c r="I520">
        <v>-1.6309499999999999</v>
      </c>
      <c r="J520">
        <v>-6.0759100000000003E-2</v>
      </c>
      <c r="K520">
        <v>0.44841700000000001</v>
      </c>
      <c r="L520">
        <v>-0.167184</v>
      </c>
      <c r="M520">
        <v>12</v>
      </c>
      <c r="N520">
        <v>12</v>
      </c>
      <c r="O520">
        <v>10</v>
      </c>
      <c r="P520">
        <v>50.2</v>
      </c>
      <c r="Q520">
        <v>50.2</v>
      </c>
      <c r="R520">
        <v>47</v>
      </c>
      <c r="S520">
        <v>28.565000000000001</v>
      </c>
      <c r="T520">
        <v>0</v>
      </c>
      <c r="U520">
        <v>112.74</v>
      </c>
      <c r="V520">
        <v>6770700000</v>
      </c>
      <c r="W520">
        <v>158</v>
      </c>
      <c r="X520">
        <v>1.40632</v>
      </c>
      <c r="Y520">
        <v>1.55386</v>
      </c>
      <c r="Z520">
        <v>1.20356</v>
      </c>
      <c r="AA520" t="s">
        <v>6521</v>
      </c>
      <c r="AB520" t="s">
        <v>6521</v>
      </c>
      <c r="AE520" s="3">
        <f t="shared" si="25"/>
        <v>3.9235573047968514E-2</v>
      </c>
      <c r="AF520" s="3">
        <f t="shared" si="26"/>
        <v>2.7934441961244533E-2</v>
      </c>
      <c r="AG520" s="3">
        <f t="shared" si="27"/>
        <v>6.258063995996252E-2</v>
      </c>
    </row>
    <row r="521" spans="1:33" x14ac:dyDescent="0.25">
      <c r="A521" s="6" t="s">
        <v>210</v>
      </c>
      <c r="C521" s="7">
        <v>7</v>
      </c>
      <c r="D521">
        <v>0.87072099999999997</v>
      </c>
      <c r="E521">
        <v>1.0381899999999999</v>
      </c>
      <c r="F521">
        <v>1.1283300000000001</v>
      </c>
      <c r="G521">
        <v>-0.97134100000000001</v>
      </c>
      <c r="H521">
        <v>-1.1562699999999999</v>
      </c>
      <c r="I521">
        <v>-1.5508599999999999</v>
      </c>
      <c r="J521">
        <v>0.23555499999999999</v>
      </c>
      <c r="K521">
        <v>0.38650299999999999</v>
      </c>
      <c r="L521">
        <v>1.9163400000000001E-2</v>
      </c>
      <c r="M521">
        <v>20</v>
      </c>
      <c r="N521">
        <v>20</v>
      </c>
      <c r="O521">
        <v>1</v>
      </c>
      <c r="P521">
        <v>65.099999999999994</v>
      </c>
      <c r="Q521">
        <v>65.099999999999994</v>
      </c>
      <c r="R521">
        <v>4.5</v>
      </c>
      <c r="S521">
        <v>56.935000000000002</v>
      </c>
      <c r="T521">
        <v>0</v>
      </c>
      <c r="U521">
        <v>323.31</v>
      </c>
      <c r="V521">
        <v>18740000000</v>
      </c>
      <c r="W521">
        <v>457</v>
      </c>
      <c r="X521">
        <v>2.1894900000000002</v>
      </c>
      <c r="Y521">
        <v>2.2334700000000001</v>
      </c>
      <c r="Z521">
        <v>1.8688199999999999</v>
      </c>
      <c r="AA521" t="s">
        <v>6522</v>
      </c>
      <c r="AB521" t="s">
        <v>6522</v>
      </c>
      <c r="AE521" s="3">
        <f t="shared" si="25"/>
        <v>6.4641287803474294E-3</v>
      </c>
      <c r="AF521" s="3">
        <f t="shared" si="26"/>
        <v>5.841575578736889E-3</v>
      </c>
      <c r="AG521" s="3">
        <f t="shared" si="27"/>
        <v>1.3526330665240069E-2</v>
      </c>
    </row>
    <row r="522" spans="1:33" x14ac:dyDescent="0.25">
      <c r="A522" s="6" t="s">
        <v>155</v>
      </c>
      <c r="B522" s="6" t="s">
        <v>6523</v>
      </c>
      <c r="C522" s="7">
        <v>7</v>
      </c>
      <c r="D522">
        <v>0.50017999999999996</v>
      </c>
      <c r="E522">
        <v>0.89971199999999996</v>
      </c>
      <c r="F522">
        <v>0.867761</v>
      </c>
      <c r="G522">
        <v>-1.13792</v>
      </c>
      <c r="H522">
        <v>-1.0001199999999999</v>
      </c>
      <c r="I522">
        <v>-1.68994</v>
      </c>
      <c r="J522">
        <v>0.22733400000000001</v>
      </c>
      <c r="K522">
        <v>0.88583199999999995</v>
      </c>
      <c r="L522">
        <v>0.44716299999999998</v>
      </c>
      <c r="M522">
        <v>33</v>
      </c>
      <c r="N522">
        <v>33</v>
      </c>
      <c r="O522">
        <v>33</v>
      </c>
      <c r="P522">
        <v>57</v>
      </c>
      <c r="Q522">
        <v>57</v>
      </c>
      <c r="R522">
        <v>57</v>
      </c>
      <c r="S522">
        <v>88.954999999999998</v>
      </c>
      <c r="T522">
        <v>0</v>
      </c>
      <c r="U522">
        <v>323.31</v>
      </c>
      <c r="V522">
        <v>10004000000</v>
      </c>
      <c r="W522">
        <v>659</v>
      </c>
      <c r="X522">
        <v>1.6984699999999999</v>
      </c>
      <c r="Y522">
        <v>1.4395199999999999</v>
      </c>
      <c r="Z522">
        <v>1.09358</v>
      </c>
      <c r="AA522" t="s">
        <v>6524</v>
      </c>
      <c r="AB522" t="s">
        <v>6524</v>
      </c>
      <c r="AE522" s="3">
        <f t="shared" si="25"/>
        <v>2.0023039310674447E-2</v>
      </c>
      <c r="AF522" s="3">
        <f t="shared" si="26"/>
        <v>3.6347956530807531E-2</v>
      </c>
      <c r="AG522" s="3">
        <f t="shared" si="27"/>
        <v>8.0615768794256817E-2</v>
      </c>
    </row>
    <row r="523" spans="1:33" x14ac:dyDescent="0.25">
      <c r="A523" s="6" t="s">
        <v>249</v>
      </c>
      <c r="C523" s="7">
        <v>7</v>
      </c>
      <c r="D523">
        <v>0.94788399999999995</v>
      </c>
      <c r="E523">
        <v>0.84605600000000003</v>
      </c>
      <c r="F523">
        <v>1.1046400000000001</v>
      </c>
      <c r="G523">
        <v>-0.75121499999999997</v>
      </c>
      <c r="H523">
        <v>-1.0035799999999999</v>
      </c>
      <c r="I523">
        <v>-1.8077399999999999</v>
      </c>
      <c r="J523">
        <v>0.26683200000000001</v>
      </c>
      <c r="K523">
        <v>-9.8084900000000003E-2</v>
      </c>
      <c r="L523">
        <v>0.49521399999999999</v>
      </c>
      <c r="M523">
        <v>3</v>
      </c>
      <c r="N523">
        <v>3</v>
      </c>
      <c r="O523">
        <v>3</v>
      </c>
      <c r="P523">
        <v>7.6</v>
      </c>
      <c r="Q523">
        <v>7.6</v>
      </c>
      <c r="R523">
        <v>7.6</v>
      </c>
      <c r="S523">
        <v>50.844000000000001</v>
      </c>
      <c r="T523">
        <v>0</v>
      </c>
      <c r="U523">
        <v>6.9931000000000001</v>
      </c>
      <c r="V523">
        <v>88666000</v>
      </c>
      <c r="W523">
        <v>9</v>
      </c>
      <c r="X523">
        <v>1.4823999999999999</v>
      </c>
      <c r="Y523">
        <v>1.52858</v>
      </c>
      <c r="Z523">
        <v>1.1791799999999999</v>
      </c>
      <c r="AA523" t="s">
        <v>6525</v>
      </c>
      <c r="AB523" t="s">
        <v>6525</v>
      </c>
      <c r="AE523" s="3">
        <f t="shared" si="25"/>
        <v>3.293062701752085E-2</v>
      </c>
      <c r="AF523" s="3">
        <f t="shared" si="26"/>
        <v>2.9608745019176336E-2</v>
      </c>
      <c r="AG523" s="3">
        <f t="shared" si="27"/>
        <v>6.6194209479921995E-2</v>
      </c>
    </row>
    <row r="524" spans="1:33" x14ac:dyDescent="0.25">
      <c r="A524" s="6" t="s">
        <v>262</v>
      </c>
      <c r="B524" s="6" t="s">
        <v>6526</v>
      </c>
      <c r="C524" s="7">
        <v>7</v>
      </c>
      <c r="D524">
        <v>1.27399</v>
      </c>
      <c r="E524">
        <v>1.13574</v>
      </c>
      <c r="F524">
        <v>0.82818499999999995</v>
      </c>
      <c r="G524">
        <v>-0.53617999999999999</v>
      </c>
      <c r="H524">
        <v>-0.78855600000000003</v>
      </c>
      <c r="I524">
        <v>-1.8043</v>
      </c>
      <c r="J524">
        <v>0.25755800000000001</v>
      </c>
      <c r="K524">
        <v>-0.40998499999999999</v>
      </c>
      <c r="L524">
        <v>4.3546700000000001E-2</v>
      </c>
      <c r="M524">
        <v>16</v>
      </c>
      <c r="N524">
        <v>15</v>
      </c>
      <c r="O524">
        <v>15</v>
      </c>
      <c r="P524">
        <v>68.8</v>
      </c>
      <c r="Q524">
        <v>65.400000000000006</v>
      </c>
      <c r="R524">
        <v>65.400000000000006</v>
      </c>
      <c r="S524">
        <v>26.488</v>
      </c>
      <c r="T524">
        <v>0</v>
      </c>
      <c r="U524">
        <v>323.31</v>
      </c>
      <c r="V524">
        <v>9473600000</v>
      </c>
      <c r="W524">
        <v>385</v>
      </c>
      <c r="X524">
        <v>1.2157100000000001</v>
      </c>
      <c r="Y524">
        <v>1.4236800000000001</v>
      </c>
      <c r="Z524">
        <v>1.0784100000000001</v>
      </c>
      <c r="AA524" t="s">
        <v>6527</v>
      </c>
      <c r="AB524" t="s">
        <v>6528</v>
      </c>
      <c r="AE524" s="3">
        <f t="shared" si="25"/>
        <v>6.0854121884010334E-2</v>
      </c>
      <c r="AF524" s="3">
        <f t="shared" si="26"/>
        <v>3.7698146688462587E-2</v>
      </c>
      <c r="AG524" s="3">
        <f t="shared" si="27"/>
        <v>8.348145311873939E-2</v>
      </c>
    </row>
    <row r="525" spans="1:33" x14ac:dyDescent="0.25">
      <c r="A525" s="6" t="s">
        <v>251</v>
      </c>
      <c r="B525" s="6" t="s">
        <v>6529</v>
      </c>
      <c r="C525" s="7">
        <v>7</v>
      </c>
      <c r="D525">
        <v>1.2723599999999999</v>
      </c>
      <c r="E525">
        <v>1.37961</v>
      </c>
      <c r="F525">
        <v>0.62500299999999998</v>
      </c>
      <c r="G525">
        <v>-0.54857900000000004</v>
      </c>
      <c r="H525">
        <v>-0.98393799999999998</v>
      </c>
      <c r="I525">
        <v>-1.6410800000000001</v>
      </c>
      <c r="J525">
        <v>-0.23805799999999999</v>
      </c>
      <c r="K525">
        <v>-0.10467600000000001</v>
      </c>
      <c r="L525">
        <v>0.23935400000000001</v>
      </c>
      <c r="M525">
        <v>12</v>
      </c>
      <c r="N525">
        <v>12</v>
      </c>
      <c r="O525">
        <v>12</v>
      </c>
      <c r="P525">
        <v>18.600000000000001</v>
      </c>
      <c r="Q525">
        <v>18.600000000000001</v>
      </c>
      <c r="R525">
        <v>18.600000000000001</v>
      </c>
      <c r="S525">
        <v>52.853000000000002</v>
      </c>
      <c r="T525">
        <v>0</v>
      </c>
      <c r="U525">
        <v>265.62</v>
      </c>
      <c r="V525">
        <v>11293000000</v>
      </c>
      <c r="W525">
        <v>310</v>
      </c>
      <c r="X525">
        <v>1.3168800000000001</v>
      </c>
      <c r="Y525">
        <v>1.5236799999999999</v>
      </c>
      <c r="Z525">
        <v>1.1744600000000001</v>
      </c>
      <c r="AA525" t="s">
        <v>6530</v>
      </c>
      <c r="AB525" t="s">
        <v>6531</v>
      </c>
      <c r="AE525" s="3">
        <f t="shared" si="25"/>
        <v>4.8208098312226576E-2</v>
      </c>
      <c r="AF525" s="3">
        <f t="shared" si="26"/>
        <v>2.9944702311423519E-2</v>
      </c>
      <c r="AG525" s="3">
        <f t="shared" si="27"/>
        <v>6.6917545054430691E-2</v>
      </c>
    </row>
    <row r="526" spans="1:33" x14ac:dyDescent="0.25">
      <c r="A526" s="6" t="s">
        <v>257</v>
      </c>
      <c r="B526" s="6" t="s">
        <v>6532</v>
      </c>
      <c r="C526" s="7">
        <v>7</v>
      </c>
      <c r="D526">
        <v>1.3363100000000001</v>
      </c>
      <c r="E526">
        <v>1.04742</v>
      </c>
      <c r="F526">
        <v>1.0832999999999999</v>
      </c>
      <c r="G526">
        <v>-0.49383899999999997</v>
      </c>
      <c r="H526">
        <v>-0.55750500000000003</v>
      </c>
      <c r="I526">
        <v>-1.5407</v>
      </c>
      <c r="J526">
        <v>7.6119000000000002E-4</v>
      </c>
      <c r="K526">
        <v>-0.999888</v>
      </c>
      <c r="L526">
        <v>0.124144</v>
      </c>
      <c r="M526">
        <v>10</v>
      </c>
      <c r="N526">
        <v>10</v>
      </c>
      <c r="O526">
        <v>10</v>
      </c>
      <c r="P526">
        <v>16.600000000000001</v>
      </c>
      <c r="Q526">
        <v>16.600000000000001</v>
      </c>
      <c r="R526">
        <v>16.600000000000001</v>
      </c>
      <c r="S526">
        <v>81.061999999999998</v>
      </c>
      <c r="T526">
        <v>0</v>
      </c>
      <c r="U526">
        <v>32.716999999999999</v>
      </c>
      <c r="V526">
        <v>436690000</v>
      </c>
      <c r="W526">
        <v>46</v>
      </c>
      <c r="X526">
        <v>1.09117</v>
      </c>
      <c r="Y526">
        <v>1.3938200000000001</v>
      </c>
      <c r="Z526">
        <v>1.0498700000000001</v>
      </c>
      <c r="AA526" t="s">
        <v>6533</v>
      </c>
      <c r="AB526" t="s">
        <v>6533</v>
      </c>
      <c r="AE526" s="3">
        <f t="shared" si="25"/>
        <v>8.1064367781215188E-2</v>
      </c>
      <c r="AF526" s="3">
        <f t="shared" si="26"/>
        <v>4.0381272465744682E-2</v>
      </c>
      <c r="AG526" s="3">
        <f t="shared" si="27"/>
        <v>8.9151776161285182E-2</v>
      </c>
    </row>
    <row r="527" spans="1:33" x14ac:dyDescent="0.25">
      <c r="C527" s="7">
        <v>7</v>
      </c>
      <c r="D527">
        <v>1.2707200000000001</v>
      </c>
      <c r="E527">
        <v>0.92482799999999998</v>
      </c>
      <c r="F527">
        <v>1.1217600000000001</v>
      </c>
      <c r="G527">
        <v>-0.53293999999999997</v>
      </c>
      <c r="H527">
        <v>-0.80895799999999995</v>
      </c>
      <c r="I527">
        <v>-1.82037</v>
      </c>
      <c r="J527">
        <v>-0.114305</v>
      </c>
      <c r="K527">
        <v>3.2162799999999998E-2</v>
      </c>
      <c r="L527">
        <v>-7.2896799999999998E-2</v>
      </c>
      <c r="M527">
        <v>11</v>
      </c>
      <c r="N527">
        <v>11</v>
      </c>
      <c r="O527">
        <v>9</v>
      </c>
      <c r="P527">
        <v>12.9</v>
      </c>
      <c r="Q527">
        <v>12.9</v>
      </c>
      <c r="R527">
        <v>11.2</v>
      </c>
      <c r="S527">
        <v>108.08</v>
      </c>
      <c r="T527">
        <v>0</v>
      </c>
      <c r="U527">
        <v>37.732999999999997</v>
      </c>
      <c r="V527">
        <v>413950000</v>
      </c>
      <c r="W527">
        <v>39</v>
      </c>
      <c r="X527">
        <v>1.36086</v>
      </c>
      <c r="Y527">
        <v>1.5759300000000001</v>
      </c>
      <c r="Z527">
        <v>1.2248699999999999</v>
      </c>
      <c r="AA527" t="s">
        <v>6534</v>
      </c>
      <c r="AB527" t="s">
        <v>6535</v>
      </c>
      <c r="AE527" s="3">
        <f t="shared" si="25"/>
        <v>4.3565228875733199E-2</v>
      </c>
      <c r="AF527" s="3">
        <f t="shared" si="26"/>
        <v>2.6550334683234242E-2</v>
      </c>
      <c r="AG527" s="3">
        <f t="shared" si="27"/>
        <v>5.9584047337833575E-2</v>
      </c>
    </row>
    <row r="528" spans="1:33" x14ac:dyDescent="0.25">
      <c r="A528" s="6" t="s">
        <v>263</v>
      </c>
      <c r="B528" s="6" t="s">
        <v>6536</v>
      </c>
      <c r="C528" s="7">
        <v>7</v>
      </c>
      <c r="D528">
        <v>1.43533</v>
      </c>
      <c r="E528">
        <v>0.831735</v>
      </c>
      <c r="F528">
        <v>0.86096799999999996</v>
      </c>
      <c r="G528">
        <v>-0.55593999999999999</v>
      </c>
      <c r="H528">
        <v>-0.991734</v>
      </c>
      <c r="I528">
        <v>-1.78193</v>
      </c>
      <c r="J528">
        <v>0.168543</v>
      </c>
      <c r="K528">
        <v>-5.3976900000000001E-2</v>
      </c>
      <c r="L528">
        <v>8.7009199999999995E-2</v>
      </c>
      <c r="M528">
        <v>15</v>
      </c>
      <c r="N528">
        <v>15</v>
      </c>
      <c r="O528">
        <v>14</v>
      </c>
      <c r="P528">
        <v>17.2</v>
      </c>
      <c r="Q528">
        <v>17.2</v>
      </c>
      <c r="R528">
        <v>16.100000000000001</v>
      </c>
      <c r="S528">
        <v>134.78</v>
      </c>
      <c r="T528">
        <v>0</v>
      </c>
      <c r="U528">
        <v>37.113</v>
      </c>
      <c r="V528">
        <v>659920000</v>
      </c>
      <c r="W528">
        <v>66</v>
      </c>
      <c r="X528">
        <v>1.33569</v>
      </c>
      <c r="Y528">
        <v>1.4876100000000001</v>
      </c>
      <c r="Z528">
        <v>1.13974</v>
      </c>
      <c r="AA528" t="s">
        <v>6537</v>
      </c>
      <c r="AB528" t="s">
        <v>6537</v>
      </c>
      <c r="AE528" s="3">
        <f t="shared" si="25"/>
        <v>4.6164698123265999E-2</v>
      </c>
      <c r="AF528" s="3">
        <f t="shared" si="26"/>
        <v>3.2537935955722151E-2</v>
      </c>
      <c r="AG528" s="3">
        <f t="shared" si="27"/>
        <v>7.2486978953788514E-2</v>
      </c>
    </row>
    <row r="529" spans="1:33" x14ac:dyDescent="0.25">
      <c r="A529" s="6" t="s">
        <v>261</v>
      </c>
      <c r="C529" s="7">
        <v>7</v>
      </c>
      <c r="D529">
        <v>1.00603</v>
      </c>
      <c r="E529">
        <v>1.0426800000000001</v>
      </c>
      <c r="F529">
        <v>1.2681500000000001</v>
      </c>
      <c r="G529">
        <v>-0.52555300000000005</v>
      </c>
      <c r="H529">
        <v>-1.2709999999999999</v>
      </c>
      <c r="I529">
        <v>-1.5399499999999999</v>
      </c>
      <c r="J529">
        <v>-0.13291900000000001</v>
      </c>
      <c r="K529">
        <v>6.9160600000000003E-2</v>
      </c>
      <c r="L529">
        <v>8.3394599999999999E-2</v>
      </c>
      <c r="M529">
        <v>4</v>
      </c>
      <c r="N529">
        <v>4</v>
      </c>
      <c r="O529">
        <v>4</v>
      </c>
      <c r="P529">
        <v>11.8</v>
      </c>
      <c r="Q529">
        <v>11.8</v>
      </c>
      <c r="R529">
        <v>11.8</v>
      </c>
      <c r="S529">
        <v>39.956000000000003</v>
      </c>
      <c r="T529">
        <v>0</v>
      </c>
      <c r="U529">
        <v>6.4699</v>
      </c>
      <c r="V529">
        <v>44377000</v>
      </c>
      <c r="W529">
        <v>10</v>
      </c>
      <c r="X529">
        <v>1.66404</v>
      </c>
      <c r="Y529">
        <v>1.8482499999999999</v>
      </c>
      <c r="Z529">
        <v>1.4898199999999999</v>
      </c>
      <c r="AA529" t="s">
        <v>6538</v>
      </c>
      <c r="AB529" t="s">
        <v>6538</v>
      </c>
      <c r="AE529" s="3">
        <f t="shared" si="25"/>
        <v>2.1675044610874578E-2</v>
      </c>
      <c r="AF529" s="3">
        <f t="shared" si="26"/>
        <v>1.4182408815856723E-2</v>
      </c>
      <c r="AG529" s="3">
        <f t="shared" si="27"/>
        <v>3.2372780307468416E-2</v>
      </c>
    </row>
    <row r="530" spans="1:33" x14ac:dyDescent="0.25">
      <c r="A530" s="6" t="s">
        <v>287</v>
      </c>
      <c r="B530" s="6" t="s">
        <v>6539</v>
      </c>
      <c r="C530" s="7">
        <v>7</v>
      </c>
      <c r="D530">
        <v>0.87061999999999995</v>
      </c>
      <c r="E530">
        <v>0.93209799999999998</v>
      </c>
      <c r="F530">
        <v>1.53982</v>
      </c>
      <c r="G530">
        <v>-0.722105</v>
      </c>
      <c r="H530">
        <v>-1.6549799999999999</v>
      </c>
      <c r="I530">
        <v>-0.79540100000000002</v>
      </c>
      <c r="J530">
        <v>0.173291</v>
      </c>
      <c r="K530">
        <v>-0.272032</v>
      </c>
      <c r="L530">
        <v>-7.1307999999999996E-2</v>
      </c>
      <c r="M530">
        <v>15</v>
      </c>
      <c r="N530">
        <v>15</v>
      </c>
      <c r="O530">
        <v>15</v>
      </c>
      <c r="P530">
        <v>60.5</v>
      </c>
      <c r="Q530">
        <v>60.5</v>
      </c>
      <c r="R530">
        <v>60.5</v>
      </c>
      <c r="S530">
        <v>33.893000000000001</v>
      </c>
      <c r="T530">
        <v>0</v>
      </c>
      <c r="U530">
        <v>66.766000000000005</v>
      </c>
      <c r="V530">
        <v>1507600000</v>
      </c>
      <c r="W530">
        <v>110</v>
      </c>
      <c r="X530">
        <v>1.4151499999999999</v>
      </c>
      <c r="Y530">
        <v>1.6325099999999999</v>
      </c>
      <c r="Z530">
        <v>1.2796400000000001</v>
      </c>
      <c r="AA530" t="s">
        <v>6540</v>
      </c>
      <c r="AB530" t="s">
        <v>6541</v>
      </c>
      <c r="AE530" s="3">
        <f t="shared" si="25"/>
        <v>3.8445897168657643E-2</v>
      </c>
      <c r="AF530" s="3">
        <f t="shared" si="26"/>
        <v>2.3307194478662051E-2</v>
      </c>
      <c r="AG530" s="3">
        <f t="shared" si="27"/>
        <v>5.2524266958450562E-2</v>
      </c>
    </row>
    <row r="531" spans="1:33" x14ac:dyDescent="0.25">
      <c r="A531" s="6" t="s">
        <v>232</v>
      </c>
      <c r="B531" s="6" t="s">
        <v>6542</v>
      </c>
      <c r="C531" s="7">
        <v>7</v>
      </c>
      <c r="D531">
        <v>0.55611299999999997</v>
      </c>
      <c r="E531">
        <v>1.0614699999999999</v>
      </c>
      <c r="F531">
        <v>1.69394</v>
      </c>
      <c r="G531">
        <v>-0.65988899999999995</v>
      </c>
      <c r="H531">
        <v>-1.2919499999999999</v>
      </c>
      <c r="I531">
        <v>-1.1951499999999999</v>
      </c>
      <c r="J531">
        <v>0.26348500000000002</v>
      </c>
      <c r="K531">
        <v>-0.19702</v>
      </c>
      <c r="L531">
        <v>-0.23099</v>
      </c>
      <c r="M531">
        <v>18</v>
      </c>
      <c r="N531">
        <v>17</v>
      </c>
      <c r="O531">
        <v>17</v>
      </c>
      <c r="P531">
        <v>71.400000000000006</v>
      </c>
      <c r="Q531">
        <v>68.7</v>
      </c>
      <c r="R531">
        <v>68.7</v>
      </c>
      <c r="S531">
        <v>33.343000000000004</v>
      </c>
      <c r="T531">
        <v>0</v>
      </c>
      <c r="U531">
        <v>323.31</v>
      </c>
      <c r="V531">
        <v>33850000000</v>
      </c>
      <c r="W531">
        <v>677</v>
      </c>
      <c r="X531">
        <v>1.3326100000000001</v>
      </c>
      <c r="Y531">
        <v>1.5492300000000001</v>
      </c>
      <c r="Z531">
        <v>1.19909</v>
      </c>
      <c r="AA531" t="s">
        <v>6543</v>
      </c>
      <c r="AB531" t="s">
        <v>6543</v>
      </c>
      <c r="AE531" s="3">
        <f t="shared" si="25"/>
        <v>4.6493260109552563E-2</v>
      </c>
      <c r="AF531" s="3">
        <f t="shared" si="26"/>
        <v>2.8233843298938646E-2</v>
      </c>
      <c r="AG531" s="3">
        <f t="shared" si="27"/>
        <v>6.3228080856571819E-2</v>
      </c>
    </row>
    <row r="532" spans="1:33" x14ac:dyDescent="0.25">
      <c r="A532" s="6" t="s">
        <v>286</v>
      </c>
      <c r="B532" s="6" t="s">
        <v>6544</v>
      </c>
      <c r="C532" s="7">
        <v>7</v>
      </c>
      <c r="D532">
        <v>1.0388200000000001</v>
      </c>
      <c r="E532">
        <v>1.09558</v>
      </c>
      <c r="F532">
        <v>1.08094</v>
      </c>
      <c r="G532">
        <v>-0.432645</v>
      </c>
      <c r="H532">
        <v>-1.8960399999999999</v>
      </c>
      <c r="I532">
        <v>-0.84243400000000002</v>
      </c>
      <c r="J532">
        <v>-0.15021000000000001</v>
      </c>
      <c r="K532">
        <v>0.17960300000000001</v>
      </c>
      <c r="L532">
        <v>-7.36232E-2</v>
      </c>
      <c r="M532">
        <v>3</v>
      </c>
      <c r="N532">
        <v>3</v>
      </c>
      <c r="O532">
        <v>3</v>
      </c>
      <c r="P532">
        <v>13.4</v>
      </c>
      <c r="Q532">
        <v>13.4</v>
      </c>
      <c r="R532">
        <v>13.4</v>
      </c>
      <c r="S532">
        <v>28.856000000000002</v>
      </c>
      <c r="T532">
        <v>0</v>
      </c>
      <c r="U532">
        <v>15.061</v>
      </c>
      <c r="V532">
        <v>25531000</v>
      </c>
      <c r="W532">
        <v>6</v>
      </c>
      <c r="X532">
        <v>1.23522</v>
      </c>
      <c r="Y532">
        <v>1.43248</v>
      </c>
      <c r="Z532">
        <v>1.08684</v>
      </c>
      <c r="AA532" t="s">
        <v>6545</v>
      </c>
      <c r="AB532" t="s">
        <v>6545</v>
      </c>
      <c r="AE532" s="3">
        <f t="shared" si="25"/>
        <v>5.8180841716335752E-2</v>
      </c>
      <c r="AF532" s="3">
        <f t="shared" si="26"/>
        <v>3.694196563704407E-2</v>
      </c>
      <c r="AG532" s="3">
        <f t="shared" si="27"/>
        <v>8.1876637725739582E-2</v>
      </c>
    </row>
    <row r="533" spans="1:33" x14ac:dyDescent="0.25">
      <c r="A533" s="6" t="s">
        <v>6546</v>
      </c>
      <c r="C533" s="7">
        <v>7</v>
      </c>
      <c r="D533">
        <v>0.93526299999999996</v>
      </c>
      <c r="E533">
        <v>1.17394</v>
      </c>
      <c r="F533">
        <v>1.3417399999999999</v>
      </c>
      <c r="G533">
        <v>-0.30612099999999998</v>
      </c>
      <c r="H533">
        <v>-1.2882899999999999</v>
      </c>
      <c r="I533">
        <v>-1.02128</v>
      </c>
      <c r="J533">
        <v>4.4908799999999999E-2</v>
      </c>
      <c r="K533">
        <v>-1.05697</v>
      </c>
      <c r="L533">
        <v>0.176814</v>
      </c>
      <c r="M533">
        <v>9</v>
      </c>
      <c r="N533">
        <v>9</v>
      </c>
      <c r="O533">
        <v>6</v>
      </c>
      <c r="P533">
        <v>30.1</v>
      </c>
      <c r="Q533">
        <v>30.1</v>
      </c>
      <c r="R533">
        <v>20.399999999999999</v>
      </c>
      <c r="S533">
        <v>40.209000000000003</v>
      </c>
      <c r="T533">
        <v>0</v>
      </c>
      <c r="U533">
        <v>16.959</v>
      </c>
      <c r="V533">
        <v>500600000</v>
      </c>
      <c r="W533">
        <v>29</v>
      </c>
      <c r="X533">
        <v>1.08308</v>
      </c>
      <c r="Y533">
        <v>1.38198</v>
      </c>
      <c r="Z533">
        <v>1.03857</v>
      </c>
      <c r="AA533" t="s">
        <v>6547</v>
      </c>
      <c r="AB533" t="s">
        <v>6547</v>
      </c>
      <c r="AE533" s="3">
        <f t="shared" si="25"/>
        <v>8.2588580177742343E-2</v>
      </c>
      <c r="AF533" s="3">
        <f t="shared" si="26"/>
        <v>4.1497315241423541E-2</v>
      </c>
      <c r="AG533" s="3">
        <f t="shared" si="27"/>
        <v>9.1501876379529001E-2</v>
      </c>
    </row>
    <row r="534" spans="1:33" x14ac:dyDescent="0.25">
      <c r="A534" s="6" t="s">
        <v>288</v>
      </c>
      <c r="B534" s="6" t="s">
        <v>6548</v>
      </c>
      <c r="C534" s="7">
        <v>7</v>
      </c>
      <c r="D534">
        <v>0.80000599999999999</v>
      </c>
      <c r="E534">
        <v>1.2490399999999999</v>
      </c>
      <c r="F534">
        <v>1.2945</v>
      </c>
      <c r="G534">
        <v>-0.50152699999999995</v>
      </c>
      <c r="H534">
        <v>-1.7149700000000001</v>
      </c>
      <c r="I534">
        <v>-0.951847</v>
      </c>
      <c r="J534">
        <v>-6.7161299999999998E-3</v>
      </c>
      <c r="K534">
        <v>-0.159306</v>
      </c>
      <c r="L534">
        <v>-9.1731699999999996E-3</v>
      </c>
      <c r="M534">
        <v>60</v>
      </c>
      <c r="N534">
        <v>60</v>
      </c>
      <c r="O534">
        <v>60</v>
      </c>
      <c r="P534">
        <v>59.4</v>
      </c>
      <c r="Q534">
        <v>59.4</v>
      </c>
      <c r="R534">
        <v>59.4</v>
      </c>
      <c r="S534">
        <v>139.84</v>
      </c>
      <c r="T534">
        <v>0</v>
      </c>
      <c r="U534">
        <v>323.31</v>
      </c>
      <c r="V534">
        <v>11112000000</v>
      </c>
      <c r="W534">
        <v>597</v>
      </c>
      <c r="X534">
        <v>1.41093</v>
      </c>
      <c r="Y534">
        <v>1.6291100000000001</v>
      </c>
      <c r="Z534">
        <v>1.2763500000000001</v>
      </c>
      <c r="AA534" t="s">
        <v>6549</v>
      </c>
      <c r="AB534" t="s">
        <v>6549</v>
      </c>
      <c r="AE534" s="3">
        <f t="shared" si="25"/>
        <v>3.882129334801164E-2</v>
      </c>
      <c r="AF534" s="3">
        <f t="shared" si="26"/>
        <v>2.3490377709640988E-2</v>
      </c>
      <c r="AG534" s="3">
        <f t="shared" si="27"/>
        <v>5.2923675754646148E-2</v>
      </c>
    </row>
    <row r="535" spans="1:33" x14ac:dyDescent="0.25">
      <c r="A535" s="6" t="s">
        <v>138</v>
      </c>
      <c r="C535" s="7">
        <v>7</v>
      </c>
      <c r="D535">
        <v>0.91574299999999997</v>
      </c>
      <c r="E535">
        <v>1.2713000000000001</v>
      </c>
      <c r="F535">
        <v>1.1772400000000001</v>
      </c>
      <c r="G535">
        <v>-0.12975900000000001</v>
      </c>
      <c r="H535">
        <v>-1.4620599999999999</v>
      </c>
      <c r="I535">
        <v>-1.29359</v>
      </c>
      <c r="J535">
        <v>0.230546</v>
      </c>
      <c r="K535">
        <v>-0.23915</v>
      </c>
      <c r="L535">
        <v>-0.47027099999999999</v>
      </c>
      <c r="M535">
        <v>16</v>
      </c>
      <c r="N535">
        <v>16</v>
      </c>
      <c r="O535">
        <v>16</v>
      </c>
      <c r="P535">
        <v>45</v>
      </c>
      <c r="Q535">
        <v>45</v>
      </c>
      <c r="R535">
        <v>45</v>
      </c>
      <c r="S535">
        <v>46.652000000000001</v>
      </c>
      <c r="T535">
        <v>0</v>
      </c>
      <c r="U535">
        <v>114.01</v>
      </c>
      <c r="V535">
        <v>2693100000</v>
      </c>
      <c r="W535">
        <v>150</v>
      </c>
      <c r="X535">
        <v>1.1469100000000001</v>
      </c>
      <c r="Y535">
        <v>1.4077200000000001</v>
      </c>
      <c r="Z535">
        <v>1.06315</v>
      </c>
      <c r="AA535" t="s">
        <v>6550</v>
      </c>
      <c r="AB535" t="s">
        <v>6550</v>
      </c>
      <c r="AE535" s="3">
        <f t="shared" si="25"/>
        <v>7.1300077186290653E-2</v>
      </c>
      <c r="AF535" s="3">
        <f t="shared" si="26"/>
        <v>3.910929614777546E-2</v>
      </c>
      <c r="AG535" s="3">
        <f t="shared" si="27"/>
        <v>8.6466922102658245E-2</v>
      </c>
    </row>
    <row r="536" spans="1:33" x14ac:dyDescent="0.25">
      <c r="C536" s="7">
        <v>7</v>
      </c>
      <c r="D536">
        <v>1.16577</v>
      </c>
      <c r="E536">
        <v>1.00142</v>
      </c>
      <c r="F536">
        <v>0.68086500000000005</v>
      </c>
      <c r="G536">
        <v>-0.51869500000000002</v>
      </c>
      <c r="H536">
        <v>-1.6539900000000001</v>
      </c>
      <c r="I536">
        <v>-1.35476</v>
      </c>
      <c r="J536">
        <v>0.57343900000000003</v>
      </c>
      <c r="K536">
        <v>5.7598000000000003E-2</v>
      </c>
      <c r="L536">
        <v>4.8344199999999997E-2</v>
      </c>
      <c r="M536">
        <v>19</v>
      </c>
      <c r="N536">
        <v>19</v>
      </c>
      <c r="O536">
        <v>19</v>
      </c>
      <c r="P536">
        <v>16.8</v>
      </c>
      <c r="Q536">
        <v>16.8</v>
      </c>
      <c r="R536">
        <v>16.8</v>
      </c>
      <c r="S536">
        <v>155.46</v>
      </c>
      <c r="T536">
        <v>0</v>
      </c>
      <c r="U536">
        <v>71.778999999999996</v>
      </c>
      <c r="V536">
        <v>552150000</v>
      </c>
      <c r="W536">
        <v>43</v>
      </c>
      <c r="X536">
        <v>1.3580700000000001</v>
      </c>
      <c r="Y536">
        <v>1.4027799999999999</v>
      </c>
      <c r="Z536">
        <v>1.05843</v>
      </c>
      <c r="AA536" t="s">
        <v>6551</v>
      </c>
      <c r="AB536" t="s">
        <v>6551</v>
      </c>
      <c r="AE536" s="3">
        <f t="shared" si="25"/>
        <v>4.3846002067371354E-2</v>
      </c>
      <c r="AF536" s="3">
        <f t="shared" si="26"/>
        <v>3.955669511674182E-2</v>
      </c>
      <c r="AG536" s="3">
        <f t="shared" si="27"/>
        <v>8.7411787239148747E-2</v>
      </c>
    </row>
    <row r="537" spans="1:33" x14ac:dyDescent="0.25">
      <c r="A537" s="6" t="s">
        <v>240</v>
      </c>
      <c r="C537" s="7">
        <v>7</v>
      </c>
      <c r="D537">
        <v>1.18377</v>
      </c>
      <c r="E537">
        <v>0.88789499999999999</v>
      </c>
      <c r="F537">
        <v>0.799149</v>
      </c>
      <c r="G537">
        <v>-0.93240699999999999</v>
      </c>
      <c r="H537">
        <v>-1.3914</v>
      </c>
      <c r="I537">
        <v>-1.2330099999999999</v>
      </c>
      <c r="J537">
        <v>0.89235100000000001</v>
      </c>
      <c r="K537">
        <v>1.6010099999999999E-2</v>
      </c>
      <c r="L537">
        <v>-0.22236300000000001</v>
      </c>
      <c r="M537">
        <v>7</v>
      </c>
      <c r="N537">
        <v>6</v>
      </c>
      <c r="O537">
        <v>6</v>
      </c>
      <c r="P537">
        <v>14.4</v>
      </c>
      <c r="Q537">
        <v>12.5</v>
      </c>
      <c r="R537">
        <v>12.5</v>
      </c>
      <c r="S537">
        <v>82.373000000000005</v>
      </c>
      <c r="T537">
        <v>0</v>
      </c>
      <c r="U537">
        <v>22.236000000000001</v>
      </c>
      <c r="V537">
        <v>167030000</v>
      </c>
      <c r="W537">
        <v>29</v>
      </c>
      <c r="X537">
        <v>1.43869</v>
      </c>
      <c r="Y537">
        <v>1.4800500000000001</v>
      </c>
      <c r="Z537">
        <v>1.1324700000000001</v>
      </c>
      <c r="AA537" t="s">
        <v>6552</v>
      </c>
      <c r="AB537" t="s">
        <v>6552</v>
      </c>
      <c r="AE537" s="3">
        <f t="shared" si="25"/>
        <v>3.641748919134468E-2</v>
      </c>
      <c r="AF537" s="3">
        <f t="shared" si="26"/>
        <v>3.3109300079782841E-2</v>
      </c>
      <c r="AG537" s="3">
        <f t="shared" si="27"/>
        <v>7.3710609106426433E-2</v>
      </c>
    </row>
    <row r="538" spans="1:33" x14ac:dyDescent="0.25">
      <c r="A538" s="6" t="s">
        <v>241</v>
      </c>
      <c r="C538" s="7">
        <v>7</v>
      </c>
      <c r="D538">
        <v>1.0740400000000001</v>
      </c>
      <c r="E538">
        <v>0.69752599999999998</v>
      </c>
      <c r="F538">
        <v>1.18702</v>
      </c>
      <c r="G538">
        <v>-0.54628699999999997</v>
      </c>
      <c r="H538">
        <v>-1.27132</v>
      </c>
      <c r="I538">
        <v>-1.55897</v>
      </c>
      <c r="J538">
        <v>0.58332300000000004</v>
      </c>
      <c r="K538">
        <v>0.27220699999999998</v>
      </c>
      <c r="L538">
        <v>-0.43754199999999999</v>
      </c>
      <c r="M538">
        <v>37</v>
      </c>
      <c r="N538">
        <v>37</v>
      </c>
      <c r="O538">
        <v>37</v>
      </c>
      <c r="P538">
        <v>43.8</v>
      </c>
      <c r="Q538">
        <v>43.8</v>
      </c>
      <c r="R538">
        <v>43.8</v>
      </c>
      <c r="S538">
        <v>102.11</v>
      </c>
      <c r="T538">
        <v>0</v>
      </c>
      <c r="U538">
        <v>323.31</v>
      </c>
      <c r="V538">
        <v>5219300000</v>
      </c>
      <c r="W538">
        <v>378</v>
      </c>
      <c r="X538">
        <v>1.2231799999999999</v>
      </c>
      <c r="Y538">
        <v>1.33185</v>
      </c>
      <c r="Z538">
        <v>0.99085199999999996</v>
      </c>
      <c r="AA538" t="s">
        <v>6553</v>
      </c>
      <c r="AB538" t="s">
        <v>6554</v>
      </c>
      <c r="AE538" s="3">
        <f t="shared" si="25"/>
        <v>5.9816362559995298E-2</v>
      </c>
      <c r="AF538" s="3">
        <f t="shared" si="26"/>
        <v>4.6574692903643689E-2</v>
      </c>
      <c r="AG538" s="3">
        <f t="shared" si="27"/>
        <v>0.10212874614020159</v>
      </c>
    </row>
    <row r="539" spans="1:33" x14ac:dyDescent="0.25">
      <c r="A539" s="6" t="s">
        <v>227</v>
      </c>
      <c r="C539" s="7">
        <v>7</v>
      </c>
      <c r="D539">
        <v>1.0765899999999999</v>
      </c>
      <c r="E539">
        <v>0.93825800000000004</v>
      </c>
      <c r="F539">
        <v>1.1384000000000001</v>
      </c>
      <c r="G539">
        <v>-0.79812899999999998</v>
      </c>
      <c r="H539">
        <v>-0.815415</v>
      </c>
      <c r="I539">
        <v>-1.52538</v>
      </c>
      <c r="J539">
        <v>0.68774299999999999</v>
      </c>
      <c r="K539">
        <v>4.6794200000000001E-2</v>
      </c>
      <c r="L539">
        <v>-0.74885900000000005</v>
      </c>
      <c r="M539">
        <v>4</v>
      </c>
      <c r="N539">
        <v>4</v>
      </c>
      <c r="O539">
        <v>4</v>
      </c>
      <c r="P539">
        <v>7.3</v>
      </c>
      <c r="Q539">
        <v>7.3</v>
      </c>
      <c r="R539">
        <v>7.3</v>
      </c>
      <c r="S539">
        <v>83.209000000000003</v>
      </c>
      <c r="T539">
        <v>0</v>
      </c>
      <c r="U539">
        <v>22.332000000000001</v>
      </c>
      <c r="V539">
        <v>52976000</v>
      </c>
      <c r="W539">
        <v>7</v>
      </c>
      <c r="X539">
        <v>1.13483</v>
      </c>
      <c r="Y539">
        <v>1.3274699999999999</v>
      </c>
      <c r="Z539">
        <v>0.98668999999999996</v>
      </c>
      <c r="AA539" t="s">
        <v>6555</v>
      </c>
      <c r="AB539" t="s">
        <v>6555</v>
      </c>
      <c r="AE539" s="3">
        <f t="shared" si="25"/>
        <v>7.3311144573348044E-2</v>
      </c>
      <c r="AF539" s="3">
        <f t="shared" si="26"/>
        <v>4.7046790337496536E-2</v>
      </c>
      <c r="AG539" s="3">
        <f t="shared" si="27"/>
        <v>0.10311218740348375</v>
      </c>
    </row>
    <row r="540" spans="1:33" x14ac:dyDescent="0.25">
      <c r="A540" s="6" t="s">
        <v>343</v>
      </c>
      <c r="B540" s="6" t="s">
        <v>6556</v>
      </c>
      <c r="C540" s="7">
        <v>7</v>
      </c>
      <c r="D540">
        <v>1.32253</v>
      </c>
      <c r="E540">
        <v>1.18577</v>
      </c>
      <c r="F540">
        <v>1.17909</v>
      </c>
      <c r="G540">
        <v>-1.48062</v>
      </c>
      <c r="H540">
        <v>-0.248775</v>
      </c>
      <c r="I540">
        <v>-0.72878299999999996</v>
      </c>
      <c r="J540">
        <v>-0.71280699999999997</v>
      </c>
      <c r="K540">
        <v>-0.37641599999999997</v>
      </c>
      <c r="L540">
        <v>-0.139988</v>
      </c>
      <c r="M540">
        <v>14</v>
      </c>
      <c r="N540">
        <v>14</v>
      </c>
      <c r="O540">
        <v>14</v>
      </c>
      <c r="P540">
        <v>34</v>
      </c>
      <c r="Q540">
        <v>34</v>
      </c>
      <c r="R540">
        <v>34</v>
      </c>
      <c r="S540">
        <v>44.076999999999998</v>
      </c>
      <c r="T540">
        <v>0</v>
      </c>
      <c r="U540">
        <v>48.941000000000003</v>
      </c>
      <c r="V540">
        <v>1647100000</v>
      </c>
      <c r="W540">
        <v>101</v>
      </c>
      <c r="X540">
        <v>1.3881399999999999</v>
      </c>
      <c r="Y540">
        <v>1.7227399999999999</v>
      </c>
      <c r="Z540">
        <v>1.36731</v>
      </c>
      <c r="AA540" t="s">
        <v>6557</v>
      </c>
      <c r="AB540" t="s">
        <v>6557</v>
      </c>
      <c r="AE540" s="3">
        <f t="shared" si="25"/>
        <v>4.0912875094314349E-2</v>
      </c>
      <c r="AF540" s="3">
        <f t="shared" si="26"/>
        <v>1.8934768512023494E-2</v>
      </c>
      <c r="AG540" s="3">
        <f t="shared" si="27"/>
        <v>4.2922993247224324E-2</v>
      </c>
    </row>
    <row r="541" spans="1:33" x14ac:dyDescent="0.25">
      <c r="A541" s="6" t="s">
        <v>344</v>
      </c>
      <c r="B541" s="6" t="s">
        <v>6558</v>
      </c>
      <c r="C541" s="7">
        <v>7</v>
      </c>
      <c r="D541">
        <v>1.2458100000000001</v>
      </c>
      <c r="E541">
        <v>0.99880599999999997</v>
      </c>
      <c r="F541">
        <v>1.14083</v>
      </c>
      <c r="G541">
        <v>-1.6081700000000001</v>
      </c>
      <c r="H541">
        <v>-0.13642399999999999</v>
      </c>
      <c r="I541">
        <v>-1.11843</v>
      </c>
      <c r="J541">
        <v>-0.32591900000000001</v>
      </c>
      <c r="K541">
        <v>-0.38774900000000001</v>
      </c>
      <c r="L541">
        <v>0.191243</v>
      </c>
      <c r="M541">
        <v>16</v>
      </c>
      <c r="N541">
        <v>16</v>
      </c>
      <c r="O541">
        <v>16</v>
      </c>
      <c r="P541">
        <v>19.5</v>
      </c>
      <c r="Q541">
        <v>19.5</v>
      </c>
      <c r="R541">
        <v>19.5</v>
      </c>
      <c r="S541">
        <v>105.84</v>
      </c>
      <c r="T541">
        <v>0</v>
      </c>
      <c r="U541">
        <v>33.121000000000002</v>
      </c>
      <c r="V541">
        <v>817110000</v>
      </c>
      <c r="W541">
        <v>56</v>
      </c>
      <c r="X541">
        <v>1.1560999999999999</v>
      </c>
      <c r="Y541">
        <v>1.4223600000000001</v>
      </c>
      <c r="Z541">
        <v>1.0771500000000001</v>
      </c>
      <c r="AA541" t="s">
        <v>6559</v>
      </c>
      <c r="AB541" t="s">
        <v>6559</v>
      </c>
      <c r="AE541" s="3">
        <f t="shared" si="25"/>
        <v>6.9807164863302879E-2</v>
      </c>
      <c r="AF541" s="3">
        <f t="shared" si="26"/>
        <v>3.7812901204855927E-2</v>
      </c>
      <c r="AG541" s="3">
        <f t="shared" si="27"/>
        <v>8.3724005971070325E-2</v>
      </c>
    </row>
    <row r="542" spans="1:33" x14ac:dyDescent="0.25">
      <c r="A542" s="6" t="s">
        <v>360</v>
      </c>
      <c r="C542" s="7">
        <v>7</v>
      </c>
      <c r="D542">
        <v>1.37984</v>
      </c>
      <c r="E542">
        <v>1.00749</v>
      </c>
      <c r="F542">
        <v>0.92695499999999997</v>
      </c>
      <c r="G542">
        <v>-1.9144399999999999</v>
      </c>
      <c r="H542">
        <v>-0.46685900000000002</v>
      </c>
      <c r="I542">
        <v>-0.48328700000000002</v>
      </c>
      <c r="J542">
        <v>-0.30143599999999998</v>
      </c>
      <c r="K542">
        <v>-0.114701</v>
      </c>
      <c r="L542">
        <v>-3.3567800000000002E-2</v>
      </c>
      <c r="M542">
        <v>9</v>
      </c>
      <c r="N542">
        <v>9</v>
      </c>
      <c r="O542">
        <v>9</v>
      </c>
      <c r="P542">
        <v>36.799999999999997</v>
      </c>
      <c r="Q542">
        <v>36.799999999999997</v>
      </c>
      <c r="R542">
        <v>36.799999999999997</v>
      </c>
      <c r="S542">
        <v>23.402999999999999</v>
      </c>
      <c r="T542">
        <v>0</v>
      </c>
      <c r="U542">
        <v>17.588999999999999</v>
      </c>
      <c r="V542">
        <v>936090000</v>
      </c>
      <c r="W542">
        <v>57</v>
      </c>
      <c r="X542">
        <v>1.0751299999999999</v>
      </c>
      <c r="Y542">
        <v>1.33175</v>
      </c>
      <c r="Z542">
        <v>0.99075100000000005</v>
      </c>
      <c r="AA542" t="s">
        <v>6560</v>
      </c>
      <c r="AB542" t="s">
        <v>6560</v>
      </c>
      <c r="AE542" s="3">
        <f t="shared" si="25"/>
        <v>8.4114331942844969E-2</v>
      </c>
      <c r="AF542" s="3">
        <f t="shared" si="26"/>
        <v>4.6585418357768915E-2</v>
      </c>
      <c r="AG542" s="3">
        <f t="shared" si="27"/>
        <v>0.10215250007518636</v>
      </c>
    </row>
    <row r="543" spans="1:33" x14ac:dyDescent="0.25">
      <c r="A543" s="6" t="s">
        <v>359</v>
      </c>
      <c r="B543" s="6" t="s">
        <v>6561</v>
      </c>
      <c r="C543" s="7">
        <v>7</v>
      </c>
      <c r="D543">
        <v>1.08809</v>
      </c>
      <c r="E543">
        <v>1.1425099999999999</v>
      </c>
      <c r="F543">
        <v>1.2642100000000001</v>
      </c>
      <c r="G543">
        <v>-1.78539</v>
      </c>
      <c r="H543">
        <v>-0.40849000000000002</v>
      </c>
      <c r="I543">
        <v>-0.55356000000000005</v>
      </c>
      <c r="J543">
        <v>-8.7591500000000003E-2</v>
      </c>
      <c r="K543">
        <v>-0.21527399999999999</v>
      </c>
      <c r="L543">
        <v>-0.44450600000000001</v>
      </c>
      <c r="M543">
        <v>18</v>
      </c>
      <c r="N543">
        <v>6</v>
      </c>
      <c r="O543">
        <v>6</v>
      </c>
      <c r="P543">
        <v>42.8</v>
      </c>
      <c r="Q543">
        <v>16.2</v>
      </c>
      <c r="R543">
        <v>16.2</v>
      </c>
      <c r="S543">
        <v>60.71</v>
      </c>
      <c r="T543">
        <v>0</v>
      </c>
      <c r="U543">
        <v>22.834</v>
      </c>
      <c r="V543">
        <v>135690000</v>
      </c>
      <c r="W543">
        <v>18</v>
      </c>
      <c r="X543">
        <v>1.22166</v>
      </c>
      <c r="Y543">
        <v>1.5138499999999999</v>
      </c>
      <c r="Z543">
        <v>1.1649799999999999</v>
      </c>
      <c r="AA543" t="s">
        <v>6562</v>
      </c>
      <c r="AB543" t="s">
        <v>6562</v>
      </c>
      <c r="AE543" s="3">
        <f t="shared" si="25"/>
        <v>6.0026082390625936E-2</v>
      </c>
      <c r="AF543" s="3">
        <f t="shared" si="26"/>
        <v>3.0630211810503155E-2</v>
      </c>
      <c r="AG543" s="3">
        <f t="shared" si="27"/>
        <v>6.8394314330192552E-2</v>
      </c>
    </row>
    <row r="544" spans="1:33" x14ac:dyDescent="0.25">
      <c r="A544" s="6" t="s">
        <v>310</v>
      </c>
      <c r="C544" s="7">
        <v>7</v>
      </c>
      <c r="D544">
        <v>0.98928899999999997</v>
      </c>
      <c r="E544">
        <v>1.3235399999999999</v>
      </c>
      <c r="F544">
        <v>1.26738</v>
      </c>
      <c r="G544">
        <v>-1.5078</v>
      </c>
      <c r="H544">
        <v>-0.79443600000000003</v>
      </c>
      <c r="I544">
        <v>-0.798628</v>
      </c>
      <c r="J544">
        <v>-0.28119699999999997</v>
      </c>
      <c r="K544">
        <v>-0.20444699999999999</v>
      </c>
      <c r="L544">
        <v>6.31052E-3</v>
      </c>
      <c r="M544">
        <v>15</v>
      </c>
      <c r="N544">
        <v>15</v>
      </c>
      <c r="O544">
        <v>15</v>
      </c>
      <c r="P544">
        <v>7.6</v>
      </c>
      <c r="Q544">
        <v>7.6</v>
      </c>
      <c r="R544">
        <v>7.6</v>
      </c>
      <c r="S544">
        <v>225.99</v>
      </c>
      <c r="T544">
        <v>0</v>
      </c>
      <c r="U544">
        <v>15.029</v>
      </c>
      <c r="V544">
        <v>265710000</v>
      </c>
      <c r="W544">
        <v>37</v>
      </c>
      <c r="X544">
        <v>1.8811100000000001</v>
      </c>
      <c r="Y544">
        <v>2.1439699999999999</v>
      </c>
      <c r="Z544">
        <v>1.7804500000000001</v>
      </c>
      <c r="AA544" t="s">
        <v>6563</v>
      </c>
      <c r="AB544" t="s">
        <v>6563</v>
      </c>
      <c r="AE544" s="3">
        <f t="shared" si="25"/>
        <v>1.3148917484962842E-2</v>
      </c>
      <c r="AF544" s="3">
        <f t="shared" si="26"/>
        <v>7.1784387645700111E-3</v>
      </c>
      <c r="AG544" s="3">
        <f t="shared" si="27"/>
        <v>1.6578681949915883E-2</v>
      </c>
    </row>
    <row r="545" spans="1:33" x14ac:dyDescent="0.25">
      <c r="A545" s="6" t="s">
        <v>189</v>
      </c>
      <c r="B545" s="6" t="s">
        <v>6532</v>
      </c>
      <c r="C545" s="7">
        <v>7</v>
      </c>
      <c r="D545">
        <v>1.0676600000000001</v>
      </c>
      <c r="E545">
        <v>0.94569499999999995</v>
      </c>
      <c r="F545">
        <v>1.24441</v>
      </c>
      <c r="G545">
        <v>-1.7484500000000001</v>
      </c>
      <c r="H545">
        <v>-0.92957800000000002</v>
      </c>
      <c r="I545">
        <v>-0.65619099999999997</v>
      </c>
      <c r="J545">
        <v>0.116453</v>
      </c>
      <c r="K545">
        <v>-0.17980299999999999</v>
      </c>
      <c r="L545">
        <v>0.13980699999999999</v>
      </c>
      <c r="M545">
        <v>26</v>
      </c>
      <c r="N545">
        <v>26</v>
      </c>
      <c r="O545">
        <v>26</v>
      </c>
      <c r="P545">
        <v>37</v>
      </c>
      <c r="Q545">
        <v>37</v>
      </c>
      <c r="R545">
        <v>37</v>
      </c>
      <c r="S545">
        <v>92.813999999999993</v>
      </c>
      <c r="T545">
        <v>0</v>
      </c>
      <c r="U545">
        <v>84.828999999999994</v>
      </c>
      <c r="V545">
        <v>914040000</v>
      </c>
      <c r="W545">
        <v>85</v>
      </c>
      <c r="X545">
        <v>1.5379700000000001</v>
      </c>
      <c r="Y545">
        <v>1.7123200000000001</v>
      </c>
      <c r="Z545">
        <v>1.35717</v>
      </c>
      <c r="AA545" t="s">
        <v>6564</v>
      </c>
      <c r="AB545" t="s">
        <v>6565</v>
      </c>
      <c r="AE545" s="3">
        <f t="shared" si="25"/>
        <v>2.8975437360187501E-2</v>
      </c>
      <c r="AF545" s="3">
        <f t="shared" si="26"/>
        <v>1.9394563067663479E-2</v>
      </c>
      <c r="AG545" s="3">
        <f t="shared" si="27"/>
        <v>4.3936959517263348E-2</v>
      </c>
    </row>
    <row r="546" spans="1:33" x14ac:dyDescent="0.25">
      <c r="A546" s="6" t="s">
        <v>315</v>
      </c>
      <c r="C546" s="7">
        <v>7</v>
      </c>
      <c r="D546">
        <v>0.92857400000000001</v>
      </c>
      <c r="E546">
        <v>1.1714899999999999</v>
      </c>
      <c r="F546">
        <v>1.349</v>
      </c>
      <c r="G546">
        <v>-1.60223</v>
      </c>
      <c r="H546">
        <v>-0.86724900000000005</v>
      </c>
      <c r="I546">
        <v>-0.77223299999999995</v>
      </c>
      <c r="J546">
        <v>2.8702999999999999E-2</v>
      </c>
      <c r="K546">
        <v>-9.2825099999999994E-2</v>
      </c>
      <c r="L546">
        <v>-0.14322799999999999</v>
      </c>
      <c r="M546">
        <v>31</v>
      </c>
      <c r="N546">
        <v>31</v>
      </c>
      <c r="O546">
        <v>31</v>
      </c>
      <c r="P546">
        <v>51.7</v>
      </c>
      <c r="Q546">
        <v>51.7</v>
      </c>
      <c r="R546">
        <v>51.7</v>
      </c>
      <c r="S546">
        <v>88.09</v>
      </c>
      <c r="T546">
        <v>0</v>
      </c>
      <c r="U546">
        <v>261.64</v>
      </c>
      <c r="V546">
        <v>2760700000</v>
      </c>
      <c r="W546">
        <v>197</v>
      </c>
      <c r="X546">
        <v>1.7838700000000001</v>
      </c>
      <c r="Y546">
        <v>2.00658</v>
      </c>
      <c r="Z546">
        <v>1.64513</v>
      </c>
      <c r="AA546" t="s">
        <v>6566</v>
      </c>
      <c r="AB546" t="s">
        <v>6566</v>
      </c>
      <c r="AE546" s="3">
        <f t="shared" si="25"/>
        <v>1.6448640166480812E-2</v>
      </c>
      <c r="AF546" s="3">
        <f t="shared" si="26"/>
        <v>9.8496318916752798E-3</v>
      </c>
      <c r="AG546" s="3">
        <f t="shared" si="27"/>
        <v>2.2639665193322868E-2</v>
      </c>
    </row>
    <row r="547" spans="1:33" x14ac:dyDescent="0.25">
      <c r="A547" s="6" t="s">
        <v>356</v>
      </c>
      <c r="B547" s="6" t="s">
        <v>6567</v>
      </c>
      <c r="C547" s="7">
        <v>7</v>
      </c>
      <c r="D547">
        <v>1.06359</v>
      </c>
      <c r="E547">
        <v>0.87789099999999998</v>
      </c>
      <c r="F547">
        <v>1.13062</v>
      </c>
      <c r="G547">
        <v>-1.89836</v>
      </c>
      <c r="H547">
        <v>-0.68608000000000002</v>
      </c>
      <c r="I547">
        <v>-0.73031000000000001</v>
      </c>
      <c r="J547">
        <v>-0.27393499999999998</v>
      </c>
      <c r="K547">
        <v>0.21654699999999999</v>
      </c>
      <c r="L547">
        <v>0.30002899999999999</v>
      </c>
      <c r="M547">
        <v>38</v>
      </c>
      <c r="N547">
        <v>38</v>
      </c>
      <c r="O547">
        <v>16</v>
      </c>
      <c r="P547">
        <v>48.6</v>
      </c>
      <c r="Q547">
        <v>48.6</v>
      </c>
      <c r="R547">
        <v>22</v>
      </c>
      <c r="S547">
        <v>100.96</v>
      </c>
      <c r="T547">
        <v>0</v>
      </c>
      <c r="U547">
        <v>258.08</v>
      </c>
      <c r="V547">
        <v>9397000000</v>
      </c>
      <c r="W547">
        <v>430</v>
      </c>
      <c r="X547">
        <v>1.25129</v>
      </c>
      <c r="Y547">
        <v>1.3959699999999999</v>
      </c>
      <c r="Z547">
        <v>1.05192</v>
      </c>
      <c r="AA547" t="s">
        <v>6568</v>
      </c>
      <c r="AB547" t="s">
        <v>6568</v>
      </c>
      <c r="AE547" s="3">
        <f t="shared" si="25"/>
        <v>5.6067346148261164E-2</v>
      </c>
      <c r="AF547" s="3">
        <f t="shared" si="26"/>
        <v>4.0181856653352305E-2</v>
      </c>
      <c r="AG547" s="3">
        <f t="shared" si="27"/>
        <v>8.8731944726711781E-2</v>
      </c>
    </row>
    <row r="548" spans="1:33" x14ac:dyDescent="0.25">
      <c r="A548" s="6" t="s">
        <v>358</v>
      </c>
      <c r="B548" s="6" t="s">
        <v>6569</v>
      </c>
      <c r="C548" s="7">
        <v>7</v>
      </c>
      <c r="D548">
        <v>0.77459500000000003</v>
      </c>
      <c r="E548">
        <v>1.3696200000000001</v>
      </c>
      <c r="F548">
        <v>0.92806299999999997</v>
      </c>
      <c r="G548">
        <v>-1.8068599999999999</v>
      </c>
      <c r="H548">
        <v>-0.63053000000000003</v>
      </c>
      <c r="I548">
        <v>-0.89788400000000002</v>
      </c>
      <c r="J548">
        <v>-0.214589</v>
      </c>
      <c r="K548">
        <v>0.36962899999999999</v>
      </c>
      <c r="L548">
        <v>0.10796699999999999</v>
      </c>
      <c r="M548">
        <v>2</v>
      </c>
      <c r="N548">
        <v>2</v>
      </c>
      <c r="O548">
        <v>2</v>
      </c>
      <c r="P548">
        <v>7.9</v>
      </c>
      <c r="Q548">
        <v>7.9</v>
      </c>
      <c r="R548">
        <v>7.9</v>
      </c>
      <c r="S548">
        <v>61.767000000000003</v>
      </c>
      <c r="T548">
        <v>0</v>
      </c>
      <c r="U548">
        <v>6.1872999999999996</v>
      </c>
      <c r="V548">
        <v>32059000</v>
      </c>
      <c r="W548">
        <v>4</v>
      </c>
      <c r="X548">
        <v>1.27928</v>
      </c>
      <c r="Y548">
        <v>1.4195899999999999</v>
      </c>
      <c r="Z548">
        <v>1.0745</v>
      </c>
      <c r="AA548" t="s">
        <v>6570</v>
      </c>
      <c r="AB548" t="s">
        <v>6570</v>
      </c>
      <c r="AE548" s="3">
        <f t="shared" si="25"/>
        <v>5.2567823982715166E-2</v>
      </c>
      <c r="AF548" s="3">
        <f t="shared" si="26"/>
        <v>3.8054848735456968E-2</v>
      </c>
      <c r="AG548" s="3">
        <f t="shared" si="27"/>
        <v>8.4236439143840172E-2</v>
      </c>
    </row>
    <row r="549" spans="1:33" x14ac:dyDescent="0.25">
      <c r="A549" s="6" t="s">
        <v>357</v>
      </c>
      <c r="C549" s="7">
        <v>7</v>
      </c>
      <c r="D549">
        <v>0.73373299999999997</v>
      </c>
      <c r="E549">
        <v>1.1754</v>
      </c>
      <c r="F549">
        <v>1.2287699999999999</v>
      </c>
      <c r="G549">
        <v>-1.8587199999999999</v>
      </c>
      <c r="H549">
        <v>-0.60256500000000002</v>
      </c>
      <c r="I549">
        <v>-0.85838899999999996</v>
      </c>
      <c r="J549">
        <v>6.3439200000000003E-3</v>
      </c>
      <c r="K549">
        <v>8.9141799999999993E-2</v>
      </c>
      <c r="L549">
        <v>8.6284399999999997E-2</v>
      </c>
      <c r="M549">
        <v>18</v>
      </c>
      <c r="N549">
        <v>18</v>
      </c>
      <c r="O549">
        <v>17</v>
      </c>
      <c r="P549">
        <v>25.9</v>
      </c>
      <c r="Q549">
        <v>25.9</v>
      </c>
      <c r="R549">
        <v>25.1</v>
      </c>
      <c r="S549">
        <v>96.57</v>
      </c>
      <c r="T549">
        <v>0</v>
      </c>
      <c r="U549">
        <v>60.186</v>
      </c>
      <c r="V549">
        <v>597280000</v>
      </c>
      <c r="W549">
        <v>55</v>
      </c>
      <c r="X549">
        <v>1.3332200000000001</v>
      </c>
      <c r="Y549">
        <v>1.4890099999999999</v>
      </c>
      <c r="Z549">
        <v>1.1410899999999999</v>
      </c>
      <c r="AA549" t="s">
        <v>6571</v>
      </c>
      <c r="AB549" t="s">
        <v>6571</v>
      </c>
      <c r="AE549" s="3">
        <f t="shared" si="25"/>
        <v>4.6428002590414984E-2</v>
      </c>
      <c r="AF549" s="3">
        <f t="shared" si="26"/>
        <v>3.2433214923964955E-2</v>
      </c>
      <c r="AG549" s="3">
        <f t="shared" si="27"/>
        <v>7.2262003761311852E-2</v>
      </c>
    </row>
    <row r="550" spans="1:33" x14ac:dyDescent="0.25">
      <c r="A550" s="6" t="s">
        <v>6572</v>
      </c>
      <c r="B550" s="6" t="s">
        <v>6573</v>
      </c>
      <c r="C550" s="7">
        <v>7</v>
      </c>
      <c r="D550">
        <v>0.76439999999999997</v>
      </c>
      <c r="E550">
        <v>1.3948400000000001</v>
      </c>
      <c r="F550">
        <v>1.26109</v>
      </c>
      <c r="G550">
        <v>-1.2263500000000001</v>
      </c>
      <c r="H550">
        <v>-1.1795899999999999</v>
      </c>
      <c r="I550">
        <v>-0.67179299999999997</v>
      </c>
      <c r="J550">
        <v>-0.67186599999999996</v>
      </c>
      <c r="K550">
        <v>0.28186800000000001</v>
      </c>
      <c r="L550">
        <v>4.7403800000000003E-2</v>
      </c>
      <c r="M550">
        <v>6</v>
      </c>
      <c r="N550">
        <v>4</v>
      </c>
      <c r="O550">
        <v>4</v>
      </c>
      <c r="P550">
        <v>54.3</v>
      </c>
      <c r="Q550">
        <v>47.2</v>
      </c>
      <c r="R550">
        <v>47.2</v>
      </c>
      <c r="S550">
        <v>13.420999999999999</v>
      </c>
      <c r="T550">
        <v>0</v>
      </c>
      <c r="U550">
        <v>132.46</v>
      </c>
      <c r="V550">
        <v>4130700000</v>
      </c>
      <c r="W550">
        <v>54</v>
      </c>
      <c r="X550">
        <v>1.42049</v>
      </c>
      <c r="Y550">
        <v>1.6639200000000001</v>
      </c>
      <c r="Z550">
        <v>1.31012</v>
      </c>
      <c r="AA550" t="s">
        <v>6574</v>
      </c>
      <c r="AB550" t="s">
        <v>6574</v>
      </c>
      <c r="AE550" s="3">
        <f t="shared" ref="AE550:AE613" si="28">10^(-X550)</f>
        <v>3.7976068318354074E-2</v>
      </c>
      <c r="AF550" s="3">
        <f t="shared" ref="AF550:AF613" si="29">10^(-Y550)</f>
        <v>2.1681034474520022E-2</v>
      </c>
      <c r="AG550" s="3">
        <f t="shared" ref="AG550:AG613" si="30">10^(-Z550)</f>
        <v>4.8964350717437648E-2</v>
      </c>
    </row>
    <row r="551" spans="1:33" x14ac:dyDescent="0.25">
      <c r="A551" s="6" t="s">
        <v>226</v>
      </c>
      <c r="B551" s="6" t="s">
        <v>6575</v>
      </c>
      <c r="C551" s="7">
        <v>7</v>
      </c>
      <c r="D551">
        <v>0.41226200000000002</v>
      </c>
      <c r="E551">
        <v>1.3566</v>
      </c>
      <c r="F551">
        <v>1.2760100000000001</v>
      </c>
      <c r="G551">
        <v>-1.5590900000000001</v>
      </c>
      <c r="H551">
        <v>-0.83810099999999998</v>
      </c>
      <c r="I551">
        <v>-0.90922599999999998</v>
      </c>
      <c r="J551">
        <v>-0.40670200000000001</v>
      </c>
      <c r="K551">
        <v>0.41454299999999999</v>
      </c>
      <c r="L551">
        <v>0.25369599999999998</v>
      </c>
      <c r="M551">
        <v>4</v>
      </c>
      <c r="N551">
        <v>3</v>
      </c>
      <c r="O551">
        <v>3</v>
      </c>
      <c r="P551">
        <v>21.6</v>
      </c>
      <c r="Q551">
        <v>17.600000000000001</v>
      </c>
      <c r="R551">
        <v>17.600000000000001</v>
      </c>
      <c r="S551">
        <v>22.649000000000001</v>
      </c>
      <c r="T551">
        <v>0</v>
      </c>
      <c r="U551">
        <v>13.051</v>
      </c>
      <c r="V551">
        <v>917180000</v>
      </c>
      <c r="W551">
        <v>45</v>
      </c>
      <c r="X551">
        <v>1.2131099999999999</v>
      </c>
      <c r="Y551">
        <v>1.35446</v>
      </c>
      <c r="Z551">
        <v>1.0123500000000001</v>
      </c>
      <c r="AA551" t="s">
        <v>6576</v>
      </c>
      <c r="AB551" t="s">
        <v>6576</v>
      </c>
      <c r="AE551" s="3">
        <f t="shared" si="28"/>
        <v>6.121953125879584E-2</v>
      </c>
      <c r="AF551" s="3">
        <f t="shared" si="29"/>
        <v>4.4211983574215463E-2</v>
      </c>
      <c r="AG551" s="3">
        <f t="shared" si="30"/>
        <v>9.7196359794342879E-2</v>
      </c>
    </row>
    <row r="552" spans="1:33" x14ac:dyDescent="0.25">
      <c r="A552" s="6" t="s">
        <v>225</v>
      </c>
      <c r="C552" s="7">
        <v>7</v>
      </c>
      <c r="D552">
        <v>0.43848900000000002</v>
      </c>
      <c r="E552">
        <v>1.4867300000000001</v>
      </c>
      <c r="F552">
        <v>1.1871</v>
      </c>
      <c r="G552">
        <v>-1.27946</v>
      </c>
      <c r="H552">
        <v>-0.71619500000000003</v>
      </c>
      <c r="I552">
        <v>-1.27878</v>
      </c>
      <c r="J552">
        <v>-0.43309399999999998</v>
      </c>
      <c r="K552">
        <v>0.43585400000000002</v>
      </c>
      <c r="L552">
        <v>0.159361</v>
      </c>
      <c r="M552">
        <v>17</v>
      </c>
      <c r="N552">
        <v>17</v>
      </c>
      <c r="O552">
        <v>15</v>
      </c>
      <c r="P552">
        <v>43.4</v>
      </c>
      <c r="Q552">
        <v>43.4</v>
      </c>
      <c r="R552">
        <v>40.200000000000003</v>
      </c>
      <c r="S552">
        <v>51.786000000000001</v>
      </c>
      <c r="T552">
        <v>0</v>
      </c>
      <c r="U552">
        <v>237.19</v>
      </c>
      <c r="V552">
        <v>11350000000</v>
      </c>
      <c r="W552">
        <v>425</v>
      </c>
      <c r="X552">
        <v>1.24217</v>
      </c>
      <c r="Y552">
        <v>1.4025399999999999</v>
      </c>
      <c r="Z552">
        <v>1.0582</v>
      </c>
      <c r="AA552" t="s">
        <v>6577</v>
      </c>
      <c r="AB552" t="s">
        <v>6578</v>
      </c>
      <c r="AE552" s="3">
        <f t="shared" si="28"/>
        <v>5.7257185989101157E-2</v>
      </c>
      <c r="AF552" s="3">
        <f t="shared" si="29"/>
        <v>3.9578560995511887E-2</v>
      </c>
      <c r="AG552" s="3">
        <f t="shared" si="30"/>
        <v>8.7458092307520149E-2</v>
      </c>
    </row>
    <row r="553" spans="1:33" x14ac:dyDescent="0.25">
      <c r="A553" s="6" t="s">
        <v>206</v>
      </c>
      <c r="B553" s="6" t="s">
        <v>6579</v>
      </c>
      <c r="C553" s="7">
        <v>7</v>
      </c>
      <c r="D553">
        <v>0.70493499999999998</v>
      </c>
      <c r="E553">
        <v>1.2037500000000001</v>
      </c>
      <c r="F553">
        <v>0.73708399999999996</v>
      </c>
      <c r="G553">
        <v>-1.79061</v>
      </c>
      <c r="H553">
        <v>-1.2719400000000001</v>
      </c>
      <c r="I553">
        <v>-0.54954199999999997</v>
      </c>
      <c r="J553">
        <v>0.10093299999999999</v>
      </c>
      <c r="K553">
        <v>0.43664799999999998</v>
      </c>
      <c r="L553">
        <v>0.42873</v>
      </c>
      <c r="M553">
        <v>30</v>
      </c>
      <c r="N553">
        <v>30</v>
      </c>
      <c r="O553">
        <v>28</v>
      </c>
      <c r="P553">
        <v>19.5</v>
      </c>
      <c r="Q553">
        <v>19.5</v>
      </c>
      <c r="R553">
        <v>18.7</v>
      </c>
      <c r="S553">
        <v>190.14</v>
      </c>
      <c r="T553">
        <v>0</v>
      </c>
      <c r="U553">
        <v>136.94</v>
      </c>
      <c r="V553">
        <v>2746600000</v>
      </c>
      <c r="W553">
        <v>225</v>
      </c>
      <c r="X553">
        <v>1.35053</v>
      </c>
      <c r="Y553">
        <v>1.3168800000000001</v>
      </c>
      <c r="Z553">
        <v>0.97663599999999995</v>
      </c>
      <c r="AA553" t="s">
        <v>6580</v>
      </c>
      <c r="AB553" t="s">
        <v>6581</v>
      </c>
      <c r="AE553" s="3">
        <f t="shared" si="28"/>
        <v>4.4613880533964013E-2</v>
      </c>
      <c r="AF553" s="3">
        <f t="shared" si="29"/>
        <v>4.8208098312226576E-2</v>
      </c>
      <c r="AG553" s="3">
        <f t="shared" si="30"/>
        <v>0.10552709916979104</v>
      </c>
    </row>
    <row r="554" spans="1:33" x14ac:dyDescent="0.25">
      <c r="A554" s="6" t="s">
        <v>205</v>
      </c>
      <c r="B554" s="6" t="s">
        <v>6582</v>
      </c>
      <c r="C554" s="7">
        <v>7</v>
      </c>
      <c r="D554">
        <v>0.62951699999999999</v>
      </c>
      <c r="E554">
        <v>0.95129799999999998</v>
      </c>
      <c r="F554">
        <v>0.84182100000000004</v>
      </c>
      <c r="G554">
        <v>-1.7740899999999999</v>
      </c>
      <c r="H554">
        <v>-1.36242</v>
      </c>
      <c r="I554">
        <v>-0.62141199999999996</v>
      </c>
      <c r="J554">
        <v>0.50812400000000002</v>
      </c>
      <c r="K554">
        <v>0.419794</v>
      </c>
      <c r="L554">
        <v>0.407362</v>
      </c>
      <c r="M554">
        <v>12</v>
      </c>
      <c r="N554">
        <v>11</v>
      </c>
      <c r="O554">
        <v>10</v>
      </c>
      <c r="P554">
        <v>48.8</v>
      </c>
      <c r="Q554">
        <v>46.1</v>
      </c>
      <c r="R554">
        <v>42.4</v>
      </c>
      <c r="S554">
        <v>34.134</v>
      </c>
      <c r="T554">
        <v>0</v>
      </c>
      <c r="U554">
        <v>45.331000000000003</v>
      </c>
      <c r="V554">
        <v>627980000</v>
      </c>
      <c r="W554">
        <v>43</v>
      </c>
      <c r="X554">
        <v>1.54905</v>
      </c>
      <c r="Y554">
        <v>1.38618</v>
      </c>
      <c r="Z554">
        <v>1.0425800000000001</v>
      </c>
      <c r="AA554" t="s">
        <v>6583</v>
      </c>
      <c r="AB554" t="s">
        <v>6583</v>
      </c>
      <c r="AE554" s="3">
        <f t="shared" si="28"/>
        <v>2.8245547673105328E-2</v>
      </c>
      <c r="AF554" s="3">
        <f t="shared" si="29"/>
        <v>4.1097934911421684E-2</v>
      </c>
      <c r="AG554" s="3">
        <f t="shared" si="30"/>
        <v>9.0660894566188921E-2</v>
      </c>
    </row>
    <row r="555" spans="1:33" x14ac:dyDescent="0.25">
      <c r="A555" s="6" t="s">
        <v>202</v>
      </c>
      <c r="B555" s="6" t="s">
        <v>6584</v>
      </c>
      <c r="C555" s="7">
        <v>7</v>
      </c>
      <c r="D555">
        <v>0.70680299999999996</v>
      </c>
      <c r="E555">
        <v>1.04878</v>
      </c>
      <c r="F555">
        <v>1.1814</v>
      </c>
      <c r="G555">
        <v>-1.7069000000000001</v>
      </c>
      <c r="H555">
        <v>-1.3136000000000001</v>
      </c>
      <c r="I555">
        <v>-0.45214399999999999</v>
      </c>
      <c r="J555">
        <v>6.3597600000000004E-2</v>
      </c>
      <c r="K555">
        <v>8.4674299999999994E-2</v>
      </c>
      <c r="L555">
        <v>0.38738499999999998</v>
      </c>
      <c r="M555">
        <v>5</v>
      </c>
      <c r="N555">
        <v>5</v>
      </c>
      <c r="O555">
        <v>5</v>
      </c>
      <c r="P555">
        <v>13.8</v>
      </c>
      <c r="Q555">
        <v>13.8</v>
      </c>
      <c r="R555">
        <v>13.8</v>
      </c>
      <c r="S555">
        <v>41.31</v>
      </c>
      <c r="T555">
        <v>0</v>
      </c>
      <c r="U555">
        <v>12.436</v>
      </c>
      <c r="V555">
        <v>139460000</v>
      </c>
      <c r="W555">
        <v>24</v>
      </c>
      <c r="X555">
        <v>1.3486100000000001</v>
      </c>
      <c r="Y555">
        <v>1.42859</v>
      </c>
      <c r="Z555">
        <v>1.08311</v>
      </c>
      <c r="AA555" t="s">
        <v>6585</v>
      </c>
      <c r="AB555" t="s">
        <v>6585</v>
      </c>
      <c r="AE555" s="3">
        <f t="shared" si="28"/>
        <v>4.4811553496485357E-2</v>
      </c>
      <c r="AF555" s="3">
        <f t="shared" si="29"/>
        <v>3.7274343232622964E-2</v>
      </c>
      <c r="AG555" s="3">
        <f t="shared" si="30"/>
        <v>8.2582875357775046E-2</v>
      </c>
    </row>
    <row r="556" spans="1:33" x14ac:dyDescent="0.25">
      <c r="A556" s="6" t="s">
        <v>194</v>
      </c>
      <c r="B556" s="6" t="s">
        <v>6586</v>
      </c>
      <c r="C556" s="7">
        <v>7</v>
      </c>
      <c r="D556">
        <v>0.45484599999999997</v>
      </c>
      <c r="E556">
        <v>1.11317</v>
      </c>
      <c r="F556">
        <v>1.1872499999999999</v>
      </c>
      <c r="G556">
        <v>-1.39228</v>
      </c>
      <c r="H556">
        <v>-1.39341</v>
      </c>
      <c r="I556">
        <v>-0.96427200000000002</v>
      </c>
      <c r="J556">
        <v>0.385963</v>
      </c>
      <c r="K556">
        <v>0.29180299999999998</v>
      </c>
      <c r="L556">
        <v>0.31692500000000001</v>
      </c>
      <c r="M556">
        <v>10</v>
      </c>
      <c r="N556">
        <v>10</v>
      </c>
      <c r="O556">
        <v>10</v>
      </c>
      <c r="P556">
        <v>19.100000000000001</v>
      </c>
      <c r="Q556">
        <v>19.100000000000001</v>
      </c>
      <c r="R556">
        <v>19.100000000000001</v>
      </c>
      <c r="S556">
        <v>79.287999999999997</v>
      </c>
      <c r="T556">
        <v>0</v>
      </c>
      <c r="U556">
        <v>32.97</v>
      </c>
      <c r="V556">
        <v>543830000</v>
      </c>
      <c r="W556">
        <v>51</v>
      </c>
      <c r="X556">
        <v>1.8714900000000001</v>
      </c>
      <c r="Y556">
        <v>1.81687</v>
      </c>
      <c r="Z556">
        <v>1.4591400000000001</v>
      </c>
      <c r="AA556" t="s">
        <v>6587</v>
      </c>
      <c r="AB556" t="s">
        <v>6587</v>
      </c>
      <c r="AE556" s="3">
        <f t="shared" si="28"/>
        <v>1.3443427209500203E-2</v>
      </c>
      <c r="AF556" s="3">
        <f t="shared" si="29"/>
        <v>1.5245090260329892E-2</v>
      </c>
      <c r="AG556" s="3">
        <f t="shared" si="30"/>
        <v>3.4742414707691217E-2</v>
      </c>
    </row>
    <row r="557" spans="1:33" x14ac:dyDescent="0.25">
      <c r="A557" s="6" t="s">
        <v>203</v>
      </c>
      <c r="B557" s="6" t="s">
        <v>6588</v>
      </c>
      <c r="C557" s="7">
        <v>7</v>
      </c>
      <c r="D557">
        <v>0.83301099999999995</v>
      </c>
      <c r="E557">
        <v>0.87780199999999997</v>
      </c>
      <c r="F557">
        <v>1.1521600000000001</v>
      </c>
      <c r="G557">
        <v>-1.4766699999999999</v>
      </c>
      <c r="H557">
        <v>-1.6030500000000001</v>
      </c>
      <c r="I557">
        <v>-0.49455700000000002</v>
      </c>
      <c r="J557">
        <v>0.22325500000000001</v>
      </c>
      <c r="K557">
        <v>9.52519E-2</v>
      </c>
      <c r="L557">
        <v>0.392789</v>
      </c>
      <c r="M557">
        <v>14</v>
      </c>
      <c r="N557">
        <v>14</v>
      </c>
      <c r="O557">
        <v>11</v>
      </c>
      <c r="P557">
        <v>21.6</v>
      </c>
      <c r="Q557">
        <v>21.6</v>
      </c>
      <c r="R557">
        <v>15.3</v>
      </c>
      <c r="S557">
        <v>81.367000000000004</v>
      </c>
      <c r="T557">
        <v>0</v>
      </c>
      <c r="U557">
        <v>62.491999999999997</v>
      </c>
      <c r="V557">
        <v>630300000</v>
      </c>
      <c r="W557">
        <v>94</v>
      </c>
      <c r="X557">
        <v>1.4676899999999999</v>
      </c>
      <c r="Y557">
        <v>1.50193</v>
      </c>
      <c r="Z557">
        <v>1.15351</v>
      </c>
      <c r="AA557" t="s">
        <v>6589</v>
      </c>
      <c r="AB557" t="s">
        <v>6589</v>
      </c>
      <c r="AE557" s="3">
        <f t="shared" si="28"/>
        <v>3.4065126027790958E-2</v>
      </c>
      <c r="AF557" s="3">
        <f t="shared" si="29"/>
        <v>3.1482557120757801E-2</v>
      </c>
      <c r="AG557" s="3">
        <f t="shared" si="30"/>
        <v>7.0224717371086237E-2</v>
      </c>
    </row>
    <row r="558" spans="1:33" x14ac:dyDescent="0.25">
      <c r="A558" s="6" t="s">
        <v>204</v>
      </c>
      <c r="B558" s="6" t="s">
        <v>6532</v>
      </c>
      <c r="C558" s="7">
        <v>7</v>
      </c>
      <c r="D558">
        <v>0.84533499999999995</v>
      </c>
      <c r="E558">
        <v>0.98903099999999999</v>
      </c>
      <c r="F558">
        <v>1.0058800000000001</v>
      </c>
      <c r="G558">
        <v>-1.49088</v>
      </c>
      <c r="H558">
        <v>-1.5982099999999999</v>
      </c>
      <c r="I558">
        <v>-0.48911300000000002</v>
      </c>
      <c r="J558">
        <v>5.8903799999999997E-3</v>
      </c>
      <c r="K558">
        <v>0.29120099999999999</v>
      </c>
      <c r="L558">
        <v>0.44086799999999998</v>
      </c>
      <c r="M558">
        <v>28</v>
      </c>
      <c r="N558">
        <v>28</v>
      </c>
      <c r="O558">
        <v>28</v>
      </c>
      <c r="P558">
        <v>44.5</v>
      </c>
      <c r="Q558">
        <v>44.5</v>
      </c>
      <c r="R558">
        <v>44.5</v>
      </c>
      <c r="S558">
        <v>91.658000000000001</v>
      </c>
      <c r="T558">
        <v>0</v>
      </c>
      <c r="U558">
        <v>70.174999999999997</v>
      </c>
      <c r="V558">
        <v>864140000</v>
      </c>
      <c r="W558">
        <v>103</v>
      </c>
      <c r="X558">
        <v>1.45166</v>
      </c>
      <c r="Y558">
        <v>1.47922</v>
      </c>
      <c r="Z558">
        <v>1.13167</v>
      </c>
      <c r="AA558" t="s">
        <v>6590</v>
      </c>
      <c r="AB558" t="s">
        <v>6590</v>
      </c>
      <c r="AE558" s="3">
        <f t="shared" si="28"/>
        <v>3.5345977771571925E-2</v>
      </c>
      <c r="AF558" s="3">
        <f t="shared" si="29"/>
        <v>3.3172637277875928E-2</v>
      </c>
      <c r="AG558" s="3">
        <f t="shared" si="30"/>
        <v>7.3846514200993946E-2</v>
      </c>
    </row>
    <row r="559" spans="1:33" x14ac:dyDescent="0.25">
      <c r="A559" s="6" t="s">
        <v>201</v>
      </c>
      <c r="B559" s="6" t="s">
        <v>6591</v>
      </c>
      <c r="C559" s="7">
        <v>7</v>
      </c>
      <c r="D559">
        <v>0.57797600000000005</v>
      </c>
      <c r="E559">
        <v>1.1464000000000001</v>
      </c>
      <c r="F559">
        <v>1.15262</v>
      </c>
      <c r="G559">
        <v>-1.51912</v>
      </c>
      <c r="H559">
        <v>-1.54352</v>
      </c>
      <c r="I559">
        <v>-0.44540800000000003</v>
      </c>
      <c r="J559">
        <v>0.202317</v>
      </c>
      <c r="K559">
        <v>0.24423600000000001</v>
      </c>
      <c r="L559">
        <v>0.184502</v>
      </c>
      <c r="M559">
        <v>19</v>
      </c>
      <c r="N559">
        <v>19</v>
      </c>
      <c r="O559">
        <v>17</v>
      </c>
      <c r="P559">
        <v>46.1</v>
      </c>
      <c r="Q559">
        <v>46.1</v>
      </c>
      <c r="R559">
        <v>42.8</v>
      </c>
      <c r="S559">
        <v>55.798000000000002</v>
      </c>
      <c r="T559">
        <v>0</v>
      </c>
      <c r="U559">
        <v>98.162000000000006</v>
      </c>
      <c r="V559">
        <v>3976800000</v>
      </c>
      <c r="W559">
        <v>189</v>
      </c>
      <c r="X559">
        <v>1.35067</v>
      </c>
      <c r="Y559">
        <v>1.40764</v>
      </c>
      <c r="Z559">
        <v>1.06307</v>
      </c>
      <c r="AA559" t="s">
        <v>6592</v>
      </c>
      <c r="AB559" t="s">
        <v>6592</v>
      </c>
      <c r="AE559" s="3">
        <f t="shared" si="28"/>
        <v>4.4599501035913647E-2</v>
      </c>
      <c r="AF559" s="3">
        <f t="shared" si="29"/>
        <v>3.9116501009932005E-2</v>
      </c>
      <c r="AG559" s="3">
        <f t="shared" si="30"/>
        <v>8.648285136542222E-2</v>
      </c>
    </row>
    <row r="560" spans="1:33" x14ac:dyDescent="0.25">
      <c r="A560" s="6" t="s">
        <v>200</v>
      </c>
      <c r="B560" s="6" t="s">
        <v>6593</v>
      </c>
      <c r="C560" s="7">
        <v>7</v>
      </c>
      <c r="D560">
        <v>0.75946100000000005</v>
      </c>
      <c r="E560">
        <v>1.2376799999999999</v>
      </c>
      <c r="F560">
        <v>1.05731</v>
      </c>
      <c r="G560">
        <v>-1.54661</v>
      </c>
      <c r="H560">
        <v>-1.5169699999999999</v>
      </c>
      <c r="I560">
        <v>-0.230187</v>
      </c>
      <c r="J560">
        <v>0.15341299999999999</v>
      </c>
      <c r="K560">
        <v>4.6228999999999999E-2</v>
      </c>
      <c r="L560">
        <v>3.9676700000000002E-2</v>
      </c>
      <c r="M560">
        <v>2</v>
      </c>
      <c r="N560">
        <v>1</v>
      </c>
      <c r="O560">
        <v>1</v>
      </c>
      <c r="P560">
        <v>40.9</v>
      </c>
      <c r="Q560">
        <v>25</v>
      </c>
      <c r="R560">
        <v>25</v>
      </c>
      <c r="S560">
        <v>5.0526</v>
      </c>
      <c r="T560">
        <v>0</v>
      </c>
      <c r="U560">
        <v>7.5641999999999996</v>
      </c>
      <c r="V560">
        <v>76667000000</v>
      </c>
      <c r="W560">
        <v>438</v>
      </c>
      <c r="X560">
        <v>1.2068300000000001</v>
      </c>
      <c r="Y560">
        <v>1.3526499999999999</v>
      </c>
      <c r="Z560">
        <v>1.0106299999999999</v>
      </c>
      <c r="AA560" t="s">
        <v>6594</v>
      </c>
      <c r="AB560" t="s">
        <v>6594</v>
      </c>
      <c r="AE560" s="3">
        <f t="shared" si="28"/>
        <v>6.2111211444565065E-2</v>
      </c>
      <c r="AF560" s="3">
        <f t="shared" si="29"/>
        <v>4.4396629435589287E-2</v>
      </c>
      <c r="AG560" s="3">
        <f t="shared" si="30"/>
        <v>9.7582064040026881E-2</v>
      </c>
    </row>
    <row r="561" spans="1:33" x14ac:dyDescent="0.25">
      <c r="A561" s="6" t="s">
        <v>212</v>
      </c>
      <c r="C561" s="7">
        <v>7</v>
      </c>
      <c r="D561">
        <v>0.52917999999999998</v>
      </c>
      <c r="E561">
        <v>0.47733500000000001</v>
      </c>
      <c r="F561">
        <v>1.33118</v>
      </c>
      <c r="G561">
        <v>-1.8300399999999999</v>
      </c>
      <c r="H561">
        <v>-0.85802699999999998</v>
      </c>
      <c r="I561">
        <v>-0.98680100000000004</v>
      </c>
      <c r="J561">
        <v>0.29747200000000001</v>
      </c>
      <c r="K561">
        <v>0.39325500000000002</v>
      </c>
      <c r="L561">
        <v>0.646455</v>
      </c>
      <c r="M561">
        <v>4</v>
      </c>
      <c r="N561">
        <v>4</v>
      </c>
      <c r="O561">
        <v>4</v>
      </c>
      <c r="P561">
        <v>36</v>
      </c>
      <c r="Q561">
        <v>36</v>
      </c>
      <c r="R561">
        <v>36</v>
      </c>
      <c r="S561">
        <v>12.576000000000001</v>
      </c>
      <c r="T561">
        <v>0</v>
      </c>
      <c r="U561">
        <v>22.042999999999999</v>
      </c>
      <c r="V561">
        <v>720760000</v>
      </c>
      <c r="W561">
        <v>53</v>
      </c>
      <c r="X561">
        <v>1.304</v>
      </c>
      <c r="Y561">
        <v>1.1517599999999999</v>
      </c>
      <c r="Z561">
        <v>0.82130700000000001</v>
      </c>
      <c r="AA561" t="s">
        <v>6595</v>
      </c>
      <c r="AB561" t="s">
        <v>6595</v>
      </c>
      <c r="AE561" s="3">
        <f t="shared" si="28"/>
        <v>4.965923214503358E-2</v>
      </c>
      <c r="AF561" s="3">
        <f t="shared" si="29"/>
        <v>7.0508260437122092E-2</v>
      </c>
      <c r="AG561" s="3">
        <f t="shared" si="30"/>
        <v>0.15090130653357006</v>
      </c>
    </row>
    <row r="562" spans="1:33" x14ac:dyDescent="0.25">
      <c r="A562" s="6" t="s">
        <v>184</v>
      </c>
      <c r="C562" s="7">
        <v>7</v>
      </c>
      <c r="D562">
        <v>0.83129500000000001</v>
      </c>
      <c r="E562">
        <v>0.77338099999999999</v>
      </c>
      <c r="F562">
        <v>1.02955</v>
      </c>
      <c r="G562">
        <v>-1.9165099999999999</v>
      </c>
      <c r="H562">
        <v>-1.1242099999999999</v>
      </c>
      <c r="I562">
        <v>-0.59561399999999998</v>
      </c>
      <c r="J562">
        <v>0.20934</v>
      </c>
      <c r="K562">
        <v>0.37229299999999999</v>
      </c>
      <c r="L562">
        <v>0.420485</v>
      </c>
      <c r="M562">
        <v>28</v>
      </c>
      <c r="N562">
        <v>18</v>
      </c>
      <c r="O562">
        <v>18</v>
      </c>
      <c r="P562">
        <v>31.2</v>
      </c>
      <c r="Q562">
        <v>22.2</v>
      </c>
      <c r="R562">
        <v>22.2</v>
      </c>
      <c r="S562">
        <v>120.5</v>
      </c>
      <c r="T562">
        <v>0</v>
      </c>
      <c r="U562">
        <v>96.941999999999993</v>
      </c>
      <c r="V562">
        <v>908640000</v>
      </c>
      <c r="W562">
        <v>103</v>
      </c>
      <c r="X562">
        <v>1.3917900000000001</v>
      </c>
      <c r="Y562">
        <v>1.34613</v>
      </c>
      <c r="Z562">
        <v>1.0044299999999999</v>
      </c>
      <c r="AA562" t="s">
        <v>6596</v>
      </c>
      <c r="AB562" t="s">
        <v>6596</v>
      </c>
      <c r="AE562" s="3">
        <f t="shared" si="28"/>
        <v>4.0570466362360162E-2</v>
      </c>
      <c r="AF562" s="3">
        <f t="shared" si="29"/>
        <v>4.5068177903944018E-2</v>
      </c>
      <c r="AG562" s="3">
        <f t="shared" si="30"/>
        <v>9.8985139620681298E-2</v>
      </c>
    </row>
    <row r="563" spans="1:33" x14ac:dyDescent="0.25">
      <c r="A563" s="6" t="s">
        <v>183</v>
      </c>
      <c r="C563" s="7">
        <v>7</v>
      </c>
      <c r="D563">
        <v>0.94129700000000005</v>
      </c>
      <c r="E563">
        <v>0.75917800000000002</v>
      </c>
      <c r="F563">
        <v>1.1504099999999999</v>
      </c>
      <c r="G563">
        <v>-1.9068400000000001</v>
      </c>
      <c r="H563">
        <v>-1.00861</v>
      </c>
      <c r="I563">
        <v>-0.59678900000000001</v>
      </c>
      <c r="J563">
        <v>0.410053</v>
      </c>
      <c r="K563">
        <v>7.5992400000000002E-2</v>
      </c>
      <c r="L563">
        <v>0.17530999999999999</v>
      </c>
      <c r="M563">
        <v>5</v>
      </c>
      <c r="N563">
        <v>5</v>
      </c>
      <c r="O563">
        <v>5</v>
      </c>
      <c r="P563">
        <v>12.2</v>
      </c>
      <c r="Q563">
        <v>12.2</v>
      </c>
      <c r="R563">
        <v>12.2</v>
      </c>
      <c r="S563">
        <v>48.207000000000001</v>
      </c>
      <c r="T563">
        <v>0</v>
      </c>
      <c r="U563">
        <v>7.6948999999999996</v>
      </c>
      <c r="V563">
        <v>144080000</v>
      </c>
      <c r="W563">
        <v>22</v>
      </c>
      <c r="X563">
        <v>1.33344</v>
      </c>
      <c r="Y563">
        <v>1.38323</v>
      </c>
      <c r="Z563">
        <v>1.03976</v>
      </c>
      <c r="AA563" t="s">
        <v>6597</v>
      </c>
      <c r="AB563" t="s">
        <v>6597</v>
      </c>
      <c r="AE563" s="3">
        <f t="shared" si="28"/>
        <v>4.6404489572531814E-2</v>
      </c>
      <c r="AF563" s="3">
        <f t="shared" si="29"/>
        <v>4.1378048088647083E-2</v>
      </c>
      <c r="AG563" s="3">
        <f t="shared" si="30"/>
        <v>9.1251497445595964E-2</v>
      </c>
    </row>
    <row r="564" spans="1:33" x14ac:dyDescent="0.25">
      <c r="A564" s="6" t="s">
        <v>192</v>
      </c>
      <c r="B564" s="6" t="s">
        <v>6598</v>
      </c>
      <c r="C564" s="7">
        <v>7</v>
      </c>
      <c r="D564">
        <v>0.721862</v>
      </c>
      <c r="E564">
        <v>0.86595100000000003</v>
      </c>
      <c r="F564">
        <v>1.4371</v>
      </c>
      <c r="G564">
        <v>-1.66967</v>
      </c>
      <c r="H564">
        <v>-1.0263</v>
      </c>
      <c r="I564">
        <v>-0.84231299999999998</v>
      </c>
      <c r="J564">
        <v>0.30092799999999997</v>
      </c>
      <c r="K564">
        <v>9.9629800000000004E-2</v>
      </c>
      <c r="L564">
        <v>0.112818</v>
      </c>
      <c r="M564">
        <v>18</v>
      </c>
      <c r="N564">
        <v>18</v>
      </c>
      <c r="O564">
        <v>18</v>
      </c>
      <c r="P564">
        <v>18.100000000000001</v>
      </c>
      <c r="Q564">
        <v>18.100000000000001</v>
      </c>
      <c r="R564">
        <v>18.100000000000001</v>
      </c>
      <c r="S564">
        <v>123.62</v>
      </c>
      <c r="T564">
        <v>0</v>
      </c>
      <c r="U564">
        <v>38.598999999999997</v>
      </c>
      <c r="V564">
        <v>796100000</v>
      </c>
      <c r="W564">
        <v>75</v>
      </c>
      <c r="X564">
        <v>1.59734</v>
      </c>
      <c r="Y564">
        <v>1.6789099999999999</v>
      </c>
      <c r="Z564">
        <v>1.3246800000000001</v>
      </c>
      <c r="AA564" t="s">
        <v>6599</v>
      </c>
      <c r="AB564" t="s">
        <v>6599</v>
      </c>
      <c r="AE564" s="3">
        <f t="shared" si="28"/>
        <v>2.5273186372333514E-2</v>
      </c>
      <c r="AF564" s="3">
        <f t="shared" si="29"/>
        <v>2.0945464693113716E-2</v>
      </c>
      <c r="AG564" s="3">
        <f t="shared" si="30"/>
        <v>4.7350001816473732E-2</v>
      </c>
    </row>
    <row r="565" spans="1:33" x14ac:dyDescent="0.25">
      <c r="A565" s="6" t="s">
        <v>193</v>
      </c>
      <c r="C565" s="7">
        <v>7</v>
      </c>
      <c r="D565">
        <v>0.589001</v>
      </c>
      <c r="E565">
        <v>0.73382700000000001</v>
      </c>
      <c r="F565">
        <v>1.62147</v>
      </c>
      <c r="G565">
        <v>-1.5021899999999999</v>
      </c>
      <c r="H565">
        <v>-1.23742</v>
      </c>
      <c r="I565">
        <v>-0.72707599999999994</v>
      </c>
      <c r="J565">
        <v>0.30310100000000001</v>
      </c>
      <c r="K565">
        <v>0.27250000000000002</v>
      </c>
      <c r="L565">
        <v>-5.3209300000000001E-2</v>
      </c>
      <c r="M565">
        <v>5</v>
      </c>
      <c r="N565">
        <v>5</v>
      </c>
      <c r="O565">
        <v>5</v>
      </c>
      <c r="P565">
        <v>45.1</v>
      </c>
      <c r="Q565">
        <v>45.1</v>
      </c>
      <c r="R565">
        <v>45.1</v>
      </c>
      <c r="S565">
        <v>16.138000000000002</v>
      </c>
      <c r="T565">
        <v>0</v>
      </c>
      <c r="U565">
        <v>109.53</v>
      </c>
      <c r="V565">
        <v>803590000</v>
      </c>
      <c r="W565">
        <v>56</v>
      </c>
      <c r="X565">
        <v>1.34596</v>
      </c>
      <c r="Y565">
        <v>1.42909</v>
      </c>
      <c r="Z565">
        <v>1.0835900000000001</v>
      </c>
      <c r="AA565" t="s">
        <v>6600</v>
      </c>
      <c r="AB565" t="s">
        <v>6600</v>
      </c>
      <c r="AE565" s="3">
        <f t="shared" si="28"/>
        <v>4.5085822820660808E-2</v>
      </c>
      <c r="AF565" s="3">
        <f t="shared" si="29"/>
        <v>3.7231454252702488E-2</v>
      </c>
      <c r="AG565" s="3">
        <f t="shared" si="30"/>
        <v>8.2491651812142616E-2</v>
      </c>
    </row>
    <row r="566" spans="1:33" x14ac:dyDescent="0.25">
      <c r="A566" s="6" t="s">
        <v>154</v>
      </c>
      <c r="C566" s="7">
        <v>7</v>
      </c>
      <c r="D566">
        <v>0.66414200000000001</v>
      </c>
      <c r="E566">
        <v>0.83581000000000005</v>
      </c>
      <c r="F566">
        <v>1.6193299999999999</v>
      </c>
      <c r="G566">
        <v>-1.3694299999999999</v>
      </c>
      <c r="H566">
        <v>-1.4474800000000001</v>
      </c>
      <c r="I566">
        <v>-0.47833700000000001</v>
      </c>
      <c r="J566">
        <v>-4.5182899999999998E-2</v>
      </c>
      <c r="K566">
        <v>3.2199699999999998E-2</v>
      </c>
      <c r="L566">
        <v>0.18893699999999999</v>
      </c>
      <c r="M566">
        <v>10</v>
      </c>
      <c r="N566">
        <v>10</v>
      </c>
      <c r="O566">
        <v>10</v>
      </c>
      <c r="P566">
        <v>26.9</v>
      </c>
      <c r="Q566">
        <v>26.9</v>
      </c>
      <c r="R566">
        <v>26.9</v>
      </c>
      <c r="S566">
        <v>59.71</v>
      </c>
      <c r="T566">
        <v>0</v>
      </c>
      <c r="U566">
        <v>25.498999999999999</v>
      </c>
      <c r="V566">
        <v>413660000</v>
      </c>
      <c r="W566">
        <v>44</v>
      </c>
      <c r="X566">
        <v>1.27685</v>
      </c>
      <c r="Y566">
        <v>1.4342600000000001</v>
      </c>
      <c r="Z566">
        <v>1.0885499999999999</v>
      </c>
      <c r="AA566" t="s">
        <v>6601</v>
      </c>
      <c r="AB566" t="s">
        <v>6601</v>
      </c>
      <c r="AE566" s="3">
        <f t="shared" si="28"/>
        <v>5.2862780182252204E-2</v>
      </c>
      <c r="AF566" s="3">
        <f t="shared" si="29"/>
        <v>3.6790865104498825E-2</v>
      </c>
      <c r="AG566" s="3">
        <f t="shared" si="30"/>
        <v>8.1554888819200547E-2</v>
      </c>
    </row>
    <row r="567" spans="1:33" x14ac:dyDescent="0.25">
      <c r="A567" s="6" t="s">
        <v>153</v>
      </c>
      <c r="C567" s="7">
        <v>7</v>
      </c>
      <c r="D567">
        <v>0.79593199999999997</v>
      </c>
      <c r="E567">
        <v>0.630691</v>
      </c>
      <c r="F567">
        <v>1.4663600000000001</v>
      </c>
      <c r="G567">
        <v>-1.6153999999999999</v>
      </c>
      <c r="H567">
        <v>-1.2466999999999999</v>
      </c>
      <c r="I567">
        <v>-0.64392499999999997</v>
      </c>
      <c r="J567">
        <v>-2.7906799999999999E-2</v>
      </c>
      <c r="K567">
        <v>0.190245</v>
      </c>
      <c r="L567">
        <v>0.45069799999999999</v>
      </c>
      <c r="M567">
        <v>17</v>
      </c>
      <c r="N567">
        <v>17</v>
      </c>
      <c r="O567">
        <v>15</v>
      </c>
      <c r="P567">
        <v>30.2</v>
      </c>
      <c r="Q567">
        <v>30.2</v>
      </c>
      <c r="R567">
        <v>27.6</v>
      </c>
      <c r="S567">
        <v>73.763000000000005</v>
      </c>
      <c r="T567">
        <v>0</v>
      </c>
      <c r="U567">
        <v>45.103999999999999</v>
      </c>
      <c r="V567">
        <v>1152900000</v>
      </c>
      <c r="W567">
        <v>105</v>
      </c>
      <c r="X567">
        <v>1.3628</v>
      </c>
      <c r="Y567">
        <v>1.4239599999999999</v>
      </c>
      <c r="Z567">
        <v>1.0786800000000001</v>
      </c>
      <c r="AA567" t="s">
        <v>6602</v>
      </c>
      <c r="AB567" t="s">
        <v>6602</v>
      </c>
      <c r="AE567" s="3">
        <f t="shared" si="28"/>
        <v>4.3371056350044124E-2</v>
      </c>
      <c r="AF567" s="3">
        <f t="shared" si="29"/>
        <v>3.7673849628383473E-2</v>
      </c>
      <c r="AG567" s="3">
        <f t="shared" si="30"/>
        <v>8.3429568998173859E-2</v>
      </c>
    </row>
    <row r="568" spans="1:33" x14ac:dyDescent="0.25">
      <c r="A568" s="6" t="s">
        <v>196</v>
      </c>
      <c r="B568" s="6" t="s">
        <v>6603</v>
      </c>
      <c r="C568" s="7">
        <v>7</v>
      </c>
      <c r="D568">
        <v>0.95110799999999995</v>
      </c>
      <c r="E568">
        <v>0.92353200000000002</v>
      </c>
      <c r="F568">
        <v>1.1234500000000001</v>
      </c>
      <c r="G568">
        <v>-1.59704</v>
      </c>
      <c r="H568">
        <v>-1.23271</v>
      </c>
      <c r="I568">
        <v>-0.82096400000000003</v>
      </c>
      <c r="J568">
        <v>4.9528299999999997E-2</v>
      </c>
      <c r="K568">
        <v>0.46271299999999999</v>
      </c>
      <c r="L568">
        <v>0.14038600000000001</v>
      </c>
      <c r="M568">
        <v>7</v>
      </c>
      <c r="N568">
        <v>7</v>
      </c>
      <c r="O568">
        <v>7</v>
      </c>
      <c r="P568">
        <v>21.6</v>
      </c>
      <c r="Q568">
        <v>21.6</v>
      </c>
      <c r="R568">
        <v>21.6</v>
      </c>
      <c r="S568">
        <v>42.607999999999997</v>
      </c>
      <c r="T568">
        <v>0</v>
      </c>
      <c r="U568">
        <v>64.686000000000007</v>
      </c>
      <c r="V568">
        <v>472150000</v>
      </c>
      <c r="W568">
        <v>42</v>
      </c>
      <c r="X568">
        <v>1.9208700000000001</v>
      </c>
      <c r="Y568">
        <v>1.9640299999999999</v>
      </c>
      <c r="Z568">
        <v>1.6033299999999999</v>
      </c>
      <c r="AA568" t="s">
        <v>6604</v>
      </c>
      <c r="AB568" t="s">
        <v>6604</v>
      </c>
      <c r="AE568" s="3">
        <f t="shared" si="28"/>
        <v>1.1998584102914387E-2</v>
      </c>
      <c r="AF568" s="3">
        <f t="shared" si="29"/>
        <v>1.0863505785856912E-2</v>
      </c>
      <c r="AG568" s="3">
        <f t="shared" si="30"/>
        <v>2.4926999214326884E-2</v>
      </c>
    </row>
    <row r="569" spans="1:33" x14ac:dyDescent="0.25">
      <c r="A569" s="6" t="s">
        <v>197</v>
      </c>
      <c r="B569" s="6" t="s">
        <v>6605</v>
      </c>
      <c r="C569" s="7">
        <v>7</v>
      </c>
      <c r="D569">
        <v>0.71887699999999999</v>
      </c>
      <c r="E569">
        <v>0.97797000000000001</v>
      </c>
      <c r="F569">
        <v>1.2544599999999999</v>
      </c>
      <c r="G569">
        <v>-1.47142</v>
      </c>
      <c r="H569">
        <v>-1.34257</v>
      </c>
      <c r="I569">
        <v>-0.78631300000000004</v>
      </c>
      <c r="J569">
        <v>-0.171296</v>
      </c>
      <c r="K569">
        <v>0.43748799999999999</v>
      </c>
      <c r="L569">
        <v>0.38280199999999998</v>
      </c>
      <c r="M569">
        <v>50</v>
      </c>
      <c r="N569">
        <v>49</v>
      </c>
      <c r="O569">
        <v>46</v>
      </c>
      <c r="P569">
        <v>67.5</v>
      </c>
      <c r="Q569">
        <v>67.5</v>
      </c>
      <c r="R569">
        <v>62.9</v>
      </c>
      <c r="S569">
        <v>66.686000000000007</v>
      </c>
      <c r="T569">
        <v>0</v>
      </c>
      <c r="U569">
        <v>323.31</v>
      </c>
      <c r="V569">
        <v>12984000000</v>
      </c>
      <c r="W569">
        <v>593</v>
      </c>
      <c r="X569">
        <v>1.64998</v>
      </c>
      <c r="Y569">
        <v>1.6973100000000001</v>
      </c>
      <c r="Z569">
        <v>1.34257</v>
      </c>
      <c r="AA569" t="s">
        <v>6606</v>
      </c>
      <c r="AB569" t="s">
        <v>6606</v>
      </c>
      <c r="AE569" s="3">
        <f t="shared" si="28"/>
        <v>2.2388242378606905E-2</v>
      </c>
      <c r="AF569" s="3">
        <f t="shared" si="29"/>
        <v>2.0076592310959922E-2</v>
      </c>
      <c r="AG569" s="3">
        <f t="shared" si="30"/>
        <v>4.5439129208371967E-2</v>
      </c>
    </row>
    <row r="570" spans="1:33" x14ac:dyDescent="0.25">
      <c r="A570" s="6" t="s">
        <v>195</v>
      </c>
      <c r="C570" s="7">
        <v>7</v>
      </c>
      <c r="D570">
        <v>0.66194500000000001</v>
      </c>
      <c r="E570">
        <v>0.77728299999999995</v>
      </c>
      <c r="F570">
        <v>1.28877</v>
      </c>
      <c r="G570">
        <v>-1.5003500000000001</v>
      </c>
      <c r="H570">
        <v>-1.2604299999999999</v>
      </c>
      <c r="I570">
        <v>-1.0007200000000001</v>
      </c>
      <c r="J570">
        <v>0.51876199999999995</v>
      </c>
      <c r="K570">
        <v>0.421655</v>
      </c>
      <c r="L570">
        <v>9.3087299999999998E-2</v>
      </c>
      <c r="M570">
        <v>16</v>
      </c>
      <c r="N570">
        <v>14</v>
      </c>
      <c r="O570">
        <v>12</v>
      </c>
      <c r="P570">
        <v>34.700000000000003</v>
      </c>
      <c r="Q570">
        <v>31.6</v>
      </c>
      <c r="R570">
        <v>27.3</v>
      </c>
      <c r="S570">
        <v>62.338999999999999</v>
      </c>
      <c r="T570">
        <v>0</v>
      </c>
      <c r="U570">
        <v>89.644999999999996</v>
      </c>
      <c r="V570">
        <v>1603900000</v>
      </c>
      <c r="W570">
        <v>111</v>
      </c>
      <c r="X570">
        <v>1.8791500000000001</v>
      </c>
      <c r="Y570">
        <v>1.81203</v>
      </c>
      <c r="Z570">
        <v>1.45441</v>
      </c>
      <c r="AA570" t="s">
        <v>6607</v>
      </c>
      <c r="AB570" t="s">
        <v>6607</v>
      </c>
      <c r="AE570" s="3">
        <f t="shared" si="28"/>
        <v>1.3208393536433606E-2</v>
      </c>
      <c r="AF570" s="3">
        <f t="shared" si="29"/>
        <v>1.5415939597333221E-2</v>
      </c>
      <c r="AG570" s="3">
        <f t="shared" si="30"/>
        <v>3.5122870303281262E-2</v>
      </c>
    </row>
    <row r="571" spans="1:33" x14ac:dyDescent="0.25">
      <c r="A571" s="6" t="s">
        <v>199</v>
      </c>
      <c r="C571" s="7">
        <v>7</v>
      </c>
      <c r="D571">
        <v>0.75719000000000003</v>
      </c>
      <c r="E571">
        <v>0.65646199999999999</v>
      </c>
      <c r="F571">
        <v>1.21452</v>
      </c>
      <c r="G571">
        <v>-1.5044900000000001</v>
      </c>
      <c r="H571">
        <v>-1.23587</v>
      </c>
      <c r="I571">
        <v>-0.98430200000000001</v>
      </c>
      <c r="J571">
        <v>-0.10625800000000001</v>
      </c>
      <c r="K571">
        <v>0.71613000000000004</v>
      </c>
      <c r="L571">
        <v>0.48661700000000002</v>
      </c>
      <c r="M571">
        <v>23</v>
      </c>
      <c r="N571">
        <v>23</v>
      </c>
      <c r="O571">
        <v>23</v>
      </c>
      <c r="P571">
        <v>56.2</v>
      </c>
      <c r="Q571">
        <v>56.2</v>
      </c>
      <c r="R571">
        <v>56.2</v>
      </c>
      <c r="S571">
        <v>64.361999999999995</v>
      </c>
      <c r="T571">
        <v>0</v>
      </c>
      <c r="U571">
        <v>237.79</v>
      </c>
      <c r="V571">
        <v>2519800000</v>
      </c>
      <c r="W571">
        <v>137</v>
      </c>
      <c r="X571">
        <v>1.61317</v>
      </c>
      <c r="Y571">
        <v>1.53135</v>
      </c>
      <c r="Z571">
        <v>1.18184</v>
      </c>
      <c r="AA571" t="s">
        <v>6608</v>
      </c>
      <c r="AB571" t="s">
        <v>6608</v>
      </c>
      <c r="AE571" s="3">
        <f t="shared" si="28"/>
        <v>2.4368567497465046E-2</v>
      </c>
      <c r="AF571" s="3">
        <f t="shared" si="29"/>
        <v>2.9420496662406242E-2</v>
      </c>
      <c r="AG571" s="3">
        <f t="shared" si="30"/>
        <v>6.5790017209360147E-2</v>
      </c>
    </row>
    <row r="572" spans="1:33" x14ac:dyDescent="0.25">
      <c r="A572" s="6" t="s">
        <v>181</v>
      </c>
      <c r="C572" s="7">
        <v>7</v>
      </c>
      <c r="D572">
        <v>0.73569399999999996</v>
      </c>
      <c r="E572">
        <v>1.1503099999999999</v>
      </c>
      <c r="F572">
        <v>0.72456500000000001</v>
      </c>
      <c r="G572">
        <v>-1.38612</v>
      </c>
      <c r="H572">
        <v>-1.62859</v>
      </c>
      <c r="I572">
        <v>-0.61560899999999996</v>
      </c>
      <c r="J572">
        <v>0.77180800000000005</v>
      </c>
      <c r="K572">
        <v>0.249476</v>
      </c>
      <c r="L572">
        <v>-1.5372300000000001E-3</v>
      </c>
      <c r="M572">
        <v>18</v>
      </c>
      <c r="N572">
        <v>18</v>
      </c>
      <c r="O572">
        <v>18</v>
      </c>
      <c r="P572">
        <v>65.7</v>
      </c>
      <c r="Q572">
        <v>65.7</v>
      </c>
      <c r="R572">
        <v>65.7</v>
      </c>
      <c r="S572">
        <v>38.915999999999997</v>
      </c>
      <c r="T572">
        <v>0</v>
      </c>
      <c r="U572">
        <v>143.56</v>
      </c>
      <c r="V572">
        <v>1530400000</v>
      </c>
      <c r="W572">
        <v>129</v>
      </c>
      <c r="X572">
        <v>1.3621000000000001</v>
      </c>
      <c r="Y572">
        <v>1.3120700000000001</v>
      </c>
      <c r="Z572">
        <v>0.97207500000000002</v>
      </c>
      <c r="AA572" t="s">
        <v>6609</v>
      </c>
      <c r="AB572" t="s">
        <v>6610</v>
      </c>
      <c r="AE572" s="3">
        <f t="shared" si="28"/>
        <v>4.3441018601283889E-2</v>
      </c>
      <c r="AF572" s="3">
        <f t="shared" si="29"/>
        <v>4.8744991612750997E-2</v>
      </c>
      <c r="AG572" s="3">
        <f t="shared" si="30"/>
        <v>0.10664119425093102</v>
      </c>
    </row>
    <row r="573" spans="1:33" x14ac:dyDescent="0.25">
      <c r="A573" s="6" t="s">
        <v>267</v>
      </c>
      <c r="B573" s="6" t="s">
        <v>6611</v>
      </c>
      <c r="C573" s="7">
        <v>7</v>
      </c>
      <c r="D573">
        <v>1.0172600000000001</v>
      </c>
      <c r="E573">
        <v>1.2422599999999999</v>
      </c>
      <c r="F573">
        <v>1.00576</v>
      </c>
      <c r="G573">
        <v>-1.55559</v>
      </c>
      <c r="H573">
        <v>-0.91333500000000001</v>
      </c>
      <c r="I573">
        <v>-0.86728899999999998</v>
      </c>
      <c r="J573">
        <v>0.53025</v>
      </c>
      <c r="K573">
        <v>-0.32327600000000001</v>
      </c>
      <c r="L573">
        <v>-0.136046</v>
      </c>
      <c r="M573">
        <v>11</v>
      </c>
      <c r="N573">
        <v>11</v>
      </c>
      <c r="O573">
        <v>11</v>
      </c>
      <c r="P573">
        <v>38.5</v>
      </c>
      <c r="Q573">
        <v>38.5</v>
      </c>
      <c r="R573">
        <v>38.5</v>
      </c>
      <c r="S573">
        <v>42.057000000000002</v>
      </c>
      <c r="T573">
        <v>0</v>
      </c>
      <c r="U573">
        <v>76.587999999999994</v>
      </c>
      <c r="V573">
        <v>659640000</v>
      </c>
      <c r="W573">
        <v>41</v>
      </c>
      <c r="X573">
        <v>1.55592</v>
      </c>
      <c r="Y573">
        <v>1.7312099999999999</v>
      </c>
      <c r="Z573">
        <v>1.3755599999999999</v>
      </c>
      <c r="AA573" t="s">
        <v>6612</v>
      </c>
      <c r="AB573" t="s">
        <v>6612</v>
      </c>
      <c r="AE573" s="3">
        <f t="shared" si="28"/>
        <v>2.7802253570296552E-2</v>
      </c>
      <c r="AF573" s="3">
        <f t="shared" si="29"/>
        <v>1.8569063441495295E-2</v>
      </c>
      <c r="AG573" s="3">
        <f t="shared" si="30"/>
        <v>4.2115309828388348E-2</v>
      </c>
    </row>
    <row r="574" spans="1:33" x14ac:dyDescent="0.25">
      <c r="A574" s="6" t="s">
        <v>182</v>
      </c>
      <c r="C574" s="7">
        <v>7</v>
      </c>
      <c r="D574">
        <v>0.96679999999999999</v>
      </c>
      <c r="E574">
        <v>0.87673000000000001</v>
      </c>
      <c r="F574">
        <v>0.59515399999999996</v>
      </c>
      <c r="G574">
        <v>-1.4823900000000001</v>
      </c>
      <c r="H574">
        <v>-1.5028699999999999</v>
      </c>
      <c r="I574">
        <v>-0.77858300000000003</v>
      </c>
      <c r="J574">
        <v>0.87368500000000004</v>
      </c>
      <c r="K574">
        <v>0.31207000000000001</v>
      </c>
      <c r="L574">
        <v>0.139405</v>
      </c>
      <c r="M574">
        <v>57</v>
      </c>
      <c r="N574">
        <v>57</v>
      </c>
      <c r="O574">
        <v>57</v>
      </c>
      <c r="P574">
        <v>55.1</v>
      </c>
      <c r="Q574">
        <v>55.1</v>
      </c>
      <c r="R574">
        <v>55.1</v>
      </c>
      <c r="S574">
        <v>144.28</v>
      </c>
      <c r="T574">
        <v>0</v>
      </c>
      <c r="U574">
        <v>323.31</v>
      </c>
      <c r="V574">
        <v>17784000000</v>
      </c>
      <c r="W574">
        <v>819</v>
      </c>
      <c r="X574">
        <v>1.5776699999999999</v>
      </c>
      <c r="Y574">
        <v>1.4174500000000001</v>
      </c>
      <c r="Z574">
        <v>1.0724499999999999</v>
      </c>
      <c r="AA574" t="s">
        <v>6613</v>
      </c>
      <c r="AB574" t="s">
        <v>6614</v>
      </c>
      <c r="AE574" s="3">
        <f t="shared" si="28"/>
        <v>2.644417362782514E-2</v>
      </c>
      <c r="AF574" s="3">
        <f t="shared" si="29"/>
        <v>3.8242827980652601E-2</v>
      </c>
      <c r="AG574" s="3">
        <f t="shared" si="30"/>
        <v>8.4635000284340789E-2</v>
      </c>
    </row>
    <row r="575" spans="1:33" x14ac:dyDescent="0.25">
      <c r="A575" s="6" t="s">
        <v>265</v>
      </c>
      <c r="C575" s="7">
        <v>7</v>
      </c>
      <c r="D575">
        <v>0.97039900000000001</v>
      </c>
      <c r="E575">
        <v>1.04939</v>
      </c>
      <c r="F575">
        <v>0.95727399999999996</v>
      </c>
      <c r="G575">
        <v>-1.1958200000000001</v>
      </c>
      <c r="H575">
        <v>-1.50177</v>
      </c>
      <c r="I575">
        <v>-0.67973600000000001</v>
      </c>
      <c r="J575">
        <v>0.86940099999999998</v>
      </c>
      <c r="K575">
        <v>-0.351798</v>
      </c>
      <c r="L575">
        <v>-0.11734700000000001</v>
      </c>
      <c r="M575">
        <v>29</v>
      </c>
      <c r="N575">
        <v>29</v>
      </c>
      <c r="O575">
        <v>29</v>
      </c>
      <c r="P575">
        <v>38.200000000000003</v>
      </c>
      <c r="Q575">
        <v>38.200000000000003</v>
      </c>
      <c r="R575">
        <v>38.200000000000003</v>
      </c>
      <c r="S575">
        <v>108.65</v>
      </c>
      <c r="T575">
        <v>0</v>
      </c>
      <c r="U575">
        <v>222.72</v>
      </c>
      <c r="V575">
        <v>2903200000</v>
      </c>
      <c r="W575">
        <v>173</v>
      </c>
      <c r="X575">
        <v>1.2412099999999999</v>
      </c>
      <c r="Y575">
        <v>1.35344</v>
      </c>
      <c r="Z575">
        <v>1.0113799999999999</v>
      </c>
      <c r="AA575" t="s">
        <v>6615</v>
      </c>
      <c r="AB575" t="s">
        <v>6615</v>
      </c>
      <c r="AE575" s="3">
        <f t="shared" si="28"/>
        <v>5.738389193930802E-2</v>
      </c>
      <c r="AF575" s="3">
        <f t="shared" si="29"/>
        <v>4.4315943499876928E-2</v>
      </c>
      <c r="AG575" s="3">
        <f t="shared" si="30"/>
        <v>9.7413691212156678E-2</v>
      </c>
    </row>
    <row r="576" spans="1:33" x14ac:dyDescent="0.25">
      <c r="C576" s="7">
        <v>7</v>
      </c>
      <c r="D576">
        <v>1.0413399999999999</v>
      </c>
      <c r="E576">
        <v>1.0705199999999999</v>
      </c>
      <c r="F576">
        <v>0.92729799999999996</v>
      </c>
      <c r="G576">
        <v>-1.5213699999999999</v>
      </c>
      <c r="H576">
        <v>-1.1809400000000001</v>
      </c>
      <c r="I576">
        <v>-0.82010700000000003</v>
      </c>
      <c r="J576">
        <v>0.66714600000000002</v>
      </c>
      <c r="K576">
        <v>8.9687900000000001E-2</v>
      </c>
      <c r="L576">
        <v>-0.27357700000000001</v>
      </c>
      <c r="M576">
        <v>45</v>
      </c>
      <c r="N576">
        <v>45</v>
      </c>
      <c r="O576">
        <v>45</v>
      </c>
      <c r="P576">
        <v>41.3</v>
      </c>
      <c r="Q576">
        <v>41.3</v>
      </c>
      <c r="R576">
        <v>41.3</v>
      </c>
      <c r="S576">
        <v>165.21</v>
      </c>
      <c r="T576">
        <v>0</v>
      </c>
      <c r="U576">
        <v>323.31</v>
      </c>
      <c r="V576">
        <v>2598700000</v>
      </c>
      <c r="W576">
        <v>194</v>
      </c>
      <c r="X576">
        <v>1.5800099999999999</v>
      </c>
      <c r="Y576">
        <v>1.66889</v>
      </c>
      <c r="Z576">
        <v>1.3149500000000001</v>
      </c>
      <c r="AA576" t="s">
        <v>6616</v>
      </c>
      <c r="AB576" t="s">
        <v>6617</v>
      </c>
      <c r="AE576" s="3">
        <f t="shared" si="28"/>
        <v>2.6302074284339602E-2</v>
      </c>
      <c r="AF576" s="3">
        <f t="shared" si="29"/>
        <v>2.1434334305372033E-2</v>
      </c>
      <c r="AG576" s="3">
        <f t="shared" si="30"/>
        <v>4.84228113196815E-2</v>
      </c>
    </row>
    <row r="577" spans="1:33" x14ac:dyDescent="0.25">
      <c r="A577" s="6" t="s">
        <v>268</v>
      </c>
      <c r="C577" s="7">
        <v>7</v>
      </c>
      <c r="D577">
        <v>1.1071599999999999</v>
      </c>
      <c r="E577">
        <v>1.17936</v>
      </c>
      <c r="F577">
        <v>0.79680899999999999</v>
      </c>
      <c r="G577">
        <v>-1.43537</v>
      </c>
      <c r="H577">
        <v>-0.99425799999999998</v>
      </c>
      <c r="I577">
        <v>-1.0366299999999999</v>
      </c>
      <c r="J577">
        <v>0.65312899999999996</v>
      </c>
      <c r="K577">
        <v>0.14940000000000001</v>
      </c>
      <c r="L577">
        <v>-0.41958600000000001</v>
      </c>
      <c r="M577">
        <v>32</v>
      </c>
      <c r="N577">
        <v>32</v>
      </c>
      <c r="O577">
        <v>32</v>
      </c>
      <c r="P577">
        <v>47.9</v>
      </c>
      <c r="Q577">
        <v>47.9</v>
      </c>
      <c r="R577">
        <v>47.9</v>
      </c>
      <c r="S577">
        <v>88.587000000000003</v>
      </c>
      <c r="T577">
        <v>0</v>
      </c>
      <c r="U577">
        <v>295.11</v>
      </c>
      <c r="V577">
        <v>5521700000</v>
      </c>
      <c r="W577">
        <v>361</v>
      </c>
      <c r="X577">
        <v>1.51888</v>
      </c>
      <c r="Y577">
        <v>1.63123</v>
      </c>
      <c r="Z577">
        <v>1.2784</v>
      </c>
      <c r="AA577" t="s">
        <v>6618</v>
      </c>
      <c r="AB577" t="s">
        <v>6618</v>
      </c>
      <c r="AE577" s="3">
        <f t="shared" si="28"/>
        <v>3.0277499107488108E-2</v>
      </c>
      <c r="AF577" s="3">
        <f t="shared" si="29"/>
        <v>2.3375989310838254E-2</v>
      </c>
      <c r="AG577" s="3">
        <f t="shared" si="30"/>
        <v>5.2674448833190585E-2</v>
      </c>
    </row>
    <row r="578" spans="1:33" x14ac:dyDescent="0.25">
      <c r="A578" s="6" t="s">
        <v>6619</v>
      </c>
      <c r="B578" s="6" t="s">
        <v>6620</v>
      </c>
      <c r="C578" s="7">
        <v>7</v>
      </c>
      <c r="D578">
        <v>0.84269400000000005</v>
      </c>
      <c r="E578">
        <v>1.4312</v>
      </c>
      <c r="F578">
        <v>1.1846300000000001</v>
      </c>
      <c r="G578">
        <v>-1.3033399999999999</v>
      </c>
      <c r="H578">
        <v>-1.14018</v>
      </c>
      <c r="I578">
        <v>-0.89746099999999995</v>
      </c>
      <c r="J578">
        <v>8.0693899999999999E-2</v>
      </c>
      <c r="K578">
        <v>-3.6362499999999999E-2</v>
      </c>
      <c r="L578">
        <v>-0.161883</v>
      </c>
      <c r="M578">
        <v>11</v>
      </c>
      <c r="N578">
        <v>11</v>
      </c>
      <c r="O578">
        <v>9</v>
      </c>
      <c r="P578">
        <v>37.6</v>
      </c>
      <c r="Q578">
        <v>37.6</v>
      </c>
      <c r="R578">
        <v>30</v>
      </c>
      <c r="S578">
        <v>24.677</v>
      </c>
      <c r="T578">
        <v>0</v>
      </c>
      <c r="U578">
        <v>166.16</v>
      </c>
      <c r="V578">
        <v>16562000000</v>
      </c>
      <c r="W578">
        <v>248</v>
      </c>
      <c r="X578">
        <v>2.1665800000000002</v>
      </c>
      <c r="Y578">
        <v>2.3737900000000001</v>
      </c>
      <c r="Z578">
        <v>2.00766</v>
      </c>
      <c r="AA578" t="s">
        <v>6621</v>
      </c>
      <c r="AB578" t="s">
        <v>6622</v>
      </c>
      <c r="AE578" s="3">
        <f t="shared" si="28"/>
        <v>6.814280394811828E-3</v>
      </c>
      <c r="AF578" s="3">
        <f t="shared" si="29"/>
        <v>4.2287304208102755E-3</v>
      </c>
      <c r="AG578" s="3">
        <f t="shared" si="30"/>
        <v>9.8251683373563343E-3</v>
      </c>
    </row>
    <row r="579" spans="1:33" x14ac:dyDescent="0.25">
      <c r="A579" s="6" t="s">
        <v>264</v>
      </c>
      <c r="C579" s="7">
        <v>7</v>
      </c>
      <c r="D579">
        <v>0.65429899999999996</v>
      </c>
      <c r="E579">
        <v>1.5044299999999999</v>
      </c>
      <c r="F579">
        <v>0.93218000000000001</v>
      </c>
      <c r="G579">
        <v>-1.39828</v>
      </c>
      <c r="H579">
        <v>-1.1086400000000001</v>
      </c>
      <c r="I579">
        <v>-0.93366800000000005</v>
      </c>
      <c r="J579">
        <v>0.53699200000000002</v>
      </c>
      <c r="K579">
        <v>0.103468</v>
      </c>
      <c r="L579">
        <v>-0.29078599999999999</v>
      </c>
      <c r="M579">
        <v>24</v>
      </c>
      <c r="N579">
        <v>24</v>
      </c>
      <c r="O579">
        <v>24</v>
      </c>
      <c r="P579">
        <v>49.3</v>
      </c>
      <c r="Q579">
        <v>49.3</v>
      </c>
      <c r="R579">
        <v>49.3</v>
      </c>
      <c r="S579">
        <v>71.114000000000004</v>
      </c>
      <c r="T579">
        <v>0</v>
      </c>
      <c r="U579">
        <v>197.06</v>
      </c>
      <c r="V579">
        <v>3755900000</v>
      </c>
      <c r="W579">
        <v>197</v>
      </c>
      <c r="X579">
        <v>1.4769699999999999</v>
      </c>
      <c r="Y579">
        <v>1.5970200000000001</v>
      </c>
      <c r="Z579">
        <v>1.2452700000000001</v>
      </c>
      <c r="AA579" t="s">
        <v>6623</v>
      </c>
      <c r="AB579" t="s">
        <v>6623</v>
      </c>
      <c r="AE579" s="3">
        <f t="shared" si="28"/>
        <v>3.3344944583938919E-2</v>
      </c>
      <c r="AF579" s="3">
        <f t="shared" si="29"/>
        <v>2.5291815206508712E-2</v>
      </c>
      <c r="AG579" s="3">
        <f t="shared" si="30"/>
        <v>5.6849938603903312E-2</v>
      </c>
    </row>
    <row r="580" spans="1:33" x14ac:dyDescent="0.25">
      <c r="A580" s="6" t="s">
        <v>290</v>
      </c>
      <c r="B580" s="6" t="s">
        <v>6624</v>
      </c>
      <c r="C580" s="7">
        <v>7</v>
      </c>
      <c r="D580">
        <v>0.82239700000000004</v>
      </c>
      <c r="E580">
        <v>1.02271</v>
      </c>
      <c r="F580">
        <v>1.14401</v>
      </c>
      <c r="G580">
        <v>-1.1981599999999999</v>
      </c>
      <c r="H580">
        <v>-1.5092099999999999</v>
      </c>
      <c r="I580">
        <v>-1.03166</v>
      </c>
      <c r="J580">
        <v>0.273615</v>
      </c>
      <c r="K580">
        <v>0.19914899999999999</v>
      </c>
      <c r="L580">
        <v>0.277146</v>
      </c>
      <c r="M580">
        <v>27</v>
      </c>
      <c r="N580">
        <v>27</v>
      </c>
      <c r="O580">
        <v>2</v>
      </c>
      <c r="P580">
        <v>62.2</v>
      </c>
      <c r="Q580">
        <v>62.2</v>
      </c>
      <c r="R580">
        <v>9.8000000000000007</v>
      </c>
      <c r="S580">
        <v>44.753999999999998</v>
      </c>
      <c r="T580">
        <v>0</v>
      </c>
      <c r="U580">
        <v>323.31</v>
      </c>
      <c r="V580">
        <v>17523000000</v>
      </c>
      <c r="W580">
        <v>635</v>
      </c>
      <c r="X580">
        <v>2.4932500000000002</v>
      </c>
      <c r="Y580">
        <v>2.5058600000000002</v>
      </c>
      <c r="Z580">
        <v>2.1386099999999999</v>
      </c>
      <c r="AA580" t="s">
        <v>6625</v>
      </c>
      <c r="AB580" t="s">
        <v>6625</v>
      </c>
      <c r="AE580" s="3">
        <f t="shared" si="28"/>
        <v>3.2118111392787558E-3</v>
      </c>
      <c r="AF580" s="3">
        <f t="shared" si="29"/>
        <v>3.1198951573773149E-3</v>
      </c>
      <c r="AG580" s="3">
        <f t="shared" si="30"/>
        <v>7.2675829938939852E-3</v>
      </c>
    </row>
    <row r="581" spans="1:33" x14ac:dyDescent="0.25">
      <c r="A581" s="6" t="s">
        <v>223</v>
      </c>
      <c r="B581" s="6" t="s">
        <v>6626</v>
      </c>
      <c r="C581" s="7">
        <v>7</v>
      </c>
      <c r="D581">
        <v>0.90627199999999997</v>
      </c>
      <c r="E581">
        <v>0.77714399999999995</v>
      </c>
      <c r="F581">
        <v>1.2249399999999999</v>
      </c>
      <c r="G581">
        <v>-1.41022</v>
      </c>
      <c r="H581">
        <v>-1.5073399999999999</v>
      </c>
      <c r="I581">
        <v>-0.74923700000000004</v>
      </c>
      <c r="J581">
        <v>0.42450599999999999</v>
      </c>
      <c r="K581">
        <v>7.7132699999999998E-2</v>
      </c>
      <c r="L581">
        <v>0.25679000000000002</v>
      </c>
      <c r="M581">
        <v>22</v>
      </c>
      <c r="N581">
        <v>22</v>
      </c>
      <c r="O581">
        <v>22</v>
      </c>
      <c r="P581">
        <v>34</v>
      </c>
      <c r="Q581">
        <v>34</v>
      </c>
      <c r="R581">
        <v>34</v>
      </c>
      <c r="S581">
        <v>84.198999999999998</v>
      </c>
      <c r="T581">
        <v>0</v>
      </c>
      <c r="U581">
        <v>245.12</v>
      </c>
      <c r="V581">
        <v>2371000000</v>
      </c>
      <c r="W581">
        <v>171</v>
      </c>
      <c r="X581">
        <v>1.79718</v>
      </c>
      <c r="Y581">
        <v>1.81335</v>
      </c>
      <c r="Z581">
        <v>1.4557</v>
      </c>
      <c r="AA581" t="s">
        <v>6627</v>
      </c>
      <c r="AB581" t="s">
        <v>6627</v>
      </c>
      <c r="AE581" s="3">
        <f t="shared" si="28"/>
        <v>1.5952178477328164E-2</v>
      </c>
      <c r="AF581" s="3">
        <f t="shared" si="29"/>
        <v>1.5369155334902339E-2</v>
      </c>
      <c r="AG581" s="3">
        <f t="shared" si="30"/>
        <v>3.5018698409688749E-2</v>
      </c>
    </row>
    <row r="582" spans="1:33" x14ac:dyDescent="0.25">
      <c r="A582" s="6" t="s">
        <v>291</v>
      </c>
      <c r="B582" s="6" t="s">
        <v>6628</v>
      </c>
      <c r="C582" s="7">
        <v>7</v>
      </c>
      <c r="D582">
        <v>1.0527200000000001</v>
      </c>
      <c r="E582">
        <v>0.81764499999999996</v>
      </c>
      <c r="F582">
        <v>1.10694</v>
      </c>
      <c r="G582">
        <v>-1.2643800000000001</v>
      </c>
      <c r="H582">
        <v>-1.4697899999999999</v>
      </c>
      <c r="I582">
        <v>-1.0177</v>
      </c>
      <c r="J582">
        <v>0.219475</v>
      </c>
      <c r="K582">
        <v>0.25471899999999997</v>
      </c>
      <c r="L582">
        <v>0.30036600000000002</v>
      </c>
      <c r="M582">
        <v>24</v>
      </c>
      <c r="N582">
        <v>24</v>
      </c>
      <c r="O582">
        <v>24</v>
      </c>
      <c r="P582">
        <v>52</v>
      </c>
      <c r="Q582">
        <v>52</v>
      </c>
      <c r="R582">
        <v>52</v>
      </c>
      <c r="S582">
        <v>48.954000000000001</v>
      </c>
      <c r="T582">
        <v>0</v>
      </c>
      <c r="U582">
        <v>155.63999999999999</v>
      </c>
      <c r="V582">
        <v>10007000000</v>
      </c>
      <c r="W582">
        <v>541</v>
      </c>
      <c r="X582">
        <v>2.5773199999999998</v>
      </c>
      <c r="Y582">
        <v>2.5825399999999998</v>
      </c>
      <c r="Z582">
        <v>2.2147299999999999</v>
      </c>
      <c r="AA582" t="s">
        <v>6629</v>
      </c>
      <c r="AB582" t="s">
        <v>6629</v>
      </c>
      <c r="AE582" s="3">
        <f t="shared" si="28"/>
        <v>2.6465493703643952E-3</v>
      </c>
      <c r="AF582" s="3">
        <f t="shared" si="29"/>
        <v>2.6149295931303688E-3</v>
      </c>
      <c r="AG582" s="3">
        <f t="shared" si="30"/>
        <v>6.0991596291490903E-3</v>
      </c>
    </row>
    <row r="583" spans="1:33" x14ac:dyDescent="0.25">
      <c r="A583" s="6" t="s">
        <v>289</v>
      </c>
      <c r="B583" s="6" t="s">
        <v>6630</v>
      </c>
      <c r="C583" s="7">
        <v>7</v>
      </c>
      <c r="D583">
        <v>1.08571</v>
      </c>
      <c r="E583">
        <v>0.99976399999999999</v>
      </c>
      <c r="F583">
        <v>0.92644700000000002</v>
      </c>
      <c r="G583">
        <v>-1.12361</v>
      </c>
      <c r="H583">
        <v>-1.35301</v>
      </c>
      <c r="I583">
        <v>-1.06891</v>
      </c>
      <c r="J583">
        <v>-4.4109299999999997E-2</v>
      </c>
      <c r="K583">
        <v>-0.23976700000000001</v>
      </c>
      <c r="L583">
        <v>0.81747700000000001</v>
      </c>
      <c r="M583">
        <v>6</v>
      </c>
      <c r="N583">
        <v>6</v>
      </c>
      <c r="O583">
        <v>6</v>
      </c>
      <c r="P583">
        <v>29.4</v>
      </c>
      <c r="Q583">
        <v>29.4</v>
      </c>
      <c r="R583">
        <v>29.4</v>
      </c>
      <c r="S583">
        <v>23.219000000000001</v>
      </c>
      <c r="T583">
        <v>0</v>
      </c>
      <c r="U583">
        <v>9.1434999999999995</v>
      </c>
      <c r="V583">
        <v>673130000</v>
      </c>
      <c r="W583">
        <v>38</v>
      </c>
      <c r="X583">
        <v>1.5954699999999999</v>
      </c>
      <c r="Y583">
        <v>1.6722300000000001</v>
      </c>
      <c r="Z583">
        <v>1.31819</v>
      </c>
      <c r="AA583" t="s">
        <v>6631</v>
      </c>
      <c r="AB583" t="s">
        <v>6631</v>
      </c>
      <c r="AE583" s="3">
        <f t="shared" si="28"/>
        <v>2.5382243142321449E-2</v>
      </c>
      <c r="AF583" s="3">
        <f t="shared" si="29"/>
        <v>2.1270122934841363E-2</v>
      </c>
      <c r="AG583" s="3">
        <f t="shared" si="30"/>
        <v>4.8062903149097447E-2</v>
      </c>
    </row>
    <row r="584" spans="1:33" x14ac:dyDescent="0.25">
      <c r="A584" s="6" t="s">
        <v>6632</v>
      </c>
      <c r="B584" s="6" t="s">
        <v>6633</v>
      </c>
      <c r="C584" s="7">
        <v>7</v>
      </c>
      <c r="D584">
        <v>0.67418800000000001</v>
      </c>
      <c r="E584">
        <v>0.83230400000000004</v>
      </c>
      <c r="F584">
        <v>1.1063700000000001</v>
      </c>
      <c r="G584">
        <v>-1.32813</v>
      </c>
      <c r="H584">
        <v>-1.55959</v>
      </c>
      <c r="I584">
        <v>-0.95495300000000005</v>
      </c>
      <c r="J584">
        <v>0.325324</v>
      </c>
      <c r="K584">
        <v>0.50531099999999995</v>
      </c>
      <c r="L584">
        <v>0.39916600000000002</v>
      </c>
      <c r="M584">
        <v>24</v>
      </c>
      <c r="N584">
        <v>23</v>
      </c>
      <c r="O584">
        <v>21</v>
      </c>
      <c r="P584">
        <v>62.9</v>
      </c>
      <c r="Q584">
        <v>62.9</v>
      </c>
      <c r="R584">
        <v>62.9</v>
      </c>
      <c r="S584">
        <v>33.619</v>
      </c>
      <c r="T584">
        <v>0</v>
      </c>
      <c r="U584">
        <v>323.31</v>
      </c>
      <c r="V584">
        <v>30945000000</v>
      </c>
      <c r="W584">
        <v>547</v>
      </c>
      <c r="X584">
        <v>2.1429999999999998</v>
      </c>
      <c r="Y584">
        <v>2.0041199999999999</v>
      </c>
      <c r="Z584">
        <v>1.64272</v>
      </c>
      <c r="AA584" t="s">
        <v>6634</v>
      </c>
      <c r="AB584" t="s">
        <v>6635</v>
      </c>
      <c r="AE584" s="3">
        <f t="shared" si="28"/>
        <v>7.1944897800369926E-3</v>
      </c>
      <c r="AF584" s="3">
        <f t="shared" si="29"/>
        <v>9.9055820572905573E-3</v>
      </c>
      <c r="AG584" s="3">
        <f t="shared" si="30"/>
        <v>2.2765647132374042E-2</v>
      </c>
    </row>
    <row r="585" spans="1:33" x14ac:dyDescent="0.25">
      <c r="A585" s="6" t="s">
        <v>297</v>
      </c>
      <c r="B585" s="6" t="s">
        <v>6636</v>
      </c>
      <c r="C585" s="7">
        <v>7</v>
      </c>
      <c r="D585">
        <v>1.01091</v>
      </c>
      <c r="E585">
        <v>1.0317099999999999</v>
      </c>
      <c r="F585">
        <v>1.12385</v>
      </c>
      <c r="G585">
        <v>-0.94784800000000002</v>
      </c>
      <c r="H585">
        <v>-1.6411500000000001</v>
      </c>
      <c r="I585">
        <v>-0.98822299999999996</v>
      </c>
      <c r="J585">
        <v>0.26593299999999997</v>
      </c>
      <c r="K585">
        <v>9.4981099999999999E-2</v>
      </c>
      <c r="L585">
        <v>4.9830100000000002E-2</v>
      </c>
      <c r="M585">
        <v>30</v>
      </c>
      <c r="N585">
        <v>30</v>
      </c>
      <c r="O585">
        <v>30</v>
      </c>
      <c r="P585">
        <v>25.6</v>
      </c>
      <c r="Q585">
        <v>25.6</v>
      </c>
      <c r="R585">
        <v>25.6</v>
      </c>
      <c r="S585">
        <v>146.80000000000001</v>
      </c>
      <c r="T585">
        <v>0</v>
      </c>
      <c r="U585">
        <v>81.59</v>
      </c>
      <c r="V585">
        <v>2178500000</v>
      </c>
      <c r="W585">
        <v>68</v>
      </c>
      <c r="X585">
        <v>2.0649700000000002</v>
      </c>
      <c r="Y585">
        <v>2.1666099999999999</v>
      </c>
      <c r="Z585">
        <v>1.8027899999999999</v>
      </c>
      <c r="AA585" t="s">
        <v>6637</v>
      </c>
      <c r="AB585" t="s">
        <v>6638</v>
      </c>
      <c r="AE585" s="3">
        <f t="shared" si="28"/>
        <v>8.6105322958022115E-3</v>
      </c>
      <c r="AF585" s="3">
        <f t="shared" si="29"/>
        <v>6.8138096972556409E-3</v>
      </c>
      <c r="AG585" s="3">
        <f t="shared" si="30"/>
        <v>1.5747441366961393E-2</v>
      </c>
    </row>
    <row r="586" spans="1:33" x14ac:dyDescent="0.25">
      <c r="A586" s="6" t="s">
        <v>292</v>
      </c>
      <c r="C586" s="7">
        <v>7</v>
      </c>
      <c r="D586">
        <v>0.93351600000000001</v>
      </c>
      <c r="E586">
        <v>0.73418000000000005</v>
      </c>
      <c r="F586">
        <v>1.1468400000000001</v>
      </c>
      <c r="G586">
        <v>-0.95720899999999998</v>
      </c>
      <c r="H586">
        <v>-1.72329</v>
      </c>
      <c r="I586">
        <v>-1.0460199999999999</v>
      </c>
      <c r="J586">
        <v>0.21865799999999999</v>
      </c>
      <c r="K586">
        <v>0.40139399999999997</v>
      </c>
      <c r="L586">
        <v>0.29192699999999999</v>
      </c>
      <c r="M586">
        <v>22</v>
      </c>
      <c r="N586">
        <v>22</v>
      </c>
      <c r="O586">
        <v>22</v>
      </c>
      <c r="P586">
        <v>42.7</v>
      </c>
      <c r="Q586">
        <v>42.7</v>
      </c>
      <c r="R586">
        <v>42.7</v>
      </c>
      <c r="S586">
        <v>65.567999999999998</v>
      </c>
      <c r="T586">
        <v>0</v>
      </c>
      <c r="U586">
        <v>205.81</v>
      </c>
      <c r="V586">
        <v>4028000000</v>
      </c>
      <c r="W586">
        <v>243</v>
      </c>
      <c r="X586">
        <v>1.8701399999999999</v>
      </c>
      <c r="Y586">
        <v>1.8410299999999999</v>
      </c>
      <c r="Z586">
        <v>1.4827600000000001</v>
      </c>
      <c r="AA586" t="s">
        <v>6639</v>
      </c>
      <c r="AB586" t="s">
        <v>6640</v>
      </c>
      <c r="AE586" s="3">
        <f t="shared" si="28"/>
        <v>1.3485280984189236E-2</v>
      </c>
      <c r="AF586" s="3">
        <f t="shared" si="29"/>
        <v>1.4420157371661425E-2</v>
      </c>
      <c r="AG586" s="3">
        <f t="shared" si="30"/>
        <v>3.290334112262585E-2</v>
      </c>
    </row>
    <row r="587" spans="1:33" x14ac:dyDescent="0.25">
      <c r="A587" s="6" t="s">
        <v>312</v>
      </c>
      <c r="B587" s="6" t="s">
        <v>6641</v>
      </c>
      <c r="C587" s="7">
        <v>7</v>
      </c>
      <c r="D587">
        <v>0.89750600000000003</v>
      </c>
      <c r="E587">
        <v>1.06769</v>
      </c>
      <c r="F587">
        <v>1.35961</v>
      </c>
      <c r="G587">
        <v>-1.3700600000000001</v>
      </c>
      <c r="H587">
        <v>-1.0751500000000001</v>
      </c>
      <c r="I587">
        <v>-1.0525599999999999</v>
      </c>
      <c r="J587">
        <v>-9.4644000000000006E-2</v>
      </c>
      <c r="K587">
        <v>3.3010699999999997E-2</v>
      </c>
      <c r="L587">
        <v>0.234595</v>
      </c>
      <c r="M587">
        <v>9</v>
      </c>
      <c r="N587">
        <v>9</v>
      </c>
      <c r="O587">
        <v>7</v>
      </c>
      <c r="P587">
        <v>51.7</v>
      </c>
      <c r="Q587">
        <v>51.7</v>
      </c>
      <c r="R587">
        <v>45.6</v>
      </c>
      <c r="S587">
        <v>17.288</v>
      </c>
      <c r="T587">
        <v>0</v>
      </c>
      <c r="U587">
        <v>20.562999999999999</v>
      </c>
      <c r="V587">
        <v>4531000000</v>
      </c>
      <c r="W587">
        <v>143</v>
      </c>
      <c r="X587">
        <v>2.3202600000000002</v>
      </c>
      <c r="Y587">
        <v>2.47261</v>
      </c>
      <c r="Z587">
        <v>2.10562</v>
      </c>
      <c r="AA587" t="s">
        <v>6642</v>
      </c>
      <c r="AB587" t="s">
        <v>6643</v>
      </c>
      <c r="AE587" s="3">
        <f t="shared" si="28"/>
        <v>4.7834363558395907E-3</v>
      </c>
      <c r="AF587" s="3">
        <f t="shared" si="29"/>
        <v>3.3681389524479956E-3</v>
      </c>
      <c r="AG587" s="3">
        <f t="shared" si="30"/>
        <v>7.8411542984664923E-3</v>
      </c>
    </row>
    <row r="588" spans="1:33" x14ac:dyDescent="0.25">
      <c r="A588" s="6" t="s">
        <v>313</v>
      </c>
      <c r="B588" s="6" t="s">
        <v>6644</v>
      </c>
      <c r="C588" s="7">
        <v>7</v>
      </c>
      <c r="D588">
        <v>1.21044</v>
      </c>
      <c r="E588">
        <v>1.1651199999999999</v>
      </c>
      <c r="F588">
        <v>1.03755</v>
      </c>
      <c r="G588">
        <v>-1.42083</v>
      </c>
      <c r="H588">
        <v>-1.1471800000000001</v>
      </c>
      <c r="I588">
        <v>-0.81214600000000003</v>
      </c>
      <c r="J588">
        <v>3.3377299999999999E-2</v>
      </c>
      <c r="K588">
        <v>0.193911</v>
      </c>
      <c r="L588">
        <v>-0.26025300000000001</v>
      </c>
      <c r="M588">
        <v>35</v>
      </c>
      <c r="N588">
        <v>35</v>
      </c>
      <c r="O588">
        <v>35</v>
      </c>
      <c r="P588">
        <v>31.9</v>
      </c>
      <c r="Q588">
        <v>31.9</v>
      </c>
      <c r="R588">
        <v>31.9</v>
      </c>
      <c r="S588">
        <v>142.94999999999999</v>
      </c>
      <c r="T588">
        <v>0</v>
      </c>
      <c r="U588">
        <v>112.44</v>
      </c>
      <c r="V588">
        <v>1655200000</v>
      </c>
      <c r="W588">
        <v>134</v>
      </c>
      <c r="X588">
        <v>2.12174</v>
      </c>
      <c r="Y588">
        <v>2.31412</v>
      </c>
      <c r="Z588">
        <v>1.94858</v>
      </c>
      <c r="AA588" t="s">
        <v>6645</v>
      </c>
      <c r="AB588" t="s">
        <v>6645</v>
      </c>
      <c r="AE588" s="3">
        <f t="shared" si="28"/>
        <v>7.5554441567599346E-3</v>
      </c>
      <c r="AF588" s="3">
        <f t="shared" si="29"/>
        <v>4.8515442851770306E-3</v>
      </c>
      <c r="AG588" s="3">
        <f t="shared" si="30"/>
        <v>1.1256930894650069E-2</v>
      </c>
    </row>
    <row r="589" spans="1:33" x14ac:dyDescent="0.25">
      <c r="A589" s="6" t="s">
        <v>317</v>
      </c>
      <c r="B589" s="6" t="s">
        <v>6532</v>
      </c>
      <c r="C589" s="7">
        <v>7</v>
      </c>
      <c r="D589">
        <v>1.00925</v>
      </c>
      <c r="E589">
        <v>1.10598</v>
      </c>
      <c r="F589">
        <v>1.3605499999999999</v>
      </c>
      <c r="G589">
        <v>-1.35599</v>
      </c>
      <c r="H589">
        <v>-1.0870899999999999</v>
      </c>
      <c r="I589">
        <v>-0.91420999999999997</v>
      </c>
      <c r="J589">
        <v>0.114466</v>
      </c>
      <c r="K589">
        <v>-4.3578100000000002E-2</v>
      </c>
      <c r="L589">
        <v>-0.18937599999999999</v>
      </c>
      <c r="M589">
        <v>14</v>
      </c>
      <c r="N589">
        <v>14</v>
      </c>
      <c r="O589">
        <v>14</v>
      </c>
      <c r="P589">
        <v>22.8</v>
      </c>
      <c r="Q589">
        <v>22.8</v>
      </c>
      <c r="R589">
        <v>22.8</v>
      </c>
      <c r="S589">
        <v>82.465000000000003</v>
      </c>
      <c r="T589">
        <v>0</v>
      </c>
      <c r="U589">
        <v>36.686999999999998</v>
      </c>
      <c r="V589">
        <v>543900000</v>
      </c>
      <c r="W589">
        <v>36</v>
      </c>
      <c r="X589">
        <v>2.3677000000000001</v>
      </c>
      <c r="Y589">
        <v>2.5748099999999998</v>
      </c>
      <c r="Z589">
        <v>2.2070599999999998</v>
      </c>
      <c r="AA589" t="s">
        <v>6646</v>
      </c>
      <c r="AB589" t="s">
        <v>6647</v>
      </c>
      <c r="AE589" s="3">
        <f t="shared" si="28"/>
        <v>4.288446534968203E-3</v>
      </c>
      <c r="AF589" s="3">
        <f t="shared" si="29"/>
        <v>2.661889358178625E-3</v>
      </c>
      <c r="AG589" s="3">
        <f t="shared" si="30"/>
        <v>6.2078326392802736E-3</v>
      </c>
    </row>
    <row r="590" spans="1:33" x14ac:dyDescent="0.25">
      <c r="A590" s="6" t="s">
        <v>316</v>
      </c>
      <c r="C590" s="7">
        <v>7</v>
      </c>
      <c r="D590">
        <v>0.91565099999999999</v>
      </c>
      <c r="E590">
        <v>1.1216699999999999</v>
      </c>
      <c r="F590">
        <v>1.30748</v>
      </c>
      <c r="G590">
        <v>-1.5227999999999999</v>
      </c>
      <c r="H590">
        <v>-0.94771399999999995</v>
      </c>
      <c r="I590">
        <v>-0.93369999999999997</v>
      </c>
      <c r="J590">
        <v>4.90004E-2</v>
      </c>
      <c r="K590">
        <v>0.23172599999999999</v>
      </c>
      <c r="L590">
        <v>-0.22131700000000001</v>
      </c>
      <c r="M590">
        <v>37</v>
      </c>
      <c r="N590">
        <v>36</v>
      </c>
      <c r="O590">
        <v>29</v>
      </c>
      <c r="P590">
        <v>59.1</v>
      </c>
      <c r="Q590">
        <v>59.1</v>
      </c>
      <c r="R590">
        <v>47.1</v>
      </c>
      <c r="S590">
        <v>69.111000000000004</v>
      </c>
      <c r="T590">
        <v>0</v>
      </c>
      <c r="U590">
        <v>323.31</v>
      </c>
      <c r="V590">
        <v>17494000000</v>
      </c>
      <c r="W590">
        <v>562</v>
      </c>
      <c r="X590">
        <v>1.9407000000000001</v>
      </c>
      <c r="Y590">
        <v>2.1164900000000002</v>
      </c>
      <c r="Z590">
        <v>1.75335</v>
      </c>
      <c r="AA590" t="s">
        <v>6648</v>
      </c>
      <c r="AB590" t="s">
        <v>6649</v>
      </c>
      <c r="AE590" s="3">
        <f t="shared" si="28"/>
        <v>1.1463045071179978E-2</v>
      </c>
      <c r="AF590" s="3">
        <f t="shared" si="29"/>
        <v>7.6473329687100321E-3</v>
      </c>
      <c r="AG590" s="3">
        <f t="shared" si="30"/>
        <v>1.7646151357116249E-2</v>
      </c>
    </row>
    <row r="591" spans="1:33" x14ac:dyDescent="0.25">
      <c r="A591" s="6" t="s">
        <v>293</v>
      </c>
      <c r="B591" s="6" t="s">
        <v>6650</v>
      </c>
      <c r="C591" s="7">
        <v>7</v>
      </c>
      <c r="D591">
        <v>1.0542499999999999</v>
      </c>
      <c r="E591">
        <v>0.83610899999999999</v>
      </c>
      <c r="F591">
        <v>1.33046</v>
      </c>
      <c r="G591">
        <v>-1.3916900000000001</v>
      </c>
      <c r="H591">
        <v>-1.25701</v>
      </c>
      <c r="I591">
        <v>-0.92323299999999997</v>
      </c>
      <c r="J591">
        <v>0.179281</v>
      </c>
      <c r="K591">
        <v>0.12593699999999999</v>
      </c>
      <c r="L591">
        <v>4.5900700000000003E-2</v>
      </c>
      <c r="M591">
        <v>17</v>
      </c>
      <c r="N591">
        <v>15</v>
      </c>
      <c r="O591">
        <v>15</v>
      </c>
      <c r="P591">
        <v>29.9</v>
      </c>
      <c r="Q591">
        <v>27.2</v>
      </c>
      <c r="R591">
        <v>27.2</v>
      </c>
      <c r="S591">
        <v>65.63</v>
      </c>
      <c r="T591">
        <v>0</v>
      </c>
      <c r="U591">
        <v>127.6</v>
      </c>
      <c r="V591">
        <v>1032100000</v>
      </c>
      <c r="W591">
        <v>98</v>
      </c>
      <c r="X591">
        <v>2.2626900000000001</v>
      </c>
      <c r="Y591">
        <v>2.3770099999999998</v>
      </c>
      <c r="Z591">
        <v>2.01085</v>
      </c>
      <c r="AA591" t="s">
        <v>6651</v>
      </c>
      <c r="AB591" t="s">
        <v>6652</v>
      </c>
      <c r="AE591" s="3">
        <f t="shared" si="28"/>
        <v>5.4614756287331197E-3</v>
      </c>
      <c r="AF591" s="3">
        <f t="shared" si="29"/>
        <v>4.1974931879449071E-3</v>
      </c>
      <c r="AG591" s="3">
        <f t="shared" si="30"/>
        <v>9.753264453695034E-3</v>
      </c>
    </row>
    <row r="592" spans="1:33" x14ac:dyDescent="0.25">
      <c r="A592" s="6" t="s">
        <v>294</v>
      </c>
      <c r="C592" s="7">
        <v>7</v>
      </c>
      <c r="D592">
        <v>1.2249099999999999</v>
      </c>
      <c r="E592">
        <v>0.92489200000000005</v>
      </c>
      <c r="F592">
        <v>1.1964300000000001</v>
      </c>
      <c r="G592">
        <v>-1.22418</v>
      </c>
      <c r="H592">
        <v>-1.3521000000000001</v>
      </c>
      <c r="I592">
        <v>-0.92903899999999995</v>
      </c>
      <c r="J592">
        <v>-1.6051300000000001E-2</v>
      </c>
      <c r="K592">
        <v>0.14757700000000001</v>
      </c>
      <c r="L592">
        <v>2.7561200000000001E-2</v>
      </c>
      <c r="M592">
        <v>32</v>
      </c>
      <c r="N592">
        <v>32</v>
      </c>
      <c r="O592">
        <v>32</v>
      </c>
      <c r="P592">
        <v>44.4</v>
      </c>
      <c r="Q592">
        <v>44.4</v>
      </c>
      <c r="R592">
        <v>44.4</v>
      </c>
      <c r="S592">
        <v>87.730999999999995</v>
      </c>
      <c r="T592">
        <v>0</v>
      </c>
      <c r="U592">
        <v>323.31</v>
      </c>
      <c r="V592">
        <v>32735000000</v>
      </c>
      <c r="W592">
        <v>732</v>
      </c>
      <c r="X592">
        <v>2.5348999999999999</v>
      </c>
      <c r="Y592">
        <v>2.6896</v>
      </c>
      <c r="Z592">
        <v>2.3211200000000001</v>
      </c>
      <c r="AA592" t="s">
        <v>6653</v>
      </c>
      <c r="AB592" t="s">
        <v>6653</v>
      </c>
      <c r="AE592" s="3">
        <f t="shared" si="28"/>
        <v>2.918098853741839E-3</v>
      </c>
      <c r="AF592" s="3">
        <f t="shared" si="29"/>
        <v>2.0436193210844659E-3</v>
      </c>
      <c r="AG592" s="3">
        <f t="shared" si="30"/>
        <v>4.7739734567061572E-3</v>
      </c>
    </row>
    <row r="593" spans="1:33" x14ac:dyDescent="0.25">
      <c r="A593" s="6" t="s">
        <v>304</v>
      </c>
      <c r="B593" s="6" t="s">
        <v>6532</v>
      </c>
      <c r="C593" s="7">
        <v>7</v>
      </c>
      <c r="D593">
        <v>1.3165199999999999</v>
      </c>
      <c r="E593">
        <v>0.92597300000000005</v>
      </c>
      <c r="F593">
        <v>1.2931999999999999</v>
      </c>
      <c r="G593">
        <v>-1.1154999999999999</v>
      </c>
      <c r="H593">
        <v>-0.947689</v>
      </c>
      <c r="I593">
        <v>-1.25444</v>
      </c>
      <c r="J593">
        <v>-8.2073999999999994E-2</v>
      </c>
      <c r="K593">
        <v>-1.8426399999999999E-2</v>
      </c>
      <c r="L593">
        <v>-0.11757099999999999</v>
      </c>
      <c r="M593">
        <v>17</v>
      </c>
      <c r="N593">
        <v>17</v>
      </c>
      <c r="O593">
        <v>17</v>
      </c>
      <c r="P593">
        <v>24.3</v>
      </c>
      <c r="Q593">
        <v>24.3</v>
      </c>
      <c r="R593">
        <v>24.3</v>
      </c>
      <c r="S593">
        <v>102.14</v>
      </c>
      <c r="T593">
        <v>0</v>
      </c>
      <c r="U593">
        <v>52.524000000000001</v>
      </c>
      <c r="V593">
        <v>557540000</v>
      </c>
      <c r="W593">
        <v>60</v>
      </c>
      <c r="X593">
        <v>2.5983200000000002</v>
      </c>
      <c r="Y593">
        <v>2.8220000000000001</v>
      </c>
      <c r="Z593">
        <v>2.4528300000000001</v>
      </c>
      <c r="AA593" t="s">
        <v>6654</v>
      </c>
      <c r="AB593" t="s">
        <v>6654</v>
      </c>
      <c r="AE593" s="3">
        <f t="shared" si="28"/>
        <v>2.5216220879824055E-3</v>
      </c>
      <c r="AF593" s="3">
        <f t="shared" si="29"/>
        <v>1.5066070661867404E-3</v>
      </c>
      <c r="AG593" s="3">
        <f t="shared" si="30"/>
        <v>3.5250882990752502E-3</v>
      </c>
    </row>
    <row r="594" spans="1:33" x14ac:dyDescent="0.25">
      <c r="A594" s="6" t="s">
        <v>272</v>
      </c>
      <c r="C594" s="7">
        <v>7</v>
      </c>
      <c r="D594">
        <v>0.87319999999999998</v>
      </c>
      <c r="E594">
        <v>1.1977100000000001</v>
      </c>
      <c r="F594">
        <v>1.2133100000000001</v>
      </c>
      <c r="G594">
        <v>-0.98110399999999998</v>
      </c>
      <c r="H594">
        <v>-1.3892599999999999</v>
      </c>
      <c r="I594">
        <v>-1.13845</v>
      </c>
      <c r="J594">
        <v>-0.167074</v>
      </c>
      <c r="K594">
        <v>0.33293099999999998</v>
      </c>
      <c r="L594">
        <v>5.8743099999999999E-2</v>
      </c>
      <c r="M594">
        <v>19</v>
      </c>
      <c r="N594">
        <v>19</v>
      </c>
      <c r="O594">
        <v>19</v>
      </c>
      <c r="P594">
        <v>13</v>
      </c>
      <c r="Q594">
        <v>13</v>
      </c>
      <c r="R594">
        <v>13</v>
      </c>
      <c r="S594">
        <v>186.5</v>
      </c>
      <c r="T594">
        <v>0</v>
      </c>
      <c r="U594">
        <v>38.720999999999997</v>
      </c>
      <c r="V594">
        <v>629750000</v>
      </c>
      <c r="W594">
        <v>69</v>
      </c>
      <c r="X594">
        <v>2.1749200000000002</v>
      </c>
      <c r="Y594">
        <v>2.3170199999999999</v>
      </c>
      <c r="Z594">
        <v>1.95146</v>
      </c>
      <c r="AA594" t="s">
        <v>6655</v>
      </c>
      <c r="AB594" t="s">
        <v>6655</v>
      </c>
      <c r="AE594" s="3">
        <f t="shared" si="28"/>
        <v>6.6846704240780984E-3</v>
      </c>
      <c r="AF594" s="3">
        <f t="shared" si="29"/>
        <v>4.8192560361987853E-3</v>
      </c>
      <c r="AG594" s="3">
        <f t="shared" si="30"/>
        <v>1.1182528147317307E-2</v>
      </c>
    </row>
    <row r="595" spans="1:33" x14ac:dyDescent="0.25">
      <c r="A595" s="6" t="s">
        <v>295</v>
      </c>
      <c r="B595" s="6" t="s">
        <v>6656</v>
      </c>
      <c r="C595" s="7">
        <v>7</v>
      </c>
      <c r="D595">
        <v>1.3629800000000001</v>
      </c>
      <c r="E595">
        <v>1.0061500000000001</v>
      </c>
      <c r="F595">
        <v>1.0534600000000001</v>
      </c>
      <c r="G595">
        <v>-1.0816300000000001</v>
      </c>
      <c r="H595">
        <v>-1.40307</v>
      </c>
      <c r="I595">
        <v>-0.91146000000000005</v>
      </c>
      <c r="J595">
        <v>7.5297699999999995E-2</v>
      </c>
      <c r="K595">
        <v>-0.19231899999999999</v>
      </c>
      <c r="L595">
        <v>9.05918E-2</v>
      </c>
      <c r="M595">
        <v>21</v>
      </c>
      <c r="N595">
        <v>21</v>
      </c>
      <c r="O595">
        <v>21</v>
      </c>
      <c r="P595">
        <v>32.200000000000003</v>
      </c>
      <c r="Q595">
        <v>32.200000000000003</v>
      </c>
      <c r="R595">
        <v>32.200000000000003</v>
      </c>
      <c r="S595">
        <v>90.292000000000002</v>
      </c>
      <c r="T595">
        <v>0</v>
      </c>
      <c r="U595">
        <v>52.311999999999998</v>
      </c>
      <c r="V595">
        <v>899050000</v>
      </c>
      <c r="W595">
        <v>87</v>
      </c>
      <c r="X595">
        <v>2.2566700000000002</v>
      </c>
      <c r="Y595">
        <v>2.4476100000000001</v>
      </c>
      <c r="Z595">
        <v>2.0808300000000002</v>
      </c>
      <c r="AA595" t="s">
        <v>6657</v>
      </c>
      <c r="AB595" t="s">
        <v>6657</v>
      </c>
      <c r="AE595" s="3">
        <f t="shared" si="28"/>
        <v>5.5377073378712277E-3</v>
      </c>
      <c r="AF595" s="3">
        <f t="shared" si="29"/>
        <v>3.5677137322952701E-3</v>
      </c>
      <c r="AG595" s="3">
        <f t="shared" si="30"/>
        <v>8.3017566744073689E-3</v>
      </c>
    </row>
    <row r="596" spans="1:33" x14ac:dyDescent="0.25">
      <c r="A596" s="6" t="s">
        <v>298</v>
      </c>
      <c r="B596" s="6" t="s">
        <v>6658</v>
      </c>
      <c r="C596" s="7">
        <v>7</v>
      </c>
      <c r="D596">
        <v>1.1423700000000001</v>
      </c>
      <c r="E596">
        <v>1.1474899999999999</v>
      </c>
      <c r="F596">
        <v>0.99737500000000001</v>
      </c>
      <c r="G596">
        <v>-1.2593300000000001</v>
      </c>
      <c r="H596">
        <v>-1.3963699999999999</v>
      </c>
      <c r="I596">
        <v>-0.79189399999999999</v>
      </c>
      <c r="J596">
        <v>0.42605500000000002</v>
      </c>
      <c r="K596">
        <v>-0.17654700000000001</v>
      </c>
      <c r="L596">
        <v>-8.9138999999999996E-2</v>
      </c>
      <c r="M596">
        <v>11</v>
      </c>
      <c r="N596">
        <v>11</v>
      </c>
      <c r="O596">
        <v>11</v>
      </c>
      <c r="P596">
        <v>72.8</v>
      </c>
      <c r="Q596">
        <v>72.8</v>
      </c>
      <c r="R596">
        <v>72.8</v>
      </c>
      <c r="S596">
        <v>16.32</v>
      </c>
      <c r="T596">
        <v>0</v>
      </c>
      <c r="U596">
        <v>272.33999999999997</v>
      </c>
      <c r="V596">
        <v>6304900000</v>
      </c>
      <c r="W596">
        <v>222</v>
      </c>
      <c r="X596">
        <v>1.90825</v>
      </c>
      <c r="Y596">
        <v>2.0645500000000001</v>
      </c>
      <c r="Z596">
        <v>1.70217</v>
      </c>
      <c r="AA596" t="s">
        <v>6659</v>
      </c>
      <c r="AB596" t="s">
        <v>6660</v>
      </c>
      <c r="AE596" s="3">
        <f t="shared" si="28"/>
        <v>1.2352361696483348E-2</v>
      </c>
      <c r="AF596" s="3">
        <f t="shared" si="29"/>
        <v>8.6188634466104336E-3</v>
      </c>
      <c r="AG596" s="3">
        <f t="shared" si="30"/>
        <v>1.9853176335635755E-2</v>
      </c>
    </row>
    <row r="597" spans="1:33" x14ac:dyDescent="0.25">
      <c r="A597" s="6" t="s">
        <v>6661</v>
      </c>
      <c r="B597" s="6" t="s">
        <v>6662</v>
      </c>
      <c r="C597" s="7">
        <v>7</v>
      </c>
      <c r="D597">
        <v>1.1274599999999999</v>
      </c>
      <c r="E597">
        <v>1.0891900000000001</v>
      </c>
      <c r="F597">
        <v>1.1366400000000001</v>
      </c>
      <c r="G597">
        <v>-1.0417099999999999</v>
      </c>
      <c r="H597">
        <v>-1.38449</v>
      </c>
      <c r="I597">
        <v>-1.07975</v>
      </c>
      <c r="J597">
        <v>0.26419599999999999</v>
      </c>
      <c r="K597">
        <v>2.03973E-3</v>
      </c>
      <c r="L597">
        <v>-0.113577</v>
      </c>
      <c r="M597">
        <v>8</v>
      </c>
      <c r="N597">
        <v>6</v>
      </c>
      <c r="O597">
        <v>6</v>
      </c>
      <c r="P597">
        <v>30</v>
      </c>
      <c r="Q597">
        <v>22.4</v>
      </c>
      <c r="R597">
        <v>22.4</v>
      </c>
      <c r="S597">
        <v>24.158999999999999</v>
      </c>
      <c r="T597">
        <v>0</v>
      </c>
      <c r="U597">
        <v>37.514000000000003</v>
      </c>
      <c r="V597">
        <v>1669900000</v>
      </c>
      <c r="W597">
        <v>38</v>
      </c>
      <c r="X597">
        <v>2.60453</v>
      </c>
      <c r="Y597">
        <v>2.7604199999999999</v>
      </c>
      <c r="Z597">
        <v>2.3915600000000001</v>
      </c>
      <c r="AA597" t="s">
        <v>6663</v>
      </c>
      <c r="AB597" t="s">
        <v>6663</v>
      </c>
      <c r="AE597" s="3">
        <f t="shared" si="28"/>
        <v>2.4858218438076379E-3</v>
      </c>
      <c r="AF597" s="3">
        <f t="shared" si="29"/>
        <v>1.7361210387319731E-3</v>
      </c>
      <c r="AG597" s="3">
        <f t="shared" si="30"/>
        <v>4.0591957951516535E-3</v>
      </c>
    </row>
    <row r="598" spans="1:33" x14ac:dyDescent="0.25">
      <c r="A598" s="6" t="s">
        <v>299</v>
      </c>
      <c r="B598" s="6" t="s">
        <v>6636</v>
      </c>
      <c r="C598" s="7">
        <v>7</v>
      </c>
      <c r="D598">
        <v>1.29464</v>
      </c>
      <c r="E598">
        <v>0.94699299999999997</v>
      </c>
      <c r="F598">
        <v>1.1408400000000001</v>
      </c>
      <c r="G598">
        <v>-1.1859599999999999</v>
      </c>
      <c r="H598">
        <v>-1.3471500000000001</v>
      </c>
      <c r="I598">
        <v>-0.86474700000000004</v>
      </c>
      <c r="J598">
        <v>0.32212299999999999</v>
      </c>
      <c r="K598">
        <v>-0.100138</v>
      </c>
      <c r="L598">
        <v>-0.20660800000000001</v>
      </c>
      <c r="M598">
        <v>21</v>
      </c>
      <c r="N598">
        <v>21</v>
      </c>
      <c r="O598">
        <v>21</v>
      </c>
      <c r="P598">
        <v>20.100000000000001</v>
      </c>
      <c r="Q598">
        <v>20.100000000000001</v>
      </c>
      <c r="R598">
        <v>20.100000000000001</v>
      </c>
      <c r="S598">
        <v>134.28</v>
      </c>
      <c r="T598">
        <v>0</v>
      </c>
      <c r="U598">
        <v>32.883000000000003</v>
      </c>
      <c r="V598">
        <v>372160000</v>
      </c>
      <c r="W598">
        <v>55</v>
      </c>
      <c r="X598">
        <v>2.0617999999999999</v>
      </c>
      <c r="Y598">
        <v>2.2454800000000001</v>
      </c>
      <c r="Z598">
        <v>1.88069</v>
      </c>
      <c r="AA598" t="s">
        <v>6664</v>
      </c>
      <c r="AB598" t="s">
        <v>6664</v>
      </c>
      <c r="AE598" s="3">
        <f t="shared" si="28"/>
        <v>8.6736121840146358E-3</v>
      </c>
      <c r="AF598" s="3">
        <f t="shared" si="29"/>
        <v>5.6822455866534539E-3</v>
      </c>
      <c r="AG598" s="3">
        <f t="shared" si="30"/>
        <v>1.3161639766323487E-2</v>
      </c>
    </row>
    <row r="599" spans="1:33" x14ac:dyDescent="0.25">
      <c r="A599" s="6" t="s">
        <v>296</v>
      </c>
      <c r="C599" s="7">
        <v>7</v>
      </c>
      <c r="D599">
        <v>1.2241500000000001</v>
      </c>
      <c r="E599">
        <v>1.0952200000000001</v>
      </c>
      <c r="F599">
        <v>0.86700500000000003</v>
      </c>
      <c r="G599">
        <v>-1.08955</v>
      </c>
      <c r="H599">
        <v>-1.37303</v>
      </c>
      <c r="I599">
        <v>-1.1383799999999999</v>
      </c>
      <c r="J599">
        <v>0.18946199999999999</v>
      </c>
      <c r="K599">
        <v>-0.13317699999999999</v>
      </c>
      <c r="L599">
        <v>0.35829899999999998</v>
      </c>
      <c r="M599">
        <v>10</v>
      </c>
      <c r="N599">
        <v>10</v>
      </c>
      <c r="O599">
        <v>10</v>
      </c>
      <c r="P599">
        <v>28.3</v>
      </c>
      <c r="Q599">
        <v>28.3</v>
      </c>
      <c r="R599">
        <v>28.3</v>
      </c>
      <c r="S599">
        <v>49.228000000000002</v>
      </c>
      <c r="T599">
        <v>0</v>
      </c>
      <c r="U599">
        <v>40.366999999999997</v>
      </c>
      <c r="V599">
        <v>441450000</v>
      </c>
      <c r="W599">
        <v>45</v>
      </c>
      <c r="X599">
        <v>2.2950699999999999</v>
      </c>
      <c r="Y599">
        <v>2.3947099999999999</v>
      </c>
      <c r="Z599">
        <v>2.0283899999999999</v>
      </c>
      <c r="AA599" t="s">
        <v>6665</v>
      </c>
      <c r="AB599" t="s">
        <v>6665</v>
      </c>
      <c r="AE599" s="3">
        <f t="shared" si="28"/>
        <v>5.0690899761268128E-3</v>
      </c>
      <c r="AF599" s="3">
        <f t="shared" si="29"/>
        <v>4.0298603829870211E-3</v>
      </c>
      <c r="AG599" s="3">
        <f t="shared" si="30"/>
        <v>9.3672044648916222E-3</v>
      </c>
    </row>
    <row r="600" spans="1:33" x14ac:dyDescent="0.25">
      <c r="A600" s="6" t="s">
        <v>300</v>
      </c>
      <c r="B600" s="6" t="s">
        <v>6666</v>
      </c>
      <c r="C600" s="7">
        <v>7</v>
      </c>
      <c r="D600">
        <v>1.07697</v>
      </c>
      <c r="E600">
        <v>1.02302</v>
      </c>
      <c r="F600">
        <v>1.18666</v>
      </c>
      <c r="G600">
        <v>-1.1961900000000001</v>
      </c>
      <c r="H600">
        <v>-1.68651</v>
      </c>
      <c r="I600">
        <v>-0.31348799999999999</v>
      </c>
      <c r="J600">
        <v>-8.48777E-2</v>
      </c>
      <c r="K600">
        <v>4.5839999999999999E-2</v>
      </c>
      <c r="L600">
        <v>-5.1424600000000001E-2</v>
      </c>
      <c r="M600">
        <v>11</v>
      </c>
      <c r="N600">
        <v>10</v>
      </c>
      <c r="O600">
        <v>10</v>
      </c>
      <c r="P600">
        <v>28.8</v>
      </c>
      <c r="Q600">
        <v>27.3</v>
      </c>
      <c r="R600">
        <v>27.3</v>
      </c>
      <c r="S600">
        <v>59.615000000000002</v>
      </c>
      <c r="T600">
        <v>0</v>
      </c>
      <c r="U600">
        <v>76.695999999999998</v>
      </c>
      <c r="V600">
        <v>676980000</v>
      </c>
      <c r="W600">
        <v>56</v>
      </c>
      <c r="X600">
        <v>1.3602700000000001</v>
      </c>
      <c r="Y600">
        <v>1.56481</v>
      </c>
      <c r="Z600">
        <v>1.2141299999999999</v>
      </c>
      <c r="AA600" t="s">
        <v>6667</v>
      </c>
      <c r="AB600" t="s">
        <v>6667</v>
      </c>
      <c r="AE600" s="3">
        <f t="shared" si="28"/>
        <v>4.3624453557219202E-2</v>
      </c>
      <c r="AF600" s="3">
        <f t="shared" si="29"/>
        <v>2.7238927264509001E-2</v>
      </c>
      <c r="AG600" s="3">
        <f t="shared" si="30"/>
        <v>6.1075917529377848E-2</v>
      </c>
    </row>
    <row r="601" spans="1:33" x14ac:dyDescent="0.25">
      <c r="A601" s="6" t="s">
        <v>303</v>
      </c>
      <c r="B601" s="6" t="s">
        <v>6668</v>
      </c>
      <c r="C601" s="7">
        <v>7</v>
      </c>
      <c r="D601">
        <v>1.3305199999999999</v>
      </c>
      <c r="E601">
        <v>0.86551500000000003</v>
      </c>
      <c r="F601">
        <v>1.3316600000000001</v>
      </c>
      <c r="G601">
        <v>-1.0662799999999999</v>
      </c>
      <c r="H601">
        <v>-1.41384</v>
      </c>
      <c r="I601">
        <v>-0.55437700000000001</v>
      </c>
      <c r="J601">
        <v>-0.45528800000000003</v>
      </c>
      <c r="K601">
        <v>-0.18638099999999999</v>
      </c>
      <c r="L601">
        <v>0.148475</v>
      </c>
      <c r="M601">
        <v>35</v>
      </c>
      <c r="N601">
        <v>35</v>
      </c>
      <c r="O601">
        <v>29</v>
      </c>
      <c r="P601">
        <v>36.200000000000003</v>
      </c>
      <c r="Q601">
        <v>36.200000000000003</v>
      </c>
      <c r="R601">
        <v>31.8</v>
      </c>
      <c r="S601">
        <v>128.32</v>
      </c>
      <c r="T601">
        <v>0</v>
      </c>
      <c r="U601">
        <v>204.36</v>
      </c>
      <c r="V601">
        <v>1779600000</v>
      </c>
      <c r="W601">
        <v>168</v>
      </c>
      <c r="X601">
        <v>1.58575</v>
      </c>
      <c r="Y601">
        <v>1.8500799999999999</v>
      </c>
      <c r="Z601">
        <v>1.4916100000000001</v>
      </c>
      <c r="AA601" t="s">
        <v>6669</v>
      </c>
      <c r="AB601" t="s">
        <v>6669</v>
      </c>
      <c r="AE601" s="3">
        <f t="shared" si="28"/>
        <v>2.5956731216980736E-2</v>
      </c>
      <c r="AF601" s="3">
        <f t="shared" si="29"/>
        <v>1.4122773695550157E-2</v>
      </c>
      <c r="AG601" s="3">
        <f t="shared" si="30"/>
        <v>3.2239626365804484E-2</v>
      </c>
    </row>
    <row r="602" spans="1:33" x14ac:dyDescent="0.25">
      <c r="A602" s="6" t="s">
        <v>190</v>
      </c>
      <c r="C602" s="7">
        <v>7</v>
      </c>
      <c r="D602">
        <v>1.1189800000000001</v>
      </c>
      <c r="E602">
        <v>0.79301600000000005</v>
      </c>
      <c r="F602">
        <v>1.21797</v>
      </c>
      <c r="G602">
        <v>-1.6698</v>
      </c>
      <c r="H602">
        <v>-1.2528900000000001</v>
      </c>
      <c r="I602">
        <v>-0.48477599999999998</v>
      </c>
      <c r="J602">
        <v>8.3096500000000004E-2</v>
      </c>
      <c r="K602">
        <v>5.5625800000000001E-3</v>
      </c>
      <c r="L602">
        <v>0.188835</v>
      </c>
      <c r="M602">
        <v>8</v>
      </c>
      <c r="N602">
        <v>8</v>
      </c>
      <c r="O602">
        <v>8</v>
      </c>
      <c r="P602">
        <v>55.9</v>
      </c>
      <c r="Q602">
        <v>55.9</v>
      </c>
      <c r="R602">
        <v>55.9</v>
      </c>
      <c r="S602">
        <v>14.497</v>
      </c>
      <c r="T602">
        <v>0</v>
      </c>
      <c r="U602">
        <v>62.383000000000003</v>
      </c>
      <c r="V602">
        <v>2582300000</v>
      </c>
      <c r="W602">
        <v>108</v>
      </c>
      <c r="X602">
        <v>1.4693799999999999</v>
      </c>
      <c r="Y602">
        <v>1.6047499999999999</v>
      </c>
      <c r="Z602">
        <v>1.25275</v>
      </c>
      <c r="AA602" t="s">
        <v>6670</v>
      </c>
      <c r="AB602" t="s">
        <v>6671</v>
      </c>
      <c r="AE602" s="3">
        <f t="shared" si="28"/>
        <v>3.3932823644589792E-2</v>
      </c>
      <c r="AF602" s="3">
        <f t="shared" si="29"/>
        <v>2.4845629231087785E-2</v>
      </c>
      <c r="AG602" s="3">
        <f t="shared" si="30"/>
        <v>5.5879176857066087E-2</v>
      </c>
    </row>
    <row r="603" spans="1:33" x14ac:dyDescent="0.25">
      <c r="A603" s="6" t="s">
        <v>187</v>
      </c>
      <c r="C603" s="7">
        <v>7</v>
      </c>
      <c r="D603">
        <v>1.05948</v>
      </c>
      <c r="E603">
        <v>0.96888399999999997</v>
      </c>
      <c r="F603">
        <v>1.3240700000000001</v>
      </c>
      <c r="G603">
        <v>-1.6659999999999999</v>
      </c>
      <c r="H603">
        <v>-1.0268999999999999</v>
      </c>
      <c r="I603">
        <v>-0.47168300000000002</v>
      </c>
      <c r="J603">
        <v>-0.30201299999999998</v>
      </c>
      <c r="K603">
        <v>0.189971</v>
      </c>
      <c r="L603">
        <v>-7.5814500000000007E-2</v>
      </c>
      <c r="M603">
        <v>5</v>
      </c>
      <c r="N603">
        <v>5</v>
      </c>
      <c r="O603">
        <v>5</v>
      </c>
      <c r="P603">
        <v>3.2</v>
      </c>
      <c r="Q603">
        <v>3.2</v>
      </c>
      <c r="R603">
        <v>3.2</v>
      </c>
      <c r="S603">
        <v>171.5</v>
      </c>
      <c r="T603">
        <v>0</v>
      </c>
      <c r="U603">
        <v>9.7074999999999996</v>
      </c>
      <c r="V603">
        <v>73089000</v>
      </c>
      <c r="W603">
        <v>10</v>
      </c>
      <c r="X603">
        <v>1.4205399999999999</v>
      </c>
      <c r="Y603">
        <v>1.6407099999999999</v>
      </c>
      <c r="Z603">
        <v>1.2876000000000001</v>
      </c>
      <c r="AA603" t="s">
        <v>6672</v>
      </c>
      <c r="AB603" t="s">
        <v>6673</v>
      </c>
      <c r="AE603" s="3">
        <f t="shared" si="28"/>
        <v>3.797169641358597E-2</v>
      </c>
      <c r="AF603" s="3">
        <f t="shared" si="29"/>
        <v>2.2871255209139057E-2</v>
      </c>
      <c r="AG603" s="3">
        <f t="shared" si="30"/>
        <v>5.1570340630264555E-2</v>
      </c>
    </row>
    <row r="604" spans="1:33" x14ac:dyDescent="0.25">
      <c r="A604" s="6" t="s">
        <v>186</v>
      </c>
      <c r="C604" s="7">
        <v>7</v>
      </c>
      <c r="D604">
        <v>1.17414</v>
      </c>
      <c r="E604">
        <v>0.920651</v>
      </c>
      <c r="F604">
        <v>0.87814000000000003</v>
      </c>
      <c r="G604">
        <v>-1.8539099999999999</v>
      </c>
      <c r="H604">
        <v>-1.1494899999999999</v>
      </c>
      <c r="I604">
        <v>-0.390324</v>
      </c>
      <c r="J604">
        <v>4.5679900000000002E-2</v>
      </c>
      <c r="K604">
        <v>8.8625399999999993E-2</v>
      </c>
      <c r="L604">
        <v>0.28648099999999999</v>
      </c>
      <c r="M604">
        <v>6</v>
      </c>
      <c r="N604">
        <v>6</v>
      </c>
      <c r="O604">
        <v>6</v>
      </c>
      <c r="P604">
        <v>19.399999999999999</v>
      </c>
      <c r="Q604">
        <v>19.399999999999999</v>
      </c>
      <c r="R604">
        <v>19.399999999999999</v>
      </c>
      <c r="S604">
        <v>42.189</v>
      </c>
      <c r="T604">
        <v>0</v>
      </c>
      <c r="U604">
        <v>11.122</v>
      </c>
      <c r="V604">
        <v>227090000</v>
      </c>
      <c r="W604">
        <v>28</v>
      </c>
      <c r="X604">
        <v>1.26033</v>
      </c>
      <c r="Y604">
        <v>1.36781</v>
      </c>
      <c r="Z604">
        <v>1.0250600000000001</v>
      </c>
      <c r="AA604" t="s">
        <v>6674</v>
      </c>
      <c r="AB604" t="s">
        <v>6674</v>
      </c>
      <c r="AE604" s="3">
        <f t="shared" si="28"/>
        <v>5.4912346213753412E-2</v>
      </c>
      <c r="AF604" s="3">
        <f t="shared" si="29"/>
        <v>4.2873604760778908E-2</v>
      </c>
      <c r="AG604" s="3">
        <f t="shared" si="30"/>
        <v>9.4393045846503737E-2</v>
      </c>
    </row>
    <row r="605" spans="1:33" x14ac:dyDescent="0.25">
      <c r="A605" s="6" t="s">
        <v>191</v>
      </c>
      <c r="B605" s="6" t="s">
        <v>6675</v>
      </c>
      <c r="C605" s="7">
        <v>7</v>
      </c>
      <c r="D605">
        <v>1.1257299999999999</v>
      </c>
      <c r="E605">
        <v>0.94891599999999998</v>
      </c>
      <c r="F605">
        <v>1.2079599999999999</v>
      </c>
      <c r="G605">
        <v>-1.4463999999999999</v>
      </c>
      <c r="H605">
        <v>-1.3767400000000001</v>
      </c>
      <c r="I605">
        <v>-0.54464000000000001</v>
      </c>
      <c r="J605">
        <v>-0.186557</v>
      </c>
      <c r="K605">
        <v>4.2887000000000002E-2</v>
      </c>
      <c r="L605">
        <v>0.22884099999999999</v>
      </c>
      <c r="M605">
        <v>20</v>
      </c>
      <c r="N605">
        <v>20</v>
      </c>
      <c r="O605">
        <v>20</v>
      </c>
      <c r="P605">
        <v>68.099999999999994</v>
      </c>
      <c r="Q605">
        <v>68.099999999999994</v>
      </c>
      <c r="R605">
        <v>68.099999999999994</v>
      </c>
      <c r="S605">
        <v>43.58</v>
      </c>
      <c r="T605">
        <v>0</v>
      </c>
      <c r="U605">
        <v>127.29</v>
      </c>
      <c r="V605">
        <v>4618800000</v>
      </c>
      <c r="W605">
        <v>193</v>
      </c>
      <c r="X605">
        <v>1.6607099999999999</v>
      </c>
      <c r="Y605">
        <v>1.8327800000000001</v>
      </c>
      <c r="Z605">
        <v>1.4746900000000001</v>
      </c>
      <c r="AA605" t="s">
        <v>6676</v>
      </c>
      <c r="AB605" t="s">
        <v>6676</v>
      </c>
      <c r="AE605" s="3">
        <f t="shared" si="28"/>
        <v>2.1841879157731944E-2</v>
      </c>
      <c r="AF605" s="3">
        <f t="shared" si="29"/>
        <v>1.4696705782525674E-2</v>
      </c>
      <c r="AG605" s="3">
        <f t="shared" si="30"/>
        <v>3.3520462330498955E-2</v>
      </c>
    </row>
    <row r="606" spans="1:33" x14ac:dyDescent="0.25">
      <c r="A606" s="6" t="s">
        <v>188</v>
      </c>
      <c r="C606" s="7">
        <v>7</v>
      </c>
      <c r="D606">
        <v>1.16642</v>
      </c>
      <c r="E606">
        <v>0.69196299999999999</v>
      </c>
      <c r="F606">
        <v>1.3486199999999999</v>
      </c>
      <c r="G606">
        <v>-1.64554</v>
      </c>
      <c r="H606">
        <v>-1.1698200000000001</v>
      </c>
      <c r="I606">
        <v>-0.210844</v>
      </c>
      <c r="J606">
        <v>-0.43400899999999998</v>
      </c>
      <c r="K606">
        <v>0.107735</v>
      </c>
      <c r="L606">
        <v>0.145479</v>
      </c>
      <c r="M606">
        <v>13</v>
      </c>
      <c r="N606">
        <v>13</v>
      </c>
      <c r="O606">
        <v>13</v>
      </c>
      <c r="P606">
        <v>30.6</v>
      </c>
      <c r="Q606">
        <v>30.6</v>
      </c>
      <c r="R606">
        <v>30.6</v>
      </c>
      <c r="S606">
        <v>54.006999999999998</v>
      </c>
      <c r="T606">
        <v>0</v>
      </c>
      <c r="U606">
        <v>69.081000000000003</v>
      </c>
      <c r="V606">
        <v>761990000</v>
      </c>
      <c r="W606">
        <v>80</v>
      </c>
      <c r="X606">
        <v>1.0869599999999999</v>
      </c>
      <c r="Y606">
        <v>1.3063100000000001</v>
      </c>
      <c r="Z606">
        <v>0.96661399999999997</v>
      </c>
      <c r="AA606" t="s">
        <v>6677</v>
      </c>
      <c r="AB606" t="s">
        <v>6677</v>
      </c>
      <c r="AE606" s="3">
        <f t="shared" si="28"/>
        <v>8.18540174999242E-2</v>
      </c>
      <c r="AF606" s="3">
        <f t="shared" si="29"/>
        <v>4.9395797323565152E-2</v>
      </c>
      <c r="AG606" s="3">
        <f t="shared" si="30"/>
        <v>0.10799061140419139</v>
      </c>
    </row>
    <row r="607" spans="1:33" x14ac:dyDescent="0.25">
      <c r="A607" s="6" t="s">
        <v>302</v>
      </c>
      <c r="B607" s="6" t="s">
        <v>6678</v>
      </c>
      <c r="C607" s="7">
        <v>7</v>
      </c>
      <c r="D607">
        <v>1.2226699999999999</v>
      </c>
      <c r="E607">
        <v>1.0883100000000001</v>
      </c>
      <c r="F607">
        <v>0.88015299999999996</v>
      </c>
      <c r="G607">
        <v>-1.1623300000000001</v>
      </c>
      <c r="H607">
        <v>-1.62893</v>
      </c>
      <c r="I607">
        <v>-0.47268700000000002</v>
      </c>
      <c r="J607">
        <v>0.27621800000000002</v>
      </c>
      <c r="K607">
        <v>-0.43421500000000002</v>
      </c>
      <c r="L607">
        <v>0.23080899999999999</v>
      </c>
      <c r="M607">
        <v>19</v>
      </c>
      <c r="N607">
        <v>19</v>
      </c>
      <c r="O607">
        <v>19</v>
      </c>
      <c r="P607">
        <v>75.099999999999994</v>
      </c>
      <c r="Q607">
        <v>75.099999999999994</v>
      </c>
      <c r="R607">
        <v>75.099999999999994</v>
      </c>
      <c r="S607">
        <v>36.46</v>
      </c>
      <c r="T607">
        <v>0</v>
      </c>
      <c r="U607">
        <v>273.8</v>
      </c>
      <c r="V607">
        <v>6008000000</v>
      </c>
      <c r="W607">
        <v>231</v>
      </c>
      <c r="X607">
        <v>1.32121</v>
      </c>
      <c r="Y607">
        <v>1.4975400000000001</v>
      </c>
      <c r="Z607">
        <v>1.1492800000000001</v>
      </c>
      <c r="AA607" t="s">
        <v>6679</v>
      </c>
      <c r="AB607" t="s">
        <v>6679</v>
      </c>
      <c r="AE607" s="3">
        <f t="shared" si="28"/>
        <v>4.7729842359987E-2</v>
      </c>
      <c r="AF607" s="3">
        <f t="shared" si="29"/>
        <v>3.1802407638410572E-2</v>
      </c>
      <c r="AG607" s="3">
        <f t="shared" si="30"/>
        <v>7.0912043371294073E-2</v>
      </c>
    </row>
    <row r="608" spans="1:33" x14ac:dyDescent="0.25">
      <c r="A608" s="6" t="s">
        <v>301</v>
      </c>
      <c r="B608" s="6" t="s">
        <v>6680</v>
      </c>
      <c r="C608" s="7">
        <v>7</v>
      </c>
      <c r="D608">
        <v>0.99692700000000001</v>
      </c>
      <c r="E608">
        <v>1.08487</v>
      </c>
      <c r="F608">
        <v>1.1292800000000001</v>
      </c>
      <c r="G608">
        <v>-1.4038299999999999</v>
      </c>
      <c r="H608">
        <v>-1.46295</v>
      </c>
      <c r="I608">
        <v>-0.56269400000000003</v>
      </c>
      <c r="J608">
        <v>0.21302399999999999</v>
      </c>
      <c r="K608">
        <v>-0.19847200000000001</v>
      </c>
      <c r="L608">
        <v>0.20385400000000001</v>
      </c>
      <c r="M608">
        <v>24</v>
      </c>
      <c r="N608">
        <v>24</v>
      </c>
      <c r="O608">
        <v>24</v>
      </c>
      <c r="P608">
        <v>79.2</v>
      </c>
      <c r="Q608">
        <v>79.2</v>
      </c>
      <c r="R608">
        <v>79.2</v>
      </c>
      <c r="S608">
        <v>50.122</v>
      </c>
      <c r="T608">
        <v>0</v>
      </c>
      <c r="U608">
        <v>323.31</v>
      </c>
      <c r="V608">
        <v>13676000000</v>
      </c>
      <c r="W608">
        <v>495</v>
      </c>
      <c r="X608">
        <v>1.65909</v>
      </c>
      <c r="Y608">
        <v>1.80505</v>
      </c>
      <c r="Z608">
        <v>1.4475899999999999</v>
      </c>
      <c r="AA608" t="s">
        <v>6681</v>
      </c>
      <c r="AB608" t="s">
        <v>6681</v>
      </c>
      <c r="AE608" s="3">
        <f t="shared" si="28"/>
        <v>2.1923505616365722E-2</v>
      </c>
      <c r="AF608" s="3">
        <f t="shared" si="29"/>
        <v>1.5665707016082699E-2</v>
      </c>
      <c r="AG608" s="3">
        <f t="shared" si="30"/>
        <v>3.5678780353675825E-2</v>
      </c>
    </row>
    <row r="609" spans="1:33" x14ac:dyDescent="0.25">
      <c r="A609" s="6" t="s">
        <v>6682</v>
      </c>
      <c r="B609" s="6" t="s">
        <v>6683</v>
      </c>
      <c r="C609" s="7">
        <v>7</v>
      </c>
      <c r="D609">
        <v>1.19451</v>
      </c>
      <c r="E609">
        <v>0.89575000000000005</v>
      </c>
      <c r="F609">
        <v>0.78819600000000001</v>
      </c>
      <c r="G609">
        <v>-1.6767700000000001</v>
      </c>
      <c r="H609">
        <v>-1.4141999999999999</v>
      </c>
      <c r="I609">
        <v>-0.34956300000000001</v>
      </c>
      <c r="J609">
        <v>0.38457000000000002</v>
      </c>
      <c r="K609">
        <v>-7.2749999999999995E-2</v>
      </c>
      <c r="L609">
        <v>0.25024999999999997</v>
      </c>
      <c r="M609">
        <v>3</v>
      </c>
      <c r="N609">
        <v>3</v>
      </c>
      <c r="O609">
        <v>3</v>
      </c>
      <c r="P609">
        <v>9.1999999999999993</v>
      </c>
      <c r="Q609">
        <v>9.1999999999999993</v>
      </c>
      <c r="R609">
        <v>9.1999999999999993</v>
      </c>
      <c r="S609">
        <v>35.081000000000003</v>
      </c>
      <c r="T609">
        <v>0</v>
      </c>
      <c r="U609">
        <v>8.8125999999999998</v>
      </c>
      <c r="V609">
        <v>276990000</v>
      </c>
      <c r="W609">
        <v>27</v>
      </c>
      <c r="X609">
        <v>1.2428999999999999</v>
      </c>
      <c r="Y609">
        <v>1.3186800000000001</v>
      </c>
      <c r="Z609">
        <v>0.97834299999999996</v>
      </c>
      <c r="AA609" t="s">
        <v>6684</v>
      </c>
      <c r="AB609" t="s">
        <v>6685</v>
      </c>
      <c r="AE609" s="3">
        <f t="shared" si="28"/>
        <v>5.7161023964161395E-2</v>
      </c>
      <c r="AF609" s="3">
        <f t="shared" si="29"/>
        <v>4.8008705956375158E-2</v>
      </c>
      <c r="AG609" s="3">
        <f t="shared" si="30"/>
        <v>0.1051131376341251</v>
      </c>
    </row>
    <row r="610" spans="1:33" x14ac:dyDescent="0.25">
      <c r="A610" s="6" t="s">
        <v>150</v>
      </c>
      <c r="B610" s="6" t="s">
        <v>6686</v>
      </c>
      <c r="C610" s="7">
        <v>7</v>
      </c>
      <c r="D610">
        <v>1.10287</v>
      </c>
      <c r="E610">
        <v>1.32165</v>
      </c>
      <c r="F610">
        <v>0.87780000000000002</v>
      </c>
      <c r="G610">
        <v>-1.1306099999999999</v>
      </c>
      <c r="H610">
        <v>-1.59131</v>
      </c>
      <c r="I610">
        <v>-0.25241000000000002</v>
      </c>
      <c r="J610">
        <v>8.4256700000000004E-2</v>
      </c>
      <c r="K610">
        <v>0.18121399999999999</v>
      </c>
      <c r="L610">
        <v>-0.59346200000000005</v>
      </c>
      <c r="M610">
        <v>10</v>
      </c>
      <c r="N610">
        <v>10</v>
      </c>
      <c r="O610">
        <v>10</v>
      </c>
      <c r="P610">
        <v>28.5</v>
      </c>
      <c r="Q610">
        <v>28.5</v>
      </c>
      <c r="R610">
        <v>28.5</v>
      </c>
      <c r="S610">
        <v>52.764000000000003</v>
      </c>
      <c r="T610">
        <v>0</v>
      </c>
      <c r="U610">
        <v>40.509</v>
      </c>
      <c r="V610">
        <v>538870000</v>
      </c>
      <c r="W610">
        <v>62</v>
      </c>
      <c r="X610">
        <v>1.1447400000000001</v>
      </c>
      <c r="Y610">
        <v>1.38558</v>
      </c>
      <c r="Z610">
        <v>1.0420100000000001</v>
      </c>
      <c r="AA610" t="s">
        <v>6687</v>
      </c>
      <c r="AB610" t="s">
        <v>6687</v>
      </c>
      <c r="AE610" s="3">
        <f t="shared" si="28"/>
        <v>7.1657227367099993E-2</v>
      </c>
      <c r="AF610" s="3">
        <f t="shared" si="29"/>
        <v>4.1154753046329415E-2</v>
      </c>
      <c r="AG610" s="3">
        <f t="shared" si="30"/>
        <v>9.0779962707864315E-2</v>
      </c>
    </row>
    <row r="611" spans="1:33" x14ac:dyDescent="0.25">
      <c r="C611" s="7">
        <v>7</v>
      </c>
      <c r="D611">
        <v>0.73576699999999995</v>
      </c>
      <c r="E611">
        <v>0.89697099999999996</v>
      </c>
      <c r="F611">
        <v>1.5395799999999999</v>
      </c>
      <c r="G611">
        <v>-1.3188800000000001</v>
      </c>
      <c r="H611">
        <v>-1.0550299999999999</v>
      </c>
      <c r="I611">
        <v>-0.87743700000000002</v>
      </c>
      <c r="J611">
        <v>0.48229699999999998</v>
      </c>
      <c r="K611">
        <v>-0.61842699999999995</v>
      </c>
      <c r="L611">
        <v>0.215168</v>
      </c>
      <c r="M611">
        <v>9</v>
      </c>
      <c r="N611">
        <v>9</v>
      </c>
      <c r="O611">
        <v>9</v>
      </c>
      <c r="P611">
        <v>10.6</v>
      </c>
      <c r="Q611">
        <v>10.6</v>
      </c>
      <c r="R611">
        <v>10.6</v>
      </c>
      <c r="S611">
        <v>113.33</v>
      </c>
      <c r="T611">
        <v>0</v>
      </c>
      <c r="U611">
        <v>13.565</v>
      </c>
      <c r="V611">
        <v>207580000</v>
      </c>
      <c r="W611">
        <v>35</v>
      </c>
      <c r="X611">
        <v>1.28102</v>
      </c>
      <c r="Y611">
        <v>1.4564900000000001</v>
      </c>
      <c r="Z611">
        <v>1.10985</v>
      </c>
      <c r="AA611" t="s">
        <v>6688</v>
      </c>
      <c r="AB611" t="s">
        <v>6688</v>
      </c>
      <c r="AE611" s="3">
        <f t="shared" si="28"/>
        <v>5.2357632444975731E-2</v>
      </c>
      <c r="AF611" s="3">
        <f t="shared" si="29"/>
        <v>3.4955055820498189E-2</v>
      </c>
      <c r="AG611" s="3">
        <f t="shared" si="30"/>
        <v>7.7651526919021691E-2</v>
      </c>
    </row>
    <row r="612" spans="1:33" x14ac:dyDescent="0.25">
      <c r="A612" s="6" t="s">
        <v>352</v>
      </c>
      <c r="B612" s="6" t="s">
        <v>6689</v>
      </c>
      <c r="C612" s="7">
        <v>7</v>
      </c>
      <c r="D612">
        <v>0.69586599999999998</v>
      </c>
      <c r="E612">
        <v>1.0134799999999999</v>
      </c>
      <c r="F612">
        <v>1.53688</v>
      </c>
      <c r="G612">
        <v>-1.38913</v>
      </c>
      <c r="H612">
        <v>-0.97753199999999996</v>
      </c>
      <c r="I612">
        <v>-0.81616100000000003</v>
      </c>
      <c r="J612">
        <v>0.57921500000000004</v>
      </c>
      <c r="K612">
        <v>-0.45030500000000001</v>
      </c>
      <c r="L612">
        <v>-0.19231300000000001</v>
      </c>
      <c r="M612">
        <v>5</v>
      </c>
      <c r="N612">
        <v>3</v>
      </c>
      <c r="O612">
        <v>3</v>
      </c>
      <c r="P612">
        <v>13</v>
      </c>
      <c r="Q612">
        <v>7.5</v>
      </c>
      <c r="R612">
        <v>7.5</v>
      </c>
      <c r="S612">
        <v>59.128</v>
      </c>
      <c r="T612">
        <v>0</v>
      </c>
      <c r="U612">
        <v>8.5546000000000006</v>
      </c>
      <c r="V612">
        <v>59026000</v>
      </c>
      <c r="W612">
        <v>11</v>
      </c>
      <c r="X612">
        <v>1.28712</v>
      </c>
      <c r="Y612">
        <v>1.4874000000000001</v>
      </c>
      <c r="Z612">
        <v>1.1395299999999999</v>
      </c>
      <c r="AA612" t="s">
        <v>6690</v>
      </c>
      <c r="AB612" t="s">
        <v>6690</v>
      </c>
      <c r="AE612" s="3">
        <f t="shared" si="28"/>
        <v>5.1627369786772181E-2</v>
      </c>
      <c r="AF612" s="3">
        <f t="shared" si="29"/>
        <v>3.2553673247163628E-2</v>
      </c>
      <c r="AG612" s="3">
        <f t="shared" si="30"/>
        <v>7.2522037991185964E-2</v>
      </c>
    </row>
    <row r="613" spans="1:33" x14ac:dyDescent="0.25">
      <c r="A613" s="6" t="s">
        <v>216</v>
      </c>
      <c r="C613" s="7">
        <v>7</v>
      </c>
      <c r="D613">
        <v>0.89083400000000001</v>
      </c>
      <c r="E613">
        <v>0.66200300000000001</v>
      </c>
      <c r="F613">
        <v>1.39232</v>
      </c>
      <c r="G613">
        <v>-1.5116799999999999</v>
      </c>
      <c r="H613">
        <v>-0.90930100000000003</v>
      </c>
      <c r="I613">
        <v>-1.0245299999999999</v>
      </c>
      <c r="J613">
        <v>0.27356599999999998</v>
      </c>
      <c r="K613">
        <v>-0.41925299999999999</v>
      </c>
      <c r="L613">
        <v>0.64603699999999997</v>
      </c>
      <c r="M613">
        <v>15</v>
      </c>
      <c r="N613">
        <v>15</v>
      </c>
      <c r="O613">
        <v>9</v>
      </c>
      <c r="P613">
        <v>38.299999999999997</v>
      </c>
      <c r="Q613">
        <v>38.299999999999997</v>
      </c>
      <c r="R613">
        <v>22.4</v>
      </c>
      <c r="S613">
        <v>46.582000000000001</v>
      </c>
      <c r="T613">
        <v>0</v>
      </c>
      <c r="U613">
        <v>106.99</v>
      </c>
      <c r="V613">
        <v>4532100000</v>
      </c>
      <c r="W613">
        <v>169</v>
      </c>
      <c r="X613">
        <v>1.3117300000000001</v>
      </c>
      <c r="Y613">
        <v>1.40055</v>
      </c>
      <c r="Z613">
        <v>1.0563</v>
      </c>
      <c r="AA613" t="s">
        <v>6691</v>
      </c>
      <c r="AB613" t="s">
        <v>6691</v>
      </c>
      <c r="AE613" s="3">
        <f t="shared" si="28"/>
        <v>4.8783167981494062E-2</v>
      </c>
      <c r="AF613" s="3">
        <f t="shared" si="29"/>
        <v>3.976033180657438E-2</v>
      </c>
      <c r="AG613" s="3">
        <f t="shared" si="30"/>
        <v>8.7841551926145595E-2</v>
      </c>
    </row>
    <row r="614" spans="1:33" x14ac:dyDescent="0.25">
      <c r="A614" s="6" t="s">
        <v>247</v>
      </c>
      <c r="B614" s="6" t="s">
        <v>6692</v>
      </c>
      <c r="C614" s="7">
        <v>7</v>
      </c>
      <c r="D614">
        <v>0.93616500000000002</v>
      </c>
      <c r="E614">
        <v>0.74161699999999997</v>
      </c>
      <c r="F614">
        <v>1.75268</v>
      </c>
      <c r="G614">
        <v>-1.0160199999999999</v>
      </c>
      <c r="H614">
        <v>-1.05541</v>
      </c>
      <c r="I614">
        <v>-0.92507499999999998</v>
      </c>
      <c r="J614">
        <v>-0.26907300000000001</v>
      </c>
      <c r="K614">
        <v>-0.53729899999999997</v>
      </c>
      <c r="L614">
        <v>0.37241099999999999</v>
      </c>
      <c r="M614">
        <v>22</v>
      </c>
      <c r="N614">
        <v>18</v>
      </c>
      <c r="O614">
        <v>17</v>
      </c>
      <c r="P614">
        <v>35.1</v>
      </c>
      <c r="Q614">
        <v>30.3</v>
      </c>
      <c r="R614">
        <v>27.8</v>
      </c>
      <c r="S614">
        <v>85.337999999999994</v>
      </c>
      <c r="T614">
        <v>0</v>
      </c>
      <c r="U614">
        <v>93.043999999999997</v>
      </c>
      <c r="V614">
        <v>1612300000</v>
      </c>
      <c r="W614">
        <v>80</v>
      </c>
      <c r="X614">
        <v>1.3407500000000001</v>
      </c>
      <c r="Y614">
        <v>1.5966499999999999</v>
      </c>
      <c r="Z614">
        <v>1.24492</v>
      </c>
      <c r="AA614" t="s">
        <v>6693</v>
      </c>
      <c r="AB614" t="s">
        <v>6693</v>
      </c>
      <c r="AE614" s="3">
        <f t="shared" ref="AE614:AE677" si="31">10^(-X614)</f>
        <v>4.5629950747509182E-2</v>
      </c>
      <c r="AF614" s="3">
        <f t="shared" ref="AF614:AF677" si="32">10^(-Y614)</f>
        <v>2.5313371913860776E-2</v>
      </c>
      <c r="AG614" s="3">
        <f t="shared" ref="AG614:AG677" si="33">10^(-Z614)</f>
        <v>5.6895772707792808E-2</v>
      </c>
    </row>
    <row r="615" spans="1:33" x14ac:dyDescent="0.25">
      <c r="A615" s="6" t="s">
        <v>215</v>
      </c>
      <c r="C615" s="7">
        <v>7</v>
      </c>
      <c r="D615">
        <v>1.08619</v>
      </c>
      <c r="E615">
        <v>0.51321300000000003</v>
      </c>
      <c r="F615">
        <v>1.4522699999999999</v>
      </c>
      <c r="G615">
        <v>-1.29074</v>
      </c>
      <c r="H615">
        <v>-0.87416000000000005</v>
      </c>
      <c r="I615">
        <v>-1.3235600000000001</v>
      </c>
      <c r="J615">
        <v>0.27136100000000002</v>
      </c>
      <c r="K615">
        <v>-0.21595300000000001</v>
      </c>
      <c r="L615">
        <v>0.38138899999999998</v>
      </c>
      <c r="M615">
        <v>6</v>
      </c>
      <c r="N615">
        <v>6</v>
      </c>
      <c r="O615">
        <v>6</v>
      </c>
      <c r="P615">
        <v>24.8</v>
      </c>
      <c r="Q615">
        <v>24.8</v>
      </c>
      <c r="R615">
        <v>24.8</v>
      </c>
      <c r="S615">
        <v>29.041</v>
      </c>
      <c r="T615">
        <v>0</v>
      </c>
      <c r="U615">
        <v>33.295000000000002</v>
      </c>
      <c r="V615">
        <v>176910000</v>
      </c>
      <c r="W615">
        <v>18</v>
      </c>
      <c r="X615">
        <v>1.5200899999999999</v>
      </c>
      <c r="Y615">
        <v>1.62039</v>
      </c>
      <c r="Z615">
        <v>1.2679</v>
      </c>
      <c r="AA615" t="s">
        <v>6694</v>
      </c>
      <c r="AB615" t="s">
        <v>6694</v>
      </c>
      <c r="AE615" s="3">
        <f t="shared" si="31"/>
        <v>3.019325952620849E-2</v>
      </c>
      <c r="AF615" s="3">
        <f t="shared" si="32"/>
        <v>2.3966797143631244E-2</v>
      </c>
      <c r="AG615" s="3">
        <f t="shared" si="33"/>
        <v>5.396348637300686E-2</v>
      </c>
    </row>
    <row r="616" spans="1:33" x14ac:dyDescent="0.25">
      <c r="A616" s="6" t="s">
        <v>246</v>
      </c>
      <c r="B616" s="6" t="s">
        <v>6695</v>
      </c>
      <c r="C616" s="7">
        <v>7</v>
      </c>
      <c r="D616">
        <v>0.85545800000000005</v>
      </c>
      <c r="E616">
        <v>0.66731399999999996</v>
      </c>
      <c r="F616">
        <v>1.7378499999999999</v>
      </c>
      <c r="G616">
        <v>-1.1048</v>
      </c>
      <c r="H616">
        <v>-0.48391600000000001</v>
      </c>
      <c r="I616">
        <v>-1.4743900000000001</v>
      </c>
      <c r="J616">
        <v>-0.109015</v>
      </c>
      <c r="K616">
        <v>-0.32564900000000002</v>
      </c>
      <c r="L616">
        <v>0.23714399999999999</v>
      </c>
      <c r="M616">
        <v>18</v>
      </c>
      <c r="N616">
        <v>18</v>
      </c>
      <c r="O616">
        <v>18</v>
      </c>
      <c r="P616">
        <v>67.3</v>
      </c>
      <c r="Q616">
        <v>67.3</v>
      </c>
      <c r="R616">
        <v>67.3</v>
      </c>
      <c r="S616">
        <v>34.460999999999999</v>
      </c>
      <c r="T616">
        <v>0</v>
      </c>
      <c r="U616">
        <v>174.9</v>
      </c>
      <c r="V616">
        <v>2672900000</v>
      </c>
      <c r="W616">
        <v>144</v>
      </c>
      <c r="X616">
        <v>1.17597</v>
      </c>
      <c r="Y616">
        <v>1.3978699999999999</v>
      </c>
      <c r="Z616">
        <v>1.0537399999999999</v>
      </c>
      <c r="AA616" t="s">
        <v>6696</v>
      </c>
      <c r="AB616" t="s">
        <v>6696</v>
      </c>
      <c r="AE616" s="3">
        <f t="shared" si="31"/>
        <v>6.6685283218436336E-2</v>
      </c>
      <c r="AF616" s="3">
        <f t="shared" si="32"/>
        <v>4.0006448556727241E-2</v>
      </c>
      <c r="AG616" s="3">
        <f t="shared" si="33"/>
        <v>8.8360873402153886E-2</v>
      </c>
    </row>
    <row r="617" spans="1:33" x14ac:dyDescent="0.25">
      <c r="A617" s="6" t="s">
        <v>220</v>
      </c>
      <c r="B617" s="6" t="s">
        <v>6697</v>
      </c>
      <c r="C617" s="7">
        <v>7</v>
      </c>
      <c r="D617">
        <v>1.2446600000000001</v>
      </c>
      <c r="E617">
        <v>0.48489500000000002</v>
      </c>
      <c r="F617">
        <v>0.96550800000000003</v>
      </c>
      <c r="G617">
        <v>-1.54</v>
      </c>
      <c r="H617">
        <v>-1.2011099999999999</v>
      </c>
      <c r="I617">
        <v>-0.966808</v>
      </c>
      <c r="J617">
        <v>0.69565200000000005</v>
      </c>
      <c r="K617">
        <v>0.14699300000000001</v>
      </c>
      <c r="L617">
        <v>0.170211</v>
      </c>
      <c r="M617">
        <v>25</v>
      </c>
      <c r="N617">
        <v>25</v>
      </c>
      <c r="O617">
        <v>25</v>
      </c>
      <c r="P617">
        <v>64.8</v>
      </c>
      <c r="Q617">
        <v>64.8</v>
      </c>
      <c r="R617">
        <v>64.8</v>
      </c>
      <c r="S617">
        <v>38.411999999999999</v>
      </c>
      <c r="T617">
        <v>0</v>
      </c>
      <c r="U617">
        <v>323.31</v>
      </c>
      <c r="V617">
        <v>14473000000</v>
      </c>
      <c r="W617">
        <v>360</v>
      </c>
      <c r="X617">
        <v>1.63123</v>
      </c>
      <c r="Y617">
        <v>1.57568</v>
      </c>
      <c r="Z617">
        <v>1.2246300000000001</v>
      </c>
      <c r="AA617" t="s">
        <v>6698</v>
      </c>
      <c r="AB617" t="s">
        <v>6698</v>
      </c>
      <c r="AE617" s="3">
        <f t="shared" si="31"/>
        <v>2.3375989310838254E-2</v>
      </c>
      <c r="AF617" s="3">
        <f t="shared" si="32"/>
        <v>2.6565622684266398E-2</v>
      </c>
      <c r="AG617" s="3">
        <f t="shared" si="33"/>
        <v>5.9616983799079211E-2</v>
      </c>
    </row>
    <row r="618" spans="1:33" x14ac:dyDescent="0.25">
      <c r="A618" s="6" t="s">
        <v>221</v>
      </c>
      <c r="B618" s="6" t="s">
        <v>6699</v>
      </c>
      <c r="C618" s="7">
        <v>7</v>
      </c>
      <c r="D618">
        <v>0.94050699999999998</v>
      </c>
      <c r="E618">
        <v>0.48137600000000003</v>
      </c>
      <c r="F618">
        <v>1.09629</v>
      </c>
      <c r="G618">
        <v>-1.6902699999999999</v>
      </c>
      <c r="H618">
        <v>-1.1342099999999999</v>
      </c>
      <c r="I618">
        <v>-0.85157499999999997</v>
      </c>
      <c r="J618">
        <v>0.80908599999999997</v>
      </c>
      <c r="K618">
        <v>-4.6734999999999999E-2</v>
      </c>
      <c r="L618">
        <v>0.39552799999999999</v>
      </c>
      <c r="M618">
        <v>8</v>
      </c>
      <c r="N618">
        <v>8</v>
      </c>
      <c r="O618">
        <v>8</v>
      </c>
      <c r="P618">
        <v>21</v>
      </c>
      <c r="Q618">
        <v>21</v>
      </c>
      <c r="R618">
        <v>21</v>
      </c>
      <c r="S618">
        <v>46.863</v>
      </c>
      <c r="T618">
        <v>0</v>
      </c>
      <c r="U618">
        <v>21.516999999999999</v>
      </c>
      <c r="V618">
        <v>338840000</v>
      </c>
      <c r="W618">
        <v>31</v>
      </c>
      <c r="X618">
        <v>1.3984799999999999</v>
      </c>
      <c r="Y618">
        <v>1.3034300000000001</v>
      </c>
      <c r="Z618">
        <v>0.96389199999999997</v>
      </c>
      <c r="AA618" t="s">
        <v>6700</v>
      </c>
      <c r="AB618" t="s">
        <v>6700</v>
      </c>
      <c r="AE618" s="3">
        <f t="shared" si="31"/>
        <v>3.9950295867581212E-2</v>
      </c>
      <c r="AF618" s="3">
        <f t="shared" si="32"/>
        <v>4.9724451361288051E-2</v>
      </c>
      <c r="AG618" s="3">
        <f t="shared" si="33"/>
        <v>0.10866958286569812</v>
      </c>
    </row>
    <row r="619" spans="1:33" x14ac:dyDescent="0.25">
      <c r="A619" s="6" t="s">
        <v>224</v>
      </c>
      <c r="B619" s="6" t="s">
        <v>6701</v>
      </c>
      <c r="C619" s="7">
        <v>7</v>
      </c>
      <c r="D619">
        <v>0.98611899999999997</v>
      </c>
      <c r="E619">
        <v>0.63618300000000005</v>
      </c>
      <c r="F619">
        <v>1.2329300000000001</v>
      </c>
      <c r="G619">
        <v>-1.42936</v>
      </c>
      <c r="H619">
        <v>-1.31125</v>
      </c>
      <c r="I619">
        <v>-0.93079800000000001</v>
      </c>
      <c r="J619">
        <v>0.67588499999999996</v>
      </c>
      <c r="K619">
        <v>1.00895E-2</v>
      </c>
      <c r="L619">
        <v>0.13020699999999999</v>
      </c>
      <c r="M619">
        <v>15</v>
      </c>
      <c r="N619">
        <v>15</v>
      </c>
      <c r="O619">
        <v>15</v>
      </c>
      <c r="P619">
        <v>59.6</v>
      </c>
      <c r="Q619">
        <v>59.6</v>
      </c>
      <c r="R619">
        <v>59.6</v>
      </c>
      <c r="S619">
        <v>40.131999999999998</v>
      </c>
      <c r="T619">
        <v>0</v>
      </c>
      <c r="U619">
        <v>101.81</v>
      </c>
      <c r="V619">
        <v>1563500000</v>
      </c>
      <c r="W619">
        <v>101</v>
      </c>
      <c r="X619">
        <v>1.7237899999999999</v>
      </c>
      <c r="Y619">
        <v>1.72492</v>
      </c>
      <c r="Z619">
        <v>1.36944</v>
      </c>
      <c r="AA619" t="s">
        <v>6702</v>
      </c>
      <c r="AB619" t="s">
        <v>6702</v>
      </c>
      <c r="AE619" s="3">
        <f t="shared" si="31"/>
        <v>1.888904494605588E-2</v>
      </c>
      <c r="AF619" s="3">
        <f t="shared" si="32"/>
        <v>1.8839961024350031E-2</v>
      </c>
      <c r="AG619" s="3">
        <f t="shared" si="33"/>
        <v>4.2712992554461419E-2</v>
      </c>
    </row>
    <row r="620" spans="1:33" x14ac:dyDescent="0.25">
      <c r="A620" s="6" t="s">
        <v>219</v>
      </c>
      <c r="C620" s="7">
        <v>7</v>
      </c>
      <c r="D620">
        <v>0.97788299999999995</v>
      </c>
      <c r="E620">
        <v>0.68087600000000004</v>
      </c>
      <c r="F620">
        <v>1.2758799999999999</v>
      </c>
      <c r="G620">
        <v>-1.4597500000000001</v>
      </c>
      <c r="H620">
        <v>-1.32308</v>
      </c>
      <c r="I620">
        <v>-0.71526999999999996</v>
      </c>
      <c r="J620">
        <v>0.55211900000000003</v>
      </c>
      <c r="K620">
        <v>-0.35096699999999997</v>
      </c>
      <c r="L620">
        <v>0.36231099999999999</v>
      </c>
      <c r="M620">
        <v>2</v>
      </c>
      <c r="N620">
        <v>2</v>
      </c>
      <c r="O620">
        <v>2</v>
      </c>
      <c r="P620">
        <v>10.9</v>
      </c>
      <c r="Q620">
        <v>10.9</v>
      </c>
      <c r="R620">
        <v>10.9</v>
      </c>
      <c r="S620">
        <v>11.116</v>
      </c>
      <c r="T620">
        <v>0</v>
      </c>
      <c r="U620">
        <v>37.468000000000004</v>
      </c>
      <c r="V620">
        <v>397730000</v>
      </c>
      <c r="W620">
        <v>15</v>
      </c>
      <c r="X620">
        <v>1.39177</v>
      </c>
      <c r="Y620">
        <v>1.46441</v>
      </c>
      <c r="Z620">
        <v>1.1174599999999999</v>
      </c>
      <c r="AA620" t="s">
        <v>6703</v>
      </c>
      <c r="AB620" t="s">
        <v>6703</v>
      </c>
      <c r="AE620" s="3">
        <f t="shared" si="31"/>
        <v>4.0572334744402153E-2</v>
      </c>
      <c r="AF620" s="3">
        <f t="shared" si="32"/>
        <v>3.4323376167169954E-2</v>
      </c>
      <c r="AG620" s="3">
        <f t="shared" si="33"/>
        <v>7.6302716532429565E-2</v>
      </c>
    </row>
    <row r="621" spans="1:33" x14ac:dyDescent="0.25">
      <c r="A621" s="6" t="s">
        <v>266</v>
      </c>
      <c r="B621" s="6" t="s">
        <v>6704</v>
      </c>
      <c r="C621" s="7">
        <v>7</v>
      </c>
      <c r="D621">
        <v>1.19417</v>
      </c>
      <c r="E621">
        <v>0.70928000000000002</v>
      </c>
      <c r="F621">
        <v>1.0629</v>
      </c>
      <c r="G621">
        <v>-1.3622099999999999</v>
      </c>
      <c r="H621">
        <v>-0.94436799999999999</v>
      </c>
      <c r="I621">
        <v>-1.1420699999999999</v>
      </c>
      <c r="J621">
        <v>0.89604200000000001</v>
      </c>
      <c r="K621">
        <v>-0.186305</v>
      </c>
      <c r="L621">
        <v>-0.22744800000000001</v>
      </c>
      <c r="M621">
        <v>18</v>
      </c>
      <c r="N621">
        <v>18</v>
      </c>
      <c r="O621">
        <v>18</v>
      </c>
      <c r="P621">
        <v>45.5</v>
      </c>
      <c r="Q621">
        <v>45.5</v>
      </c>
      <c r="R621">
        <v>45.5</v>
      </c>
      <c r="S621">
        <v>57.67</v>
      </c>
      <c r="T621">
        <v>0</v>
      </c>
      <c r="U621">
        <v>259.31</v>
      </c>
      <c r="V621">
        <v>2618200000</v>
      </c>
      <c r="W621">
        <v>178</v>
      </c>
      <c r="X621">
        <v>1.33856</v>
      </c>
      <c r="Y621">
        <v>1.43106</v>
      </c>
      <c r="Z621">
        <v>1.08548</v>
      </c>
      <c r="AA621" t="s">
        <v>6705</v>
      </c>
      <c r="AB621" t="s">
        <v>6705</v>
      </c>
      <c r="AE621" s="3">
        <f t="shared" si="31"/>
        <v>4.5860628262193372E-2</v>
      </c>
      <c r="AF621" s="3">
        <f t="shared" si="32"/>
        <v>3.7062951388571928E-2</v>
      </c>
      <c r="AG621" s="3">
        <f t="shared" si="33"/>
        <v>8.2133437580944338E-2</v>
      </c>
    </row>
    <row r="622" spans="1:33" x14ac:dyDescent="0.25">
      <c r="A622" s="6" t="s">
        <v>141</v>
      </c>
      <c r="B622" s="6" t="s">
        <v>6706</v>
      </c>
      <c r="C622" s="7">
        <v>7</v>
      </c>
      <c r="D622">
        <v>1.05765</v>
      </c>
      <c r="E622">
        <v>0.79976000000000003</v>
      </c>
      <c r="F622">
        <v>0.46080700000000002</v>
      </c>
      <c r="G622">
        <v>-1.7341</v>
      </c>
      <c r="H622">
        <v>-0.61376799999999998</v>
      </c>
      <c r="I622">
        <v>-1.39022</v>
      </c>
      <c r="J622">
        <v>0.63221799999999995</v>
      </c>
      <c r="K622">
        <v>0.35525899999999999</v>
      </c>
      <c r="L622">
        <v>0.432394</v>
      </c>
      <c r="M622">
        <v>3</v>
      </c>
      <c r="N622">
        <v>3</v>
      </c>
      <c r="O622">
        <v>3</v>
      </c>
      <c r="P622">
        <v>10.6</v>
      </c>
      <c r="Q622">
        <v>10.6</v>
      </c>
      <c r="R622">
        <v>10.6</v>
      </c>
      <c r="S622">
        <v>39.000999999999998</v>
      </c>
      <c r="T622">
        <v>0</v>
      </c>
      <c r="U622">
        <v>12.419</v>
      </c>
      <c r="V622">
        <v>123060000</v>
      </c>
      <c r="W622">
        <v>17</v>
      </c>
      <c r="X622">
        <v>1.4387799999999999</v>
      </c>
      <c r="Y622">
        <v>1.2489399999999999</v>
      </c>
      <c r="Z622">
        <v>0.91239700000000001</v>
      </c>
      <c r="AA622" t="s">
        <v>6707</v>
      </c>
      <c r="AB622" t="s">
        <v>6707</v>
      </c>
      <c r="AE622" s="3">
        <f t="shared" si="31"/>
        <v>3.6409943080175776E-2</v>
      </c>
      <c r="AF622" s="3">
        <f t="shared" si="32"/>
        <v>5.6371553062508031E-2</v>
      </c>
      <c r="AG622" s="3">
        <f t="shared" si="33"/>
        <v>0.12234972569172592</v>
      </c>
    </row>
    <row r="623" spans="1:33" x14ac:dyDescent="0.25">
      <c r="A623" s="6" t="s">
        <v>345</v>
      </c>
      <c r="B623" s="6" t="s">
        <v>6708</v>
      </c>
      <c r="C623" s="7">
        <v>7</v>
      </c>
      <c r="D623">
        <v>1.36511</v>
      </c>
      <c r="E623">
        <v>0.88947399999999999</v>
      </c>
      <c r="F623">
        <v>0.90466400000000002</v>
      </c>
      <c r="G623">
        <v>-1.2842800000000001</v>
      </c>
      <c r="H623">
        <v>-0.432201</v>
      </c>
      <c r="I623">
        <v>-1.43753</v>
      </c>
      <c r="J623">
        <v>-0.64560799999999996</v>
      </c>
      <c r="K623">
        <v>0.35475200000000001</v>
      </c>
      <c r="L623">
        <v>0.28562399999999999</v>
      </c>
      <c r="M623">
        <v>11</v>
      </c>
      <c r="N623">
        <v>11</v>
      </c>
      <c r="O623">
        <v>11</v>
      </c>
      <c r="P623">
        <v>23</v>
      </c>
      <c r="Q623">
        <v>23</v>
      </c>
      <c r="R623">
        <v>23</v>
      </c>
      <c r="S623">
        <v>69.641000000000005</v>
      </c>
      <c r="T623">
        <v>0</v>
      </c>
      <c r="U623">
        <v>20.553999999999998</v>
      </c>
      <c r="V623">
        <v>314190000</v>
      </c>
      <c r="W623">
        <v>32</v>
      </c>
      <c r="X623">
        <v>1.15571</v>
      </c>
      <c r="Y623">
        <v>1.3467199999999999</v>
      </c>
      <c r="Z623">
        <v>1.00498</v>
      </c>
      <c r="AA623" t="s">
        <v>6709</v>
      </c>
      <c r="AB623" t="s">
        <v>6709</v>
      </c>
      <c r="AE623" s="3">
        <f t="shared" si="31"/>
        <v>6.9869880424139191E-2</v>
      </c>
      <c r="AF623" s="3">
        <f t="shared" si="32"/>
        <v>4.5006993218203145E-2</v>
      </c>
      <c r="AG623" s="3">
        <f t="shared" si="33"/>
        <v>9.8859862025758402E-2</v>
      </c>
    </row>
    <row r="624" spans="1:33" x14ac:dyDescent="0.25">
      <c r="A624" s="6" t="s">
        <v>213</v>
      </c>
      <c r="B624" s="6" t="s">
        <v>6710</v>
      </c>
      <c r="C624" s="7">
        <v>7</v>
      </c>
      <c r="D624">
        <v>1.11496</v>
      </c>
      <c r="E624">
        <v>0.46247500000000002</v>
      </c>
      <c r="F624">
        <v>1.1761900000000001</v>
      </c>
      <c r="G624">
        <v>-1.6756800000000001</v>
      </c>
      <c r="H624">
        <v>-0.89476699999999998</v>
      </c>
      <c r="I624">
        <v>-1.10581</v>
      </c>
      <c r="J624">
        <v>0.19270300000000001</v>
      </c>
      <c r="K624">
        <v>0.47608499999999998</v>
      </c>
      <c r="L624">
        <v>0.25383499999999998</v>
      </c>
      <c r="M624">
        <v>13</v>
      </c>
      <c r="N624">
        <v>13</v>
      </c>
      <c r="O624">
        <v>6</v>
      </c>
      <c r="P624">
        <v>74.599999999999994</v>
      </c>
      <c r="Q624">
        <v>74.599999999999994</v>
      </c>
      <c r="R624">
        <v>38.9</v>
      </c>
      <c r="S624">
        <v>22.338000000000001</v>
      </c>
      <c r="T624">
        <v>0</v>
      </c>
      <c r="U624">
        <v>137.56</v>
      </c>
      <c r="V624">
        <v>2288600000</v>
      </c>
      <c r="W624">
        <v>125</v>
      </c>
      <c r="X624">
        <v>1.60223</v>
      </c>
      <c r="Y624">
        <v>1.57481</v>
      </c>
      <c r="Z624">
        <v>1.2237899999999999</v>
      </c>
      <c r="AA624" t="s">
        <v>6711</v>
      </c>
      <c r="AB624" t="s">
        <v>6711</v>
      </c>
      <c r="AE624" s="3">
        <f t="shared" si="31"/>
        <v>2.4990215429408331E-2</v>
      </c>
      <c r="AF624" s="3">
        <f t="shared" si="32"/>
        <v>2.6618893581786242E-2</v>
      </c>
      <c r="AG624" s="3">
        <f t="shared" si="33"/>
        <v>5.973240485482894E-2</v>
      </c>
    </row>
    <row r="625" spans="1:33" x14ac:dyDescent="0.25">
      <c r="A625" s="6" t="s">
        <v>6712</v>
      </c>
      <c r="B625" s="6" t="s">
        <v>6713</v>
      </c>
      <c r="C625" s="7">
        <v>7</v>
      </c>
      <c r="D625">
        <v>1.28833</v>
      </c>
      <c r="E625">
        <v>0.61237299999999995</v>
      </c>
      <c r="F625">
        <v>0.924925</v>
      </c>
      <c r="G625">
        <v>-1.56063</v>
      </c>
      <c r="H625">
        <v>-0.66996999999999995</v>
      </c>
      <c r="I625">
        <v>-1.34883</v>
      </c>
      <c r="J625">
        <v>-0.119078</v>
      </c>
      <c r="K625">
        <v>0.51001200000000002</v>
      </c>
      <c r="L625">
        <v>0.362871</v>
      </c>
      <c r="M625">
        <v>2</v>
      </c>
      <c r="N625">
        <v>2</v>
      </c>
      <c r="O625">
        <v>1</v>
      </c>
      <c r="P625">
        <v>4.3</v>
      </c>
      <c r="Q625">
        <v>4.3</v>
      </c>
      <c r="R625">
        <v>2.2000000000000002</v>
      </c>
      <c r="S625">
        <v>54.241</v>
      </c>
      <c r="T625">
        <v>0</v>
      </c>
      <c r="U625">
        <v>24.242999999999999</v>
      </c>
      <c r="V625">
        <v>183350000</v>
      </c>
      <c r="W625">
        <v>17</v>
      </c>
      <c r="X625">
        <v>1.4390700000000001</v>
      </c>
      <c r="Y625">
        <v>1.46268</v>
      </c>
      <c r="Z625">
        <v>1.1157900000000001</v>
      </c>
      <c r="AA625" t="s">
        <v>6714</v>
      </c>
      <c r="AB625" t="s">
        <v>6714</v>
      </c>
      <c r="AE625" s="3">
        <f t="shared" si="31"/>
        <v>3.6385638468047078E-2</v>
      </c>
      <c r="AF625" s="3">
        <f t="shared" si="32"/>
        <v>3.4460375066811523E-2</v>
      </c>
      <c r="AG625" s="3">
        <f t="shared" si="33"/>
        <v>7.6596689520938149E-2</v>
      </c>
    </row>
    <row r="626" spans="1:33" x14ac:dyDescent="0.25">
      <c r="A626" s="6" t="s">
        <v>156</v>
      </c>
      <c r="B626" s="6" t="s">
        <v>6715</v>
      </c>
      <c r="C626" s="7">
        <v>7</v>
      </c>
      <c r="D626">
        <v>0.69436200000000003</v>
      </c>
      <c r="E626">
        <v>0.36192200000000002</v>
      </c>
      <c r="F626">
        <v>0.89229899999999995</v>
      </c>
      <c r="G626">
        <v>-1.5360199999999999</v>
      </c>
      <c r="H626">
        <v>-0.85183900000000001</v>
      </c>
      <c r="I626">
        <v>-1.39994</v>
      </c>
      <c r="J626">
        <v>0.10513500000000001</v>
      </c>
      <c r="K626">
        <v>0.99211199999999999</v>
      </c>
      <c r="L626">
        <v>0.74196799999999996</v>
      </c>
      <c r="M626">
        <v>23</v>
      </c>
      <c r="N626">
        <v>18</v>
      </c>
      <c r="O626">
        <v>14</v>
      </c>
      <c r="P626">
        <v>50.9</v>
      </c>
      <c r="Q626">
        <v>38.4</v>
      </c>
      <c r="R626">
        <v>30.5</v>
      </c>
      <c r="S626">
        <v>60.576999999999998</v>
      </c>
      <c r="T626">
        <v>0</v>
      </c>
      <c r="U626">
        <v>295.66000000000003</v>
      </c>
      <c r="V626">
        <v>3416100000</v>
      </c>
      <c r="W626">
        <v>246</v>
      </c>
      <c r="X626">
        <v>1.48051</v>
      </c>
      <c r="Y626">
        <v>1.1055699999999999</v>
      </c>
      <c r="Z626">
        <v>0.77839400000000003</v>
      </c>
      <c r="AA626" t="s">
        <v>6716</v>
      </c>
      <c r="AB626" t="s">
        <v>6716</v>
      </c>
      <c r="AE626" s="3">
        <f t="shared" si="31"/>
        <v>3.3074249634415846E-2</v>
      </c>
      <c r="AF626" s="3">
        <f t="shared" si="32"/>
        <v>7.8420570966847195E-2</v>
      </c>
      <c r="AG626" s="3">
        <f t="shared" si="33"/>
        <v>0.16657353408940312</v>
      </c>
    </row>
    <row r="627" spans="1:33" x14ac:dyDescent="0.25">
      <c r="A627" s="6" t="s">
        <v>208</v>
      </c>
      <c r="C627" s="7">
        <v>7</v>
      </c>
      <c r="D627">
        <v>0.90745600000000004</v>
      </c>
      <c r="E627">
        <v>0.84715499999999999</v>
      </c>
      <c r="F627">
        <v>1.14767</v>
      </c>
      <c r="G627">
        <v>-1.7836700000000001</v>
      </c>
      <c r="H627">
        <v>-0.62917299999999998</v>
      </c>
      <c r="I627">
        <v>-1.15354</v>
      </c>
      <c r="J627">
        <v>0.44975500000000002</v>
      </c>
      <c r="K627">
        <v>4.2147299999999999E-2</v>
      </c>
      <c r="L627">
        <v>0.17219999999999999</v>
      </c>
      <c r="M627">
        <v>98</v>
      </c>
      <c r="N627">
        <v>98</v>
      </c>
      <c r="O627">
        <v>98</v>
      </c>
      <c r="P627">
        <v>36.799999999999997</v>
      </c>
      <c r="Q627">
        <v>36.799999999999997</v>
      </c>
      <c r="R627">
        <v>36.799999999999997</v>
      </c>
      <c r="S627">
        <v>344.39</v>
      </c>
      <c r="T627">
        <v>0</v>
      </c>
      <c r="U627">
        <v>323.31</v>
      </c>
      <c r="V627">
        <v>6075000000</v>
      </c>
      <c r="W627">
        <v>496</v>
      </c>
      <c r="X627">
        <v>1.4955000000000001</v>
      </c>
      <c r="Y627">
        <v>1.54142</v>
      </c>
      <c r="Z627">
        <v>1.1915500000000001</v>
      </c>
      <c r="AA627" t="s">
        <v>6717</v>
      </c>
      <c r="AB627" t="s">
        <v>6717</v>
      </c>
      <c r="AE627" s="3">
        <f t="shared" si="31"/>
        <v>3.1952143648082194E-2</v>
      </c>
      <c r="AF627" s="3">
        <f t="shared" si="32"/>
        <v>2.8746170688799186E-2</v>
      </c>
      <c r="AG627" s="3">
        <f t="shared" si="33"/>
        <v>6.4335399186282657E-2</v>
      </c>
    </row>
    <row r="628" spans="1:33" x14ac:dyDescent="0.25">
      <c r="A628" s="6" t="s">
        <v>211</v>
      </c>
      <c r="B628" s="6" t="s">
        <v>6718</v>
      </c>
      <c r="C628" s="7">
        <v>7</v>
      </c>
      <c r="D628">
        <v>0.87639299999999998</v>
      </c>
      <c r="E628">
        <v>0.38347999999999999</v>
      </c>
      <c r="F628">
        <v>1.20783</v>
      </c>
      <c r="G628">
        <v>-1.81185</v>
      </c>
      <c r="H628">
        <v>-0.85033499999999995</v>
      </c>
      <c r="I628">
        <v>-1.0311999999999999</v>
      </c>
      <c r="J628">
        <v>0.38416899999999998</v>
      </c>
      <c r="K628">
        <v>0.25474400000000003</v>
      </c>
      <c r="L628">
        <v>0.58676700000000004</v>
      </c>
      <c r="M628">
        <v>28</v>
      </c>
      <c r="N628">
        <v>28</v>
      </c>
      <c r="O628">
        <v>28</v>
      </c>
      <c r="P628">
        <v>27</v>
      </c>
      <c r="Q628">
        <v>27</v>
      </c>
      <c r="R628">
        <v>27</v>
      </c>
      <c r="S628">
        <v>133.9</v>
      </c>
      <c r="T628">
        <v>0</v>
      </c>
      <c r="U628">
        <v>113.09</v>
      </c>
      <c r="V628">
        <v>1293100000</v>
      </c>
      <c r="W628">
        <v>113</v>
      </c>
      <c r="X628">
        <v>1.4072899999999999</v>
      </c>
      <c r="Y628">
        <v>1.2891600000000001</v>
      </c>
      <c r="Z628">
        <v>0.95037300000000002</v>
      </c>
      <c r="AA628" t="s">
        <v>6719</v>
      </c>
      <c r="AB628" t="s">
        <v>6719</v>
      </c>
      <c r="AE628" s="3">
        <f t="shared" si="31"/>
        <v>3.9148037891327342E-2</v>
      </c>
      <c r="AF628" s="3">
        <f t="shared" si="32"/>
        <v>5.1385430578346755E-2</v>
      </c>
      <c r="AG628" s="3">
        <f t="shared" si="33"/>
        <v>0.11210552064840583</v>
      </c>
    </row>
    <row r="629" spans="1:33" x14ac:dyDescent="0.25">
      <c r="A629" s="6" t="s">
        <v>222</v>
      </c>
      <c r="B629" s="6" t="s">
        <v>6720</v>
      </c>
      <c r="C629" s="7">
        <v>7</v>
      </c>
      <c r="D629">
        <v>1.17781</v>
      </c>
      <c r="E629">
        <v>0.74833499999999997</v>
      </c>
      <c r="F629">
        <v>0.90843399999999996</v>
      </c>
      <c r="G629">
        <v>-1.6838299999999999</v>
      </c>
      <c r="H629">
        <v>-0.96544200000000002</v>
      </c>
      <c r="I629">
        <v>-1.0614699999999999</v>
      </c>
      <c r="J629">
        <v>0.46040900000000001</v>
      </c>
      <c r="K629">
        <v>7.5494900000000004E-2</v>
      </c>
      <c r="L629">
        <v>0.34025499999999997</v>
      </c>
      <c r="M629">
        <v>42</v>
      </c>
      <c r="N629">
        <v>42</v>
      </c>
      <c r="O629">
        <v>42</v>
      </c>
      <c r="P629">
        <v>72.3</v>
      </c>
      <c r="Q629">
        <v>72.3</v>
      </c>
      <c r="R629">
        <v>72.3</v>
      </c>
      <c r="S629">
        <v>63.024999999999999</v>
      </c>
      <c r="T629">
        <v>0</v>
      </c>
      <c r="U629">
        <v>173.14</v>
      </c>
      <c r="V629">
        <v>14295000000</v>
      </c>
      <c r="W629">
        <v>514</v>
      </c>
      <c r="X629">
        <v>1.8382400000000001</v>
      </c>
      <c r="Y629">
        <v>1.8202799999999999</v>
      </c>
      <c r="Z629">
        <v>1.4624699999999999</v>
      </c>
      <c r="AA629" t="s">
        <v>6721</v>
      </c>
      <c r="AB629" t="s">
        <v>6721</v>
      </c>
      <c r="AE629" s="3">
        <f t="shared" si="31"/>
        <v>1.4513093727412357E-2</v>
      </c>
      <c r="AF629" s="3">
        <f t="shared" si="32"/>
        <v>1.5125857339396824E-2</v>
      </c>
      <c r="AG629" s="3">
        <f t="shared" si="33"/>
        <v>3.4477042164759802E-2</v>
      </c>
    </row>
    <row r="630" spans="1:33" x14ac:dyDescent="0.25">
      <c r="A630" s="6" t="s">
        <v>250</v>
      </c>
      <c r="C630" s="7">
        <v>7</v>
      </c>
      <c r="D630">
        <v>1.2883899999999999</v>
      </c>
      <c r="E630">
        <v>0.76837599999999995</v>
      </c>
      <c r="F630">
        <v>0.90892899999999999</v>
      </c>
      <c r="G630">
        <v>-1.48699</v>
      </c>
      <c r="H630">
        <v>-0.68716699999999997</v>
      </c>
      <c r="I630">
        <v>-1.3052900000000001</v>
      </c>
      <c r="J630">
        <v>3.1490700000000003E-2</v>
      </c>
      <c r="K630">
        <v>-0.21662200000000001</v>
      </c>
      <c r="L630">
        <v>0.69888399999999995</v>
      </c>
      <c r="M630">
        <v>9</v>
      </c>
      <c r="N630">
        <v>9</v>
      </c>
      <c r="O630">
        <v>8</v>
      </c>
      <c r="P630">
        <v>43.4</v>
      </c>
      <c r="Q630">
        <v>43.4</v>
      </c>
      <c r="R630">
        <v>40</v>
      </c>
      <c r="S630">
        <v>23.539000000000001</v>
      </c>
      <c r="T630">
        <v>0</v>
      </c>
      <c r="U630">
        <v>19.524999999999999</v>
      </c>
      <c r="V630">
        <v>824490000</v>
      </c>
      <c r="W630">
        <v>50</v>
      </c>
      <c r="X630">
        <v>1.3916900000000001</v>
      </c>
      <c r="Y630">
        <v>1.4760800000000001</v>
      </c>
      <c r="Z630">
        <v>1.12866</v>
      </c>
      <c r="AA630" t="s">
        <v>6722</v>
      </c>
      <c r="AB630" t="s">
        <v>6722</v>
      </c>
      <c r="AE630" s="3">
        <f t="shared" si="31"/>
        <v>4.0579809133051294E-2</v>
      </c>
      <c r="AF630" s="3">
        <f t="shared" si="32"/>
        <v>3.341334846943584E-2</v>
      </c>
      <c r="AG630" s="3">
        <f t="shared" si="33"/>
        <v>7.4360105968298104E-2</v>
      </c>
    </row>
    <row r="631" spans="1:33" x14ac:dyDescent="0.25">
      <c r="A631" s="6" t="s">
        <v>218</v>
      </c>
      <c r="B631" s="6" t="s">
        <v>6723</v>
      </c>
      <c r="C631" s="7">
        <v>7</v>
      </c>
      <c r="D631">
        <v>1.49966</v>
      </c>
      <c r="E631">
        <v>0.60770900000000005</v>
      </c>
      <c r="F631">
        <v>0.798458</v>
      </c>
      <c r="G631">
        <v>-1.81684</v>
      </c>
      <c r="H631">
        <v>-0.86624900000000005</v>
      </c>
      <c r="I631">
        <v>-0.73821599999999998</v>
      </c>
      <c r="J631">
        <v>-1.20169E-2</v>
      </c>
      <c r="K631">
        <v>0.19797699999999999</v>
      </c>
      <c r="L631">
        <v>0.32952199999999998</v>
      </c>
      <c r="M631">
        <v>21</v>
      </c>
      <c r="N631">
        <v>21</v>
      </c>
      <c r="O631">
        <v>21</v>
      </c>
      <c r="P631">
        <v>64.3</v>
      </c>
      <c r="Q631">
        <v>64.3</v>
      </c>
      <c r="R631">
        <v>64.3</v>
      </c>
      <c r="S631">
        <v>54.886000000000003</v>
      </c>
      <c r="T631">
        <v>0</v>
      </c>
      <c r="U631">
        <v>168.8</v>
      </c>
      <c r="V631">
        <v>3478200000</v>
      </c>
      <c r="W631">
        <v>136</v>
      </c>
      <c r="X631">
        <v>1.2385600000000001</v>
      </c>
      <c r="Y631">
        <v>1.3252200000000001</v>
      </c>
      <c r="Z631">
        <v>0.98455599999999999</v>
      </c>
      <c r="AA631" t="s">
        <v>6724</v>
      </c>
      <c r="AB631" t="s">
        <v>6724</v>
      </c>
      <c r="AE631" s="3">
        <f t="shared" si="31"/>
        <v>5.7735110320121019E-2</v>
      </c>
      <c r="AF631" s="3">
        <f t="shared" si="32"/>
        <v>4.7291163603150943E-2</v>
      </c>
      <c r="AG631" s="3">
        <f t="shared" si="33"/>
        <v>0.10362009831238661</v>
      </c>
    </row>
    <row r="632" spans="1:33" x14ac:dyDescent="0.25">
      <c r="A632" s="6" t="s">
        <v>6725</v>
      </c>
      <c r="C632" s="7">
        <v>7</v>
      </c>
      <c r="D632">
        <v>1.38534</v>
      </c>
      <c r="E632">
        <v>0.51713299999999995</v>
      </c>
      <c r="F632">
        <v>0.94553799999999999</v>
      </c>
      <c r="G632">
        <v>-1.8368899999999999</v>
      </c>
      <c r="H632">
        <v>-0.86105399999999999</v>
      </c>
      <c r="I632">
        <v>-0.76953700000000003</v>
      </c>
      <c r="J632">
        <v>0.341895</v>
      </c>
      <c r="K632">
        <v>-2.8791500000000001E-2</v>
      </c>
      <c r="L632">
        <v>0.306369</v>
      </c>
      <c r="M632">
        <v>38</v>
      </c>
      <c r="N632">
        <v>38</v>
      </c>
      <c r="O632">
        <v>38</v>
      </c>
      <c r="P632">
        <v>38.700000000000003</v>
      </c>
      <c r="Q632">
        <v>38.700000000000003</v>
      </c>
      <c r="R632">
        <v>38.700000000000003</v>
      </c>
      <c r="S632">
        <v>131.36000000000001</v>
      </c>
      <c r="T632">
        <v>0</v>
      </c>
      <c r="U632">
        <v>222.6</v>
      </c>
      <c r="V632">
        <v>4131600000</v>
      </c>
      <c r="W632">
        <v>293</v>
      </c>
      <c r="X632">
        <v>1.2576400000000001</v>
      </c>
      <c r="Y632">
        <v>1.3193999999999999</v>
      </c>
      <c r="Z632">
        <v>0.97902999999999996</v>
      </c>
      <c r="AA632" t="s">
        <v>6726</v>
      </c>
      <c r="AB632" t="s">
        <v>6727</v>
      </c>
      <c r="AE632" s="3">
        <f t="shared" si="31"/>
        <v>5.525352629080283E-2</v>
      </c>
      <c r="AF632" s="3">
        <f t="shared" si="32"/>
        <v>4.7929180121908534E-2</v>
      </c>
      <c r="AG632" s="3">
        <f t="shared" si="33"/>
        <v>0.10494699313337992</v>
      </c>
    </row>
    <row r="633" spans="1:33" x14ac:dyDescent="0.25">
      <c r="A633" s="6" t="s">
        <v>145</v>
      </c>
      <c r="C633" s="7">
        <v>7</v>
      </c>
      <c r="D633">
        <v>1.73986</v>
      </c>
      <c r="E633">
        <v>1.1181399999999999</v>
      </c>
      <c r="F633">
        <v>0.31849699999999997</v>
      </c>
      <c r="G633">
        <v>-1.2314400000000001</v>
      </c>
      <c r="H633">
        <v>-0.78742400000000001</v>
      </c>
      <c r="I633">
        <v>-1.0914600000000001</v>
      </c>
      <c r="J633">
        <v>0.282744</v>
      </c>
      <c r="K633">
        <v>0.10179299999999999</v>
      </c>
      <c r="L633">
        <v>-0.45071</v>
      </c>
      <c r="M633">
        <v>6</v>
      </c>
      <c r="N633">
        <v>6</v>
      </c>
      <c r="O633">
        <v>6</v>
      </c>
      <c r="P633">
        <v>5.0999999999999996</v>
      </c>
      <c r="Q633">
        <v>5.0999999999999996</v>
      </c>
      <c r="R633">
        <v>5.0999999999999996</v>
      </c>
      <c r="S633">
        <v>166.14</v>
      </c>
      <c r="T633">
        <v>0</v>
      </c>
      <c r="U633">
        <v>10.173</v>
      </c>
      <c r="V633">
        <v>71789000</v>
      </c>
      <c r="W633">
        <v>10</v>
      </c>
      <c r="X633">
        <v>1.1306</v>
      </c>
      <c r="Y633">
        <v>1.33186</v>
      </c>
      <c r="Z633">
        <v>0.99085800000000002</v>
      </c>
      <c r="AA633" t="s">
        <v>6728</v>
      </c>
      <c r="AB633" t="s">
        <v>6728</v>
      </c>
      <c r="AE633" s="3">
        <f t="shared" si="31"/>
        <v>7.402867904919351E-2</v>
      </c>
      <c r="AF633" s="3">
        <f t="shared" si="32"/>
        <v>4.6573620494054377E-2</v>
      </c>
      <c r="AG633" s="3">
        <f t="shared" si="33"/>
        <v>0.10212733518917751</v>
      </c>
    </row>
    <row r="634" spans="1:33" x14ac:dyDescent="0.25">
      <c r="A634" s="6" t="s">
        <v>148</v>
      </c>
      <c r="C634" s="7">
        <v>7</v>
      </c>
      <c r="D634">
        <v>1.83568</v>
      </c>
      <c r="E634">
        <v>0.75509899999999996</v>
      </c>
      <c r="F634">
        <v>0.62416499999999997</v>
      </c>
      <c r="G634">
        <v>-0.65079600000000004</v>
      </c>
      <c r="H634">
        <v>-1.31681</v>
      </c>
      <c r="I634">
        <v>-1.19807</v>
      </c>
      <c r="J634">
        <v>-0.10871</v>
      </c>
      <c r="K634">
        <v>0.20866399999999999</v>
      </c>
      <c r="L634">
        <v>-0.14923400000000001</v>
      </c>
      <c r="M634">
        <v>21</v>
      </c>
      <c r="N634">
        <v>21</v>
      </c>
      <c r="O634">
        <v>17</v>
      </c>
      <c r="P634">
        <v>20.100000000000001</v>
      </c>
      <c r="Q634">
        <v>20.100000000000001</v>
      </c>
      <c r="R634">
        <v>16.899999999999999</v>
      </c>
      <c r="S634">
        <v>143.66999999999999</v>
      </c>
      <c r="T634">
        <v>0</v>
      </c>
      <c r="U634">
        <v>47.790999999999997</v>
      </c>
      <c r="V634">
        <v>773240000</v>
      </c>
      <c r="W634">
        <v>78</v>
      </c>
      <c r="X634">
        <v>1.2286300000000001</v>
      </c>
      <c r="Y634">
        <v>1.42676</v>
      </c>
      <c r="Z634">
        <v>1.0813600000000001</v>
      </c>
      <c r="AA634" t="s">
        <v>6729</v>
      </c>
      <c r="AB634" t="s">
        <v>6730</v>
      </c>
      <c r="AE634" s="3">
        <f t="shared" si="31"/>
        <v>5.9070412006282255E-2</v>
      </c>
      <c r="AF634" s="3">
        <f t="shared" si="32"/>
        <v>3.7431738655855328E-2</v>
      </c>
      <c r="AG634" s="3">
        <f t="shared" si="33"/>
        <v>8.2916316381927022E-2</v>
      </c>
    </row>
    <row r="635" spans="1:33" x14ac:dyDescent="0.25">
      <c r="A635" s="6" t="s">
        <v>147</v>
      </c>
      <c r="C635" s="7">
        <v>7</v>
      </c>
      <c r="D635">
        <v>1.2374000000000001</v>
      </c>
      <c r="E635">
        <v>0.99534100000000003</v>
      </c>
      <c r="F635">
        <v>0.46115899999999999</v>
      </c>
      <c r="G635">
        <v>-1.0464800000000001</v>
      </c>
      <c r="H635">
        <v>-1.3303400000000001</v>
      </c>
      <c r="I635">
        <v>-1.37887</v>
      </c>
      <c r="J635">
        <v>8.9758599999999994E-2</v>
      </c>
      <c r="K635">
        <v>0.58298499999999998</v>
      </c>
      <c r="L635">
        <v>0.38903900000000002</v>
      </c>
      <c r="M635">
        <v>14</v>
      </c>
      <c r="N635">
        <v>14</v>
      </c>
      <c r="O635">
        <v>13</v>
      </c>
      <c r="P635">
        <v>17.8</v>
      </c>
      <c r="Q635">
        <v>17.8</v>
      </c>
      <c r="R635">
        <v>17.8</v>
      </c>
      <c r="S635">
        <v>80.492999999999995</v>
      </c>
      <c r="T635">
        <v>0</v>
      </c>
      <c r="U635">
        <v>67.305999999999997</v>
      </c>
      <c r="V635">
        <v>1533600000</v>
      </c>
      <c r="W635">
        <v>86</v>
      </c>
      <c r="X635">
        <v>1.80169</v>
      </c>
      <c r="Y635">
        <v>1.7268300000000001</v>
      </c>
      <c r="Z635">
        <v>1.3713</v>
      </c>
      <c r="AA635" t="s">
        <v>6731</v>
      </c>
      <c r="AB635" t="s">
        <v>6731</v>
      </c>
      <c r="AE635" s="3">
        <f t="shared" si="31"/>
        <v>1.5787377728008166E-2</v>
      </c>
      <c r="AF635" s="3">
        <f t="shared" si="32"/>
        <v>1.8757285985826759E-2</v>
      </c>
      <c r="AG635" s="3">
        <f t="shared" si="33"/>
        <v>4.2530452168343509E-2</v>
      </c>
    </row>
    <row r="636" spans="1:33" x14ac:dyDescent="0.25">
      <c r="A636" s="6" t="s">
        <v>124</v>
      </c>
      <c r="C636" s="7">
        <v>7</v>
      </c>
      <c r="D636">
        <v>1.19682</v>
      </c>
      <c r="E636">
        <v>1.12168</v>
      </c>
      <c r="F636">
        <v>1.2332099999999999</v>
      </c>
      <c r="G636">
        <v>-1.61581</v>
      </c>
      <c r="H636">
        <v>-0.48016799999999998</v>
      </c>
      <c r="I636">
        <v>0.19342400000000001</v>
      </c>
      <c r="J636">
        <v>-0.57818099999999994</v>
      </c>
      <c r="K636">
        <v>-0.56769099999999995</v>
      </c>
      <c r="L636">
        <v>-0.50327</v>
      </c>
      <c r="M636">
        <v>8</v>
      </c>
      <c r="N636">
        <v>8</v>
      </c>
      <c r="O636">
        <v>8</v>
      </c>
      <c r="P636">
        <v>9</v>
      </c>
      <c r="Q636">
        <v>9</v>
      </c>
      <c r="R636">
        <v>9</v>
      </c>
      <c r="S636">
        <v>140.72999999999999</v>
      </c>
      <c r="T636">
        <v>0</v>
      </c>
      <c r="U636">
        <v>12.644</v>
      </c>
      <c r="V636">
        <v>115720000</v>
      </c>
      <c r="W636">
        <v>14</v>
      </c>
      <c r="X636">
        <v>1.01589</v>
      </c>
      <c r="Y636">
        <v>1.35727</v>
      </c>
      <c r="Z636">
        <v>1.01502</v>
      </c>
      <c r="AA636" t="s">
        <v>6732</v>
      </c>
      <c r="AB636" t="s">
        <v>6733</v>
      </c>
      <c r="AE636" s="3">
        <f t="shared" si="31"/>
        <v>9.6407317736044551E-2</v>
      </c>
      <c r="AF636" s="3">
        <f t="shared" si="32"/>
        <v>4.3926843823118775E-2</v>
      </c>
      <c r="AG636" s="3">
        <f t="shared" si="33"/>
        <v>9.660063917271175E-2</v>
      </c>
    </row>
    <row r="637" spans="1:33" x14ac:dyDescent="0.25">
      <c r="A637" s="6" t="s">
        <v>152</v>
      </c>
      <c r="C637" s="7">
        <v>7</v>
      </c>
      <c r="D637">
        <v>0.90881000000000001</v>
      </c>
      <c r="E637">
        <v>1.2636000000000001</v>
      </c>
      <c r="F637">
        <v>1.3467899999999999</v>
      </c>
      <c r="G637">
        <v>-1.63337</v>
      </c>
      <c r="H637">
        <v>-0.47123900000000002</v>
      </c>
      <c r="I637">
        <v>-0.13333400000000001</v>
      </c>
      <c r="J637">
        <v>-0.353827</v>
      </c>
      <c r="K637">
        <v>-7.6070399999999996E-2</v>
      </c>
      <c r="L637">
        <v>-0.85135499999999997</v>
      </c>
      <c r="M637">
        <v>8</v>
      </c>
      <c r="N637">
        <v>6</v>
      </c>
      <c r="O637">
        <v>6</v>
      </c>
      <c r="P637">
        <v>6.7</v>
      </c>
      <c r="Q637">
        <v>5.4</v>
      </c>
      <c r="R637">
        <v>5.4</v>
      </c>
      <c r="S637">
        <v>185.3</v>
      </c>
      <c r="T637">
        <v>0</v>
      </c>
      <c r="U637">
        <v>9.7857000000000003</v>
      </c>
      <c r="V637">
        <v>44276000</v>
      </c>
      <c r="W637">
        <v>7</v>
      </c>
      <c r="X637">
        <v>1.02641</v>
      </c>
      <c r="Y637">
        <v>1.35606</v>
      </c>
      <c r="Z637">
        <v>1.01387</v>
      </c>
      <c r="AA637" t="s">
        <v>6734</v>
      </c>
      <c r="AB637" t="s">
        <v>6734</v>
      </c>
      <c r="AE637" s="3">
        <f t="shared" si="31"/>
        <v>9.4100081593278165E-2</v>
      </c>
      <c r="AF637" s="3">
        <f t="shared" si="32"/>
        <v>4.4049400280707682E-2</v>
      </c>
      <c r="AG637" s="3">
        <f t="shared" si="33"/>
        <v>9.6856774012593322E-2</v>
      </c>
    </row>
    <row r="638" spans="1:33" x14ac:dyDescent="0.25">
      <c r="A638" s="6" t="s">
        <v>6</v>
      </c>
      <c r="C638" s="7">
        <v>7</v>
      </c>
      <c r="D638">
        <v>1.3409899999999999</v>
      </c>
      <c r="E638">
        <v>0.95760500000000004</v>
      </c>
      <c r="F638">
        <v>1.33605</v>
      </c>
      <c r="G638">
        <v>-1.28901</v>
      </c>
      <c r="H638">
        <v>0.114708</v>
      </c>
      <c r="I638">
        <v>-0.590364</v>
      </c>
      <c r="J638">
        <v>-0.38700400000000001</v>
      </c>
      <c r="K638">
        <v>-0.40450199999999997</v>
      </c>
      <c r="L638">
        <v>-1.07847</v>
      </c>
      <c r="M638">
        <v>6</v>
      </c>
      <c r="N638">
        <v>6</v>
      </c>
      <c r="O638">
        <v>6</v>
      </c>
      <c r="P638">
        <v>7</v>
      </c>
      <c r="Q638">
        <v>7</v>
      </c>
      <c r="R638">
        <v>7</v>
      </c>
      <c r="S638">
        <v>96.516999999999996</v>
      </c>
      <c r="T638">
        <v>0</v>
      </c>
      <c r="U638">
        <v>9.2056000000000004</v>
      </c>
      <c r="V638">
        <v>120910000</v>
      </c>
      <c r="W638">
        <v>11</v>
      </c>
      <c r="X638">
        <v>1.1387799999999999</v>
      </c>
      <c r="Y638">
        <v>1.4864599999999999</v>
      </c>
      <c r="Z638">
        <v>1.13863</v>
      </c>
      <c r="AA638" t="s">
        <v>6735</v>
      </c>
      <c r="AB638" t="s">
        <v>6735</v>
      </c>
      <c r="AE638" s="3">
        <f t="shared" si="31"/>
        <v>7.2647387318036646E-2</v>
      </c>
      <c r="AF638" s="3">
        <f t="shared" si="32"/>
        <v>3.2624209701811929E-2</v>
      </c>
      <c r="AG638" s="3">
        <f t="shared" si="33"/>
        <v>7.2672483170349841E-2</v>
      </c>
    </row>
    <row r="639" spans="1:33" x14ac:dyDescent="0.25">
      <c r="C639" s="7">
        <v>7</v>
      </c>
      <c r="D639">
        <v>1.0264899999999999</v>
      </c>
      <c r="E639">
        <v>1.10067</v>
      </c>
      <c r="F639">
        <v>1.5088699999999999</v>
      </c>
      <c r="G639">
        <v>-1.42639</v>
      </c>
      <c r="H639">
        <v>-9.3591900000000006E-2</v>
      </c>
      <c r="I639">
        <v>-0.82970200000000005</v>
      </c>
      <c r="J639">
        <v>-0.53529700000000002</v>
      </c>
      <c r="K639">
        <v>-9.4621300000000005E-2</v>
      </c>
      <c r="L639">
        <v>-0.65643099999999999</v>
      </c>
      <c r="M639">
        <v>23</v>
      </c>
      <c r="N639">
        <v>23</v>
      </c>
      <c r="O639">
        <v>23</v>
      </c>
      <c r="P639">
        <v>24.7</v>
      </c>
      <c r="Q639">
        <v>24.7</v>
      </c>
      <c r="R639">
        <v>24.7</v>
      </c>
      <c r="S639">
        <v>119.46</v>
      </c>
      <c r="T639">
        <v>0</v>
      </c>
      <c r="U639">
        <v>127.84</v>
      </c>
      <c r="V639">
        <v>2104200000</v>
      </c>
      <c r="W639">
        <v>143</v>
      </c>
      <c r="X639">
        <v>1.23522</v>
      </c>
      <c r="Y639">
        <v>1.57056</v>
      </c>
      <c r="Z639">
        <v>1.2196899999999999</v>
      </c>
      <c r="AA639" t="s">
        <v>6736</v>
      </c>
      <c r="AB639" t="s">
        <v>6737</v>
      </c>
      <c r="AE639" s="3">
        <f t="shared" si="31"/>
        <v>5.8180841716335752E-2</v>
      </c>
      <c r="AF639" s="3">
        <f t="shared" si="32"/>
        <v>2.6880664473062227E-2</v>
      </c>
      <c r="AG639" s="3">
        <f t="shared" si="33"/>
        <v>6.0298984748004728E-2</v>
      </c>
    </row>
    <row r="640" spans="1:33" x14ac:dyDescent="0.25">
      <c r="A640" s="6" t="s">
        <v>273</v>
      </c>
      <c r="B640" s="6" t="s">
        <v>6738</v>
      </c>
      <c r="C640" s="7">
        <v>7</v>
      </c>
      <c r="D640">
        <v>0.95791099999999996</v>
      </c>
      <c r="E640">
        <v>1.3581300000000001</v>
      </c>
      <c r="F640">
        <v>1.21428</v>
      </c>
      <c r="G640">
        <v>-0.76539599999999997</v>
      </c>
      <c r="H640">
        <v>-1.5191699999999999</v>
      </c>
      <c r="I640">
        <v>-0.80026200000000003</v>
      </c>
      <c r="J640">
        <v>-0.39249499999999998</v>
      </c>
      <c r="K640">
        <v>0.16562299999999999</v>
      </c>
      <c r="L640">
        <v>-0.21861800000000001</v>
      </c>
      <c r="M640">
        <v>34</v>
      </c>
      <c r="N640">
        <v>34</v>
      </c>
      <c r="O640">
        <v>34</v>
      </c>
      <c r="P640">
        <v>60.5</v>
      </c>
      <c r="Q640">
        <v>60.5</v>
      </c>
      <c r="R640">
        <v>60.5</v>
      </c>
      <c r="S640">
        <v>76.757000000000005</v>
      </c>
      <c r="T640">
        <v>0</v>
      </c>
      <c r="U640">
        <v>280.79000000000002</v>
      </c>
      <c r="V640">
        <v>3768600000</v>
      </c>
      <c r="W640">
        <v>234</v>
      </c>
      <c r="X640">
        <v>1.6794199999999999</v>
      </c>
      <c r="Y640">
        <v>1.9375</v>
      </c>
      <c r="Z640">
        <v>1.57728</v>
      </c>
      <c r="AA640" t="s">
        <v>6739</v>
      </c>
      <c r="AB640" t="s">
        <v>6740</v>
      </c>
      <c r="AE640" s="3">
        <f t="shared" si="31"/>
        <v>2.0920882485076463E-2</v>
      </c>
      <c r="AF640" s="3">
        <f t="shared" si="32"/>
        <v>1.1547819846894581E-2</v>
      </c>
      <c r="AG640" s="3">
        <f t="shared" si="33"/>
        <v>2.6467931377952503E-2</v>
      </c>
    </row>
    <row r="641" spans="1:33" x14ac:dyDescent="0.25">
      <c r="A641" s="6" t="s">
        <v>274</v>
      </c>
      <c r="C641" s="7">
        <v>7</v>
      </c>
      <c r="D641">
        <v>0.86763599999999996</v>
      </c>
      <c r="E641">
        <v>1.50187</v>
      </c>
      <c r="F641">
        <v>1.1523099999999999</v>
      </c>
      <c r="G641">
        <v>-0.66010199999999997</v>
      </c>
      <c r="H641">
        <v>-1.2801199999999999</v>
      </c>
      <c r="I641">
        <v>-1.0641400000000001</v>
      </c>
      <c r="J641">
        <v>-0.64558400000000005</v>
      </c>
      <c r="K641">
        <v>0.19047</v>
      </c>
      <c r="L641">
        <v>-6.2352900000000003E-2</v>
      </c>
      <c r="M641">
        <v>13</v>
      </c>
      <c r="N641">
        <v>12</v>
      </c>
      <c r="O641">
        <v>12</v>
      </c>
      <c r="P641">
        <v>29.3</v>
      </c>
      <c r="Q641">
        <v>27</v>
      </c>
      <c r="R641">
        <v>27</v>
      </c>
      <c r="S641">
        <v>69.411000000000001</v>
      </c>
      <c r="T641">
        <v>0</v>
      </c>
      <c r="U641">
        <v>27.795000000000002</v>
      </c>
      <c r="V641">
        <v>178020000</v>
      </c>
      <c r="W641">
        <v>28</v>
      </c>
      <c r="X641">
        <v>1.5269200000000001</v>
      </c>
      <c r="Y641">
        <v>1.79427</v>
      </c>
      <c r="Z641">
        <v>1.43706</v>
      </c>
      <c r="AA641" t="s">
        <v>6741</v>
      </c>
      <c r="AB641" t="s">
        <v>6741</v>
      </c>
      <c r="AE641" s="3">
        <f t="shared" si="31"/>
        <v>2.9722134832711088E-2</v>
      </c>
      <c r="AF641" s="3">
        <f t="shared" si="32"/>
        <v>1.6059425313735391E-2</v>
      </c>
      <c r="AG641" s="3">
        <f t="shared" si="33"/>
        <v>3.6554428631495287E-2</v>
      </c>
    </row>
    <row r="642" spans="1:33" x14ac:dyDescent="0.25">
      <c r="A642" s="6" t="s">
        <v>149</v>
      </c>
      <c r="B642" s="6" t="s">
        <v>6742</v>
      </c>
      <c r="C642" s="7">
        <v>7</v>
      </c>
      <c r="D642">
        <v>0.71426999999999996</v>
      </c>
      <c r="E642">
        <v>1.3493900000000001</v>
      </c>
      <c r="F642">
        <v>1.38384</v>
      </c>
      <c r="G642">
        <v>-0.19908100000000001</v>
      </c>
      <c r="H642">
        <v>-1.2641899999999999</v>
      </c>
      <c r="I642">
        <v>-0.99356999999999995</v>
      </c>
      <c r="J642">
        <v>-1.0423100000000001</v>
      </c>
      <c r="K642">
        <v>0.169325</v>
      </c>
      <c r="L642">
        <v>-0.11768099999999999</v>
      </c>
      <c r="M642">
        <v>13</v>
      </c>
      <c r="N642">
        <v>13</v>
      </c>
      <c r="O642">
        <v>12</v>
      </c>
      <c r="P642">
        <v>44.2</v>
      </c>
      <c r="Q642">
        <v>44.2</v>
      </c>
      <c r="R642">
        <v>41.8</v>
      </c>
      <c r="S642">
        <v>39.503</v>
      </c>
      <c r="T642">
        <v>0</v>
      </c>
      <c r="U642">
        <v>52.78</v>
      </c>
      <c r="V642">
        <v>1444700000</v>
      </c>
      <c r="W642">
        <v>85</v>
      </c>
      <c r="X642">
        <v>1.00932</v>
      </c>
      <c r="Y642">
        <v>1.3198700000000001</v>
      </c>
      <c r="Z642">
        <v>0.97947300000000004</v>
      </c>
      <c r="AA642" t="s">
        <v>6743</v>
      </c>
      <c r="AB642" t="s">
        <v>6743</v>
      </c>
      <c r="AE642" s="3">
        <f t="shared" si="31"/>
        <v>9.7876853634047384E-2</v>
      </c>
      <c r="AF642" s="3">
        <f t="shared" si="32"/>
        <v>4.7877338501493651E-2</v>
      </c>
      <c r="AG642" s="3">
        <f t="shared" si="33"/>
        <v>0.10483999703688346</v>
      </c>
    </row>
    <row r="643" spans="1:33" x14ac:dyDescent="0.25">
      <c r="A643" s="6" t="s">
        <v>271</v>
      </c>
      <c r="B643" s="6" t="s">
        <v>6744</v>
      </c>
      <c r="C643" s="7">
        <v>7</v>
      </c>
      <c r="D643">
        <v>0.78282799999999997</v>
      </c>
      <c r="E643">
        <v>1.38106</v>
      </c>
      <c r="F643">
        <v>1.0678300000000001</v>
      </c>
      <c r="G643">
        <v>-0.71904599999999996</v>
      </c>
      <c r="H643">
        <v>-1.31491</v>
      </c>
      <c r="I643">
        <v>-1.2079</v>
      </c>
      <c r="J643">
        <v>-4.1657399999999997E-2</v>
      </c>
      <c r="K643">
        <v>0.58780600000000005</v>
      </c>
      <c r="L643">
        <v>-0.53601399999999999</v>
      </c>
      <c r="M643">
        <v>29</v>
      </c>
      <c r="N643">
        <v>29</v>
      </c>
      <c r="O643">
        <v>29</v>
      </c>
      <c r="P643">
        <v>35.700000000000003</v>
      </c>
      <c r="Q643">
        <v>35.700000000000003</v>
      </c>
      <c r="R643">
        <v>35.700000000000003</v>
      </c>
      <c r="S643">
        <v>121.04</v>
      </c>
      <c r="T643">
        <v>0</v>
      </c>
      <c r="U643">
        <v>220.02</v>
      </c>
      <c r="V643">
        <v>1779700000</v>
      </c>
      <c r="W643">
        <v>182</v>
      </c>
      <c r="X643">
        <v>1.34466</v>
      </c>
      <c r="Y643">
        <v>1.53207</v>
      </c>
      <c r="Z643">
        <v>1.1825300000000001</v>
      </c>
      <c r="AA643" t="s">
        <v>6745</v>
      </c>
      <c r="AB643" t="s">
        <v>6746</v>
      </c>
      <c r="AE643" s="3">
        <f t="shared" si="31"/>
        <v>4.5220983138116559E-2</v>
      </c>
      <c r="AF643" s="3">
        <f t="shared" si="32"/>
        <v>2.9371761969377276E-2</v>
      </c>
      <c r="AG643" s="3">
        <f t="shared" si="33"/>
        <v>6.5685574092194929E-2</v>
      </c>
    </row>
    <row r="644" spans="1:33" x14ac:dyDescent="0.25">
      <c r="A644" s="6" t="s">
        <v>269</v>
      </c>
      <c r="B644" s="6" t="s">
        <v>6747</v>
      </c>
      <c r="C644" s="7">
        <v>7</v>
      </c>
      <c r="D644">
        <v>0.94741699999999995</v>
      </c>
      <c r="E644">
        <v>1.29637</v>
      </c>
      <c r="F644">
        <v>1.01309</v>
      </c>
      <c r="G644">
        <v>-0.74348400000000003</v>
      </c>
      <c r="H644">
        <v>-1.0583</v>
      </c>
      <c r="I644">
        <v>-1.21591</v>
      </c>
      <c r="J644">
        <v>-0.59545499999999996</v>
      </c>
      <c r="K644">
        <v>0.82087900000000003</v>
      </c>
      <c r="L644">
        <v>-0.46460699999999999</v>
      </c>
      <c r="M644">
        <v>7</v>
      </c>
      <c r="N644">
        <v>7</v>
      </c>
      <c r="O644">
        <v>7</v>
      </c>
      <c r="P644">
        <v>13</v>
      </c>
      <c r="Q644">
        <v>13</v>
      </c>
      <c r="R644">
        <v>13</v>
      </c>
      <c r="S644">
        <v>72.834999999999994</v>
      </c>
      <c r="T644">
        <v>0</v>
      </c>
      <c r="U644">
        <v>14.269</v>
      </c>
      <c r="V644">
        <v>260820000</v>
      </c>
      <c r="W644">
        <v>22</v>
      </c>
      <c r="X644">
        <v>1.1309499999999999</v>
      </c>
      <c r="Y644">
        <v>1.3590500000000001</v>
      </c>
      <c r="Z644">
        <v>1.0167200000000001</v>
      </c>
      <c r="AA644" t="s">
        <v>6748</v>
      </c>
      <c r="AB644" t="s">
        <v>6748</v>
      </c>
      <c r="AE644" s="3">
        <f t="shared" si="31"/>
        <v>7.3969043016411815E-2</v>
      </c>
      <c r="AF644" s="3">
        <f t="shared" si="32"/>
        <v>4.3747173646390296E-2</v>
      </c>
      <c r="AG644" s="3">
        <f t="shared" si="33"/>
        <v>9.6223245263002341E-2</v>
      </c>
    </row>
    <row r="645" spans="1:33" x14ac:dyDescent="0.25">
      <c r="A645" s="6" t="s">
        <v>275</v>
      </c>
      <c r="B645" s="6" t="s">
        <v>6749</v>
      </c>
      <c r="C645" s="7">
        <v>7</v>
      </c>
      <c r="D645">
        <v>0.99935499999999999</v>
      </c>
      <c r="E645">
        <v>1.07786</v>
      </c>
      <c r="F645">
        <v>1.2716400000000001</v>
      </c>
      <c r="G645">
        <v>-1.3664499999999999</v>
      </c>
      <c r="H645">
        <v>-0.55815099999999995</v>
      </c>
      <c r="I645">
        <v>-0.89071199999999995</v>
      </c>
      <c r="J645">
        <v>-0.85883299999999996</v>
      </c>
      <c r="K645">
        <v>0.64216399999999996</v>
      </c>
      <c r="L645">
        <v>-0.31686599999999998</v>
      </c>
      <c r="M645">
        <v>22</v>
      </c>
      <c r="N645">
        <v>22</v>
      </c>
      <c r="O645">
        <v>2</v>
      </c>
      <c r="P645">
        <v>54.6</v>
      </c>
      <c r="Q645">
        <v>54.6</v>
      </c>
      <c r="R645">
        <v>3.8</v>
      </c>
      <c r="S645">
        <v>58.070999999999998</v>
      </c>
      <c r="T645">
        <v>0</v>
      </c>
      <c r="U645">
        <v>323.31</v>
      </c>
      <c r="V645">
        <v>14342000000</v>
      </c>
      <c r="W645">
        <v>446</v>
      </c>
      <c r="X645">
        <v>1.07979</v>
      </c>
      <c r="Y645">
        <v>1.34673</v>
      </c>
      <c r="Z645">
        <v>1.00499</v>
      </c>
      <c r="AA645" t="s">
        <v>6750</v>
      </c>
      <c r="AB645" t="s">
        <v>6750</v>
      </c>
      <c r="AE645" s="3">
        <f t="shared" si="31"/>
        <v>8.3216606179788002E-2</v>
      </c>
      <c r="AF645" s="3">
        <f t="shared" si="32"/>
        <v>4.5005956905817511E-2</v>
      </c>
      <c r="AG645" s="3">
        <f t="shared" si="33"/>
        <v>9.8857585719519497E-2</v>
      </c>
    </row>
    <row r="646" spans="1:33" x14ac:dyDescent="0.25">
      <c r="A646" s="6" t="s">
        <v>276</v>
      </c>
      <c r="C646" s="7">
        <v>7</v>
      </c>
      <c r="D646">
        <v>1.1278699999999999</v>
      </c>
      <c r="E646">
        <v>1.1288800000000001</v>
      </c>
      <c r="F646">
        <v>1.3263400000000001</v>
      </c>
      <c r="G646">
        <v>-1.2906500000000001</v>
      </c>
      <c r="H646">
        <v>-0.79198400000000002</v>
      </c>
      <c r="I646">
        <v>-0.538354</v>
      </c>
      <c r="J646">
        <v>-0.68910400000000005</v>
      </c>
      <c r="K646">
        <v>0.41094599999999998</v>
      </c>
      <c r="L646">
        <v>-0.68394500000000003</v>
      </c>
      <c r="M646">
        <v>5</v>
      </c>
      <c r="N646">
        <v>5</v>
      </c>
      <c r="O646">
        <v>5</v>
      </c>
      <c r="P646">
        <v>5.6</v>
      </c>
      <c r="Q646">
        <v>5.6</v>
      </c>
      <c r="R646">
        <v>5.6</v>
      </c>
      <c r="S646">
        <v>118.8</v>
      </c>
      <c r="T646">
        <v>0</v>
      </c>
      <c r="U646">
        <v>17.526</v>
      </c>
      <c r="V646">
        <v>108590000</v>
      </c>
      <c r="W646">
        <v>18</v>
      </c>
      <c r="X646">
        <v>1.2796000000000001</v>
      </c>
      <c r="Y646">
        <v>1.5927500000000001</v>
      </c>
      <c r="Z646">
        <v>1.2411399999999999</v>
      </c>
      <c r="AA646" t="s">
        <v>6751</v>
      </c>
      <c r="AB646" t="s">
        <v>6752</v>
      </c>
      <c r="AE646" s="3">
        <f t="shared" si="31"/>
        <v>5.2529104845004809E-2</v>
      </c>
      <c r="AF646" s="3">
        <f t="shared" si="32"/>
        <v>2.5541711786765751E-2</v>
      </c>
      <c r="AG646" s="3">
        <f t="shared" si="33"/>
        <v>5.7393141875335792E-2</v>
      </c>
    </row>
    <row r="647" spans="1:33" x14ac:dyDescent="0.25">
      <c r="A647" s="6" t="s">
        <v>280</v>
      </c>
      <c r="C647" s="7">
        <v>7</v>
      </c>
      <c r="D647">
        <v>0.97512100000000002</v>
      </c>
      <c r="E647">
        <v>1.4595899999999999</v>
      </c>
      <c r="F647">
        <v>1.25742</v>
      </c>
      <c r="G647">
        <v>-0.94403999999999999</v>
      </c>
      <c r="H647">
        <v>-0.94703999999999999</v>
      </c>
      <c r="I647">
        <v>-0.67931399999999997</v>
      </c>
      <c r="J647">
        <v>-0.55302099999999998</v>
      </c>
      <c r="K647">
        <v>0.27265299999999998</v>
      </c>
      <c r="L647">
        <v>-0.84136699999999998</v>
      </c>
      <c r="M647">
        <v>15</v>
      </c>
      <c r="N647">
        <v>15</v>
      </c>
      <c r="O647">
        <v>15</v>
      </c>
      <c r="P647">
        <v>30.4</v>
      </c>
      <c r="Q647">
        <v>30.4</v>
      </c>
      <c r="R647">
        <v>30.4</v>
      </c>
      <c r="S647">
        <v>81.525999999999996</v>
      </c>
      <c r="T647">
        <v>0</v>
      </c>
      <c r="U647">
        <v>82.039000000000001</v>
      </c>
      <c r="V647">
        <v>656200000</v>
      </c>
      <c r="W647">
        <v>65</v>
      </c>
      <c r="X647">
        <v>1.4726300000000001</v>
      </c>
      <c r="Y647">
        <v>1.80088</v>
      </c>
      <c r="Z647">
        <v>1.4435100000000001</v>
      </c>
      <c r="AA647" t="s">
        <v>6753</v>
      </c>
      <c r="AB647" t="s">
        <v>6753</v>
      </c>
      <c r="AE647" s="3">
        <f t="shared" si="31"/>
        <v>3.367983847488585E-2</v>
      </c>
      <c r="AF647" s="3">
        <f t="shared" si="32"/>
        <v>1.5816850146176037E-2</v>
      </c>
      <c r="AG647" s="3">
        <f t="shared" si="33"/>
        <v>3.6015545741337716E-2</v>
      </c>
    </row>
    <row r="648" spans="1:33" x14ac:dyDescent="0.25">
      <c r="A648" s="6" t="s">
        <v>278</v>
      </c>
      <c r="B648" s="6" t="s">
        <v>6030</v>
      </c>
      <c r="C648" s="7">
        <v>7</v>
      </c>
      <c r="D648">
        <v>1.2314400000000001</v>
      </c>
      <c r="E648">
        <v>1.0004999999999999</v>
      </c>
      <c r="F648">
        <v>1.2730300000000001</v>
      </c>
      <c r="G648">
        <v>-1.41201</v>
      </c>
      <c r="H648">
        <v>-0.62583999999999995</v>
      </c>
      <c r="I648">
        <v>-0.36909599999999998</v>
      </c>
      <c r="J648">
        <v>-0.42373499999999997</v>
      </c>
      <c r="K648">
        <v>0.34600599999999998</v>
      </c>
      <c r="L648">
        <v>-1.0203</v>
      </c>
      <c r="M648">
        <v>10</v>
      </c>
      <c r="N648">
        <v>10</v>
      </c>
      <c r="O648">
        <v>9</v>
      </c>
      <c r="P648">
        <v>13.8</v>
      </c>
      <c r="Q648">
        <v>13.8</v>
      </c>
      <c r="R648">
        <v>12.7</v>
      </c>
      <c r="S648">
        <v>96.831000000000003</v>
      </c>
      <c r="T648">
        <v>0</v>
      </c>
      <c r="U648">
        <v>29.795000000000002</v>
      </c>
      <c r="V648">
        <v>449800000</v>
      </c>
      <c r="W648">
        <v>34</v>
      </c>
      <c r="X648">
        <v>1.0599400000000001</v>
      </c>
      <c r="Y648">
        <v>1.3795599999999999</v>
      </c>
      <c r="Z648">
        <v>1.03626</v>
      </c>
      <c r="AA648" t="s">
        <v>6754</v>
      </c>
      <c r="AB648" t="s">
        <v>6755</v>
      </c>
      <c r="AE648" s="3">
        <f t="shared" si="31"/>
        <v>8.7108392633515774E-2</v>
      </c>
      <c r="AF648" s="3">
        <f t="shared" si="32"/>
        <v>4.1729194347023504E-2</v>
      </c>
      <c r="AG648" s="3">
        <f t="shared" si="33"/>
        <v>9.1989868916832737E-2</v>
      </c>
    </row>
    <row r="649" spans="1:33" x14ac:dyDescent="0.25">
      <c r="A649" s="6" t="s">
        <v>277</v>
      </c>
      <c r="C649" s="7">
        <v>7</v>
      </c>
      <c r="D649">
        <v>1.0994699999999999</v>
      </c>
      <c r="E649">
        <v>1.25054</v>
      </c>
      <c r="F649">
        <v>1.1677999999999999</v>
      </c>
      <c r="G649">
        <v>-1.18276</v>
      </c>
      <c r="H649">
        <v>-0.68185099999999998</v>
      </c>
      <c r="I649">
        <v>-0.637243</v>
      </c>
      <c r="J649">
        <v>-0.40633900000000001</v>
      </c>
      <c r="K649">
        <v>0.48343900000000001</v>
      </c>
      <c r="L649">
        <v>-1.09307</v>
      </c>
      <c r="M649">
        <v>36</v>
      </c>
      <c r="N649">
        <v>35</v>
      </c>
      <c r="O649">
        <v>35</v>
      </c>
      <c r="P649">
        <v>47</v>
      </c>
      <c r="Q649">
        <v>46.3</v>
      </c>
      <c r="R649">
        <v>46.3</v>
      </c>
      <c r="S649">
        <v>105.84</v>
      </c>
      <c r="T649">
        <v>0</v>
      </c>
      <c r="U649">
        <v>148.28</v>
      </c>
      <c r="V649">
        <v>2651400000</v>
      </c>
      <c r="W649">
        <v>231</v>
      </c>
      <c r="X649">
        <v>1.1150599999999999</v>
      </c>
      <c r="Y649">
        <v>1.4299200000000001</v>
      </c>
      <c r="Z649">
        <v>1.0843799999999999</v>
      </c>
      <c r="AA649" t="s">
        <v>6756</v>
      </c>
      <c r="AB649" t="s">
        <v>6756</v>
      </c>
      <c r="AE649" s="3">
        <f t="shared" si="31"/>
        <v>7.6725548177715153E-2</v>
      </c>
      <c r="AF649" s="3">
        <f t="shared" si="32"/>
        <v>3.7160367471945691E-2</v>
      </c>
      <c r="AG649" s="3">
        <f t="shared" si="33"/>
        <v>8.2341732410612906E-2</v>
      </c>
    </row>
    <row r="650" spans="1:33" x14ac:dyDescent="0.25">
      <c r="A650" s="6" t="s">
        <v>279</v>
      </c>
      <c r="B650" s="6" t="s">
        <v>6757</v>
      </c>
      <c r="C650" s="7">
        <v>7</v>
      </c>
      <c r="D650">
        <v>0.69007600000000002</v>
      </c>
      <c r="E650">
        <v>1.4043699999999999</v>
      </c>
      <c r="F650">
        <v>1.52318</v>
      </c>
      <c r="G650">
        <v>-1.0886</v>
      </c>
      <c r="H650">
        <v>-0.92670399999999997</v>
      </c>
      <c r="I650">
        <v>-0.443629</v>
      </c>
      <c r="J650">
        <v>-0.75071600000000005</v>
      </c>
      <c r="K650">
        <v>0.21077199999999999</v>
      </c>
      <c r="L650">
        <v>-0.61873999999999996</v>
      </c>
      <c r="M650">
        <v>5</v>
      </c>
      <c r="N650">
        <v>5</v>
      </c>
      <c r="O650">
        <v>5</v>
      </c>
      <c r="P650">
        <v>8</v>
      </c>
      <c r="Q650">
        <v>8</v>
      </c>
      <c r="R650">
        <v>8</v>
      </c>
      <c r="S650">
        <v>80.771000000000001</v>
      </c>
      <c r="T650">
        <v>0</v>
      </c>
      <c r="U650">
        <v>25.713999999999999</v>
      </c>
      <c r="V650">
        <v>187960000</v>
      </c>
      <c r="W650">
        <v>26</v>
      </c>
      <c r="X650">
        <v>1.2497799999999999</v>
      </c>
      <c r="Y650">
        <v>1.5775300000000001</v>
      </c>
      <c r="Z650">
        <v>1.2264200000000001</v>
      </c>
      <c r="AA650" t="s">
        <v>6758</v>
      </c>
      <c r="AB650" t="s">
        <v>6758</v>
      </c>
      <c r="AE650" s="3">
        <f t="shared" si="31"/>
        <v>5.6262626187982577E-2</v>
      </c>
      <c r="AF650" s="3">
        <f t="shared" si="32"/>
        <v>2.6452699596373943E-2</v>
      </c>
      <c r="AG650" s="3">
        <f t="shared" si="33"/>
        <v>5.9371770496188137E-2</v>
      </c>
    </row>
    <row r="651" spans="1:33" x14ac:dyDescent="0.25">
      <c r="A651" s="6" t="s">
        <v>282</v>
      </c>
      <c r="B651" s="6" t="s">
        <v>6759</v>
      </c>
      <c r="C651" s="7">
        <v>7</v>
      </c>
      <c r="D651">
        <v>1.09127</v>
      </c>
      <c r="E651">
        <v>0.96662800000000004</v>
      </c>
      <c r="F651">
        <v>1.5673999999999999</v>
      </c>
      <c r="G651">
        <v>-0.73366500000000001</v>
      </c>
      <c r="H651">
        <v>-1.02152</v>
      </c>
      <c r="I651">
        <v>-0.82047700000000001</v>
      </c>
      <c r="J651">
        <v>-0.96577900000000005</v>
      </c>
      <c r="K651">
        <v>0.29483300000000001</v>
      </c>
      <c r="L651">
        <v>-0.37869700000000001</v>
      </c>
      <c r="M651">
        <v>6</v>
      </c>
      <c r="N651">
        <v>6</v>
      </c>
      <c r="O651">
        <v>6</v>
      </c>
      <c r="P651">
        <v>12.4</v>
      </c>
      <c r="Q651">
        <v>12.4</v>
      </c>
      <c r="R651">
        <v>12.4</v>
      </c>
      <c r="S651">
        <v>56.755000000000003</v>
      </c>
      <c r="T651">
        <v>0</v>
      </c>
      <c r="U651">
        <v>35.139000000000003</v>
      </c>
      <c r="V651">
        <v>313540000</v>
      </c>
      <c r="W651">
        <v>44</v>
      </c>
      <c r="X651">
        <v>1.3287899999999999</v>
      </c>
      <c r="Y651">
        <v>1.64978</v>
      </c>
      <c r="Z651">
        <v>1.2963899999999999</v>
      </c>
      <c r="AA651" t="s">
        <v>6760</v>
      </c>
      <c r="AB651" t="s">
        <v>6760</v>
      </c>
      <c r="AE651" s="3">
        <f t="shared" si="31"/>
        <v>4.6904012832967343E-2</v>
      </c>
      <c r="AF651" s="3">
        <f t="shared" si="32"/>
        <v>2.2398554919606829E-2</v>
      </c>
      <c r="AG651" s="3">
        <f t="shared" si="33"/>
        <v>5.0537063120801605E-2</v>
      </c>
    </row>
    <row r="652" spans="1:33" x14ac:dyDescent="0.25">
      <c r="A652" s="6" t="s">
        <v>281</v>
      </c>
      <c r="C652" s="7">
        <v>7</v>
      </c>
      <c r="D652">
        <v>1.0913600000000001</v>
      </c>
      <c r="E652">
        <v>1.2449399999999999</v>
      </c>
      <c r="F652">
        <v>1.49135</v>
      </c>
      <c r="G652">
        <v>-1.0347900000000001</v>
      </c>
      <c r="H652">
        <v>-0.87317500000000003</v>
      </c>
      <c r="I652">
        <v>-0.44328000000000001</v>
      </c>
      <c r="J652">
        <v>-0.87704700000000002</v>
      </c>
      <c r="K652">
        <v>-0.131742</v>
      </c>
      <c r="L652">
        <v>-0.46761000000000003</v>
      </c>
      <c r="M652">
        <v>30</v>
      </c>
      <c r="N652">
        <v>30</v>
      </c>
      <c r="O652">
        <v>30</v>
      </c>
      <c r="P652">
        <v>48.5</v>
      </c>
      <c r="Q652">
        <v>48.5</v>
      </c>
      <c r="R652">
        <v>48.5</v>
      </c>
      <c r="S652">
        <v>86.263000000000005</v>
      </c>
      <c r="T652">
        <v>0</v>
      </c>
      <c r="U652">
        <v>205.01</v>
      </c>
      <c r="V652">
        <v>8024600000</v>
      </c>
      <c r="W652">
        <v>330</v>
      </c>
      <c r="X652">
        <v>1.7476400000000001</v>
      </c>
      <c r="Y652">
        <v>2.1000700000000001</v>
      </c>
      <c r="Z652">
        <v>1.7371700000000001</v>
      </c>
      <c r="AA652" t="s">
        <v>6761</v>
      </c>
      <c r="AB652" t="s">
        <v>6761</v>
      </c>
      <c r="AE652" s="3">
        <f t="shared" si="31"/>
        <v>1.7879690630698251E-2</v>
      </c>
      <c r="AF652" s="3">
        <f t="shared" si="32"/>
        <v>7.9420021445711746E-3</v>
      </c>
      <c r="AG652" s="3">
        <f t="shared" si="33"/>
        <v>1.8315973225522652E-2</v>
      </c>
    </row>
    <row r="653" spans="1:33" x14ac:dyDescent="0.25">
      <c r="A653" s="6" t="s">
        <v>285</v>
      </c>
      <c r="B653" s="6" t="s">
        <v>6718</v>
      </c>
      <c r="C653" s="7">
        <v>7</v>
      </c>
      <c r="D653">
        <v>1.0398499999999999</v>
      </c>
      <c r="E653">
        <v>0.63040700000000005</v>
      </c>
      <c r="F653">
        <v>1.5011300000000001</v>
      </c>
      <c r="G653">
        <v>-1.1770700000000001</v>
      </c>
      <c r="H653">
        <v>-1.4308099999999999</v>
      </c>
      <c r="I653">
        <v>-0.692778</v>
      </c>
      <c r="J653">
        <v>-0.27967999999999998</v>
      </c>
      <c r="K653">
        <v>0.51543799999999995</v>
      </c>
      <c r="L653">
        <v>-0.106486</v>
      </c>
      <c r="M653">
        <v>25</v>
      </c>
      <c r="N653">
        <v>25</v>
      </c>
      <c r="O653">
        <v>25</v>
      </c>
      <c r="P653">
        <v>15.5</v>
      </c>
      <c r="Q653">
        <v>15.5</v>
      </c>
      <c r="R653">
        <v>15.5</v>
      </c>
      <c r="S653">
        <v>217.2</v>
      </c>
      <c r="T653">
        <v>0</v>
      </c>
      <c r="U653">
        <v>58.795000000000002</v>
      </c>
      <c r="V653">
        <v>709090000</v>
      </c>
      <c r="W653">
        <v>74</v>
      </c>
      <c r="X653">
        <v>1.34789</v>
      </c>
      <c r="Y653">
        <v>1.51359</v>
      </c>
      <c r="Z653">
        <v>1.16473</v>
      </c>
      <c r="AA653" t="s">
        <v>6762</v>
      </c>
      <c r="AB653" t="s">
        <v>6762</v>
      </c>
      <c r="AE653" s="3">
        <f t="shared" si="31"/>
        <v>4.488590645175166E-2</v>
      </c>
      <c r="AF653" s="3">
        <f t="shared" si="32"/>
        <v>3.0648554754628583E-2</v>
      </c>
      <c r="AG653" s="3">
        <f t="shared" si="33"/>
        <v>6.8433696596387983E-2</v>
      </c>
    </row>
    <row r="654" spans="1:33" x14ac:dyDescent="0.25">
      <c r="A654" s="6" t="s">
        <v>284</v>
      </c>
      <c r="B654" s="6" t="s">
        <v>6763</v>
      </c>
      <c r="C654" s="7">
        <v>7</v>
      </c>
      <c r="D654">
        <v>1.2075199999999999</v>
      </c>
      <c r="E654">
        <v>0.46903299999999998</v>
      </c>
      <c r="F654">
        <v>1.8001400000000001</v>
      </c>
      <c r="G654">
        <v>-1.17004</v>
      </c>
      <c r="H654">
        <v>-1.0563899999999999</v>
      </c>
      <c r="I654">
        <v>-0.48448600000000003</v>
      </c>
      <c r="J654">
        <v>-0.52664599999999995</v>
      </c>
      <c r="K654">
        <v>4.7423899999999998E-2</v>
      </c>
      <c r="L654">
        <v>-0.28656500000000001</v>
      </c>
      <c r="M654">
        <v>16</v>
      </c>
      <c r="N654">
        <v>16</v>
      </c>
      <c r="O654">
        <v>16</v>
      </c>
      <c r="P654">
        <v>83.8</v>
      </c>
      <c r="Q654">
        <v>83.8</v>
      </c>
      <c r="R654">
        <v>83.8</v>
      </c>
      <c r="S654">
        <v>26.98</v>
      </c>
      <c r="T654">
        <v>0</v>
      </c>
      <c r="U654">
        <v>323.31</v>
      </c>
      <c r="V654">
        <v>16256000000</v>
      </c>
      <c r="W654">
        <v>364</v>
      </c>
      <c r="X654">
        <v>1.17096</v>
      </c>
      <c r="Y654">
        <v>1.46444</v>
      </c>
      <c r="Z654">
        <v>1.11748</v>
      </c>
      <c r="AA654" t="s">
        <v>6764</v>
      </c>
      <c r="AB654" t="s">
        <v>6765</v>
      </c>
      <c r="AE654" s="3">
        <f t="shared" si="31"/>
        <v>6.7459015688628818E-2</v>
      </c>
      <c r="AF654" s="3">
        <f t="shared" si="32"/>
        <v>3.4321005274229523E-2</v>
      </c>
      <c r="AG654" s="3">
        <f t="shared" si="33"/>
        <v>7.629920274338528E-2</v>
      </c>
    </row>
    <row r="655" spans="1:33" x14ac:dyDescent="0.25">
      <c r="A655" s="6" t="s">
        <v>333</v>
      </c>
      <c r="B655" s="6" t="s">
        <v>6766</v>
      </c>
      <c r="C655" s="7">
        <v>7</v>
      </c>
      <c r="D655">
        <v>1.17421</v>
      </c>
      <c r="E655">
        <v>1.1535500000000001</v>
      </c>
      <c r="F655">
        <v>1.4881</v>
      </c>
      <c r="G655">
        <v>-1.10006</v>
      </c>
      <c r="H655">
        <v>-0.51346700000000001</v>
      </c>
      <c r="I655">
        <v>-1.0041599999999999</v>
      </c>
      <c r="J655">
        <v>-0.25431599999999999</v>
      </c>
      <c r="K655">
        <v>-0.67671099999999995</v>
      </c>
      <c r="L655">
        <v>-0.26714700000000002</v>
      </c>
      <c r="M655">
        <v>31</v>
      </c>
      <c r="N655">
        <v>31</v>
      </c>
      <c r="O655">
        <v>30</v>
      </c>
      <c r="P655">
        <v>61.7</v>
      </c>
      <c r="Q655">
        <v>61.7</v>
      </c>
      <c r="R655">
        <v>60</v>
      </c>
      <c r="S655">
        <v>80.018000000000001</v>
      </c>
      <c r="T655">
        <v>0</v>
      </c>
      <c r="U655">
        <v>323.31</v>
      </c>
      <c r="V655">
        <v>7356900000</v>
      </c>
      <c r="W655">
        <v>408</v>
      </c>
      <c r="X655">
        <v>1.97855</v>
      </c>
      <c r="Y655">
        <v>2.3161700000000001</v>
      </c>
      <c r="Z655">
        <v>1.95061</v>
      </c>
      <c r="AA655" t="s">
        <v>6767</v>
      </c>
      <c r="AB655" t="s">
        <v>6767</v>
      </c>
      <c r="AE655" s="3">
        <f t="shared" si="31"/>
        <v>1.0506304895971845E-2</v>
      </c>
      <c r="AF655" s="3">
        <f t="shared" si="32"/>
        <v>4.8286975076382663E-3</v>
      </c>
      <c r="AG655" s="3">
        <f t="shared" si="33"/>
        <v>1.1204435993534866E-2</v>
      </c>
    </row>
    <row r="656" spans="1:33" x14ac:dyDescent="0.25">
      <c r="A656" s="6" t="s">
        <v>283</v>
      </c>
      <c r="C656" s="7">
        <v>7</v>
      </c>
      <c r="D656">
        <v>1.22397</v>
      </c>
      <c r="E656">
        <v>0.41425600000000001</v>
      </c>
      <c r="F656">
        <v>1.84795</v>
      </c>
      <c r="G656">
        <v>-1.0802400000000001</v>
      </c>
      <c r="H656">
        <v>-0.91784299999999996</v>
      </c>
      <c r="I656">
        <v>-0.78540900000000002</v>
      </c>
      <c r="J656">
        <v>-2.0798199999999999E-2</v>
      </c>
      <c r="K656">
        <v>-0.50862300000000005</v>
      </c>
      <c r="L656">
        <v>-0.173264</v>
      </c>
      <c r="M656">
        <v>45</v>
      </c>
      <c r="N656">
        <v>45</v>
      </c>
      <c r="O656">
        <v>45</v>
      </c>
      <c r="P656">
        <v>56.6</v>
      </c>
      <c r="Q656">
        <v>56.6</v>
      </c>
      <c r="R656">
        <v>56.6</v>
      </c>
      <c r="S656">
        <v>117.93</v>
      </c>
      <c r="T656">
        <v>0</v>
      </c>
      <c r="U656">
        <v>255.49</v>
      </c>
      <c r="V656">
        <v>2938300000</v>
      </c>
      <c r="W656">
        <v>272</v>
      </c>
      <c r="X656">
        <v>1.2349600000000001</v>
      </c>
      <c r="Y656">
        <v>1.52257</v>
      </c>
      <c r="Z656">
        <v>1.1733800000000001</v>
      </c>
      <c r="AA656" t="s">
        <v>6768</v>
      </c>
      <c r="AB656" t="s">
        <v>6768</v>
      </c>
      <c r="AE656" s="3">
        <f t="shared" si="31"/>
        <v>5.8215683392762139E-2</v>
      </c>
      <c r="AF656" s="3">
        <f t="shared" si="32"/>
        <v>3.002133495114195E-2</v>
      </c>
      <c r="AG656" s="3">
        <f t="shared" si="33"/>
        <v>6.7084162148623908E-2</v>
      </c>
    </row>
    <row r="657" spans="1:33" x14ac:dyDescent="0.25">
      <c r="A657" s="6" t="s">
        <v>334</v>
      </c>
      <c r="C657" s="7">
        <v>7</v>
      </c>
      <c r="D657">
        <v>1.3143800000000001</v>
      </c>
      <c r="E657">
        <v>0.91734700000000002</v>
      </c>
      <c r="F657">
        <v>1.5019899999999999</v>
      </c>
      <c r="G657">
        <v>-1.08545</v>
      </c>
      <c r="H657">
        <v>-0.67722400000000005</v>
      </c>
      <c r="I657">
        <v>-1.0326500000000001</v>
      </c>
      <c r="J657">
        <v>-2.57719E-2</v>
      </c>
      <c r="K657">
        <v>-0.29105799999999998</v>
      </c>
      <c r="L657">
        <v>-0.62156599999999995</v>
      </c>
      <c r="M657">
        <v>55</v>
      </c>
      <c r="N657">
        <v>55</v>
      </c>
      <c r="O657">
        <v>55</v>
      </c>
      <c r="P657">
        <v>42.3</v>
      </c>
      <c r="Q657">
        <v>42.3</v>
      </c>
      <c r="R657">
        <v>42.3</v>
      </c>
      <c r="S657">
        <v>180.01</v>
      </c>
      <c r="T657">
        <v>0</v>
      </c>
      <c r="U657">
        <v>323.31</v>
      </c>
      <c r="V657">
        <v>5716700000</v>
      </c>
      <c r="W657">
        <v>496</v>
      </c>
      <c r="X657">
        <v>1.8676299999999999</v>
      </c>
      <c r="Y657">
        <v>2.18309</v>
      </c>
      <c r="Z657">
        <v>1.8190599999999999</v>
      </c>
      <c r="AA657" t="s">
        <v>6769</v>
      </c>
      <c r="AB657" t="s">
        <v>6769</v>
      </c>
      <c r="AE657" s="3">
        <f t="shared" si="31"/>
        <v>1.3563444667166531E-2</v>
      </c>
      <c r="AF657" s="3">
        <f t="shared" si="32"/>
        <v>6.5600930566332193E-3</v>
      </c>
      <c r="AG657" s="3">
        <f t="shared" si="33"/>
        <v>1.5168407936828266E-2</v>
      </c>
    </row>
    <row r="658" spans="1:33" x14ac:dyDescent="0.25">
      <c r="A658" s="6" t="s">
        <v>335</v>
      </c>
      <c r="B658" s="6" t="s">
        <v>6770</v>
      </c>
      <c r="C658" s="7">
        <v>7</v>
      </c>
      <c r="D658">
        <v>0.94177900000000003</v>
      </c>
      <c r="E658">
        <v>0.96177400000000002</v>
      </c>
      <c r="F658">
        <v>1.7397400000000001</v>
      </c>
      <c r="G658">
        <v>-1.33524</v>
      </c>
      <c r="H658">
        <v>-0.591727</v>
      </c>
      <c r="I658">
        <v>-0.82617600000000002</v>
      </c>
      <c r="J658">
        <v>-7.2825799999999996E-2</v>
      </c>
      <c r="K658">
        <v>-0.35183900000000001</v>
      </c>
      <c r="L658">
        <v>-0.46548600000000001</v>
      </c>
      <c r="M658">
        <v>8</v>
      </c>
      <c r="N658">
        <v>5</v>
      </c>
      <c r="O658">
        <v>5</v>
      </c>
      <c r="P658">
        <v>7.1</v>
      </c>
      <c r="Q658">
        <v>5.4</v>
      </c>
      <c r="R658">
        <v>5.4</v>
      </c>
      <c r="S658">
        <v>119.83</v>
      </c>
      <c r="T658">
        <v>0</v>
      </c>
      <c r="U658">
        <v>9.8467000000000002</v>
      </c>
      <c r="V658">
        <v>267230000</v>
      </c>
      <c r="W658">
        <v>15</v>
      </c>
      <c r="X658">
        <v>1.51254</v>
      </c>
      <c r="Y658">
        <v>1.82148</v>
      </c>
      <c r="Z658">
        <v>1.4636499999999999</v>
      </c>
      <c r="AA658" t="s">
        <v>6771</v>
      </c>
      <c r="AB658" t="s">
        <v>6771</v>
      </c>
      <c r="AE658" s="3">
        <f t="shared" si="31"/>
        <v>3.0722743853078893E-2</v>
      </c>
      <c r="AF658" s="3">
        <f t="shared" si="32"/>
        <v>1.5084120738841229E-2</v>
      </c>
      <c r="AG658" s="3">
        <f t="shared" si="33"/>
        <v>3.4383493449058701E-2</v>
      </c>
    </row>
    <row r="659" spans="1:33" x14ac:dyDescent="0.25">
      <c r="A659" s="6" t="s">
        <v>353</v>
      </c>
      <c r="B659" s="6" t="s">
        <v>6772</v>
      </c>
      <c r="C659" s="7">
        <v>7</v>
      </c>
      <c r="D659">
        <v>0.91388100000000005</v>
      </c>
      <c r="E659">
        <v>1.12016</v>
      </c>
      <c r="F659">
        <v>1.45845</v>
      </c>
      <c r="G659">
        <v>-1.55406</v>
      </c>
      <c r="H659">
        <v>-0.59874799999999995</v>
      </c>
      <c r="I659">
        <v>-0.60720300000000005</v>
      </c>
      <c r="J659">
        <v>0.28493600000000002</v>
      </c>
      <c r="K659">
        <v>-0.65348700000000004</v>
      </c>
      <c r="L659">
        <v>-0.36393700000000001</v>
      </c>
      <c r="M659">
        <v>22</v>
      </c>
      <c r="N659">
        <v>17</v>
      </c>
      <c r="O659">
        <v>1</v>
      </c>
      <c r="P659">
        <v>11.1</v>
      </c>
      <c r="Q659">
        <v>8.9</v>
      </c>
      <c r="R659">
        <v>0.5</v>
      </c>
      <c r="S659">
        <v>277.45999999999998</v>
      </c>
      <c r="T659">
        <v>0</v>
      </c>
      <c r="U659">
        <v>46.749000000000002</v>
      </c>
      <c r="V659">
        <v>355920000</v>
      </c>
      <c r="W659">
        <v>36</v>
      </c>
      <c r="X659">
        <v>1.2271799999999999</v>
      </c>
      <c r="Y659">
        <v>1.5178700000000001</v>
      </c>
      <c r="Z659">
        <v>1.16886</v>
      </c>
      <c r="AA659" t="s">
        <v>6773</v>
      </c>
      <c r="AB659" t="s">
        <v>6773</v>
      </c>
      <c r="AE659" s="3">
        <f t="shared" si="31"/>
        <v>5.9267962851731061E-2</v>
      </c>
      <c r="AF659" s="3">
        <f t="shared" si="32"/>
        <v>3.0347994731691936E-2</v>
      </c>
      <c r="AG659" s="3">
        <f t="shared" si="33"/>
        <v>6.7785998863649805E-2</v>
      </c>
    </row>
    <row r="660" spans="1:33" x14ac:dyDescent="0.25">
      <c r="A660" s="6" t="s">
        <v>305</v>
      </c>
      <c r="B660" s="6" t="s">
        <v>6774</v>
      </c>
      <c r="C660" s="7">
        <v>7</v>
      </c>
      <c r="D660">
        <v>0.85902400000000001</v>
      </c>
      <c r="E660">
        <v>0.97961799999999999</v>
      </c>
      <c r="F660">
        <v>1.6720999999999999</v>
      </c>
      <c r="G660">
        <v>-1.4293100000000001</v>
      </c>
      <c r="H660">
        <v>-0.66822099999999995</v>
      </c>
      <c r="I660">
        <v>-0.83349600000000001</v>
      </c>
      <c r="J660">
        <v>-0.38426900000000003</v>
      </c>
      <c r="K660">
        <v>0.18118100000000001</v>
      </c>
      <c r="L660">
        <v>-0.376633</v>
      </c>
      <c r="M660">
        <v>4</v>
      </c>
      <c r="N660">
        <v>3</v>
      </c>
      <c r="O660">
        <v>3</v>
      </c>
      <c r="P660">
        <v>3.5</v>
      </c>
      <c r="Q660">
        <v>2.7</v>
      </c>
      <c r="R660">
        <v>2.7</v>
      </c>
      <c r="S660">
        <v>156.72999999999999</v>
      </c>
      <c r="T660">
        <v>0</v>
      </c>
      <c r="U660">
        <v>8.5791000000000004</v>
      </c>
      <c r="V660">
        <v>45103000</v>
      </c>
      <c r="W660">
        <v>13</v>
      </c>
      <c r="X660">
        <v>1.41187</v>
      </c>
      <c r="Y660">
        <v>1.68659</v>
      </c>
      <c r="Z660">
        <v>1.3321499999999999</v>
      </c>
      <c r="AA660" t="s">
        <v>6775</v>
      </c>
      <c r="AB660" t="s">
        <v>6776</v>
      </c>
      <c r="AE660" s="3">
        <f t="shared" si="31"/>
        <v>3.8737358245133802E-2</v>
      </c>
      <c r="AF660" s="3">
        <f t="shared" si="32"/>
        <v>2.057832396273851E-2</v>
      </c>
      <c r="AG660" s="3">
        <f t="shared" si="33"/>
        <v>4.6542531355050695E-2</v>
      </c>
    </row>
    <row r="661" spans="1:33" x14ac:dyDescent="0.25">
      <c r="A661" s="6" t="s">
        <v>306</v>
      </c>
      <c r="C661" s="7">
        <v>7</v>
      </c>
      <c r="D661">
        <v>0.98411700000000002</v>
      </c>
      <c r="E661">
        <v>0.90448099999999998</v>
      </c>
      <c r="F661">
        <v>1.55637</v>
      </c>
      <c r="G661">
        <v>-1.5147699999999999</v>
      </c>
      <c r="H661">
        <v>-0.61268199999999995</v>
      </c>
      <c r="I661">
        <v>-1.0327900000000001</v>
      </c>
      <c r="J661">
        <v>-0.230406</v>
      </c>
      <c r="K661">
        <v>-3.0903099999999999E-2</v>
      </c>
      <c r="L661">
        <v>-2.34182E-2</v>
      </c>
      <c r="M661">
        <v>14</v>
      </c>
      <c r="N661">
        <v>14</v>
      </c>
      <c r="O661">
        <v>14</v>
      </c>
      <c r="P661">
        <v>10.1</v>
      </c>
      <c r="Q661">
        <v>10.1</v>
      </c>
      <c r="R661">
        <v>10.1</v>
      </c>
      <c r="S661">
        <v>195.97</v>
      </c>
      <c r="T661">
        <v>0</v>
      </c>
      <c r="U661">
        <v>33.776000000000003</v>
      </c>
      <c r="V661">
        <v>497420000</v>
      </c>
      <c r="W661">
        <v>44</v>
      </c>
      <c r="X661">
        <v>1.5982400000000001</v>
      </c>
      <c r="Y661">
        <v>1.83318</v>
      </c>
      <c r="Z661">
        <v>1.4750799999999999</v>
      </c>
      <c r="AA661" t="s">
        <v>6777</v>
      </c>
      <c r="AB661" t="s">
        <v>6778</v>
      </c>
      <c r="AE661" s="3">
        <f t="shared" si="31"/>
        <v>2.5220866307214554E-2</v>
      </c>
      <c r="AF661" s="3">
        <f t="shared" si="32"/>
        <v>1.4683175847986859E-2</v>
      </c>
      <c r="AG661" s="3">
        <f t="shared" si="33"/>
        <v>3.3490374192637722E-2</v>
      </c>
    </row>
    <row r="662" spans="1:33" x14ac:dyDescent="0.25">
      <c r="A662" s="6" t="s">
        <v>6779</v>
      </c>
      <c r="C662" s="7">
        <v>7</v>
      </c>
      <c r="D662">
        <v>0.70816299999999999</v>
      </c>
      <c r="E662">
        <v>0.91292600000000002</v>
      </c>
      <c r="F662">
        <v>1.7858499999999999</v>
      </c>
      <c r="G662">
        <v>-1.2933600000000001</v>
      </c>
      <c r="H662">
        <v>-1.06029</v>
      </c>
      <c r="I662">
        <v>-0.77518299999999996</v>
      </c>
      <c r="J662">
        <v>-0.26554499999999998</v>
      </c>
      <c r="K662">
        <v>5.4217099999999997E-2</v>
      </c>
      <c r="L662">
        <v>-6.67904E-2</v>
      </c>
      <c r="M662">
        <v>3</v>
      </c>
      <c r="N662">
        <v>3</v>
      </c>
      <c r="O662">
        <v>3</v>
      </c>
      <c r="P662">
        <v>35.200000000000003</v>
      </c>
      <c r="Q662">
        <v>35.200000000000003</v>
      </c>
      <c r="R662">
        <v>35.200000000000003</v>
      </c>
      <c r="S662">
        <v>14.441000000000001</v>
      </c>
      <c r="T662">
        <v>0</v>
      </c>
      <c r="U662">
        <v>108.28</v>
      </c>
      <c r="V662">
        <v>1186800000</v>
      </c>
      <c r="W662">
        <v>37</v>
      </c>
      <c r="X662">
        <v>1.46671</v>
      </c>
      <c r="Y662">
        <v>1.7007099999999999</v>
      </c>
      <c r="Z662">
        <v>1.3458699999999999</v>
      </c>
      <c r="AA662" t="s">
        <v>6780</v>
      </c>
      <c r="AB662" t="s">
        <v>6781</v>
      </c>
      <c r="AE662" s="3">
        <f t="shared" si="31"/>
        <v>3.4142081916257276E-2</v>
      </c>
      <c r="AF662" s="3">
        <f t="shared" si="32"/>
        <v>1.9920030543753457E-2</v>
      </c>
      <c r="AG662" s="3">
        <f t="shared" si="33"/>
        <v>4.509516704375937E-2</v>
      </c>
    </row>
    <row r="663" spans="1:33" x14ac:dyDescent="0.25">
      <c r="A663" s="6" t="s">
        <v>6782</v>
      </c>
      <c r="B663" s="6" t="s">
        <v>6783</v>
      </c>
      <c r="C663" s="7">
        <v>7</v>
      </c>
      <c r="D663">
        <v>1.4016900000000001</v>
      </c>
      <c r="E663">
        <v>0.73868100000000003</v>
      </c>
      <c r="F663">
        <v>1.3789199999999999</v>
      </c>
      <c r="G663">
        <v>-1.1981299999999999</v>
      </c>
      <c r="H663">
        <v>-0.82352700000000001</v>
      </c>
      <c r="I663">
        <v>-1.18571</v>
      </c>
      <c r="J663">
        <v>-0.163575</v>
      </c>
      <c r="K663">
        <v>4.9895399999999999E-2</v>
      </c>
      <c r="L663">
        <v>-0.19824900000000001</v>
      </c>
      <c r="M663">
        <v>22</v>
      </c>
      <c r="N663">
        <v>22</v>
      </c>
      <c r="O663">
        <v>22</v>
      </c>
      <c r="P663">
        <v>19.899999999999999</v>
      </c>
      <c r="Q663">
        <v>19.899999999999999</v>
      </c>
      <c r="R663">
        <v>19.899999999999999</v>
      </c>
      <c r="S663">
        <v>158.34</v>
      </c>
      <c r="T663">
        <v>0</v>
      </c>
      <c r="U663">
        <v>77.686000000000007</v>
      </c>
      <c r="V663">
        <v>692920000</v>
      </c>
      <c r="W663">
        <v>86</v>
      </c>
      <c r="X663">
        <v>1.9354499999999999</v>
      </c>
      <c r="Y663">
        <v>2.1743199999999998</v>
      </c>
      <c r="Z663">
        <v>1.8104</v>
      </c>
      <c r="AA663" t="s">
        <v>6784</v>
      </c>
      <c r="AB663" t="s">
        <v>6784</v>
      </c>
      <c r="AE663" s="3">
        <f t="shared" si="31"/>
        <v>1.1602457866915992E-2</v>
      </c>
      <c r="AF663" s="3">
        <f t="shared" si="32"/>
        <v>6.6939120199584713E-3</v>
      </c>
      <c r="AG663" s="3">
        <f t="shared" si="33"/>
        <v>1.5473907628208773E-2</v>
      </c>
    </row>
    <row r="664" spans="1:33" x14ac:dyDescent="0.25">
      <c r="A664" s="6" t="s">
        <v>308</v>
      </c>
      <c r="C664" s="7">
        <v>7</v>
      </c>
      <c r="D664">
        <v>1.09646</v>
      </c>
      <c r="E664">
        <v>0.73831599999999997</v>
      </c>
      <c r="F664">
        <v>1.67143</v>
      </c>
      <c r="G664">
        <v>-1.41635</v>
      </c>
      <c r="H664">
        <v>-0.68806900000000004</v>
      </c>
      <c r="I664">
        <v>-0.927145</v>
      </c>
      <c r="J664">
        <v>-0.27028400000000002</v>
      </c>
      <c r="K664">
        <v>1.17039E-2</v>
      </c>
      <c r="L664">
        <v>-0.21606300000000001</v>
      </c>
      <c r="M664">
        <v>4</v>
      </c>
      <c r="N664">
        <v>4</v>
      </c>
      <c r="O664">
        <v>2</v>
      </c>
      <c r="P664">
        <v>12.4</v>
      </c>
      <c r="Q664">
        <v>12.4</v>
      </c>
      <c r="R664">
        <v>6.8</v>
      </c>
      <c r="S664">
        <v>36.128</v>
      </c>
      <c r="T664">
        <v>0</v>
      </c>
      <c r="U664">
        <v>4.3949999999999996</v>
      </c>
      <c r="V664">
        <v>126920000</v>
      </c>
      <c r="W664">
        <v>15</v>
      </c>
      <c r="X664">
        <v>1.53034</v>
      </c>
      <c r="Y664">
        <v>1.7921100000000001</v>
      </c>
      <c r="Z664">
        <v>1.43496</v>
      </c>
      <c r="AA664" t="s">
        <v>6785</v>
      </c>
      <c r="AB664" t="s">
        <v>6786</v>
      </c>
      <c r="AE664" s="3">
        <f t="shared" si="31"/>
        <v>2.9488996913012801E-2</v>
      </c>
      <c r="AF664" s="3">
        <f t="shared" si="32"/>
        <v>1.613949716830813E-2</v>
      </c>
      <c r="AG664" s="3">
        <f t="shared" si="33"/>
        <v>3.6731613000596887E-2</v>
      </c>
    </row>
    <row r="665" spans="1:33" x14ac:dyDescent="0.25">
      <c r="A665" s="6" t="s">
        <v>307</v>
      </c>
      <c r="B665" s="6" t="s">
        <v>6787</v>
      </c>
      <c r="C665" s="7">
        <v>7</v>
      </c>
      <c r="D665">
        <v>1.0664100000000001</v>
      </c>
      <c r="E665">
        <v>0.82164700000000002</v>
      </c>
      <c r="F665">
        <v>1.6121399999999999</v>
      </c>
      <c r="G665">
        <v>-1.4045700000000001</v>
      </c>
      <c r="H665">
        <v>-0.88491399999999998</v>
      </c>
      <c r="I665">
        <v>-0.83551299999999995</v>
      </c>
      <c r="J665">
        <v>-0.24329899999999999</v>
      </c>
      <c r="K665">
        <v>0.116814</v>
      </c>
      <c r="L665">
        <v>-0.248725</v>
      </c>
      <c r="M665">
        <v>10</v>
      </c>
      <c r="N665">
        <v>10</v>
      </c>
      <c r="O665">
        <v>10</v>
      </c>
      <c r="P665">
        <v>5.2</v>
      </c>
      <c r="Q665">
        <v>5.2</v>
      </c>
      <c r="R665">
        <v>5.2</v>
      </c>
      <c r="S665">
        <v>259.31</v>
      </c>
      <c r="T665">
        <v>0</v>
      </c>
      <c r="U665">
        <v>10.332000000000001</v>
      </c>
      <c r="V665">
        <v>1427700000</v>
      </c>
      <c r="W665">
        <v>19</v>
      </c>
      <c r="X665">
        <v>1.6722999999999999</v>
      </c>
      <c r="Y665">
        <v>1.9205300000000001</v>
      </c>
      <c r="Z665">
        <v>1.56063</v>
      </c>
      <c r="AA665" t="s">
        <v>6788</v>
      </c>
      <c r="AB665" t="s">
        <v>6788</v>
      </c>
      <c r="AE665" s="3">
        <f t="shared" si="31"/>
        <v>2.1266694872358272E-2</v>
      </c>
      <c r="AF665" s="3">
        <f t="shared" si="32"/>
        <v>1.2007981219540163E-2</v>
      </c>
      <c r="AG665" s="3">
        <f t="shared" si="33"/>
        <v>2.7502362368796659E-2</v>
      </c>
    </row>
    <row r="666" spans="1:33" x14ac:dyDescent="0.25">
      <c r="A666" s="6" t="s">
        <v>53</v>
      </c>
      <c r="B666" s="6" t="s">
        <v>6789</v>
      </c>
      <c r="C666" s="7">
        <v>7</v>
      </c>
      <c r="D666">
        <v>0.655385</v>
      </c>
      <c r="E666">
        <v>1.3929499999999999</v>
      </c>
      <c r="F666">
        <v>1.3507100000000001</v>
      </c>
      <c r="G666">
        <v>-1.5952500000000001</v>
      </c>
      <c r="H666">
        <v>-0.95627799999999996</v>
      </c>
      <c r="I666">
        <v>-0.11233799999999999</v>
      </c>
      <c r="J666">
        <v>6.7553500000000002E-2</v>
      </c>
      <c r="K666">
        <v>-0.34184999999999999</v>
      </c>
      <c r="L666">
        <v>-0.46088299999999999</v>
      </c>
      <c r="M666">
        <v>9</v>
      </c>
      <c r="N666">
        <v>9</v>
      </c>
      <c r="O666">
        <v>2</v>
      </c>
      <c r="P666">
        <v>58.1</v>
      </c>
      <c r="Q666">
        <v>58.1</v>
      </c>
      <c r="R666">
        <v>8.4</v>
      </c>
      <c r="S666">
        <v>16.855</v>
      </c>
      <c r="T666">
        <v>0</v>
      </c>
      <c r="U666">
        <v>206.56</v>
      </c>
      <c r="V666">
        <v>10572000000</v>
      </c>
      <c r="W666">
        <v>248</v>
      </c>
      <c r="X666">
        <v>1.0471200000000001</v>
      </c>
      <c r="Y666">
        <v>1.3357699999999999</v>
      </c>
      <c r="Z666">
        <v>0.99457399999999996</v>
      </c>
      <c r="AA666" t="s">
        <v>6790</v>
      </c>
      <c r="AB666" t="s">
        <v>6790</v>
      </c>
      <c r="AE666" s="3">
        <f t="shared" si="31"/>
        <v>8.9718086001603151E-2</v>
      </c>
      <c r="AF666" s="3">
        <f t="shared" si="32"/>
        <v>4.6156195054793916E-2</v>
      </c>
      <c r="AG666" s="3">
        <f t="shared" si="33"/>
        <v>0.10125722006241428</v>
      </c>
    </row>
    <row r="667" spans="1:33" x14ac:dyDescent="0.25">
      <c r="A667" s="6" t="s">
        <v>330</v>
      </c>
      <c r="B667" s="6" t="s">
        <v>6791</v>
      </c>
      <c r="C667" s="7">
        <v>7</v>
      </c>
      <c r="D667">
        <v>0.93536399999999997</v>
      </c>
      <c r="E667">
        <v>1.35277</v>
      </c>
      <c r="F667">
        <v>1.3964799999999999</v>
      </c>
      <c r="G667">
        <v>-1.2653300000000001</v>
      </c>
      <c r="H667">
        <v>-1.07145</v>
      </c>
      <c r="I667">
        <v>-0.54825999999999997</v>
      </c>
      <c r="J667">
        <v>-3.5272199999999997E-2</v>
      </c>
      <c r="K667">
        <v>-0.41358400000000001</v>
      </c>
      <c r="L667">
        <v>-0.35072300000000001</v>
      </c>
      <c r="M667">
        <v>33</v>
      </c>
      <c r="N667">
        <v>33</v>
      </c>
      <c r="O667">
        <v>33</v>
      </c>
      <c r="P667">
        <v>65.3</v>
      </c>
      <c r="Q667">
        <v>65.3</v>
      </c>
      <c r="R667">
        <v>65.3</v>
      </c>
      <c r="S667">
        <v>63.201000000000001</v>
      </c>
      <c r="T667">
        <v>0</v>
      </c>
      <c r="U667">
        <v>323.31</v>
      </c>
      <c r="V667">
        <v>64585000000</v>
      </c>
      <c r="W667">
        <v>1135</v>
      </c>
      <c r="X667">
        <v>1.82341</v>
      </c>
      <c r="Y667">
        <v>2.12479</v>
      </c>
      <c r="Z667">
        <v>1.7615400000000001</v>
      </c>
      <c r="AA667" t="s">
        <v>6792</v>
      </c>
      <c r="AB667" t="s">
        <v>6792</v>
      </c>
      <c r="AE667" s="3">
        <f t="shared" si="31"/>
        <v>1.5017235796798778E-2</v>
      </c>
      <c r="AF667" s="3">
        <f t="shared" si="32"/>
        <v>7.5025690301218396E-3</v>
      </c>
      <c r="AG667" s="3">
        <f t="shared" si="33"/>
        <v>1.7316495325890639E-2</v>
      </c>
    </row>
    <row r="668" spans="1:33" x14ac:dyDescent="0.25">
      <c r="A668" s="6" t="s">
        <v>332</v>
      </c>
      <c r="C668" s="7">
        <v>7</v>
      </c>
      <c r="D668">
        <v>1.4464600000000001</v>
      </c>
      <c r="E668">
        <v>1.2347300000000001</v>
      </c>
      <c r="F668">
        <v>1.07521</v>
      </c>
      <c r="G668">
        <v>-1.2562199999999999</v>
      </c>
      <c r="H668">
        <v>-0.93470799999999998</v>
      </c>
      <c r="I668">
        <v>-0.52296299999999996</v>
      </c>
      <c r="J668">
        <v>-4.60273E-2</v>
      </c>
      <c r="K668">
        <v>-0.45792699999999997</v>
      </c>
      <c r="L668">
        <v>-0.53856000000000004</v>
      </c>
      <c r="M668">
        <v>14</v>
      </c>
      <c r="N668">
        <v>13</v>
      </c>
      <c r="O668">
        <v>13</v>
      </c>
      <c r="P668">
        <v>11.7</v>
      </c>
      <c r="Q668">
        <v>11.2</v>
      </c>
      <c r="R668">
        <v>11.2</v>
      </c>
      <c r="S668">
        <v>154.01</v>
      </c>
      <c r="T668">
        <v>0</v>
      </c>
      <c r="U668">
        <v>80.37</v>
      </c>
      <c r="V668">
        <v>193040000</v>
      </c>
      <c r="W668">
        <v>32</v>
      </c>
      <c r="X668">
        <v>1.8339399999999999</v>
      </c>
      <c r="Y668">
        <v>2.1585999999999999</v>
      </c>
      <c r="Z668">
        <v>1.79488</v>
      </c>
      <c r="AA668" t="s">
        <v>6793</v>
      </c>
      <c r="AB668" t="s">
        <v>6793</v>
      </c>
      <c r="AE668" s="3">
        <f t="shared" si="31"/>
        <v>1.4657503278595881E-2</v>
      </c>
      <c r="AF668" s="3">
        <f t="shared" si="32"/>
        <v>6.940647689943377E-3</v>
      </c>
      <c r="AG668" s="3">
        <f t="shared" si="33"/>
        <v>1.6036884449698745E-2</v>
      </c>
    </row>
    <row r="669" spans="1:33" x14ac:dyDescent="0.25">
      <c r="A669" s="6" t="s">
        <v>331</v>
      </c>
      <c r="C669" s="7">
        <v>7</v>
      </c>
      <c r="D669">
        <v>1.13537</v>
      </c>
      <c r="E669">
        <v>1.45502</v>
      </c>
      <c r="F669">
        <v>1.24682</v>
      </c>
      <c r="G669">
        <v>-1.2330099999999999</v>
      </c>
      <c r="H669">
        <v>-0.82308899999999996</v>
      </c>
      <c r="I669">
        <v>-0.56478499999999998</v>
      </c>
      <c r="J669">
        <v>-0.268293</v>
      </c>
      <c r="K669">
        <v>-0.450457</v>
      </c>
      <c r="L669">
        <v>-0.49758400000000003</v>
      </c>
      <c r="M669">
        <v>18</v>
      </c>
      <c r="N669">
        <v>18</v>
      </c>
      <c r="O669">
        <v>18</v>
      </c>
      <c r="P669">
        <v>19.5</v>
      </c>
      <c r="Q669">
        <v>19.5</v>
      </c>
      <c r="R669">
        <v>19.5</v>
      </c>
      <c r="S669">
        <v>128.72999999999999</v>
      </c>
      <c r="T669">
        <v>0</v>
      </c>
      <c r="U669">
        <v>226.8</v>
      </c>
      <c r="V669">
        <v>1054300000</v>
      </c>
      <c r="W669">
        <v>94</v>
      </c>
      <c r="X669">
        <v>2.1195499999999998</v>
      </c>
      <c r="Y669">
        <v>2.4590800000000002</v>
      </c>
      <c r="Z669">
        <v>2.0922100000000001</v>
      </c>
      <c r="AA669" t="s">
        <v>6794</v>
      </c>
      <c r="AB669" t="s">
        <v>6794</v>
      </c>
      <c r="AE669" s="3">
        <f t="shared" si="31"/>
        <v>7.5936399262460947E-3</v>
      </c>
      <c r="AF669" s="3">
        <f t="shared" si="32"/>
        <v>3.4747214881239853E-3</v>
      </c>
      <c r="AG669" s="3">
        <f t="shared" si="33"/>
        <v>8.0870476119918027E-3</v>
      </c>
    </row>
    <row r="670" spans="1:33" x14ac:dyDescent="0.25">
      <c r="A670" s="6" t="s">
        <v>327</v>
      </c>
      <c r="B670" s="6" t="s">
        <v>6795</v>
      </c>
      <c r="C670" s="7">
        <v>7</v>
      </c>
      <c r="D670">
        <v>1.4164000000000001</v>
      </c>
      <c r="E670">
        <v>1.05979</v>
      </c>
      <c r="F670">
        <v>1.3015300000000001</v>
      </c>
      <c r="G670">
        <v>-1.0128999999999999</v>
      </c>
      <c r="H670">
        <v>-1.0527500000000001</v>
      </c>
      <c r="I670">
        <v>-0.722885</v>
      </c>
      <c r="J670">
        <v>-0.42041600000000001</v>
      </c>
      <c r="K670">
        <v>1.6755800000000001E-2</v>
      </c>
      <c r="L670">
        <v>-0.58552700000000002</v>
      </c>
      <c r="M670">
        <v>11</v>
      </c>
      <c r="N670">
        <v>11</v>
      </c>
      <c r="O670">
        <v>11</v>
      </c>
      <c r="P670">
        <v>34.299999999999997</v>
      </c>
      <c r="Q670">
        <v>34.299999999999997</v>
      </c>
      <c r="R670">
        <v>34.299999999999997</v>
      </c>
      <c r="S670">
        <v>37.838000000000001</v>
      </c>
      <c r="T670">
        <v>0</v>
      </c>
      <c r="U670">
        <v>21.672999999999998</v>
      </c>
      <c r="V670">
        <v>224460000</v>
      </c>
      <c r="W670">
        <v>43</v>
      </c>
      <c r="X670">
        <v>2.0871900000000001</v>
      </c>
      <c r="Y670">
        <v>2.4081399999999999</v>
      </c>
      <c r="Z670">
        <v>2.0417000000000001</v>
      </c>
      <c r="AA670" t="s">
        <v>6796</v>
      </c>
      <c r="AB670" t="s">
        <v>6797</v>
      </c>
      <c r="AE670" s="3">
        <f t="shared" si="31"/>
        <v>8.1810679533398673E-3</v>
      </c>
      <c r="AF670" s="3">
        <f t="shared" si="32"/>
        <v>3.9071492387891243E-3</v>
      </c>
      <c r="AG670" s="3">
        <f t="shared" si="33"/>
        <v>9.0844784702677484E-3</v>
      </c>
    </row>
    <row r="671" spans="1:33" x14ac:dyDescent="0.25">
      <c r="A671" s="6" t="s">
        <v>328</v>
      </c>
      <c r="B671" s="6" t="s">
        <v>6798</v>
      </c>
      <c r="C671" s="7">
        <v>7</v>
      </c>
      <c r="D671">
        <v>1.2988599999999999</v>
      </c>
      <c r="E671">
        <v>1.16214</v>
      </c>
      <c r="F671">
        <v>1.3796200000000001</v>
      </c>
      <c r="G671">
        <v>-0.91040600000000005</v>
      </c>
      <c r="H671">
        <v>-1.01383</v>
      </c>
      <c r="I671">
        <v>-0.80533600000000005</v>
      </c>
      <c r="J671">
        <v>-0.21054300000000001</v>
      </c>
      <c r="K671">
        <v>-0.222194</v>
      </c>
      <c r="L671">
        <v>-0.67830699999999999</v>
      </c>
      <c r="M671">
        <v>41</v>
      </c>
      <c r="N671">
        <v>37</v>
      </c>
      <c r="O671">
        <v>7</v>
      </c>
      <c r="P671">
        <v>33.1</v>
      </c>
      <c r="Q671">
        <v>31.5</v>
      </c>
      <c r="R671">
        <v>4.8</v>
      </c>
      <c r="S671">
        <v>184</v>
      </c>
      <c r="T671">
        <v>0</v>
      </c>
      <c r="U671">
        <v>323.31</v>
      </c>
      <c r="V671">
        <v>7216600000</v>
      </c>
      <c r="W671">
        <v>474</v>
      </c>
      <c r="X671">
        <v>2.44259</v>
      </c>
      <c r="Y671">
        <v>2.7749700000000002</v>
      </c>
      <c r="Z671">
        <v>2.4060299999999999</v>
      </c>
      <c r="AA671" t="s">
        <v>6799</v>
      </c>
      <c r="AB671" t="s">
        <v>6800</v>
      </c>
      <c r="AE671" s="3">
        <f t="shared" si="31"/>
        <v>3.6091921158830152E-3</v>
      </c>
      <c r="AF671" s="3">
        <f t="shared" si="32"/>
        <v>1.6789199898012181E-3</v>
      </c>
      <c r="AG671" s="3">
        <f t="shared" si="33"/>
        <v>3.9261781338511912E-3</v>
      </c>
    </row>
    <row r="672" spans="1:33" x14ac:dyDescent="0.25">
      <c r="A672" s="6" t="s">
        <v>151</v>
      </c>
      <c r="B672" s="6" t="s">
        <v>6801</v>
      </c>
      <c r="C672" s="7">
        <v>7</v>
      </c>
      <c r="D672">
        <v>0.99664299999999995</v>
      </c>
      <c r="E672">
        <v>1.4716899999999999</v>
      </c>
      <c r="F672">
        <v>1.28312</v>
      </c>
      <c r="G672">
        <v>-0.87121000000000004</v>
      </c>
      <c r="H672">
        <v>-1.3144</v>
      </c>
      <c r="I672">
        <v>-0.16176699999999999</v>
      </c>
      <c r="J672">
        <v>-0.36971100000000001</v>
      </c>
      <c r="K672">
        <v>-0.44663599999999998</v>
      </c>
      <c r="L672">
        <v>-0.58773600000000004</v>
      </c>
      <c r="M672">
        <v>12</v>
      </c>
      <c r="N672">
        <v>12</v>
      </c>
      <c r="O672">
        <v>12</v>
      </c>
      <c r="P672">
        <v>29.4</v>
      </c>
      <c r="Q672">
        <v>29.4</v>
      </c>
      <c r="R672">
        <v>29.4</v>
      </c>
      <c r="S672">
        <v>68.02</v>
      </c>
      <c r="T672">
        <v>0</v>
      </c>
      <c r="U672">
        <v>103.28</v>
      </c>
      <c r="V672">
        <v>2960900000</v>
      </c>
      <c r="W672">
        <v>102</v>
      </c>
      <c r="X672">
        <v>1.4879100000000001</v>
      </c>
      <c r="Y672">
        <v>1.8338399999999999</v>
      </c>
      <c r="Z672">
        <v>1.4757199999999999</v>
      </c>
      <c r="AA672" t="s">
        <v>6802</v>
      </c>
      <c r="AB672" t="s">
        <v>6802</v>
      </c>
      <c r="AE672" s="3">
        <f t="shared" si="31"/>
        <v>3.2515467307125373E-2</v>
      </c>
      <c r="AF672" s="3">
        <f t="shared" si="32"/>
        <v>1.466087868204363E-2</v>
      </c>
      <c r="AG672" s="3">
        <f t="shared" si="33"/>
        <v>3.344105730031198E-2</v>
      </c>
    </row>
    <row r="673" spans="1:33" x14ac:dyDescent="0.25">
      <c r="A673" s="6" t="s">
        <v>329</v>
      </c>
      <c r="B673" s="6" t="s">
        <v>6803</v>
      </c>
      <c r="C673" s="7">
        <v>7</v>
      </c>
      <c r="D673">
        <v>1.2396</v>
      </c>
      <c r="E673">
        <v>1.19401</v>
      </c>
      <c r="F673">
        <v>1.2990299999999999</v>
      </c>
      <c r="G673">
        <v>-0.96012500000000001</v>
      </c>
      <c r="H673">
        <v>-1.2890200000000001</v>
      </c>
      <c r="I673">
        <v>-0.58694199999999996</v>
      </c>
      <c r="J673">
        <v>-8.1173300000000004E-2</v>
      </c>
      <c r="K673">
        <v>-0.203596</v>
      </c>
      <c r="L673">
        <v>-0.611788</v>
      </c>
      <c r="M673">
        <v>85</v>
      </c>
      <c r="N673">
        <v>85</v>
      </c>
      <c r="O673">
        <v>84</v>
      </c>
      <c r="P673">
        <v>84.9</v>
      </c>
      <c r="Q673">
        <v>84.9</v>
      </c>
      <c r="R673">
        <v>84.2</v>
      </c>
      <c r="S673">
        <v>129.63</v>
      </c>
      <c r="T673">
        <v>0</v>
      </c>
      <c r="U673">
        <v>323.31</v>
      </c>
      <c r="V673">
        <v>83523000000</v>
      </c>
      <c r="W673">
        <v>2359</v>
      </c>
      <c r="X673">
        <v>1.9407000000000001</v>
      </c>
      <c r="Y673">
        <v>2.2524000000000002</v>
      </c>
      <c r="Z673">
        <v>1.8875299999999999</v>
      </c>
      <c r="AA673" t="s">
        <v>6804</v>
      </c>
      <c r="AB673" t="s">
        <v>6805</v>
      </c>
      <c r="AE673" s="3">
        <f t="shared" si="31"/>
        <v>1.1463045071179978E-2</v>
      </c>
      <c r="AF673" s="3">
        <f t="shared" si="32"/>
        <v>5.5924228304089973E-3</v>
      </c>
      <c r="AG673" s="3">
        <f t="shared" si="33"/>
        <v>1.29559719774202E-2</v>
      </c>
    </row>
    <row r="674" spans="1:33" x14ac:dyDescent="0.25">
      <c r="A674" s="6" t="s">
        <v>323</v>
      </c>
      <c r="B674" s="6" t="s">
        <v>6806</v>
      </c>
      <c r="C674" s="7">
        <v>7</v>
      </c>
      <c r="D674">
        <v>1.1002700000000001</v>
      </c>
      <c r="E674">
        <v>1.30976</v>
      </c>
      <c r="F674">
        <v>1.4327000000000001</v>
      </c>
      <c r="G674">
        <v>-1.17971</v>
      </c>
      <c r="H674">
        <v>-0.80838500000000002</v>
      </c>
      <c r="I674">
        <v>-0.69451399999999996</v>
      </c>
      <c r="J674">
        <v>-0.44256099999999998</v>
      </c>
      <c r="K674">
        <v>-0.50098699999999996</v>
      </c>
      <c r="L674">
        <v>-0.21657499999999999</v>
      </c>
      <c r="M674">
        <v>11</v>
      </c>
      <c r="N674">
        <v>11</v>
      </c>
      <c r="O674">
        <v>11</v>
      </c>
      <c r="P674">
        <v>52.5</v>
      </c>
      <c r="Q674">
        <v>52.5</v>
      </c>
      <c r="R674">
        <v>52.5</v>
      </c>
      <c r="S674">
        <v>27.91</v>
      </c>
      <c r="T674">
        <v>0</v>
      </c>
      <c r="U674">
        <v>172.54</v>
      </c>
      <c r="V674">
        <v>3127300000</v>
      </c>
      <c r="W674">
        <v>147</v>
      </c>
      <c r="X674">
        <v>2.3109600000000001</v>
      </c>
      <c r="Y674">
        <v>2.6469399999999998</v>
      </c>
      <c r="Z674">
        <v>2.2787199999999999</v>
      </c>
      <c r="AA674" t="s">
        <v>6807</v>
      </c>
      <c r="AB674" t="s">
        <v>6807</v>
      </c>
      <c r="AE674" s="3">
        <f t="shared" si="31"/>
        <v>4.8869736796105599E-3</v>
      </c>
      <c r="AF674" s="3">
        <f t="shared" si="32"/>
        <v>2.2545506683229206E-3</v>
      </c>
      <c r="AG674" s="3">
        <f t="shared" si="33"/>
        <v>5.263565116032402E-3</v>
      </c>
    </row>
    <row r="675" spans="1:33" x14ac:dyDescent="0.25">
      <c r="A675" s="6" t="s">
        <v>321</v>
      </c>
      <c r="B675" s="6" t="s">
        <v>6808</v>
      </c>
      <c r="C675" s="7">
        <v>7</v>
      </c>
      <c r="D675">
        <v>1.25196</v>
      </c>
      <c r="E675">
        <v>1.33372</v>
      </c>
      <c r="F675">
        <v>1.1877800000000001</v>
      </c>
      <c r="G675">
        <v>-1.23946</v>
      </c>
      <c r="H675">
        <v>-0.68242700000000001</v>
      </c>
      <c r="I675">
        <v>-0.985738</v>
      </c>
      <c r="J675">
        <v>-0.26114900000000002</v>
      </c>
      <c r="K675">
        <v>-0.206648</v>
      </c>
      <c r="L675">
        <v>-0.398038</v>
      </c>
      <c r="M675">
        <v>22</v>
      </c>
      <c r="N675">
        <v>22</v>
      </c>
      <c r="O675">
        <v>18</v>
      </c>
      <c r="P675">
        <v>63.7</v>
      </c>
      <c r="Q675">
        <v>63.7</v>
      </c>
      <c r="R675">
        <v>57.7</v>
      </c>
      <c r="S675">
        <v>40.090000000000003</v>
      </c>
      <c r="T675">
        <v>0</v>
      </c>
      <c r="U675">
        <v>268.52</v>
      </c>
      <c r="V675">
        <v>7771100000</v>
      </c>
      <c r="W675">
        <v>306</v>
      </c>
      <c r="X675">
        <v>2.4514200000000002</v>
      </c>
      <c r="Y675">
        <v>2.7610999999999999</v>
      </c>
      <c r="Z675">
        <v>2.3922300000000001</v>
      </c>
      <c r="AA675" t="s">
        <v>6809</v>
      </c>
      <c r="AB675" t="s">
        <v>6809</v>
      </c>
      <c r="AE675" s="3">
        <f t="shared" si="31"/>
        <v>3.5365516078871878E-3</v>
      </c>
      <c r="AF675" s="3">
        <f t="shared" si="32"/>
        <v>1.7334048205889306E-3</v>
      </c>
      <c r="AG675" s="3">
        <f t="shared" si="33"/>
        <v>4.0529383718589341E-3</v>
      </c>
    </row>
    <row r="676" spans="1:33" x14ac:dyDescent="0.25">
      <c r="A676" s="6" t="s">
        <v>319</v>
      </c>
      <c r="B676" s="6" t="s">
        <v>6810</v>
      </c>
      <c r="C676" s="7">
        <v>7</v>
      </c>
      <c r="D676">
        <v>1.2813099999999999</v>
      </c>
      <c r="E676">
        <v>1.30694</v>
      </c>
      <c r="F676">
        <v>1.3361700000000001</v>
      </c>
      <c r="G676">
        <v>-0.72355400000000003</v>
      </c>
      <c r="H676">
        <v>-1.0411699999999999</v>
      </c>
      <c r="I676">
        <v>-0.78808</v>
      </c>
      <c r="J676">
        <v>-0.53243700000000005</v>
      </c>
      <c r="K676">
        <v>-0.436531</v>
      </c>
      <c r="L676">
        <v>-0.402642</v>
      </c>
      <c r="M676">
        <v>34</v>
      </c>
      <c r="N676">
        <v>34</v>
      </c>
      <c r="O676">
        <v>31</v>
      </c>
      <c r="P676">
        <v>75.7</v>
      </c>
      <c r="Q676">
        <v>75.7</v>
      </c>
      <c r="R676">
        <v>70.7</v>
      </c>
      <c r="S676">
        <v>61.237000000000002</v>
      </c>
      <c r="T676">
        <v>0</v>
      </c>
      <c r="U676">
        <v>323.31</v>
      </c>
      <c r="V676">
        <v>6462300000</v>
      </c>
      <c r="W676">
        <v>300</v>
      </c>
      <c r="X676">
        <v>3.11612</v>
      </c>
      <c r="Y676">
        <v>3.4679799999999998</v>
      </c>
      <c r="Z676">
        <v>3.0969000000000002</v>
      </c>
      <c r="AA676" t="s">
        <v>6811</v>
      </c>
      <c r="AB676" t="s">
        <v>6812</v>
      </c>
      <c r="AE676" s="3">
        <f t="shared" si="31"/>
        <v>7.6538509397407542E-4</v>
      </c>
      <c r="AF676" s="3">
        <f t="shared" si="32"/>
        <v>3.4042386643843106E-4</v>
      </c>
      <c r="AG676" s="3">
        <f t="shared" si="33"/>
        <v>8.0001844485509828E-4</v>
      </c>
    </row>
    <row r="677" spans="1:33" x14ac:dyDescent="0.25">
      <c r="A677" s="6" t="s">
        <v>71</v>
      </c>
      <c r="B677" s="6" t="s">
        <v>6813</v>
      </c>
      <c r="C677" s="7">
        <v>7</v>
      </c>
      <c r="D677">
        <v>0.67911999999999995</v>
      </c>
      <c r="E677">
        <v>1.3906799999999999</v>
      </c>
      <c r="F677">
        <v>1.6339699999999999</v>
      </c>
      <c r="G677">
        <v>-0.96542700000000004</v>
      </c>
      <c r="H677">
        <v>-0.81095899999999999</v>
      </c>
      <c r="I677">
        <v>-0.94825899999999996</v>
      </c>
      <c r="J677">
        <v>-0.606958</v>
      </c>
      <c r="K677">
        <v>-0.121296</v>
      </c>
      <c r="L677">
        <v>-0.25087100000000001</v>
      </c>
      <c r="M677">
        <v>14</v>
      </c>
      <c r="N677">
        <v>14</v>
      </c>
      <c r="O677">
        <v>7</v>
      </c>
      <c r="P677">
        <v>72.5</v>
      </c>
      <c r="Q677">
        <v>72.5</v>
      </c>
      <c r="R677">
        <v>38.299999999999997</v>
      </c>
      <c r="S677">
        <v>21.782</v>
      </c>
      <c r="T677">
        <v>0</v>
      </c>
      <c r="U677">
        <v>142.19999999999999</v>
      </c>
      <c r="V677">
        <v>10052000000</v>
      </c>
      <c r="W677">
        <v>302</v>
      </c>
      <c r="X677">
        <v>1.65229</v>
      </c>
      <c r="Y677">
        <v>1.9703900000000001</v>
      </c>
      <c r="Z677">
        <v>1.6095600000000001</v>
      </c>
      <c r="AA677" t="s">
        <v>6814</v>
      </c>
      <c r="AB677" t="s">
        <v>6815</v>
      </c>
      <c r="AE677" s="3">
        <f t="shared" si="31"/>
        <v>2.2269476091267313E-2</v>
      </c>
      <c r="AF677" s="3">
        <f t="shared" si="32"/>
        <v>1.0705575040470641E-2</v>
      </c>
      <c r="AG677" s="3">
        <f t="shared" si="33"/>
        <v>2.4571971334345091E-2</v>
      </c>
    </row>
    <row r="678" spans="1:33" x14ac:dyDescent="0.25">
      <c r="A678" s="6" t="s">
        <v>318</v>
      </c>
      <c r="B678" s="6" t="s">
        <v>6816</v>
      </c>
      <c r="C678" s="7">
        <v>7</v>
      </c>
      <c r="D678">
        <v>1.1546000000000001</v>
      </c>
      <c r="E678">
        <v>1.4216200000000001</v>
      </c>
      <c r="F678">
        <v>1.1974100000000001</v>
      </c>
      <c r="G678">
        <v>-0.82226900000000003</v>
      </c>
      <c r="H678">
        <v>-1.1729000000000001</v>
      </c>
      <c r="I678">
        <v>-0.86258100000000004</v>
      </c>
      <c r="J678">
        <v>-0.60528700000000002</v>
      </c>
      <c r="K678">
        <v>-0.12682099999999999</v>
      </c>
      <c r="L678">
        <v>-0.18376799999999999</v>
      </c>
      <c r="M678">
        <v>10</v>
      </c>
      <c r="N678">
        <v>8</v>
      </c>
      <c r="O678">
        <v>8</v>
      </c>
      <c r="P678">
        <v>32.5</v>
      </c>
      <c r="Q678">
        <v>26</v>
      </c>
      <c r="R678">
        <v>26</v>
      </c>
      <c r="S678">
        <v>46.122</v>
      </c>
      <c r="T678">
        <v>0</v>
      </c>
      <c r="U678">
        <v>27.707000000000001</v>
      </c>
      <c r="V678">
        <v>202900000</v>
      </c>
      <c r="W678">
        <v>37</v>
      </c>
      <c r="X678">
        <v>2.2541500000000001</v>
      </c>
      <c r="Y678">
        <v>2.5685600000000002</v>
      </c>
      <c r="Z678">
        <v>2.20085</v>
      </c>
      <c r="AA678" t="s">
        <v>6817</v>
      </c>
      <c r="AB678" t="s">
        <v>6817</v>
      </c>
      <c r="AE678" s="3">
        <f t="shared" ref="AE678:AE741" si="34">10^(-X678)</f>
        <v>5.5699333702227379E-3</v>
      </c>
      <c r="AF678" s="3">
        <f t="shared" ref="AF678:AF741" si="35">10^(-Y678)</f>
        <v>2.7004739982813761E-3</v>
      </c>
      <c r="AG678" s="3">
        <f t="shared" ref="AG678:AG741" si="36">10^(-Z678)</f>
        <v>6.2972364414215836E-3</v>
      </c>
    </row>
    <row r="679" spans="1:33" x14ac:dyDescent="0.25">
      <c r="A679" s="6" t="s">
        <v>320</v>
      </c>
      <c r="B679" s="6" t="s">
        <v>6818</v>
      </c>
      <c r="C679" s="7">
        <v>7</v>
      </c>
      <c r="D679">
        <v>1.27336</v>
      </c>
      <c r="E679">
        <v>1.36134</v>
      </c>
      <c r="F679">
        <v>1.25719</v>
      </c>
      <c r="G679">
        <v>-0.79108599999999996</v>
      </c>
      <c r="H679">
        <v>-0.90141199999999999</v>
      </c>
      <c r="I679">
        <v>-0.915848</v>
      </c>
      <c r="J679">
        <v>-0.45872000000000002</v>
      </c>
      <c r="K679">
        <v>-0.17045199999999999</v>
      </c>
      <c r="L679">
        <v>-0.65436300000000003</v>
      </c>
      <c r="M679">
        <v>10</v>
      </c>
      <c r="N679">
        <v>10</v>
      </c>
      <c r="O679">
        <v>10</v>
      </c>
      <c r="P679">
        <v>59</v>
      </c>
      <c r="Q679">
        <v>59</v>
      </c>
      <c r="R679">
        <v>59</v>
      </c>
      <c r="S679">
        <v>22.155000000000001</v>
      </c>
      <c r="T679">
        <v>0</v>
      </c>
      <c r="U679">
        <v>31.382999999999999</v>
      </c>
      <c r="V679">
        <v>465170000</v>
      </c>
      <c r="W679">
        <v>47</v>
      </c>
      <c r="X679">
        <v>2.66343</v>
      </c>
      <c r="Y679">
        <v>3.00909</v>
      </c>
      <c r="Z679">
        <v>2.63916</v>
      </c>
      <c r="AA679" t="s">
        <v>6819</v>
      </c>
      <c r="AB679" t="s">
        <v>6819</v>
      </c>
      <c r="AE679" s="3">
        <f t="shared" si="34"/>
        <v>2.1705510268658322E-3</v>
      </c>
      <c r="AF679" s="3">
        <f t="shared" si="35"/>
        <v>9.7928702412600492E-4</v>
      </c>
      <c r="AG679" s="3">
        <f t="shared" si="36"/>
        <v>2.295302871495986E-3</v>
      </c>
    </row>
    <row r="680" spans="1:33" x14ac:dyDescent="0.25">
      <c r="A680" s="6" t="s">
        <v>324</v>
      </c>
      <c r="C680" s="7">
        <v>7</v>
      </c>
      <c r="D680">
        <v>1.11869</v>
      </c>
      <c r="E680">
        <v>1.3187800000000001</v>
      </c>
      <c r="F680">
        <v>1.3772500000000001</v>
      </c>
      <c r="G680">
        <v>-1.0543100000000001</v>
      </c>
      <c r="H680">
        <v>-1.03017</v>
      </c>
      <c r="I680">
        <v>-0.81026100000000001</v>
      </c>
      <c r="J680">
        <v>-0.32208700000000001</v>
      </c>
      <c r="K680">
        <v>-0.31762000000000001</v>
      </c>
      <c r="L680">
        <v>-0.28027099999999999</v>
      </c>
      <c r="M680">
        <v>34</v>
      </c>
      <c r="N680">
        <v>34</v>
      </c>
      <c r="O680">
        <v>32</v>
      </c>
      <c r="P680">
        <v>47.3</v>
      </c>
      <c r="Q680">
        <v>47.3</v>
      </c>
      <c r="R680">
        <v>45.5</v>
      </c>
      <c r="S680">
        <v>99.878</v>
      </c>
      <c r="T680">
        <v>0</v>
      </c>
      <c r="U680">
        <v>323.31</v>
      </c>
      <c r="V680">
        <v>3521800000</v>
      </c>
      <c r="W680">
        <v>282</v>
      </c>
      <c r="X680">
        <v>3.0508600000000001</v>
      </c>
      <c r="Y680">
        <v>3.3665600000000002</v>
      </c>
      <c r="Z680">
        <v>2.99566</v>
      </c>
      <c r="AA680" t="s">
        <v>6820</v>
      </c>
      <c r="AB680" t="s">
        <v>6820</v>
      </c>
      <c r="AE680" s="3">
        <f t="shared" si="34"/>
        <v>8.8948780863797071E-4</v>
      </c>
      <c r="AF680" s="3">
        <f t="shared" si="35"/>
        <v>4.2997182672383741E-4</v>
      </c>
      <c r="AG680" s="3">
        <f t="shared" si="36"/>
        <v>1.0100433182638499E-3</v>
      </c>
    </row>
    <row r="681" spans="1:33" x14ac:dyDescent="0.25">
      <c r="A681" s="6" t="s">
        <v>326</v>
      </c>
      <c r="C681" s="7">
        <v>7</v>
      </c>
      <c r="D681">
        <v>1.3152600000000001</v>
      </c>
      <c r="E681">
        <v>1.13585</v>
      </c>
      <c r="F681">
        <v>1.37449</v>
      </c>
      <c r="G681">
        <v>-0.96816500000000005</v>
      </c>
      <c r="H681">
        <v>-1.06891</v>
      </c>
      <c r="I681">
        <v>-0.750946</v>
      </c>
      <c r="J681">
        <v>-0.111114</v>
      </c>
      <c r="K681">
        <v>-0.51488100000000003</v>
      </c>
      <c r="L681">
        <v>-0.41159400000000002</v>
      </c>
      <c r="M681">
        <v>7</v>
      </c>
      <c r="N681">
        <v>7</v>
      </c>
      <c r="O681">
        <v>7</v>
      </c>
      <c r="P681">
        <v>8</v>
      </c>
      <c r="Q681">
        <v>8</v>
      </c>
      <c r="R681">
        <v>8</v>
      </c>
      <c r="S681">
        <v>141.01</v>
      </c>
      <c r="T681">
        <v>0</v>
      </c>
      <c r="U681">
        <v>20.884</v>
      </c>
      <c r="V681">
        <v>96784000</v>
      </c>
      <c r="W681">
        <v>13</v>
      </c>
      <c r="X681">
        <v>2.5025300000000001</v>
      </c>
      <c r="Y681">
        <v>2.8287499999999999</v>
      </c>
      <c r="Z681">
        <v>2.4595600000000002</v>
      </c>
      <c r="AA681" t="s">
        <v>6821</v>
      </c>
      <c r="AB681" t="s">
        <v>6821</v>
      </c>
      <c r="AE681" s="3">
        <f t="shared" si="34"/>
        <v>3.1439092392012737E-3</v>
      </c>
      <c r="AF681" s="3">
        <f t="shared" si="35"/>
        <v>1.4833717368338242E-3</v>
      </c>
      <c r="AG681" s="3">
        <f t="shared" si="36"/>
        <v>3.4708832055156502E-3</v>
      </c>
    </row>
    <row r="682" spans="1:33" x14ac:dyDescent="0.25">
      <c r="A682" s="6" t="s">
        <v>325</v>
      </c>
      <c r="B682" s="6" t="s">
        <v>6822</v>
      </c>
      <c r="C682" s="7">
        <v>7</v>
      </c>
      <c r="D682">
        <v>1.3563499999999999</v>
      </c>
      <c r="E682">
        <v>1.04423</v>
      </c>
      <c r="F682">
        <v>1.4197900000000001</v>
      </c>
      <c r="G682">
        <v>-0.85258500000000004</v>
      </c>
      <c r="H682">
        <v>-1.1212</v>
      </c>
      <c r="I682">
        <v>-0.81912700000000005</v>
      </c>
      <c r="J682">
        <v>-0.25539299999999998</v>
      </c>
      <c r="K682">
        <v>-0.51994499999999999</v>
      </c>
      <c r="L682">
        <v>-0.25211499999999998</v>
      </c>
      <c r="M682">
        <v>15</v>
      </c>
      <c r="N682">
        <v>15</v>
      </c>
      <c r="O682">
        <v>15</v>
      </c>
      <c r="P682">
        <v>69.599999999999994</v>
      </c>
      <c r="Q682">
        <v>69.599999999999994</v>
      </c>
      <c r="R682">
        <v>69.599999999999994</v>
      </c>
      <c r="S682">
        <v>32.302</v>
      </c>
      <c r="T682">
        <v>0</v>
      </c>
      <c r="U682">
        <v>169.95</v>
      </c>
      <c r="V682">
        <v>4394000000</v>
      </c>
      <c r="W682">
        <v>216</v>
      </c>
      <c r="X682">
        <v>2.4612500000000002</v>
      </c>
      <c r="Y682">
        <v>2.7865099999999998</v>
      </c>
      <c r="Z682">
        <v>2.41751</v>
      </c>
      <c r="AA682" t="s">
        <v>6823</v>
      </c>
      <c r="AB682" t="s">
        <v>6823</v>
      </c>
      <c r="AE682" s="3">
        <f t="shared" si="34"/>
        <v>3.4574029641823898E-3</v>
      </c>
      <c r="AF682" s="3">
        <f t="shared" si="35"/>
        <v>1.6348955058362192E-3</v>
      </c>
      <c r="AG682" s="3">
        <f t="shared" si="36"/>
        <v>3.8237544903665689E-3</v>
      </c>
    </row>
    <row r="683" spans="1:33" x14ac:dyDescent="0.25">
      <c r="A683" s="6" t="s">
        <v>340</v>
      </c>
      <c r="C683" s="7">
        <v>7</v>
      </c>
      <c r="D683">
        <v>1.29698</v>
      </c>
      <c r="E683">
        <v>0.95093000000000005</v>
      </c>
      <c r="F683">
        <v>1.3519600000000001</v>
      </c>
      <c r="G683">
        <v>-0.90727599999999997</v>
      </c>
      <c r="H683">
        <v>-1.28301</v>
      </c>
      <c r="I683">
        <v>-0.88681399999999999</v>
      </c>
      <c r="J683">
        <v>-3.73237E-3</v>
      </c>
      <c r="K683">
        <v>5.3011799999999998E-2</v>
      </c>
      <c r="L683">
        <v>-0.572052</v>
      </c>
      <c r="M683">
        <v>8</v>
      </c>
      <c r="N683">
        <v>8</v>
      </c>
      <c r="O683">
        <v>8</v>
      </c>
      <c r="P683">
        <v>10.7</v>
      </c>
      <c r="Q683">
        <v>10.7</v>
      </c>
      <c r="R683">
        <v>10.7</v>
      </c>
      <c r="S683">
        <v>101.12</v>
      </c>
      <c r="T683">
        <v>0</v>
      </c>
      <c r="U683">
        <v>10.685</v>
      </c>
      <c r="V683">
        <v>106780000</v>
      </c>
      <c r="W683">
        <v>17</v>
      </c>
      <c r="X683">
        <v>1.8998600000000001</v>
      </c>
      <c r="Y683">
        <v>2.1685300000000001</v>
      </c>
      <c r="Z683">
        <v>1.8046899999999999</v>
      </c>
      <c r="AA683" t="s">
        <v>6824</v>
      </c>
      <c r="AB683" t="s">
        <v>6824</v>
      </c>
      <c r="AE683" s="3">
        <f t="shared" si="34"/>
        <v>1.2593313068172943E-2</v>
      </c>
      <c r="AF683" s="3">
        <f t="shared" si="35"/>
        <v>6.7837525837699643E-3</v>
      </c>
      <c r="AG683" s="3">
        <f t="shared" si="36"/>
        <v>1.5678698184168137E-2</v>
      </c>
    </row>
    <row r="684" spans="1:33" x14ac:dyDescent="0.25">
      <c r="A684" s="6" t="s">
        <v>339</v>
      </c>
      <c r="B684" s="6" t="s">
        <v>6825</v>
      </c>
      <c r="C684" s="7">
        <v>7</v>
      </c>
      <c r="D684">
        <v>1.3092699999999999</v>
      </c>
      <c r="E684">
        <v>0.88647299999999996</v>
      </c>
      <c r="F684">
        <v>1.47312</v>
      </c>
      <c r="G684">
        <v>-0.605796</v>
      </c>
      <c r="H684">
        <v>-1.42872</v>
      </c>
      <c r="I684">
        <v>-0.69495899999999999</v>
      </c>
      <c r="J684">
        <v>-0.22980999999999999</v>
      </c>
      <c r="K684">
        <v>-9.5810199999999998E-2</v>
      </c>
      <c r="L684">
        <v>-0.61376500000000001</v>
      </c>
      <c r="M684">
        <v>23</v>
      </c>
      <c r="N684">
        <v>23</v>
      </c>
      <c r="O684">
        <v>23</v>
      </c>
      <c r="P684">
        <v>83.7</v>
      </c>
      <c r="Q684">
        <v>83.7</v>
      </c>
      <c r="R684">
        <v>83.7</v>
      </c>
      <c r="S684">
        <v>38.512</v>
      </c>
      <c r="T684">
        <v>0</v>
      </c>
      <c r="U684">
        <v>323.31</v>
      </c>
      <c r="V684">
        <v>9172200000</v>
      </c>
      <c r="W684">
        <v>363</v>
      </c>
      <c r="X684">
        <v>1.5546199999999999</v>
      </c>
      <c r="Y684">
        <v>1.8684700000000001</v>
      </c>
      <c r="Z684">
        <v>1.5096099999999999</v>
      </c>
      <c r="AA684" t="s">
        <v>6826</v>
      </c>
      <c r="AB684" t="s">
        <v>6826</v>
      </c>
      <c r="AE684" s="3">
        <f t="shared" si="34"/>
        <v>2.7885600422665083E-2</v>
      </c>
      <c r="AF684" s="3">
        <f t="shared" si="35"/>
        <v>1.3537235993551389E-2</v>
      </c>
      <c r="AG684" s="3">
        <f t="shared" si="36"/>
        <v>3.0930717895190571E-2</v>
      </c>
    </row>
    <row r="685" spans="1:33" x14ac:dyDescent="0.25">
      <c r="A685" s="6" t="s">
        <v>341</v>
      </c>
      <c r="C685" s="7">
        <v>7</v>
      </c>
      <c r="D685">
        <v>1.0867100000000001</v>
      </c>
      <c r="E685">
        <v>0.82047700000000001</v>
      </c>
      <c r="F685">
        <v>1.59676</v>
      </c>
      <c r="G685">
        <v>-0.65206399999999998</v>
      </c>
      <c r="H685">
        <v>-1.3711</v>
      </c>
      <c r="I685">
        <v>-0.97439799999999999</v>
      </c>
      <c r="J685">
        <v>-2.8984099999999999E-2</v>
      </c>
      <c r="K685">
        <v>9.8109600000000005E-2</v>
      </c>
      <c r="L685">
        <v>-0.57551200000000002</v>
      </c>
      <c r="M685">
        <v>17</v>
      </c>
      <c r="N685">
        <v>17</v>
      </c>
      <c r="O685">
        <v>10</v>
      </c>
      <c r="P685">
        <v>45.5</v>
      </c>
      <c r="Q685">
        <v>45.5</v>
      </c>
      <c r="R685">
        <v>30.1</v>
      </c>
      <c r="S685">
        <v>42.055</v>
      </c>
      <c r="T685">
        <v>0</v>
      </c>
      <c r="U685">
        <v>105.17</v>
      </c>
      <c r="V685">
        <v>2497600000</v>
      </c>
      <c r="W685">
        <v>128</v>
      </c>
      <c r="X685">
        <v>1.4784999999999999</v>
      </c>
      <c r="Y685">
        <v>1.7442899999999999</v>
      </c>
      <c r="Z685">
        <v>1.3883099999999999</v>
      </c>
      <c r="AA685" t="s">
        <v>6827</v>
      </c>
      <c r="AB685" t="s">
        <v>6828</v>
      </c>
      <c r="AE685" s="3">
        <f t="shared" si="34"/>
        <v>3.3227678521107556E-2</v>
      </c>
      <c r="AF685" s="3">
        <f t="shared" si="35"/>
        <v>1.8018141782295424E-2</v>
      </c>
      <c r="AG685" s="3">
        <f t="shared" si="36"/>
        <v>4.089686331436846E-2</v>
      </c>
    </row>
    <row r="686" spans="1:33" x14ac:dyDescent="0.25">
      <c r="A686" s="6" t="s">
        <v>338</v>
      </c>
      <c r="B686" s="6" t="s">
        <v>6829</v>
      </c>
      <c r="C686" s="7">
        <v>7</v>
      </c>
      <c r="D686">
        <v>1.05514</v>
      </c>
      <c r="E686">
        <v>0.77707199999999998</v>
      </c>
      <c r="F686">
        <v>1.76488</v>
      </c>
      <c r="G686">
        <v>-0.80800099999999997</v>
      </c>
      <c r="H686">
        <v>-1.3574600000000001</v>
      </c>
      <c r="I686">
        <v>-0.66464199999999996</v>
      </c>
      <c r="J686">
        <v>-0.11232200000000001</v>
      </c>
      <c r="K686">
        <v>-0.28351799999999999</v>
      </c>
      <c r="L686">
        <v>-0.37113699999999999</v>
      </c>
      <c r="M686">
        <v>5</v>
      </c>
      <c r="N686">
        <v>5</v>
      </c>
      <c r="O686">
        <v>5</v>
      </c>
      <c r="P686">
        <v>42.6</v>
      </c>
      <c r="Q686">
        <v>42.6</v>
      </c>
      <c r="R686">
        <v>42.6</v>
      </c>
      <c r="S686">
        <v>11.776</v>
      </c>
      <c r="T686">
        <v>0</v>
      </c>
      <c r="U686">
        <v>100.43</v>
      </c>
      <c r="V686">
        <v>13224000000</v>
      </c>
      <c r="W686">
        <v>116</v>
      </c>
      <c r="X686">
        <v>1.48306</v>
      </c>
      <c r="Y686">
        <v>1.77942</v>
      </c>
      <c r="Z686">
        <v>1.4225699999999999</v>
      </c>
      <c r="AA686" t="s">
        <v>6830</v>
      </c>
      <c r="AB686" t="s">
        <v>6830</v>
      </c>
      <c r="AE686" s="3">
        <f t="shared" si="34"/>
        <v>3.2880620148242279E-2</v>
      </c>
      <c r="AF686" s="3">
        <f t="shared" si="35"/>
        <v>1.661804765324492E-2</v>
      </c>
      <c r="AG686" s="3">
        <f t="shared" si="36"/>
        <v>3.7794621465977001E-2</v>
      </c>
    </row>
    <row r="687" spans="1:33" x14ac:dyDescent="0.25">
      <c r="A687" s="6" t="s">
        <v>254</v>
      </c>
      <c r="C687" s="7">
        <v>7</v>
      </c>
      <c r="D687">
        <v>0.77543600000000001</v>
      </c>
      <c r="E687">
        <v>1.1443700000000001</v>
      </c>
      <c r="F687">
        <v>1.51274</v>
      </c>
      <c r="G687">
        <v>-0.82970500000000003</v>
      </c>
      <c r="H687">
        <v>-0.270283</v>
      </c>
      <c r="I687">
        <v>-1.6879999999999999</v>
      </c>
      <c r="J687">
        <v>-0.26868399999999998</v>
      </c>
      <c r="K687">
        <v>-0.341387</v>
      </c>
      <c r="L687">
        <v>-3.44835E-2</v>
      </c>
      <c r="M687">
        <v>17</v>
      </c>
      <c r="N687">
        <v>17</v>
      </c>
      <c r="O687">
        <v>17</v>
      </c>
      <c r="P687">
        <v>27.8</v>
      </c>
      <c r="Q687">
        <v>27.8</v>
      </c>
      <c r="R687">
        <v>27.8</v>
      </c>
      <c r="S687">
        <v>89</v>
      </c>
      <c r="T687">
        <v>0</v>
      </c>
      <c r="U687">
        <v>37.457000000000001</v>
      </c>
      <c r="V687">
        <v>430090000</v>
      </c>
      <c r="W687">
        <v>55</v>
      </c>
      <c r="X687">
        <v>1.1624699999999999</v>
      </c>
      <c r="Y687">
        <v>1.4430099999999999</v>
      </c>
      <c r="Z687">
        <v>1.09693</v>
      </c>
      <c r="AA687" t="s">
        <v>6831</v>
      </c>
      <c r="AB687" t="s">
        <v>6831</v>
      </c>
      <c r="AE687" s="3">
        <f t="shared" si="34"/>
        <v>6.8790742962938342E-2</v>
      </c>
      <c r="AF687" s="3">
        <f t="shared" si="35"/>
        <v>3.6057034048714652E-2</v>
      </c>
      <c r="AG687" s="3">
        <f t="shared" si="36"/>
        <v>7.9996318344742495E-2</v>
      </c>
    </row>
    <row r="688" spans="1:33" x14ac:dyDescent="0.25">
      <c r="A688" s="6" t="s">
        <v>258</v>
      </c>
      <c r="B688" s="6" t="s">
        <v>6832</v>
      </c>
      <c r="C688" s="7">
        <v>7</v>
      </c>
      <c r="D688">
        <v>0.88641499999999995</v>
      </c>
      <c r="E688">
        <v>1.02434</v>
      </c>
      <c r="F688">
        <v>1.28226</v>
      </c>
      <c r="G688">
        <v>-0.76646000000000003</v>
      </c>
      <c r="H688">
        <v>-0.41350900000000002</v>
      </c>
      <c r="I688">
        <v>-1.9143600000000001</v>
      </c>
      <c r="J688">
        <v>0.10847999999999999</v>
      </c>
      <c r="K688">
        <v>7.5799400000000003E-2</v>
      </c>
      <c r="L688">
        <v>-0.28296500000000002</v>
      </c>
      <c r="M688">
        <v>4</v>
      </c>
      <c r="N688">
        <v>3</v>
      </c>
      <c r="O688">
        <v>3</v>
      </c>
      <c r="P688">
        <v>13.7</v>
      </c>
      <c r="Q688">
        <v>10.199999999999999</v>
      </c>
      <c r="R688">
        <v>10.199999999999999</v>
      </c>
      <c r="S688">
        <v>29.992999999999999</v>
      </c>
      <c r="T688">
        <v>0</v>
      </c>
      <c r="U688">
        <v>5.6280000000000001</v>
      </c>
      <c r="V688">
        <v>150100000</v>
      </c>
      <c r="W688">
        <v>14</v>
      </c>
      <c r="X688">
        <v>1.1323399999999999</v>
      </c>
      <c r="Y688">
        <v>1.3388599999999999</v>
      </c>
      <c r="Z688">
        <v>0.99751299999999998</v>
      </c>
      <c r="AA688" t="s">
        <v>6833</v>
      </c>
      <c r="AB688" t="s">
        <v>6833</v>
      </c>
      <c r="AE688" s="3">
        <f t="shared" si="34"/>
        <v>7.3732676652531942E-2</v>
      </c>
      <c r="AF688" s="3">
        <f t="shared" si="35"/>
        <v>4.5828959801653871E-2</v>
      </c>
      <c r="AG688" s="3">
        <f t="shared" si="36"/>
        <v>0.1005742957037527</v>
      </c>
    </row>
    <row r="689" spans="1:33" x14ac:dyDescent="0.25">
      <c r="A689" s="6" t="s">
        <v>5</v>
      </c>
      <c r="C689" s="7">
        <v>7</v>
      </c>
      <c r="D689">
        <v>1.26264</v>
      </c>
      <c r="E689">
        <v>1.1772800000000001</v>
      </c>
      <c r="F689">
        <v>1.2615799999999999</v>
      </c>
      <c r="G689">
        <v>-0.88095599999999996</v>
      </c>
      <c r="H689">
        <v>-0.161609</v>
      </c>
      <c r="I689">
        <v>-1.20777</v>
      </c>
      <c r="J689">
        <v>6.2689499999999995E-2</v>
      </c>
      <c r="K689">
        <v>-0.85040300000000002</v>
      </c>
      <c r="L689">
        <v>-0.66344700000000001</v>
      </c>
      <c r="M689">
        <v>15</v>
      </c>
      <c r="N689">
        <v>15</v>
      </c>
      <c r="O689">
        <v>15</v>
      </c>
      <c r="P689">
        <v>15.4</v>
      </c>
      <c r="Q689">
        <v>15.4</v>
      </c>
      <c r="R689">
        <v>15.4</v>
      </c>
      <c r="S689">
        <v>131.30000000000001</v>
      </c>
      <c r="T689">
        <v>0</v>
      </c>
      <c r="U689">
        <v>71.444999999999993</v>
      </c>
      <c r="V689">
        <v>340010000</v>
      </c>
      <c r="W689">
        <v>28</v>
      </c>
      <c r="X689">
        <v>1.3271900000000001</v>
      </c>
      <c r="Y689">
        <v>1.6725099999999999</v>
      </c>
      <c r="Z689">
        <v>1.31847</v>
      </c>
      <c r="AA689" t="s">
        <v>6834</v>
      </c>
      <c r="AB689" t="s">
        <v>6835</v>
      </c>
      <c r="AE689" s="3">
        <f t="shared" si="34"/>
        <v>4.7077132304209152E-2</v>
      </c>
      <c r="AF689" s="3">
        <f t="shared" si="35"/>
        <v>2.1256413999516003E-2</v>
      </c>
      <c r="AG689" s="3">
        <f t="shared" si="36"/>
        <v>4.8031925837267161E-2</v>
      </c>
    </row>
    <row r="690" spans="1:33" x14ac:dyDescent="0.25">
      <c r="A690" s="6" t="s">
        <v>255</v>
      </c>
      <c r="C690" s="7">
        <v>7</v>
      </c>
      <c r="D690">
        <v>1.01224</v>
      </c>
      <c r="E690">
        <v>1.3753</v>
      </c>
      <c r="F690">
        <v>1.20733</v>
      </c>
      <c r="G690">
        <v>-0.49108400000000002</v>
      </c>
      <c r="H690">
        <v>-0.48218699999999998</v>
      </c>
      <c r="I690">
        <v>-1.6875500000000001</v>
      </c>
      <c r="J690">
        <v>-0.36217700000000003</v>
      </c>
      <c r="K690">
        <v>-0.35684500000000002</v>
      </c>
      <c r="L690">
        <v>-0.21503700000000001</v>
      </c>
      <c r="M690">
        <v>16</v>
      </c>
      <c r="N690">
        <v>16</v>
      </c>
      <c r="O690">
        <v>16</v>
      </c>
      <c r="P690">
        <v>22</v>
      </c>
      <c r="Q690">
        <v>22</v>
      </c>
      <c r="R690">
        <v>22</v>
      </c>
      <c r="S690">
        <v>112.55</v>
      </c>
      <c r="T690">
        <v>0</v>
      </c>
      <c r="U690">
        <v>19.010000000000002</v>
      </c>
      <c r="V690">
        <v>321140000</v>
      </c>
      <c r="W690">
        <v>30</v>
      </c>
      <c r="X690">
        <v>1.3281700000000001</v>
      </c>
      <c r="Y690">
        <v>1.6394599999999999</v>
      </c>
      <c r="Z690">
        <v>1.2863899999999999</v>
      </c>
      <c r="AA690" t="s">
        <v>6836</v>
      </c>
      <c r="AB690" t="s">
        <v>6836</v>
      </c>
      <c r="AE690" s="3">
        <f t="shared" si="34"/>
        <v>4.6971020950138755E-2</v>
      </c>
      <c r="AF690" s="3">
        <f t="shared" si="35"/>
        <v>2.2937178799429574E-2</v>
      </c>
      <c r="AG690" s="3">
        <f t="shared" si="36"/>
        <v>5.171422254196642E-2</v>
      </c>
    </row>
    <row r="691" spans="1:33" x14ac:dyDescent="0.25">
      <c r="A691" s="6" t="s">
        <v>9</v>
      </c>
      <c r="B691" s="6" t="s">
        <v>6837</v>
      </c>
      <c r="C691" s="7">
        <v>7</v>
      </c>
      <c r="D691">
        <v>0.94213800000000003</v>
      </c>
      <c r="E691">
        <v>1.7858700000000001</v>
      </c>
      <c r="F691">
        <v>0.83449399999999996</v>
      </c>
      <c r="G691">
        <v>-0.459673</v>
      </c>
      <c r="H691">
        <v>-0.19781599999999999</v>
      </c>
      <c r="I691">
        <v>-1.4621</v>
      </c>
      <c r="J691">
        <v>-0.21795800000000001</v>
      </c>
      <c r="K691">
        <v>-0.4698</v>
      </c>
      <c r="L691">
        <v>-0.75515500000000002</v>
      </c>
      <c r="M691">
        <v>4</v>
      </c>
      <c r="N691">
        <v>4</v>
      </c>
      <c r="O691">
        <v>4</v>
      </c>
      <c r="P691">
        <v>17.5</v>
      </c>
      <c r="Q691">
        <v>17.5</v>
      </c>
      <c r="R691">
        <v>17.5</v>
      </c>
      <c r="S691">
        <v>25.864999999999998</v>
      </c>
      <c r="T691">
        <v>0</v>
      </c>
      <c r="U691">
        <v>11.347</v>
      </c>
      <c r="V691">
        <v>133020000</v>
      </c>
      <c r="W691">
        <v>13</v>
      </c>
      <c r="X691">
        <v>1.05749</v>
      </c>
      <c r="Y691">
        <v>1.3952599999999999</v>
      </c>
      <c r="Z691">
        <v>1.05125</v>
      </c>
      <c r="AA691" t="s">
        <v>6838</v>
      </c>
      <c r="AB691" t="s">
        <v>6838</v>
      </c>
      <c r="AE691" s="3">
        <f t="shared" si="34"/>
        <v>8.7601188832004587E-2</v>
      </c>
      <c r="AF691" s="3">
        <f t="shared" si="35"/>
        <v>4.0247601101724324E-2</v>
      </c>
      <c r="AG691" s="3">
        <f t="shared" si="36"/>
        <v>8.8868939984669854E-2</v>
      </c>
    </row>
    <row r="692" spans="1:33" x14ac:dyDescent="0.25">
      <c r="A692" s="6" t="s">
        <v>256</v>
      </c>
      <c r="C692" s="7">
        <v>7</v>
      </c>
      <c r="D692">
        <v>1.20739</v>
      </c>
      <c r="E692">
        <v>1.15178</v>
      </c>
      <c r="F692">
        <v>1.2545299999999999</v>
      </c>
      <c r="G692">
        <v>-0.63467700000000005</v>
      </c>
      <c r="H692">
        <v>-0.42907000000000001</v>
      </c>
      <c r="I692">
        <v>-1.6423300000000001</v>
      </c>
      <c r="J692">
        <v>-9.8363400000000004E-2</v>
      </c>
      <c r="K692">
        <v>-0.50579700000000005</v>
      </c>
      <c r="L692">
        <v>-0.30346600000000001</v>
      </c>
      <c r="M692">
        <v>18</v>
      </c>
      <c r="N692">
        <v>18</v>
      </c>
      <c r="O692">
        <v>16</v>
      </c>
      <c r="P692">
        <v>32.6</v>
      </c>
      <c r="Q692">
        <v>32.6</v>
      </c>
      <c r="R692">
        <v>25.9</v>
      </c>
      <c r="S692">
        <v>88.929000000000002</v>
      </c>
      <c r="T692">
        <v>0</v>
      </c>
      <c r="U692">
        <v>130.91999999999999</v>
      </c>
      <c r="V692">
        <v>527330000</v>
      </c>
      <c r="W692">
        <v>59</v>
      </c>
      <c r="X692">
        <v>1.40086</v>
      </c>
      <c r="Y692">
        <v>1.71051</v>
      </c>
      <c r="Z692">
        <v>1.35541</v>
      </c>
      <c r="AA692" t="s">
        <v>6839</v>
      </c>
      <c r="AB692" t="s">
        <v>6839</v>
      </c>
      <c r="AE692" s="3">
        <f t="shared" si="34"/>
        <v>3.9731960953689749E-2</v>
      </c>
      <c r="AF692" s="3">
        <f t="shared" si="35"/>
        <v>1.947556205287268E-2</v>
      </c>
      <c r="AG692" s="3">
        <f t="shared" si="36"/>
        <v>4.4115377511890166E-2</v>
      </c>
    </row>
    <row r="693" spans="1:33" x14ac:dyDescent="0.25">
      <c r="A693" s="6" t="s">
        <v>259</v>
      </c>
      <c r="B693" s="6" t="s">
        <v>6840</v>
      </c>
      <c r="C693" s="7">
        <v>7</v>
      </c>
      <c r="D693">
        <v>1.2838799999999999</v>
      </c>
      <c r="E693">
        <v>1.2875399999999999</v>
      </c>
      <c r="F693">
        <v>1.05352</v>
      </c>
      <c r="G693">
        <v>-0.87271799999999999</v>
      </c>
      <c r="H693">
        <v>-0.71310099999999998</v>
      </c>
      <c r="I693">
        <v>-1.4535400000000001</v>
      </c>
      <c r="J693">
        <v>-2.9369699999999999E-2</v>
      </c>
      <c r="K693">
        <v>-0.12721199999999999</v>
      </c>
      <c r="L693">
        <v>-0.42899100000000001</v>
      </c>
      <c r="M693">
        <v>6</v>
      </c>
      <c r="N693">
        <v>6</v>
      </c>
      <c r="O693">
        <v>6</v>
      </c>
      <c r="P693">
        <v>16.399999999999999</v>
      </c>
      <c r="Q693">
        <v>16.399999999999999</v>
      </c>
      <c r="R693">
        <v>16.399999999999999</v>
      </c>
      <c r="S693">
        <v>48.433</v>
      </c>
      <c r="T693">
        <v>0</v>
      </c>
      <c r="U693">
        <v>26.388000000000002</v>
      </c>
      <c r="V693">
        <v>293160000</v>
      </c>
      <c r="W693">
        <v>20</v>
      </c>
      <c r="X693">
        <v>1.90988</v>
      </c>
      <c r="Y693">
        <v>2.1866400000000001</v>
      </c>
      <c r="Z693">
        <v>1.82256</v>
      </c>
      <c r="AA693" t="s">
        <v>6841</v>
      </c>
      <c r="AB693" t="s">
        <v>6841</v>
      </c>
      <c r="AE693" s="3">
        <f t="shared" si="34"/>
        <v>1.2306087536044225E-2</v>
      </c>
      <c r="AF693" s="3">
        <f t="shared" si="35"/>
        <v>6.5066882618138389E-3</v>
      </c>
      <c r="AG693" s="3">
        <f t="shared" si="36"/>
        <v>1.5046656272036127E-2</v>
      </c>
    </row>
    <row r="694" spans="1:33" x14ac:dyDescent="0.25">
      <c r="A694" s="6" t="s">
        <v>79</v>
      </c>
      <c r="B694" s="6" t="s">
        <v>6842</v>
      </c>
      <c r="C694" s="7">
        <v>7</v>
      </c>
      <c r="D694">
        <v>0.97036999999999995</v>
      </c>
      <c r="E694">
        <v>1.6194599999999999</v>
      </c>
      <c r="F694">
        <v>1.17953</v>
      </c>
      <c r="G694">
        <v>-0.85765400000000003</v>
      </c>
      <c r="H694">
        <v>-0.58069999999999999</v>
      </c>
      <c r="I694">
        <v>-1.12283</v>
      </c>
      <c r="J694">
        <v>-0.38768599999999998</v>
      </c>
      <c r="K694">
        <v>-7.5588299999999997E-2</v>
      </c>
      <c r="L694">
        <v>-0.74490299999999998</v>
      </c>
      <c r="M694">
        <v>1</v>
      </c>
      <c r="N694">
        <v>1</v>
      </c>
      <c r="O694">
        <v>1</v>
      </c>
      <c r="P694">
        <v>11.1</v>
      </c>
      <c r="Q694">
        <v>11.1</v>
      </c>
      <c r="R694">
        <v>11.1</v>
      </c>
      <c r="S694">
        <v>18.236000000000001</v>
      </c>
      <c r="T694">
        <v>0</v>
      </c>
      <c r="U694">
        <v>9.5955999999999992</v>
      </c>
      <c r="V694">
        <v>328270000</v>
      </c>
      <c r="W694">
        <v>13</v>
      </c>
      <c r="X694">
        <v>1.69743</v>
      </c>
      <c r="Y694">
        <v>2.0339900000000002</v>
      </c>
      <c r="Z694">
        <v>1.6720999999999999</v>
      </c>
      <c r="AA694" t="s">
        <v>6843</v>
      </c>
      <c r="AB694" t="s">
        <v>6843</v>
      </c>
      <c r="AE694" s="3">
        <f t="shared" si="34"/>
        <v>2.0071045709825684E-2</v>
      </c>
      <c r="AF694" s="3">
        <f t="shared" si="35"/>
        <v>9.2471946614566449E-3</v>
      </c>
      <c r="AG694" s="3">
        <f t="shared" si="36"/>
        <v>2.1276490802699537E-2</v>
      </c>
    </row>
    <row r="695" spans="1:33" x14ac:dyDescent="0.25">
      <c r="A695" s="6" t="s">
        <v>78</v>
      </c>
      <c r="B695" s="6" t="s">
        <v>6844</v>
      </c>
      <c r="C695" s="7">
        <v>7</v>
      </c>
      <c r="D695">
        <v>0.79445399999999999</v>
      </c>
      <c r="E695">
        <v>1.4656499999999999</v>
      </c>
      <c r="F695">
        <v>1.3331299999999999</v>
      </c>
      <c r="G695">
        <v>-0.81818900000000006</v>
      </c>
      <c r="H695">
        <v>-0.61343899999999996</v>
      </c>
      <c r="I695">
        <v>-1.3925799999999999</v>
      </c>
      <c r="J695">
        <v>-0.14519000000000001</v>
      </c>
      <c r="K695">
        <v>3.6515100000000002E-2</v>
      </c>
      <c r="L695">
        <v>-0.66034499999999996</v>
      </c>
      <c r="M695">
        <v>19</v>
      </c>
      <c r="N695">
        <v>19</v>
      </c>
      <c r="O695">
        <v>18</v>
      </c>
      <c r="P695">
        <v>27.3</v>
      </c>
      <c r="Q695">
        <v>27.3</v>
      </c>
      <c r="R695">
        <v>26.5</v>
      </c>
      <c r="S695">
        <v>103.67</v>
      </c>
      <c r="T695">
        <v>0</v>
      </c>
      <c r="U695">
        <v>148.19</v>
      </c>
      <c r="V695">
        <v>813990000</v>
      </c>
      <c r="W695">
        <v>73</v>
      </c>
      <c r="X695">
        <v>1.4679199999999999</v>
      </c>
      <c r="Y695">
        <v>1.7644</v>
      </c>
      <c r="Z695">
        <v>1.40791</v>
      </c>
      <c r="AA695" t="s">
        <v>6845</v>
      </c>
      <c r="AB695" t="s">
        <v>6846</v>
      </c>
      <c r="AE695" s="3">
        <f t="shared" si="34"/>
        <v>3.4047090098259715E-2</v>
      </c>
      <c r="AF695" s="3">
        <f t="shared" si="35"/>
        <v>1.7202834055304334E-2</v>
      </c>
      <c r="AG695" s="3">
        <f t="shared" si="36"/>
        <v>3.9092189918322064E-2</v>
      </c>
    </row>
    <row r="696" spans="1:33" x14ac:dyDescent="0.25">
      <c r="A696" s="6" t="s">
        <v>252</v>
      </c>
      <c r="B696" s="6" t="s">
        <v>6847</v>
      </c>
      <c r="C696" s="7">
        <v>7</v>
      </c>
      <c r="D696">
        <v>1.62754</v>
      </c>
      <c r="E696">
        <v>0.83697600000000005</v>
      </c>
      <c r="F696">
        <v>1.2108300000000001</v>
      </c>
      <c r="G696">
        <v>-0.42949500000000002</v>
      </c>
      <c r="H696">
        <v>-0.26493299999999997</v>
      </c>
      <c r="I696">
        <v>-1.3261700000000001</v>
      </c>
      <c r="J696">
        <v>-0.74382899999999996</v>
      </c>
      <c r="K696">
        <v>-0.77400100000000005</v>
      </c>
      <c r="L696">
        <v>-0.136911</v>
      </c>
      <c r="M696">
        <v>36</v>
      </c>
      <c r="N696">
        <v>36</v>
      </c>
      <c r="O696">
        <v>11</v>
      </c>
      <c r="P696">
        <v>50.3</v>
      </c>
      <c r="Q696">
        <v>50.3</v>
      </c>
      <c r="R696">
        <v>14.8</v>
      </c>
      <c r="S696">
        <v>78.391999999999996</v>
      </c>
      <c r="T696">
        <v>0</v>
      </c>
      <c r="U696">
        <v>263.05</v>
      </c>
      <c r="V696">
        <v>7082200000</v>
      </c>
      <c r="W696">
        <v>357</v>
      </c>
      <c r="X696">
        <v>1.22316</v>
      </c>
      <c r="Y696">
        <v>1.5722700000000001</v>
      </c>
      <c r="Z696">
        <v>1.2213400000000001</v>
      </c>
      <c r="AA696" t="s">
        <v>6848</v>
      </c>
      <c r="AB696" t="s">
        <v>6849</v>
      </c>
      <c r="AE696" s="3">
        <f t="shared" si="34"/>
        <v>5.981911726871926E-2</v>
      </c>
      <c r="AF696" s="3">
        <f t="shared" si="35"/>
        <v>2.6775032089497303E-2</v>
      </c>
      <c r="AG696" s="3">
        <f t="shared" si="36"/>
        <v>6.0070327541141104E-2</v>
      </c>
    </row>
    <row r="697" spans="1:33" x14ac:dyDescent="0.25">
      <c r="A697" s="6" t="s">
        <v>6850</v>
      </c>
      <c r="B697" s="6" t="s">
        <v>6851</v>
      </c>
      <c r="C697" s="7">
        <v>7</v>
      </c>
      <c r="D697">
        <v>0.94519900000000001</v>
      </c>
      <c r="E697">
        <v>0.84986399999999995</v>
      </c>
      <c r="F697">
        <v>1.6980500000000001</v>
      </c>
      <c r="G697">
        <v>-0.90847699999999998</v>
      </c>
      <c r="H697">
        <v>-0.80092799999999997</v>
      </c>
      <c r="I697">
        <v>-1.0587599999999999</v>
      </c>
      <c r="J697">
        <v>-0.50506099999999998</v>
      </c>
      <c r="K697">
        <v>-0.672933</v>
      </c>
      <c r="L697">
        <v>0.45304800000000001</v>
      </c>
      <c r="M697">
        <v>7</v>
      </c>
      <c r="N697">
        <v>7</v>
      </c>
      <c r="O697">
        <v>7</v>
      </c>
      <c r="P697">
        <v>46.8</v>
      </c>
      <c r="Q697">
        <v>46.8</v>
      </c>
      <c r="R697">
        <v>46.8</v>
      </c>
      <c r="S697">
        <v>13.91</v>
      </c>
      <c r="T697">
        <v>0</v>
      </c>
      <c r="U697">
        <v>98.763999999999996</v>
      </c>
      <c r="V697">
        <v>101560000000</v>
      </c>
      <c r="W697">
        <v>458</v>
      </c>
      <c r="X697">
        <v>1.23407</v>
      </c>
      <c r="Y697">
        <v>1.5240400000000001</v>
      </c>
      <c r="Z697">
        <v>1.1748000000000001</v>
      </c>
      <c r="AA697" t="s">
        <v>6852</v>
      </c>
      <c r="AB697" t="s">
        <v>6852</v>
      </c>
      <c r="AE697" s="3">
        <f t="shared" si="34"/>
        <v>5.8335107161210764E-2</v>
      </c>
      <c r="AF697" s="3">
        <f t="shared" si="35"/>
        <v>2.9919890515416825E-2</v>
      </c>
      <c r="AG697" s="3">
        <f t="shared" si="36"/>
        <v>6.6865177219763886E-2</v>
      </c>
    </row>
    <row r="698" spans="1:33" x14ac:dyDescent="0.25">
      <c r="A698" s="6" t="s">
        <v>253</v>
      </c>
      <c r="B698" s="6" t="s">
        <v>6853</v>
      </c>
      <c r="C698" s="7">
        <v>7</v>
      </c>
      <c r="D698">
        <v>1.1547400000000001</v>
      </c>
      <c r="E698">
        <v>0.82107699999999995</v>
      </c>
      <c r="F698">
        <v>1.6485399999999999</v>
      </c>
      <c r="G698">
        <v>-0.551589</v>
      </c>
      <c r="H698">
        <v>-0.67965799999999998</v>
      </c>
      <c r="I698">
        <v>-1.3999200000000001</v>
      </c>
      <c r="J698">
        <v>-0.29651499999999997</v>
      </c>
      <c r="K698">
        <v>-0.67861000000000005</v>
      </c>
      <c r="L698">
        <v>-1.8062700000000001E-2</v>
      </c>
      <c r="M698">
        <v>49</v>
      </c>
      <c r="N698">
        <v>49</v>
      </c>
      <c r="O698">
        <v>48</v>
      </c>
      <c r="P698">
        <v>72.7</v>
      </c>
      <c r="Q698">
        <v>72.7</v>
      </c>
      <c r="R698">
        <v>71.599999999999994</v>
      </c>
      <c r="S698">
        <v>75.754999999999995</v>
      </c>
      <c r="T698">
        <v>0</v>
      </c>
      <c r="U698">
        <v>323.31</v>
      </c>
      <c r="V698">
        <v>62504000000</v>
      </c>
      <c r="W698">
        <v>1351</v>
      </c>
      <c r="X698">
        <v>1.3645799999999999</v>
      </c>
      <c r="Y698">
        <v>1.6814100000000001</v>
      </c>
      <c r="Z698">
        <v>1.32711</v>
      </c>
      <c r="AA698" t="s">
        <v>6854</v>
      </c>
      <c r="AB698" t="s">
        <v>6854</v>
      </c>
      <c r="AE698" s="3">
        <f t="shared" si="34"/>
        <v>4.3193659462831151E-2</v>
      </c>
      <c r="AF698" s="3">
        <f t="shared" si="35"/>
        <v>2.0825239274754277E-2</v>
      </c>
      <c r="AG698" s="3">
        <f t="shared" si="36"/>
        <v>4.7085805031217481E-2</v>
      </c>
    </row>
    <row r="699" spans="1:33" x14ac:dyDescent="0.25">
      <c r="A699" s="6" t="s">
        <v>309</v>
      </c>
      <c r="C699" s="7">
        <v>7</v>
      </c>
      <c r="D699">
        <v>1.3870899999999999</v>
      </c>
      <c r="E699">
        <v>1.0221100000000001</v>
      </c>
      <c r="F699">
        <v>1.26637</v>
      </c>
      <c r="G699">
        <v>-1.5110399999999999</v>
      </c>
      <c r="H699">
        <v>-0.733819</v>
      </c>
      <c r="I699">
        <v>-0.60629200000000005</v>
      </c>
      <c r="J699">
        <v>-0.35191800000000001</v>
      </c>
      <c r="K699">
        <v>-0.27331299999999997</v>
      </c>
      <c r="L699">
        <v>-0.19919500000000001</v>
      </c>
      <c r="M699">
        <v>13</v>
      </c>
      <c r="N699">
        <v>13</v>
      </c>
      <c r="O699">
        <v>13</v>
      </c>
      <c r="P699">
        <v>36.6</v>
      </c>
      <c r="Q699">
        <v>36.6</v>
      </c>
      <c r="R699">
        <v>36.6</v>
      </c>
      <c r="S699">
        <v>50.892000000000003</v>
      </c>
      <c r="T699">
        <v>0</v>
      </c>
      <c r="U699">
        <v>84.686000000000007</v>
      </c>
      <c r="V699">
        <v>356260000</v>
      </c>
      <c r="W699">
        <v>52</v>
      </c>
      <c r="X699">
        <v>1.73183</v>
      </c>
      <c r="Y699">
        <v>2.0354700000000001</v>
      </c>
      <c r="Z699">
        <v>1.6735500000000001</v>
      </c>
      <c r="AA699" t="s">
        <v>6855</v>
      </c>
      <c r="AB699" t="s">
        <v>6855</v>
      </c>
      <c r="AE699" s="3">
        <f t="shared" si="34"/>
        <v>1.8542573108654283E-2</v>
      </c>
      <c r="AF699" s="3">
        <f t="shared" si="35"/>
        <v>9.2157354658158139E-3</v>
      </c>
      <c r="AG699" s="3">
        <f t="shared" si="36"/>
        <v>2.1205572408612469E-2</v>
      </c>
    </row>
    <row r="700" spans="1:33" x14ac:dyDescent="0.25">
      <c r="A700" s="6" t="s">
        <v>363</v>
      </c>
      <c r="B700" s="6" t="s">
        <v>6856</v>
      </c>
      <c r="C700" s="7">
        <v>7</v>
      </c>
      <c r="D700">
        <v>1.1348199999999999</v>
      </c>
      <c r="E700">
        <v>1.12382</v>
      </c>
      <c r="F700">
        <v>1.3384799999999999</v>
      </c>
      <c r="G700">
        <v>-1.4094</v>
      </c>
      <c r="H700">
        <v>-1.0128699999999999</v>
      </c>
      <c r="I700">
        <v>-0.26646399999999998</v>
      </c>
      <c r="J700">
        <v>-0.69608700000000001</v>
      </c>
      <c r="K700">
        <v>-0.28958299999999998</v>
      </c>
      <c r="L700">
        <v>7.7286900000000006E-2</v>
      </c>
      <c r="M700">
        <v>7</v>
      </c>
      <c r="N700">
        <v>7</v>
      </c>
      <c r="O700">
        <v>6</v>
      </c>
      <c r="P700">
        <v>45.5</v>
      </c>
      <c r="Q700">
        <v>45.5</v>
      </c>
      <c r="R700">
        <v>39.9</v>
      </c>
      <c r="S700">
        <v>20.550999999999998</v>
      </c>
      <c r="T700">
        <v>0</v>
      </c>
      <c r="U700">
        <v>25.620999999999999</v>
      </c>
      <c r="V700">
        <v>6349800000</v>
      </c>
      <c r="W700">
        <v>164</v>
      </c>
      <c r="X700">
        <v>1.35327</v>
      </c>
      <c r="Y700">
        <v>1.66252</v>
      </c>
      <c r="Z700">
        <v>1.30877</v>
      </c>
      <c r="AA700" t="s">
        <v>6857</v>
      </c>
      <c r="AB700" t="s">
        <v>6857</v>
      </c>
      <c r="AE700" s="3">
        <f t="shared" si="34"/>
        <v>4.4333293904722411E-2</v>
      </c>
      <c r="AF700" s="3">
        <f t="shared" si="35"/>
        <v>2.1751038644783692E-2</v>
      </c>
      <c r="AG700" s="3">
        <f t="shared" si="36"/>
        <v>4.911679271535864E-2</v>
      </c>
    </row>
    <row r="701" spans="1:33" x14ac:dyDescent="0.25">
      <c r="A701" s="6" t="s">
        <v>349</v>
      </c>
      <c r="B701" s="6" t="s">
        <v>6858</v>
      </c>
      <c r="C701" s="7">
        <v>7</v>
      </c>
      <c r="D701">
        <v>1.4374199999999999</v>
      </c>
      <c r="E701">
        <v>1.0266500000000001</v>
      </c>
      <c r="F701">
        <v>1.2126300000000001</v>
      </c>
      <c r="G701">
        <v>-1.19896</v>
      </c>
      <c r="H701">
        <v>-0.95227799999999996</v>
      </c>
      <c r="I701">
        <v>-0.74597999999999998</v>
      </c>
      <c r="J701">
        <v>-0.65405800000000003</v>
      </c>
      <c r="K701">
        <v>-0.25354599999999999</v>
      </c>
      <c r="L701">
        <v>0.12811700000000001</v>
      </c>
      <c r="M701">
        <v>4</v>
      </c>
      <c r="N701">
        <v>4</v>
      </c>
      <c r="O701">
        <v>4</v>
      </c>
      <c r="P701">
        <v>14.4</v>
      </c>
      <c r="Q701">
        <v>14.4</v>
      </c>
      <c r="R701">
        <v>14.4</v>
      </c>
      <c r="S701">
        <v>33.213000000000001</v>
      </c>
      <c r="T701">
        <v>0</v>
      </c>
      <c r="U701">
        <v>58.167000000000002</v>
      </c>
      <c r="V701">
        <v>434380000</v>
      </c>
      <c r="W701">
        <v>36</v>
      </c>
      <c r="X701">
        <v>1.8147800000000001</v>
      </c>
      <c r="Y701">
        <v>2.1139800000000002</v>
      </c>
      <c r="Z701">
        <v>1.75088</v>
      </c>
      <c r="AA701" t="s">
        <v>6859</v>
      </c>
      <c r="AB701" t="s">
        <v>6859</v>
      </c>
      <c r="AE701" s="3">
        <f t="shared" si="34"/>
        <v>1.5318632591791869E-2</v>
      </c>
      <c r="AF701" s="3">
        <f t="shared" si="35"/>
        <v>7.6916586086791892E-3</v>
      </c>
      <c r="AG701" s="3">
        <f t="shared" si="36"/>
        <v>1.7746797752938213E-2</v>
      </c>
    </row>
    <row r="702" spans="1:33" x14ac:dyDescent="0.25">
      <c r="A702" s="6" t="s">
        <v>322</v>
      </c>
      <c r="B702" s="6" t="s">
        <v>6860</v>
      </c>
      <c r="C702" s="7">
        <v>7</v>
      </c>
      <c r="D702">
        <v>1.21584</v>
      </c>
      <c r="E702">
        <v>1.35808</v>
      </c>
      <c r="F702">
        <v>1.2245900000000001</v>
      </c>
      <c r="G702">
        <v>-1.12842</v>
      </c>
      <c r="H702">
        <v>-0.89613100000000001</v>
      </c>
      <c r="I702">
        <v>-0.81138699999999997</v>
      </c>
      <c r="J702">
        <v>-0.61375100000000005</v>
      </c>
      <c r="K702">
        <v>-0.22673499999999999</v>
      </c>
      <c r="L702">
        <v>-0.12207899999999999</v>
      </c>
      <c r="M702">
        <v>14</v>
      </c>
      <c r="N702">
        <v>14</v>
      </c>
      <c r="O702">
        <v>14</v>
      </c>
      <c r="P702">
        <v>70.3</v>
      </c>
      <c r="Q702">
        <v>70.3</v>
      </c>
      <c r="R702">
        <v>70.3</v>
      </c>
      <c r="S702">
        <v>20.088999999999999</v>
      </c>
      <c r="T702">
        <v>0</v>
      </c>
      <c r="U702">
        <v>119.87</v>
      </c>
      <c r="V702">
        <v>13392000000</v>
      </c>
      <c r="W702">
        <v>285</v>
      </c>
      <c r="X702">
        <v>2.4006400000000001</v>
      </c>
      <c r="Y702">
        <v>2.71983</v>
      </c>
      <c r="Z702">
        <v>2.3511799999999998</v>
      </c>
      <c r="AA702" t="s">
        <v>6861</v>
      </c>
      <c r="AB702" t="s">
        <v>6861</v>
      </c>
      <c r="AE702" s="3">
        <f t="shared" si="34"/>
        <v>3.9752093021018639E-3</v>
      </c>
      <c r="AF702" s="3">
        <f t="shared" si="35"/>
        <v>1.9062067364898265E-3</v>
      </c>
      <c r="AG702" s="3">
        <f t="shared" si="36"/>
        <v>4.4547157761181608E-3</v>
      </c>
    </row>
    <row r="703" spans="1:33" x14ac:dyDescent="0.25">
      <c r="A703" s="6" t="s">
        <v>347</v>
      </c>
      <c r="C703" s="7">
        <v>7</v>
      </c>
      <c r="D703">
        <v>1.7065600000000001</v>
      </c>
      <c r="E703">
        <v>1.0056799999999999</v>
      </c>
      <c r="F703">
        <v>0.67444599999999999</v>
      </c>
      <c r="G703">
        <v>-1.25827</v>
      </c>
      <c r="H703">
        <v>-0.88943000000000005</v>
      </c>
      <c r="I703">
        <v>-1.0150699999999999</v>
      </c>
      <c r="J703">
        <v>-0.40720800000000001</v>
      </c>
      <c r="K703">
        <v>-3.8846800000000001E-2</v>
      </c>
      <c r="L703">
        <v>0.22214300000000001</v>
      </c>
      <c r="M703">
        <v>37</v>
      </c>
      <c r="N703">
        <v>37</v>
      </c>
      <c r="O703">
        <v>37</v>
      </c>
      <c r="P703">
        <v>18.8</v>
      </c>
      <c r="Q703">
        <v>18.8</v>
      </c>
      <c r="R703">
        <v>18.8</v>
      </c>
      <c r="S703">
        <v>273.39999999999998</v>
      </c>
      <c r="T703">
        <v>0</v>
      </c>
      <c r="U703">
        <v>133.05000000000001</v>
      </c>
      <c r="V703">
        <v>2441700000</v>
      </c>
      <c r="W703">
        <v>148</v>
      </c>
      <c r="X703">
        <v>1.4794099999999999</v>
      </c>
      <c r="Y703">
        <v>1.70513</v>
      </c>
      <c r="Z703">
        <v>1.3501799999999999</v>
      </c>
      <c r="AA703" t="s">
        <v>6862</v>
      </c>
      <c r="AB703" t="s">
        <v>6862</v>
      </c>
      <c r="AE703" s="3">
        <f t="shared" si="34"/>
        <v>3.3158127716192552E-2</v>
      </c>
      <c r="AF703" s="3">
        <f t="shared" si="35"/>
        <v>1.9718324072180209E-2</v>
      </c>
      <c r="AG703" s="3">
        <f t="shared" si="36"/>
        <v>4.4649849565514869E-2</v>
      </c>
    </row>
    <row r="704" spans="1:33" x14ac:dyDescent="0.25">
      <c r="A704" s="6" t="s">
        <v>350</v>
      </c>
      <c r="B704" s="6" t="s">
        <v>6863</v>
      </c>
      <c r="C704" s="7">
        <v>7</v>
      </c>
      <c r="D704">
        <v>1.4220900000000001</v>
      </c>
      <c r="E704">
        <v>1.1224700000000001</v>
      </c>
      <c r="F704">
        <v>1.0344800000000001</v>
      </c>
      <c r="G704">
        <v>-1.1182700000000001</v>
      </c>
      <c r="H704">
        <v>-0.86259600000000003</v>
      </c>
      <c r="I704">
        <v>-1.0733600000000001</v>
      </c>
      <c r="J704">
        <v>-0.65392099999999997</v>
      </c>
      <c r="K704">
        <v>-0.115621</v>
      </c>
      <c r="L704">
        <v>0.244728</v>
      </c>
      <c r="M704">
        <v>20</v>
      </c>
      <c r="N704">
        <v>20</v>
      </c>
      <c r="O704">
        <v>20</v>
      </c>
      <c r="P704">
        <v>36.9</v>
      </c>
      <c r="Q704">
        <v>36.9</v>
      </c>
      <c r="R704">
        <v>36.9</v>
      </c>
      <c r="S704">
        <v>65.540999999999997</v>
      </c>
      <c r="T704">
        <v>0</v>
      </c>
      <c r="U704">
        <v>59.603000000000002</v>
      </c>
      <c r="V704">
        <v>1122800000</v>
      </c>
      <c r="W704">
        <v>113</v>
      </c>
      <c r="X704">
        <v>1.76955</v>
      </c>
      <c r="Y704">
        <v>2.0383300000000002</v>
      </c>
      <c r="Z704">
        <v>1.6763699999999999</v>
      </c>
      <c r="AA704" t="s">
        <v>6864</v>
      </c>
      <c r="AB704" t="s">
        <v>6864</v>
      </c>
      <c r="AE704" s="3">
        <f t="shared" si="34"/>
        <v>1.7000042221563649E-2</v>
      </c>
      <c r="AF704" s="3">
        <f t="shared" si="35"/>
        <v>9.1552456159519242E-3</v>
      </c>
      <c r="AG704" s="3">
        <f t="shared" si="36"/>
        <v>2.106832455543103E-2</v>
      </c>
    </row>
    <row r="705" spans="1:33" x14ac:dyDescent="0.25">
      <c r="A705" s="6" t="s">
        <v>348</v>
      </c>
      <c r="C705" s="7">
        <v>7</v>
      </c>
      <c r="D705">
        <v>1.2564299999999999</v>
      </c>
      <c r="E705">
        <v>1.0855900000000001</v>
      </c>
      <c r="F705">
        <v>1.22316</v>
      </c>
      <c r="G705">
        <v>-1.3157300000000001</v>
      </c>
      <c r="H705">
        <v>-0.710615</v>
      </c>
      <c r="I705">
        <v>-1.1589100000000001</v>
      </c>
      <c r="J705">
        <v>-0.32498899999999997</v>
      </c>
      <c r="K705">
        <v>-0.201317</v>
      </c>
      <c r="L705">
        <v>0.14638000000000001</v>
      </c>
      <c r="M705">
        <v>15</v>
      </c>
      <c r="N705">
        <v>13</v>
      </c>
      <c r="O705">
        <v>13</v>
      </c>
      <c r="P705">
        <v>24.6</v>
      </c>
      <c r="Q705">
        <v>22</v>
      </c>
      <c r="R705">
        <v>22</v>
      </c>
      <c r="S705">
        <v>74.959000000000003</v>
      </c>
      <c r="T705">
        <v>0</v>
      </c>
      <c r="U705">
        <v>21.454999999999998</v>
      </c>
      <c r="V705">
        <v>356170000</v>
      </c>
      <c r="W705">
        <v>36</v>
      </c>
      <c r="X705">
        <v>2.0707599999999999</v>
      </c>
      <c r="Y705">
        <v>2.3197000000000001</v>
      </c>
      <c r="Z705">
        <v>1.95411</v>
      </c>
      <c r="AA705" t="s">
        <v>6865</v>
      </c>
      <c r="AB705" t="s">
        <v>6866</v>
      </c>
      <c r="AE705" s="3">
        <f t="shared" si="34"/>
        <v>8.4964987919826998E-3</v>
      </c>
      <c r="AF705" s="3">
        <f t="shared" si="35"/>
        <v>4.7896083249778804E-3</v>
      </c>
      <c r="AG705" s="3">
        <f t="shared" si="36"/>
        <v>1.1114501786797338E-2</v>
      </c>
    </row>
    <row r="706" spans="1:33" x14ac:dyDescent="0.25">
      <c r="A706" s="6" t="s">
        <v>6867</v>
      </c>
      <c r="B706" s="6" t="s">
        <v>6868</v>
      </c>
      <c r="C706" s="7">
        <v>7</v>
      </c>
      <c r="D706">
        <v>1.38693</v>
      </c>
      <c r="E706">
        <v>1.31135</v>
      </c>
      <c r="F706">
        <v>1.1127899999999999</v>
      </c>
      <c r="G706">
        <v>-0.89498299999999997</v>
      </c>
      <c r="H706">
        <v>-0.79120800000000002</v>
      </c>
      <c r="I706">
        <v>-0.85616599999999998</v>
      </c>
      <c r="J706">
        <v>-0.95306999999999997</v>
      </c>
      <c r="K706">
        <v>-0.169655</v>
      </c>
      <c r="L706">
        <v>-0.14599599999999999</v>
      </c>
      <c r="M706">
        <v>8</v>
      </c>
      <c r="N706">
        <v>8</v>
      </c>
      <c r="O706">
        <v>4</v>
      </c>
      <c r="P706">
        <v>49</v>
      </c>
      <c r="Q706">
        <v>49</v>
      </c>
      <c r="R706">
        <v>31</v>
      </c>
      <c r="S706">
        <v>16.117000000000001</v>
      </c>
      <c r="T706">
        <v>0</v>
      </c>
      <c r="U706">
        <v>58.878999999999998</v>
      </c>
      <c r="V706">
        <v>13021000000</v>
      </c>
      <c r="W706">
        <v>235</v>
      </c>
      <c r="X706">
        <v>1.84999</v>
      </c>
      <c r="Y706">
        <v>2.1917300000000002</v>
      </c>
      <c r="Z706">
        <v>1.82759</v>
      </c>
      <c r="AA706" t="s">
        <v>6869</v>
      </c>
      <c r="AB706" t="s">
        <v>6870</v>
      </c>
      <c r="AE706" s="3">
        <f t="shared" si="34"/>
        <v>1.4125700698761491E-2</v>
      </c>
      <c r="AF706" s="3">
        <f t="shared" si="35"/>
        <v>6.4308739919733673E-3</v>
      </c>
      <c r="AG706" s="3">
        <f t="shared" si="36"/>
        <v>1.4873391169010351E-2</v>
      </c>
    </row>
    <row r="707" spans="1:33" x14ac:dyDescent="0.25">
      <c r="A707" s="6" t="s">
        <v>346</v>
      </c>
      <c r="C707" s="7">
        <v>7</v>
      </c>
      <c r="D707">
        <v>1.60171</v>
      </c>
      <c r="E707">
        <v>1.0543899999999999</v>
      </c>
      <c r="F707">
        <v>0.84760599999999997</v>
      </c>
      <c r="G707">
        <v>-0.96271899999999999</v>
      </c>
      <c r="H707">
        <v>-0.401146</v>
      </c>
      <c r="I707">
        <v>-1.16974</v>
      </c>
      <c r="J707">
        <v>-0.98980900000000005</v>
      </c>
      <c r="K707">
        <v>-0.28031499999999998</v>
      </c>
      <c r="L707">
        <v>0.30002400000000001</v>
      </c>
      <c r="M707">
        <v>9</v>
      </c>
      <c r="N707">
        <v>9</v>
      </c>
      <c r="O707">
        <v>9</v>
      </c>
      <c r="P707">
        <v>45.6</v>
      </c>
      <c r="Q707">
        <v>45.6</v>
      </c>
      <c r="R707">
        <v>45.6</v>
      </c>
      <c r="S707">
        <v>26.632999999999999</v>
      </c>
      <c r="T707">
        <v>0</v>
      </c>
      <c r="U707">
        <v>81.063000000000002</v>
      </c>
      <c r="V707">
        <v>847610000</v>
      </c>
      <c r="W707">
        <v>74</v>
      </c>
      <c r="X707">
        <v>1.11052</v>
      </c>
      <c r="Y707">
        <v>1.4216500000000001</v>
      </c>
      <c r="Z707">
        <v>1.07647</v>
      </c>
      <c r="AA707" t="s">
        <v>6871</v>
      </c>
      <c r="AB707" t="s">
        <v>6871</v>
      </c>
      <c r="AE707" s="3">
        <f t="shared" si="34"/>
        <v>7.7531823781311904E-2</v>
      </c>
      <c r="AF707" s="3">
        <f t="shared" si="35"/>
        <v>3.7874769633497875E-2</v>
      </c>
      <c r="AG707" s="3">
        <f t="shared" si="36"/>
        <v>8.3855200174135738E-2</v>
      </c>
    </row>
    <row r="708" spans="1:33" x14ac:dyDescent="0.25">
      <c r="A708" s="6" t="s">
        <v>115</v>
      </c>
      <c r="B708" s="6" t="s">
        <v>6872</v>
      </c>
      <c r="C708" s="7">
        <v>7</v>
      </c>
      <c r="D708">
        <v>1.22949</v>
      </c>
      <c r="E708">
        <v>1.57917</v>
      </c>
      <c r="F708">
        <v>1.04803</v>
      </c>
      <c r="G708">
        <v>-0.69035100000000005</v>
      </c>
      <c r="H708">
        <v>-0.48002600000000001</v>
      </c>
      <c r="I708">
        <v>-1.0651200000000001</v>
      </c>
      <c r="J708">
        <v>-0.82473399999999997</v>
      </c>
      <c r="K708">
        <v>-0.56759599999999999</v>
      </c>
      <c r="L708">
        <v>-0.22885900000000001</v>
      </c>
      <c r="M708">
        <v>54</v>
      </c>
      <c r="N708">
        <v>54</v>
      </c>
      <c r="O708">
        <v>40</v>
      </c>
      <c r="P708">
        <v>72.3</v>
      </c>
      <c r="Q708">
        <v>72.3</v>
      </c>
      <c r="R708">
        <v>55.6</v>
      </c>
      <c r="S708">
        <v>67.825999999999993</v>
      </c>
      <c r="T708">
        <v>0</v>
      </c>
      <c r="U708">
        <v>323.31</v>
      </c>
      <c r="V708">
        <v>110750000000</v>
      </c>
      <c r="W708">
        <v>1883</v>
      </c>
      <c r="X708">
        <v>1.8060700000000001</v>
      </c>
      <c r="Y708">
        <v>2.16472</v>
      </c>
      <c r="Z708">
        <v>1.8009299999999999</v>
      </c>
      <c r="AA708" t="s">
        <v>6873</v>
      </c>
      <c r="AB708" t="s">
        <v>6873</v>
      </c>
      <c r="AE708" s="3">
        <f t="shared" si="34"/>
        <v>1.5628957133123973E-2</v>
      </c>
      <c r="AF708" s="3">
        <f t="shared" si="35"/>
        <v>6.8435272358625945E-3</v>
      </c>
      <c r="AG708" s="3">
        <f t="shared" si="36"/>
        <v>1.581502926882794E-2</v>
      </c>
    </row>
    <row r="709" spans="1:33" x14ac:dyDescent="0.25">
      <c r="A709" s="6" t="s">
        <v>6874</v>
      </c>
      <c r="B709" s="6" t="s">
        <v>6875</v>
      </c>
      <c r="C709" s="7">
        <v>7</v>
      </c>
      <c r="D709">
        <v>0.75378400000000001</v>
      </c>
      <c r="E709">
        <v>1.58308</v>
      </c>
      <c r="F709">
        <v>1.3824399999999999</v>
      </c>
      <c r="G709">
        <v>-0.62940099999999999</v>
      </c>
      <c r="H709">
        <v>-0.65426700000000004</v>
      </c>
      <c r="I709">
        <v>-1.1910400000000001</v>
      </c>
      <c r="J709">
        <v>-0.80506299999999997</v>
      </c>
      <c r="K709">
        <v>-0.33599400000000001</v>
      </c>
      <c r="L709">
        <v>-0.103537</v>
      </c>
      <c r="M709">
        <v>5</v>
      </c>
      <c r="N709">
        <v>5</v>
      </c>
      <c r="O709">
        <v>5</v>
      </c>
      <c r="P709">
        <v>28.6</v>
      </c>
      <c r="Q709">
        <v>28.6</v>
      </c>
      <c r="R709">
        <v>28.6</v>
      </c>
      <c r="S709">
        <v>12.608000000000001</v>
      </c>
      <c r="T709">
        <v>0</v>
      </c>
      <c r="U709">
        <v>83.436000000000007</v>
      </c>
      <c r="V709">
        <v>15138000000</v>
      </c>
      <c r="W709">
        <v>125</v>
      </c>
      <c r="X709">
        <v>1.4750799999999999</v>
      </c>
      <c r="Y709">
        <v>1.8118300000000001</v>
      </c>
      <c r="Z709">
        <v>1.4542200000000001</v>
      </c>
      <c r="AA709" t="s">
        <v>6876</v>
      </c>
      <c r="AB709" t="s">
        <v>6877</v>
      </c>
      <c r="AE709" s="3">
        <f t="shared" si="34"/>
        <v>3.3490374192637722E-2</v>
      </c>
      <c r="AF709" s="3">
        <f t="shared" si="35"/>
        <v>1.5423040534801254E-2</v>
      </c>
      <c r="AG709" s="3">
        <f t="shared" si="36"/>
        <v>3.5138239610545068E-2</v>
      </c>
    </row>
    <row r="710" spans="1:33" x14ac:dyDescent="0.25">
      <c r="A710" s="6" t="s">
        <v>48</v>
      </c>
      <c r="C710" s="7">
        <v>7</v>
      </c>
      <c r="D710">
        <v>1.4485399999999999</v>
      </c>
      <c r="E710">
        <v>0.90908999999999995</v>
      </c>
      <c r="F710">
        <v>1.42499</v>
      </c>
      <c r="G710">
        <v>-0.65129700000000001</v>
      </c>
      <c r="H710">
        <v>-0.73642799999999997</v>
      </c>
      <c r="I710">
        <v>-0.45233200000000001</v>
      </c>
      <c r="J710">
        <v>-0.19101399999999999</v>
      </c>
      <c r="K710">
        <v>-1.26509</v>
      </c>
      <c r="L710">
        <v>-0.48645899999999997</v>
      </c>
      <c r="M710">
        <v>41</v>
      </c>
      <c r="N710">
        <v>41</v>
      </c>
      <c r="O710">
        <v>41</v>
      </c>
      <c r="P710">
        <v>43.1</v>
      </c>
      <c r="Q710">
        <v>43.1</v>
      </c>
      <c r="R710">
        <v>43.1</v>
      </c>
      <c r="S710">
        <v>144.86000000000001</v>
      </c>
      <c r="T710">
        <v>0</v>
      </c>
      <c r="U710">
        <v>323.31</v>
      </c>
      <c r="V710">
        <v>3659000000</v>
      </c>
      <c r="W710">
        <v>283</v>
      </c>
      <c r="X710">
        <v>1.4650099999999999</v>
      </c>
      <c r="Y710">
        <v>1.82273</v>
      </c>
      <c r="Z710">
        <v>1.4648600000000001</v>
      </c>
      <c r="AA710" t="s">
        <v>6878</v>
      </c>
      <c r="AB710" t="s">
        <v>6878</v>
      </c>
      <c r="AE710" s="3">
        <f t="shared" si="34"/>
        <v>3.4275989411735895E-2</v>
      </c>
      <c r="AF710" s="3">
        <f t="shared" si="35"/>
        <v>1.5040767569553254E-2</v>
      </c>
      <c r="AG710" s="3">
        <f t="shared" si="36"/>
        <v>3.4287829963749135E-2</v>
      </c>
    </row>
    <row r="711" spans="1:33" x14ac:dyDescent="0.25">
      <c r="A711" s="6" t="s">
        <v>50</v>
      </c>
      <c r="C711" s="7">
        <v>7</v>
      </c>
      <c r="D711">
        <v>1.45262</v>
      </c>
      <c r="E711">
        <v>0.92053700000000005</v>
      </c>
      <c r="F711">
        <v>1.4014200000000001</v>
      </c>
      <c r="G711">
        <v>-0.71416400000000002</v>
      </c>
      <c r="H711">
        <v>-1.1503000000000001</v>
      </c>
      <c r="I711">
        <v>-0.35715200000000003</v>
      </c>
      <c r="J711">
        <v>-9.2778899999999997E-2</v>
      </c>
      <c r="K711">
        <v>-0.87683999999999995</v>
      </c>
      <c r="L711">
        <v>-0.58333699999999999</v>
      </c>
      <c r="M711">
        <v>11</v>
      </c>
      <c r="N711">
        <v>11</v>
      </c>
      <c r="O711">
        <v>11</v>
      </c>
      <c r="P711">
        <v>11.3</v>
      </c>
      <c r="Q711">
        <v>11.3</v>
      </c>
      <c r="R711">
        <v>11.3</v>
      </c>
      <c r="S711">
        <v>145.83000000000001</v>
      </c>
      <c r="T711">
        <v>0</v>
      </c>
      <c r="U711">
        <v>24.225999999999999</v>
      </c>
      <c r="V711">
        <v>134760000</v>
      </c>
      <c r="W711">
        <v>27</v>
      </c>
      <c r="X711">
        <v>1.49857</v>
      </c>
      <c r="Y711">
        <v>1.8509500000000001</v>
      </c>
      <c r="Z711">
        <v>1.49247</v>
      </c>
      <c r="AA711" t="s">
        <v>6879</v>
      </c>
      <c r="AB711" t="s">
        <v>6879</v>
      </c>
      <c r="AE711" s="3">
        <f t="shared" si="34"/>
        <v>3.1727072426334782E-2</v>
      </c>
      <c r="AF711" s="3">
        <f t="shared" si="35"/>
        <v>1.4094510581310626E-2</v>
      </c>
      <c r="AG711" s="3">
        <f t="shared" si="36"/>
        <v>3.2175847879021287E-2</v>
      </c>
    </row>
    <row r="712" spans="1:33" x14ac:dyDescent="0.25">
      <c r="A712" s="6" t="s">
        <v>49</v>
      </c>
      <c r="B712" s="6" t="s">
        <v>6880</v>
      </c>
      <c r="C712" s="7">
        <v>7</v>
      </c>
      <c r="D712">
        <v>1.4431</v>
      </c>
      <c r="E712">
        <v>0.951183</v>
      </c>
      <c r="F712">
        <v>1.2357899999999999</v>
      </c>
      <c r="G712">
        <v>-1.0272300000000001</v>
      </c>
      <c r="H712">
        <v>-1.3571500000000001</v>
      </c>
      <c r="I712">
        <v>-0.228767</v>
      </c>
      <c r="J712">
        <v>-4.9220199999999999E-2</v>
      </c>
      <c r="K712">
        <v>-0.664802</v>
      </c>
      <c r="L712">
        <v>-0.30291600000000002</v>
      </c>
      <c r="M712">
        <v>5</v>
      </c>
      <c r="N712">
        <v>4</v>
      </c>
      <c r="O712">
        <v>4</v>
      </c>
      <c r="P712">
        <v>3.4</v>
      </c>
      <c r="Q712">
        <v>3</v>
      </c>
      <c r="R712">
        <v>3</v>
      </c>
      <c r="S712">
        <v>167.77</v>
      </c>
      <c r="T712">
        <v>0</v>
      </c>
      <c r="U712">
        <v>7.2981999999999996</v>
      </c>
      <c r="V712">
        <v>113950000</v>
      </c>
      <c r="W712">
        <v>14</v>
      </c>
      <c r="X712">
        <v>1.36341</v>
      </c>
      <c r="Y712">
        <v>1.6821999999999999</v>
      </c>
      <c r="Z712">
        <v>1.3278799999999999</v>
      </c>
      <c r="AA712" t="s">
        <v>6881</v>
      </c>
      <c r="AB712" t="s">
        <v>6881</v>
      </c>
      <c r="AE712" s="3">
        <f t="shared" si="34"/>
        <v>4.3310181127848242E-2</v>
      </c>
      <c r="AF712" s="3">
        <f t="shared" si="35"/>
        <v>2.0787391718787112E-2</v>
      </c>
      <c r="AG712" s="3">
        <f t="shared" si="36"/>
        <v>4.7002396308481985E-2</v>
      </c>
    </row>
    <row r="713" spans="1:33" x14ac:dyDescent="0.25">
      <c r="A713" s="6" t="s">
        <v>51</v>
      </c>
      <c r="C713" s="7">
        <v>7</v>
      </c>
      <c r="D713">
        <v>1.74865</v>
      </c>
      <c r="E713">
        <v>1.0918399999999999</v>
      </c>
      <c r="F713">
        <v>0.99087800000000004</v>
      </c>
      <c r="G713">
        <v>-0.780304</v>
      </c>
      <c r="H713">
        <v>-0.92656499999999997</v>
      </c>
      <c r="I713">
        <v>-0.74253599999999997</v>
      </c>
      <c r="J713">
        <v>-0.197933</v>
      </c>
      <c r="K713">
        <v>-0.66055399999999997</v>
      </c>
      <c r="L713">
        <v>-0.52346999999999999</v>
      </c>
      <c r="M713">
        <v>18</v>
      </c>
      <c r="N713">
        <v>18</v>
      </c>
      <c r="O713">
        <v>17</v>
      </c>
      <c r="P713">
        <v>62</v>
      </c>
      <c r="Q713">
        <v>62</v>
      </c>
      <c r="R713">
        <v>58.5</v>
      </c>
      <c r="S713">
        <v>37.822000000000003</v>
      </c>
      <c r="T713">
        <v>0</v>
      </c>
      <c r="U713">
        <v>126.78</v>
      </c>
      <c r="V713">
        <v>3101600000</v>
      </c>
      <c r="W713">
        <v>164</v>
      </c>
      <c r="X713">
        <v>1.8459000000000001</v>
      </c>
      <c r="Y713">
        <v>2.19442</v>
      </c>
      <c r="Z713">
        <v>1.8302499999999999</v>
      </c>
      <c r="AA713" t="s">
        <v>6882</v>
      </c>
      <c r="AB713" t="s">
        <v>6882</v>
      </c>
      <c r="AE713" s="3">
        <f t="shared" si="34"/>
        <v>1.4259358896765677E-2</v>
      </c>
      <c r="AF713" s="3">
        <f t="shared" si="35"/>
        <v>6.3911645610760671E-3</v>
      </c>
      <c r="AG713" s="3">
        <f t="shared" si="36"/>
        <v>1.4782571899548718E-2</v>
      </c>
    </row>
    <row r="714" spans="1:33" x14ac:dyDescent="0.25">
      <c r="A714" s="6" t="s">
        <v>146</v>
      </c>
      <c r="B714" s="6" t="s">
        <v>6883</v>
      </c>
      <c r="C714" s="7">
        <v>7</v>
      </c>
      <c r="D714">
        <v>1.9850000000000001</v>
      </c>
      <c r="E714">
        <v>0.98645499999999997</v>
      </c>
      <c r="F714">
        <v>0.49245499999999998</v>
      </c>
      <c r="G714">
        <v>-0.41936899999999999</v>
      </c>
      <c r="H714">
        <v>-0.93029300000000004</v>
      </c>
      <c r="I714">
        <v>-1.04634</v>
      </c>
      <c r="J714">
        <v>0.11093799999999999</v>
      </c>
      <c r="K714">
        <v>-0.56850999999999996</v>
      </c>
      <c r="L714">
        <v>-0.61033199999999999</v>
      </c>
      <c r="M714">
        <v>34</v>
      </c>
      <c r="N714">
        <v>34</v>
      </c>
      <c r="O714">
        <v>34</v>
      </c>
      <c r="P714">
        <v>60.1</v>
      </c>
      <c r="Q714">
        <v>60.1</v>
      </c>
      <c r="R714">
        <v>60.1</v>
      </c>
      <c r="S714">
        <v>84.73</v>
      </c>
      <c r="T714">
        <v>0</v>
      </c>
      <c r="U714">
        <v>323.31</v>
      </c>
      <c r="V714">
        <v>7741300000</v>
      </c>
      <c r="W714">
        <v>442</v>
      </c>
      <c r="X714">
        <v>1.0064</v>
      </c>
      <c r="Y714">
        <v>1.3225499999999999</v>
      </c>
      <c r="Z714">
        <v>0.98201499999999997</v>
      </c>
      <c r="AA714" t="s">
        <v>6884</v>
      </c>
      <c r="AB714" t="s">
        <v>6885</v>
      </c>
      <c r="AE714" s="3">
        <f t="shared" si="34"/>
        <v>9.8537150685861816E-2</v>
      </c>
      <c r="AF714" s="3">
        <f t="shared" si="35"/>
        <v>4.758280061115213E-2</v>
      </c>
      <c r="AG714" s="3">
        <f t="shared" si="36"/>
        <v>0.1042281429646375</v>
      </c>
    </row>
    <row r="715" spans="1:33" x14ac:dyDescent="0.25">
      <c r="A715" s="6" t="s">
        <v>52</v>
      </c>
      <c r="B715" s="6" t="s">
        <v>6886</v>
      </c>
      <c r="C715" s="7">
        <v>7</v>
      </c>
      <c r="D715">
        <v>1.8009299999999999</v>
      </c>
      <c r="E715">
        <v>1.1528499999999999</v>
      </c>
      <c r="F715">
        <v>0.62398399999999998</v>
      </c>
      <c r="G715">
        <v>-1.1115600000000001</v>
      </c>
      <c r="H715">
        <v>-0.52490800000000004</v>
      </c>
      <c r="I715">
        <v>-0.62762200000000001</v>
      </c>
      <c r="J715">
        <v>4.7436199999999998E-2</v>
      </c>
      <c r="K715">
        <v>-1.0004200000000001</v>
      </c>
      <c r="L715">
        <v>-0.36069499999999999</v>
      </c>
      <c r="M715">
        <v>22</v>
      </c>
      <c r="N715">
        <v>22</v>
      </c>
      <c r="O715">
        <v>22</v>
      </c>
      <c r="P715">
        <v>38.5</v>
      </c>
      <c r="Q715">
        <v>38.5</v>
      </c>
      <c r="R715">
        <v>38.5</v>
      </c>
      <c r="S715">
        <v>89.125</v>
      </c>
      <c r="T715">
        <v>0</v>
      </c>
      <c r="U715">
        <v>181.28</v>
      </c>
      <c r="V715">
        <v>1298400000</v>
      </c>
      <c r="W715">
        <v>143</v>
      </c>
      <c r="X715">
        <v>1.11293</v>
      </c>
      <c r="Y715">
        <v>1.4468000000000001</v>
      </c>
      <c r="Z715">
        <v>1.10056</v>
      </c>
      <c r="AA715" t="s">
        <v>6887</v>
      </c>
      <c r="AB715" t="s">
        <v>6887</v>
      </c>
      <c r="AE715" s="3">
        <f t="shared" si="34"/>
        <v>7.7102773403725469E-2</v>
      </c>
      <c r="AF715" s="3">
        <f t="shared" si="35"/>
        <v>3.574374062644807E-2</v>
      </c>
      <c r="AG715" s="3">
        <f t="shared" si="36"/>
        <v>7.9330465011824558E-2</v>
      </c>
    </row>
    <row r="716" spans="1:33" x14ac:dyDescent="0.25">
      <c r="A716" s="6" t="s">
        <v>361</v>
      </c>
      <c r="B716" s="6" t="s">
        <v>6888</v>
      </c>
      <c r="C716" s="7">
        <v>7</v>
      </c>
      <c r="D716">
        <v>1.1024</v>
      </c>
      <c r="E716">
        <v>1.28956</v>
      </c>
      <c r="F716">
        <v>1.08307</v>
      </c>
      <c r="G716">
        <v>-1.32253</v>
      </c>
      <c r="H716">
        <v>-1.22692</v>
      </c>
      <c r="I716">
        <v>-0.53357399999999999</v>
      </c>
      <c r="J716">
        <v>-0.158109</v>
      </c>
      <c r="K716">
        <v>-0.53959100000000004</v>
      </c>
      <c r="L716">
        <v>0.30570000000000003</v>
      </c>
      <c r="M716">
        <v>14</v>
      </c>
      <c r="N716">
        <v>14</v>
      </c>
      <c r="O716">
        <v>14</v>
      </c>
      <c r="P716">
        <v>62.8</v>
      </c>
      <c r="Q716">
        <v>62.8</v>
      </c>
      <c r="R716">
        <v>62.8</v>
      </c>
      <c r="S716">
        <v>28.748000000000001</v>
      </c>
      <c r="T716">
        <v>0</v>
      </c>
      <c r="U716">
        <v>190.04</v>
      </c>
      <c r="V716">
        <v>5720400000</v>
      </c>
      <c r="W716">
        <v>233</v>
      </c>
      <c r="X716">
        <v>1.53756</v>
      </c>
      <c r="Y716">
        <v>1.78809</v>
      </c>
      <c r="Z716">
        <v>1.43103</v>
      </c>
      <c r="AA716" t="s">
        <v>6889</v>
      </c>
      <c r="AB716" t="s">
        <v>6889</v>
      </c>
      <c r="AE716" s="3">
        <f t="shared" si="34"/>
        <v>2.9002804824570287E-2</v>
      </c>
      <c r="AF716" s="3">
        <f t="shared" si="35"/>
        <v>1.6289584242745549E-2</v>
      </c>
      <c r="AG716" s="3">
        <f t="shared" si="36"/>
        <v>3.7065511694981852E-2</v>
      </c>
    </row>
    <row r="717" spans="1:33" x14ac:dyDescent="0.25">
      <c r="A717" s="6" t="s">
        <v>365</v>
      </c>
      <c r="C717" s="7">
        <v>7</v>
      </c>
      <c r="D717">
        <v>1.18238</v>
      </c>
      <c r="E717">
        <v>0.89776800000000001</v>
      </c>
      <c r="F717">
        <v>1.1536</v>
      </c>
      <c r="G717">
        <v>-1.53302</v>
      </c>
      <c r="H717">
        <v>-0.98196499999999998</v>
      </c>
      <c r="I717">
        <v>-0.56604500000000002</v>
      </c>
      <c r="J717">
        <v>-0.50454600000000005</v>
      </c>
      <c r="K717">
        <v>-0.33100299999999999</v>
      </c>
      <c r="L717">
        <v>0.68283300000000002</v>
      </c>
      <c r="M717">
        <v>2</v>
      </c>
      <c r="N717">
        <v>2</v>
      </c>
      <c r="O717">
        <v>2</v>
      </c>
      <c r="P717">
        <v>25</v>
      </c>
      <c r="Q717">
        <v>25</v>
      </c>
      <c r="R717">
        <v>25</v>
      </c>
      <c r="S717">
        <v>10.693</v>
      </c>
      <c r="T717">
        <v>0</v>
      </c>
      <c r="U717">
        <v>5.8089000000000004</v>
      </c>
      <c r="V717">
        <v>1306200000</v>
      </c>
      <c r="W717">
        <v>66</v>
      </c>
      <c r="X717">
        <v>1.1628700000000001</v>
      </c>
      <c r="Y717">
        <v>1.3778900000000001</v>
      </c>
      <c r="Z717">
        <v>1.03467</v>
      </c>
      <c r="AA717" t="s">
        <v>6890</v>
      </c>
      <c r="AB717" t="s">
        <v>6890</v>
      </c>
      <c r="AE717" s="3">
        <f t="shared" si="34"/>
        <v>6.8727413515990321E-2</v>
      </c>
      <c r="AF717" s="3">
        <f t="shared" si="35"/>
        <v>4.1889965241268638E-2</v>
      </c>
      <c r="AG717" s="3">
        <f t="shared" si="36"/>
        <v>9.2327271229893787E-2</v>
      </c>
    </row>
    <row r="718" spans="1:33" x14ac:dyDescent="0.25">
      <c r="A718" s="6" t="s">
        <v>364</v>
      </c>
      <c r="B718" s="6" t="s">
        <v>6891</v>
      </c>
      <c r="C718" s="7">
        <v>7</v>
      </c>
      <c r="D718">
        <v>0.957009</v>
      </c>
      <c r="E718">
        <v>1.2345699999999999</v>
      </c>
      <c r="F718">
        <v>1.36124</v>
      </c>
      <c r="G718">
        <v>-1.3801000000000001</v>
      </c>
      <c r="H718">
        <v>-0.86863500000000005</v>
      </c>
      <c r="I718">
        <v>-0.27079900000000001</v>
      </c>
      <c r="J718">
        <v>-0.83230300000000002</v>
      </c>
      <c r="K718">
        <v>-0.46210299999999999</v>
      </c>
      <c r="L718">
        <v>0.26112800000000003</v>
      </c>
      <c r="M718">
        <v>30</v>
      </c>
      <c r="N718">
        <v>30</v>
      </c>
      <c r="O718">
        <v>30</v>
      </c>
      <c r="P718">
        <v>37.700000000000003</v>
      </c>
      <c r="Q718">
        <v>37.700000000000003</v>
      </c>
      <c r="R718">
        <v>37.700000000000003</v>
      </c>
      <c r="S718">
        <v>98.667000000000002</v>
      </c>
      <c r="T718">
        <v>0</v>
      </c>
      <c r="U718">
        <v>209.76</v>
      </c>
      <c r="V718">
        <v>3854300000</v>
      </c>
      <c r="W718">
        <v>217</v>
      </c>
      <c r="X718">
        <v>1.1734899999999999</v>
      </c>
      <c r="Y718">
        <v>1.4907900000000001</v>
      </c>
      <c r="Z718">
        <v>1.14279</v>
      </c>
      <c r="AA718" t="s">
        <v>6892</v>
      </c>
      <c r="AB718" t="s">
        <v>6892</v>
      </c>
      <c r="AE718" s="3">
        <f t="shared" si="34"/>
        <v>6.7067172931174951E-2</v>
      </c>
      <c r="AF718" s="3">
        <f t="shared" si="35"/>
        <v>3.2300556145184345E-2</v>
      </c>
      <c r="AG718" s="3">
        <f t="shared" si="36"/>
        <v>7.1979694654907708E-2</v>
      </c>
    </row>
    <row r="719" spans="1:33" x14ac:dyDescent="0.25">
      <c r="A719" s="6" t="s">
        <v>362</v>
      </c>
      <c r="C719" s="7">
        <v>7</v>
      </c>
      <c r="D719">
        <v>1.34311</v>
      </c>
      <c r="E719">
        <v>1.0927</v>
      </c>
      <c r="F719">
        <v>0.99396099999999998</v>
      </c>
      <c r="G719">
        <v>-1.3299700000000001</v>
      </c>
      <c r="H719">
        <v>-1.25797</v>
      </c>
      <c r="I719">
        <v>-5.1822600000000003E-2</v>
      </c>
      <c r="J719">
        <v>-0.41100900000000001</v>
      </c>
      <c r="K719">
        <v>-0.64740900000000001</v>
      </c>
      <c r="L719">
        <v>0.26841199999999998</v>
      </c>
      <c r="M719">
        <v>51</v>
      </c>
      <c r="N719">
        <v>51</v>
      </c>
      <c r="O719">
        <v>2</v>
      </c>
      <c r="P719">
        <v>44.7</v>
      </c>
      <c r="Q719">
        <v>44.7</v>
      </c>
      <c r="R719">
        <v>1.9</v>
      </c>
      <c r="S719">
        <v>146</v>
      </c>
      <c r="T719">
        <v>0</v>
      </c>
      <c r="U719">
        <v>323.31</v>
      </c>
      <c r="V719">
        <v>5555200000</v>
      </c>
      <c r="W719">
        <v>382</v>
      </c>
      <c r="X719">
        <v>1.06995</v>
      </c>
      <c r="Y719">
        <v>1.36436</v>
      </c>
      <c r="Z719">
        <v>1.0217700000000001</v>
      </c>
      <c r="AA719" t="s">
        <v>6893</v>
      </c>
      <c r="AB719" t="s">
        <v>6893</v>
      </c>
      <c r="AE719" s="3">
        <f t="shared" si="34"/>
        <v>8.5123603473134427E-2</v>
      </c>
      <c r="AF719" s="3">
        <f t="shared" si="35"/>
        <v>4.3215545562575904E-2</v>
      </c>
      <c r="AG719" s="3">
        <f t="shared" si="36"/>
        <v>9.5110836212633179E-2</v>
      </c>
    </row>
    <row r="720" spans="1:33" x14ac:dyDescent="0.25">
      <c r="A720" s="6" t="s">
        <v>342</v>
      </c>
      <c r="C720" s="7">
        <v>7</v>
      </c>
      <c r="D720">
        <v>1.3808499999999999</v>
      </c>
      <c r="E720">
        <v>1.45072</v>
      </c>
      <c r="F720">
        <v>0.56408800000000003</v>
      </c>
      <c r="G720">
        <v>-1.15805</v>
      </c>
      <c r="H720">
        <v>-0.73023199999999999</v>
      </c>
      <c r="I720">
        <v>-0.74336100000000005</v>
      </c>
      <c r="J720">
        <v>-0.25572099999999998</v>
      </c>
      <c r="K720">
        <v>-0.97837499999999999</v>
      </c>
      <c r="L720">
        <v>0.47008100000000003</v>
      </c>
      <c r="M720">
        <v>17</v>
      </c>
      <c r="N720">
        <v>17</v>
      </c>
      <c r="O720">
        <v>17</v>
      </c>
      <c r="P720">
        <v>59.1</v>
      </c>
      <c r="Q720">
        <v>59.1</v>
      </c>
      <c r="R720">
        <v>59.1</v>
      </c>
      <c r="S720">
        <v>42.301000000000002</v>
      </c>
      <c r="T720">
        <v>0</v>
      </c>
      <c r="U720">
        <v>253</v>
      </c>
      <c r="V720">
        <v>15066000000</v>
      </c>
      <c r="W720">
        <v>397</v>
      </c>
      <c r="X720">
        <v>1.0270600000000001</v>
      </c>
      <c r="Y720">
        <v>1.3182199999999999</v>
      </c>
      <c r="Z720">
        <v>0.97790999999999995</v>
      </c>
      <c r="AA720" t="s">
        <v>6894</v>
      </c>
      <c r="AB720" t="s">
        <v>6895</v>
      </c>
      <c r="AE720" s="3">
        <f t="shared" si="34"/>
        <v>9.395934919592086E-2</v>
      </c>
      <c r="AF720" s="3">
        <f t="shared" si="35"/>
        <v>4.8059583196036364E-2</v>
      </c>
      <c r="AG720" s="3">
        <f t="shared" si="36"/>
        <v>0.10521798972688472</v>
      </c>
    </row>
    <row r="721" spans="1:33" x14ac:dyDescent="0.25">
      <c r="A721" s="6" t="s">
        <v>366</v>
      </c>
      <c r="C721" s="7">
        <v>7</v>
      </c>
      <c r="D721">
        <v>0.97407100000000002</v>
      </c>
      <c r="E721">
        <v>1.4335100000000001</v>
      </c>
      <c r="F721">
        <v>1.2002200000000001</v>
      </c>
      <c r="G721">
        <v>-1.3177099999999999</v>
      </c>
      <c r="H721">
        <v>-0.73927900000000002</v>
      </c>
      <c r="I721">
        <v>-0.480933</v>
      </c>
      <c r="J721">
        <v>-0.22999900000000001</v>
      </c>
      <c r="K721">
        <v>-0.98382400000000003</v>
      </c>
      <c r="L721">
        <v>0.14394899999999999</v>
      </c>
      <c r="M721">
        <v>8</v>
      </c>
      <c r="N721">
        <v>8</v>
      </c>
      <c r="O721">
        <v>8</v>
      </c>
      <c r="P721">
        <v>32.9</v>
      </c>
      <c r="Q721">
        <v>32.9</v>
      </c>
      <c r="R721">
        <v>32.9</v>
      </c>
      <c r="S721">
        <v>25.134</v>
      </c>
      <c r="T721">
        <v>0</v>
      </c>
      <c r="U721">
        <v>14.993</v>
      </c>
      <c r="V721">
        <v>466880000</v>
      </c>
      <c r="W721">
        <v>21</v>
      </c>
      <c r="X721">
        <v>1.27346</v>
      </c>
      <c r="Y721">
        <v>1.5952200000000001</v>
      </c>
      <c r="Z721">
        <v>1.24353</v>
      </c>
      <c r="AA721" t="s">
        <v>6896</v>
      </c>
      <c r="AB721" t="s">
        <v>6896</v>
      </c>
      <c r="AE721" s="3">
        <f t="shared" si="34"/>
        <v>5.3277029202057194E-2</v>
      </c>
      <c r="AF721" s="3">
        <f t="shared" si="35"/>
        <v>2.5396858542239664E-2</v>
      </c>
      <c r="AG721" s="3">
        <f t="shared" si="36"/>
        <v>5.7078164661070872E-2</v>
      </c>
    </row>
    <row r="722" spans="1:33" x14ac:dyDescent="0.25">
      <c r="A722" s="6" t="s">
        <v>351</v>
      </c>
      <c r="B722" s="6" t="s">
        <v>6897</v>
      </c>
      <c r="C722" s="7">
        <v>7</v>
      </c>
      <c r="D722">
        <v>0.92687200000000003</v>
      </c>
      <c r="E722">
        <v>1.26837</v>
      </c>
      <c r="F722">
        <v>1.16272</v>
      </c>
      <c r="G722">
        <v>-1.6635500000000001</v>
      </c>
      <c r="H722">
        <v>-0.461899</v>
      </c>
      <c r="I722">
        <v>-0.72515700000000005</v>
      </c>
      <c r="J722">
        <v>0.12769900000000001</v>
      </c>
      <c r="K722">
        <v>-0.79485799999999995</v>
      </c>
      <c r="L722">
        <v>0.159807</v>
      </c>
      <c r="M722">
        <v>8</v>
      </c>
      <c r="N722">
        <v>8</v>
      </c>
      <c r="O722">
        <v>8</v>
      </c>
      <c r="P722">
        <v>66.099999999999994</v>
      </c>
      <c r="Q722">
        <v>66.099999999999994</v>
      </c>
      <c r="R722">
        <v>66.099999999999994</v>
      </c>
      <c r="S722">
        <v>12.784000000000001</v>
      </c>
      <c r="T722">
        <v>0</v>
      </c>
      <c r="U722">
        <v>263</v>
      </c>
      <c r="V722">
        <v>11507000000</v>
      </c>
      <c r="W722">
        <v>230</v>
      </c>
      <c r="X722">
        <v>1.1139699999999999</v>
      </c>
      <c r="Y722">
        <v>1.3780600000000001</v>
      </c>
      <c r="Z722">
        <v>1.0348299999999999</v>
      </c>
      <c r="AA722" t="s">
        <v>6898</v>
      </c>
      <c r="AB722" t="s">
        <v>6899</v>
      </c>
      <c r="AE722" s="3">
        <f t="shared" si="34"/>
        <v>7.6918357177027594E-2</v>
      </c>
      <c r="AF722" s="3">
        <f t="shared" si="35"/>
        <v>4.1873571064525064E-2</v>
      </c>
      <c r="AG722" s="3">
        <f t="shared" si="36"/>
        <v>9.2293262871103912E-2</v>
      </c>
    </row>
    <row r="723" spans="1:33" x14ac:dyDescent="0.25">
      <c r="A723" s="6" t="s">
        <v>260</v>
      </c>
      <c r="B723" s="6" t="s">
        <v>6900</v>
      </c>
      <c r="C723" s="7">
        <v>7</v>
      </c>
      <c r="D723">
        <v>1.3589800000000001</v>
      </c>
      <c r="E723">
        <v>1.3725799999999999</v>
      </c>
      <c r="F723">
        <v>0.77937699999999999</v>
      </c>
      <c r="G723">
        <v>-0.90707700000000002</v>
      </c>
      <c r="H723">
        <v>-0.75842500000000002</v>
      </c>
      <c r="I723">
        <v>-1.41015</v>
      </c>
      <c r="J723">
        <v>0.22789400000000001</v>
      </c>
      <c r="K723">
        <v>-0.29033199999999998</v>
      </c>
      <c r="L723">
        <v>-0.37284299999999998</v>
      </c>
      <c r="M723">
        <v>11</v>
      </c>
      <c r="N723">
        <v>10</v>
      </c>
      <c r="O723">
        <v>10</v>
      </c>
      <c r="P723">
        <v>25.5</v>
      </c>
      <c r="Q723">
        <v>23.4</v>
      </c>
      <c r="R723">
        <v>23.4</v>
      </c>
      <c r="S723">
        <v>52.204999999999998</v>
      </c>
      <c r="T723">
        <v>0</v>
      </c>
      <c r="U723">
        <v>35.765999999999998</v>
      </c>
      <c r="V723">
        <v>1167200000</v>
      </c>
      <c r="W723">
        <v>97</v>
      </c>
      <c r="X723">
        <v>1.61094</v>
      </c>
      <c r="Y723">
        <v>1.86754</v>
      </c>
      <c r="Z723">
        <v>1.5086999999999999</v>
      </c>
      <c r="AA723" t="s">
        <v>6901</v>
      </c>
      <c r="AB723" t="s">
        <v>6901</v>
      </c>
      <c r="AE723" s="3">
        <f t="shared" si="34"/>
        <v>2.449401615809E-2</v>
      </c>
      <c r="AF723" s="3">
        <f t="shared" si="35"/>
        <v>1.3566255747125283E-2</v>
      </c>
      <c r="AG723" s="3">
        <f t="shared" si="36"/>
        <v>3.0995596598373774E-2</v>
      </c>
    </row>
    <row r="724" spans="1:33" x14ac:dyDescent="0.25">
      <c r="A724" s="6" t="s">
        <v>355</v>
      </c>
      <c r="C724" s="7">
        <v>7</v>
      </c>
      <c r="D724">
        <v>1.1392599999999999</v>
      </c>
      <c r="E724">
        <v>1.2684899999999999</v>
      </c>
      <c r="F724">
        <v>1.1525799999999999</v>
      </c>
      <c r="G724">
        <v>-1.08325</v>
      </c>
      <c r="H724">
        <v>-0.94866200000000001</v>
      </c>
      <c r="I724">
        <v>-1.15344</v>
      </c>
      <c r="J724">
        <v>0.22250800000000001</v>
      </c>
      <c r="K724">
        <v>-0.55638500000000002</v>
      </c>
      <c r="L724">
        <v>-4.10914E-2</v>
      </c>
      <c r="M724">
        <v>27</v>
      </c>
      <c r="N724">
        <v>27</v>
      </c>
      <c r="O724">
        <v>27</v>
      </c>
      <c r="P724">
        <v>30.4</v>
      </c>
      <c r="Q724">
        <v>30.4</v>
      </c>
      <c r="R724">
        <v>30.4</v>
      </c>
      <c r="S724">
        <v>144.38999999999999</v>
      </c>
      <c r="T724">
        <v>0</v>
      </c>
      <c r="U724">
        <v>198.9</v>
      </c>
      <c r="V724">
        <v>1768700000</v>
      </c>
      <c r="W724">
        <v>133</v>
      </c>
      <c r="X724">
        <v>2.0466600000000001</v>
      </c>
      <c r="Y724">
        <v>2.29488</v>
      </c>
      <c r="Z724">
        <v>1.9295500000000001</v>
      </c>
      <c r="AA724" t="s">
        <v>6902</v>
      </c>
      <c r="AB724" t="s">
        <v>6902</v>
      </c>
      <c r="AE724" s="3">
        <f t="shared" si="34"/>
        <v>8.9813164768516619E-3</v>
      </c>
      <c r="AF724" s="3">
        <f t="shared" si="35"/>
        <v>5.0713081433984026E-3</v>
      </c>
      <c r="AG724" s="3">
        <f t="shared" si="36"/>
        <v>1.1761155715807291E-2</v>
      </c>
    </row>
    <row r="725" spans="1:33" x14ac:dyDescent="0.25">
      <c r="A725" s="6" t="s">
        <v>354</v>
      </c>
      <c r="B725" s="6" t="s">
        <v>6903</v>
      </c>
      <c r="C725" s="7">
        <v>7</v>
      </c>
      <c r="D725">
        <v>1.2400199999999999</v>
      </c>
      <c r="E725">
        <v>1.14767</v>
      </c>
      <c r="F725">
        <v>1.1321600000000001</v>
      </c>
      <c r="G725">
        <v>-1.31457</v>
      </c>
      <c r="H725">
        <v>-0.84894400000000003</v>
      </c>
      <c r="I725">
        <v>-0.87728799999999996</v>
      </c>
      <c r="J725">
        <v>6.7911200000000005E-2</v>
      </c>
      <c r="K725">
        <v>-0.76885800000000004</v>
      </c>
      <c r="L725">
        <v>0.22189600000000001</v>
      </c>
      <c r="M725">
        <v>14</v>
      </c>
      <c r="N725">
        <v>14</v>
      </c>
      <c r="O725">
        <v>14</v>
      </c>
      <c r="P725">
        <v>22.2</v>
      </c>
      <c r="Q725">
        <v>22.2</v>
      </c>
      <c r="R725">
        <v>22.2</v>
      </c>
      <c r="S725">
        <v>69.721999999999994</v>
      </c>
      <c r="T725">
        <v>0</v>
      </c>
      <c r="U725">
        <v>36.749000000000002</v>
      </c>
      <c r="V725">
        <v>867110000</v>
      </c>
      <c r="W725">
        <v>74</v>
      </c>
      <c r="X725">
        <v>1.5763100000000001</v>
      </c>
      <c r="Y725">
        <v>1.83876</v>
      </c>
      <c r="Z725">
        <v>1.48054</v>
      </c>
      <c r="AA725" t="s">
        <v>6904</v>
      </c>
      <c r="AB725" t="s">
        <v>6904</v>
      </c>
      <c r="AE725" s="3">
        <f t="shared" si="34"/>
        <v>2.6527113769815109E-2</v>
      </c>
      <c r="AF725" s="3">
        <f t="shared" si="35"/>
        <v>1.4495726957187999E-2</v>
      </c>
      <c r="AG725" s="3">
        <f t="shared" si="36"/>
        <v>3.3071965025099258E-2</v>
      </c>
    </row>
    <row r="726" spans="1:33" x14ac:dyDescent="0.25">
      <c r="A726" s="6" t="s">
        <v>12</v>
      </c>
      <c r="B726" s="6" t="s">
        <v>6905</v>
      </c>
      <c r="C726" s="7">
        <v>8</v>
      </c>
      <c r="D726">
        <v>0.56467500000000004</v>
      </c>
      <c r="E726">
        <v>0.41708099999999998</v>
      </c>
      <c r="F726">
        <v>1.54447</v>
      </c>
      <c r="G726">
        <v>0.678616</v>
      </c>
      <c r="H726">
        <v>0.26613500000000001</v>
      </c>
      <c r="I726">
        <v>0.163217</v>
      </c>
      <c r="J726">
        <v>-1.29129</v>
      </c>
      <c r="K726">
        <v>-0.895984</v>
      </c>
      <c r="L726">
        <v>-1.44693</v>
      </c>
      <c r="M726">
        <v>16</v>
      </c>
      <c r="N726">
        <v>14</v>
      </c>
      <c r="O726">
        <v>14</v>
      </c>
      <c r="P726">
        <v>18.399999999999999</v>
      </c>
      <c r="Q726">
        <v>16.3</v>
      </c>
      <c r="R726">
        <v>16.3</v>
      </c>
      <c r="S726">
        <v>113.21</v>
      </c>
      <c r="T726">
        <v>0</v>
      </c>
      <c r="U726">
        <v>27.896000000000001</v>
      </c>
      <c r="V726">
        <v>300700000</v>
      </c>
      <c r="W726">
        <v>35</v>
      </c>
      <c r="X726">
        <v>1.31602</v>
      </c>
      <c r="Y726">
        <v>1.2403200000000001</v>
      </c>
      <c r="Z726">
        <v>0.90427500000000005</v>
      </c>
      <c r="AA726" t="s">
        <v>6906</v>
      </c>
      <c r="AB726" t="s">
        <v>6906</v>
      </c>
      <c r="AE726" s="3">
        <f t="shared" si="34"/>
        <v>4.8303655687205814E-2</v>
      </c>
      <c r="AF726" s="3">
        <f t="shared" si="35"/>
        <v>5.750160936911821E-2</v>
      </c>
      <c r="AG726" s="3">
        <f t="shared" si="36"/>
        <v>0.1246593907424734</v>
      </c>
    </row>
    <row r="727" spans="1:33" x14ac:dyDescent="0.25">
      <c r="A727" s="6" t="s">
        <v>25</v>
      </c>
      <c r="B727" s="6" t="s">
        <v>6907</v>
      </c>
      <c r="C727" s="7">
        <v>8</v>
      </c>
      <c r="D727">
        <v>0.96382800000000002</v>
      </c>
      <c r="E727">
        <v>1.43554</v>
      </c>
      <c r="F727">
        <v>1.1798599999999999</v>
      </c>
      <c r="G727">
        <v>-6.0488500000000001E-2</v>
      </c>
      <c r="H727">
        <v>0.18266399999999999</v>
      </c>
      <c r="I727">
        <v>-0.65493000000000001</v>
      </c>
      <c r="J727">
        <v>-1.2089399999999999</v>
      </c>
      <c r="K727">
        <v>-0.88378599999999996</v>
      </c>
      <c r="L727">
        <v>-0.95374499999999995</v>
      </c>
      <c r="M727">
        <v>3</v>
      </c>
      <c r="N727">
        <v>3</v>
      </c>
      <c r="O727">
        <v>3</v>
      </c>
      <c r="P727">
        <v>10.9</v>
      </c>
      <c r="Q727">
        <v>10.9</v>
      </c>
      <c r="R727">
        <v>10.9</v>
      </c>
      <c r="S727">
        <v>22.335999999999999</v>
      </c>
      <c r="T727">
        <v>0</v>
      </c>
      <c r="U727">
        <v>9.2799999999999994</v>
      </c>
      <c r="V727">
        <v>126110000</v>
      </c>
      <c r="W727">
        <v>15</v>
      </c>
      <c r="X727">
        <v>1.7543</v>
      </c>
      <c r="Y727">
        <v>2.0240900000000002</v>
      </c>
      <c r="Z727">
        <v>1.66235</v>
      </c>
      <c r="AA727" t="s">
        <v>6908</v>
      </c>
      <c r="AB727" t="s">
        <v>6908</v>
      </c>
      <c r="AE727" s="3">
        <f t="shared" si="34"/>
        <v>1.7607593367630306E-2</v>
      </c>
      <c r="AF727" s="3">
        <f t="shared" si="35"/>
        <v>9.4604109044024616E-3</v>
      </c>
      <c r="AG727" s="3">
        <f t="shared" si="36"/>
        <v>2.1759554526348927E-2</v>
      </c>
    </row>
    <row r="728" spans="1:33" x14ac:dyDescent="0.25">
      <c r="A728" s="6" t="s">
        <v>26</v>
      </c>
      <c r="C728" s="7">
        <v>8</v>
      </c>
      <c r="D728">
        <v>0.72669600000000001</v>
      </c>
      <c r="E728">
        <v>1.35995</v>
      </c>
      <c r="F728">
        <v>1.23417</v>
      </c>
      <c r="G728">
        <v>0.39470499999999997</v>
      </c>
      <c r="H728">
        <v>-0.31625700000000001</v>
      </c>
      <c r="I728">
        <v>-0.22755300000000001</v>
      </c>
      <c r="J728">
        <v>-1.50379</v>
      </c>
      <c r="K728">
        <v>-1.0978699999999999</v>
      </c>
      <c r="L728">
        <v>-0.570044</v>
      </c>
      <c r="M728">
        <v>44</v>
      </c>
      <c r="N728">
        <v>43</v>
      </c>
      <c r="O728">
        <v>43</v>
      </c>
      <c r="P728">
        <v>45.5</v>
      </c>
      <c r="Q728">
        <v>44.7</v>
      </c>
      <c r="R728">
        <v>44.7</v>
      </c>
      <c r="S728">
        <v>137.04</v>
      </c>
      <c r="T728">
        <v>0</v>
      </c>
      <c r="U728">
        <v>323.31</v>
      </c>
      <c r="V728">
        <v>10269000000</v>
      </c>
      <c r="W728">
        <v>553</v>
      </c>
      <c r="X728">
        <v>1.37893</v>
      </c>
      <c r="Y728">
        <v>1.59301</v>
      </c>
      <c r="Z728">
        <v>1.24139</v>
      </c>
      <c r="AA728" t="s">
        <v>6909</v>
      </c>
      <c r="AB728" t="s">
        <v>6910</v>
      </c>
      <c r="AE728" s="3">
        <f t="shared" si="34"/>
        <v>4.1789771837253853E-2</v>
      </c>
      <c r="AF728" s="3">
        <f t="shared" si="35"/>
        <v>2.5526425252182856E-2</v>
      </c>
      <c r="AG728" s="3">
        <f t="shared" si="36"/>
        <v>5.7360113234424304E-2</v>
      </c>
    </row>
    <row r="729" spans="1:33" x14ac:dyDescent="0.25">
      <c r="A729" s="6" t="s">
        <v>27</v>
      </c>
      <c r="B729" s="6" t="s">
        <v>6911</v>
      </c>
      <c r="C729" s="7">
        <v>8</v>
      </c>
      <c r="D729">
        <v>0.88392800000000005</v>
      </c>
      <c r="E729">
        <v>1.21391</v>
      </c>
      <c r="F729">
        <v>1.22505</v>
      </c>
      <c r="G729">
        <v>0.123543</v>
      </c>
      <c r="H729">
        <v>9.5540899999999998E-2</v>
      </c>
      <c r="I729">
        <v>-6.0106E-2</v>
      </c>
      <c r="J729">
        <v>-1.2142299999999999</v>
      </c>
      <c r="K729">
        <v>-1.4261600000000001</v>
      </c>
      <c r="L729">
        <v>-0.84147499999999997</v>
      </c>
      <c r="M729">
        <v>2</v>
      </c>
      <c r="N729">
        <v>2</v>
      </c>
      <c r="O729">
        <v>2</v>
      </c>
      <c r="P729">
        <v>7.5</v>
      </c>
      <c r="Q729">
        <v>7.5</v>
      </c>
      <c r="R729">
        <v>7.5</v>
      </c>
      <c r="S729">
        <v>41.649000000000001</v>
      </c>
      <c r="T729">
        <v>0</v>
      </c>
      <c r="U729">
        <v>50.162999999999997</v>
      </c>
      <c r="V729">
        <v>191960000</v>
      </c>
      <c r="W729">
        <v>13</v>
      </c>
      <c r="X729">
        <v>2.2077300000000002</v>
      </c>
      <c r="Y729">
        <v>2.3632200000000001</v>
      </c>
      <c r="Z729">
        <v>1.99719</v>
      </c>
      <c r="AA729" t="s">
        <v>6912</v>
      </c>
      <c r="AB729" t="s">
        <v>6912</v>
      </c>
      <c r="AE729" s="3">
        <f t="shared" si="34"/>
        <v>6.1982630007324721E-3</v>
      </c>
      <c r="AF729" s="3">
        <f t="shared" si="35"/>
        <v>4.3329133094918608E-3</v>
      </c>
      <c r="AG729" s="3">
        <f t="shared" si="36"/>
        <v>1.0064912414888006E-2</v>
      </c>
    </row>
    <row r="730" spans="1:33" x14ac:dyDescent="0.25">
      <c r="A730" s="6" t="s">
        <v>29</v>
      </c>
      <c r="C730" s="7">
        <v>8</v>
      </c>
      <c r="D730">
        <v>1.29678</v>
      </c>
      <c r="E730">
        <v>1.4370400000000001</v>
      </c>
      <c r="F730">
        <v>0.68938600000000005</v>
      </c>
      <c r="G730">
        <v>0.187969</v>
      </c>
      <c r="H730">
        <v>-0.154448</v>
      </c>
      <c r="I730">
        <v>-0.31458799999999998</v>
      </c>
      <c r="J730">
        <v>-1.1660299999999999</v>
      </c>
      <c r="K730">
        <v>-1.3803099999999999</v>
      </c>
      <c r="L730">
        <v>-0.595804</v>
      </c>
      <c r="M730">
        <v>16</v>
      </c>
      <c r="N730">
        <v>16</v>
      </c>
      <c r="O730">
        <v>16</v>
      </c>
      <c r="P730">
        <v>29</v>
      </c>
      <c r="Q730">
        <v>29</v>
      </c>
      <c r="R730">
        <v>29</v>
      </c>
      <c r="S730">
        <v>88.034999999999997</v>
      </c>
      <c r="T730">
        <v>0</v>
      </c>
      <c r="U730">
        <v>105.29</v>
      </c>
      <c r="V730">
        <v>732120000</v>
      </c>
      <c r="W730">
        <v>66</v>
      </c>
      <c r="X730">
        <v>1.5194000000000001</v>
      </c>
      <c r="Y730">
        <v>1.75383</v>
      </c>
      <c r="Z730">
        <v>1.3976</v>
      </c>
      <c r="AA730" t="s">
        <v>6913</v>
      </c>
      <c r="AB730" t="s">
        <v>6913</v>
      </c>
      <c r="AE730" s="3">
        <f t="shared" si="34"/>
        <v>3.0241268212832264E-2</v>
      </c>
      <c r="AF730" s="3">
        <f t="shared" si="35"/>
        <v>1.7626658883808821E-2</v>
      </c>
      <c r="AG730" s="3">
        <f t="shared" si="36"/>
        <v>4.0031328217802351E-2</v>
      </c>
    </row>
    <row r="731" spans="1:33" x14ac:dyDescent="0.25">
      <c r="A731" s="6" t="s">
        <v>28</v>
      </c>
      <c r="C731" s="7">
        <v>8</v>
      </c>
      <c r="D731">
        <v>0.98385800000000001</v>
      </c>
      <c r="E731">
        <v>1.24909</v>
      </c>
      <c r="F731">
        <v>0.86486200000000002</v>
      </c>
      <c r="G731">
        <v>0.162664</v>
      </c>
      <c r="H731">
        <v>0.44855600000000001</v>
      </c>
      <c r="I731">
        <v>-8.6169999999999997E-2</v>
      </c>
      <c r="J731">
        <v>-1.29495</v>
      </c>
      <c r="K731">
        <v>-1.3900600000000001</v>
      </c>
      <c r="L731">
        <v>-0.93784599999999996</v>
      </c>
      <c r="M731">
        <v>95</v>
      </c>
      <c r="N731">
        <v>95</v>
      </c>
      <c r="O731">
        <v>95</v>
      </c>
      <c r="P731">
        <v>45.4</v>
      </c>
      <c r="Q731">
        <v>45.4</v>
      </c>
      <c r="R731">
        <v>45.4</v>
      </c>
      <c r="S731">
        <v>584.79999999999995</v>
      </c>
      <c r="T731">
        <v>0</v>
      </c>
      <c r="U731">
        <v>323.31</v>
      </c>
      <c r="V731">
        <v>17537000000</v>
      </c>
      <c r="W731">
        <v>1140</v>
      </c>
      <c r="X731">
        <v>2.0684999999999998</v>
      </c>
      <c r="Y731">
        <v>2.1428600000000002</v>
      </c>
      <c r="Z731">
        <v>1.77935</v>
      </c>
      <c r="AA731" t="s">
        <v>6914</v>
      </c>
      <c r="AB731" t="s">
        <v>6914</v>
      </c>
      <c r="AE731" s="3">
        <f t="shared" si="34"/>
        <v>8.5408284741854482E-3</v>
      </c>
      <c r="AF731" s="3">
        <f t="shared" si="35"/>
        <v>7.1968093833814743E-3</v>
      </c>
      <c r="AG731" s="3">
        <f t="shared" si="36"/>
        <v>1.6620726381935222E-2</v>
      </c>
    </row>
    <row r="732" spans="1:33" x14ac:dyDescent="0.25">
      <c r="C732" s="7">
        <v>8</v>
      </c>
      <c r="D732">
        <v>1.3569800000000001</v>
      </c>
      <c r="E732">
        <v>1.2454799999999999</v>
      </c>
      <c r="F732">
        <v>0.70877599999999996</v>
      </c>
      <c r="G732">
        <v>0.15764700000000001</v>
      </c>
      <c r="H732">
        <v>0.28395300000000001</v>
      </c>
      <c r="I732">
        <v>-0.372533</v>
      </c>
      <c r="J732">
        <v>-1.21248</v>
      </c>
      <c r="K732">
        <v>-1.22699</v>
      </c>
      <c r="L732">
        <v>-0.940828</v>
      </c>
      <c r="M732">
        <v>222</v>
      </c>
      <c r="N732">
        <v>222</v>
      </c>
      <c r="O732">
        <v>191</v>
      </c>
      <c r="P732">
        <v>74.2</v>
      </c>
      <c r="Q732">
        <v>74.2</v>
      </c>
      <c r="R732">
        <v>63.1</v>
      </c>
      <c r="S732">
        <v>581.12</v>
      </c>
      <c r="T732">
        <v>0</v>
      </c>
      <c r="U732">
        <v>323.31</v>
      </c>
      <c r="V732">
        <v>300100000000</v>
      </c>
      <c r="W732">
        <v>6768</v>
      </c>
      <c r="X732">
        <v>1.7622800000000001</v>
      </c>
      <c r="Y732">
        <v>1.93693</v>
      </c>
      <c r="Z732">
        <v>1.5767199999999999</v>
      </c>
      <c r="AA732" t="s">
        <v>6915</v>
      </c>
      <c r="AB732" t="s">
        <v>6916</v>
      </c>
      <c r="AE732" s="3">
        <f t="shared" si="34"/>
        <v>1.7287014648317486E-2</v>
      </c>
      <c r="AF732" s="3">
        <f t="shared" si="35"/>
        <v>1.1562986004874279E-2</v>
      </c>
      <c r="AG732" s="3">
        <f t="shared" si="36"/>
        <v>2.6502082403170944E-2</v>
      </c>
    </row>
    <row r="733" spans="1:33" x14ac:dyDescent="0.25">
      <c r="A733" s="6" t="s">
        <v>781</v>
      </c>
      <c r="C733" s="7">
        <v>8</v>
      </c>
      <c r="D733">
        <v>0.51458599999999999</v>
      </c>
      <c r="E733">
        <v>1.2343200000000001</v>
      </c>
      <c r="F733">
        <v>1.1991000000000001</v>
      </c>
      <c r="G733">
        <v>0.622973</v>
      </c>
      <c r="H733">
        <v>-0.26951999999999998</v>
      </c>
      <c r="I733">
        <v>0.13150700000000001</v>
      </c>
      <c r="J733">
        <v>-0.80313599999999996</v>
      </c>
      <c r="K733">
        <v>-1.6253500000000001</v>
      </c>
      <c r="L733">
        <v>-1.00448</v>
      </c>
      <c r="M733">
        <v>33</v>
      </c>
      <c r="N733">
        <v>33</v>
      </c>
      <c r="O733">
        <v>33</v>
      </c>
      <c r="P733">
        <v>44.1</v>
      </c>
      <c r="Q733">
        <v>44.1</v>
      </c>
      <c r="R733">
        <v>44.1</v>
      </c>
      <c r="S733">
        <v>125.69</v>
      </c>
      <c r="T733">
        <v>0</v>
      </c>
      <c r="U733">
        <v>221.23</v>
      </c>
      <c r="V733">
        <v>2177400000</v>
      </c>
      <c r="W733">
        <v>202</v>
      </c>
      <c r="X733">
        <v>1.2947599999999999</v>
      </c>
      <c r="Y733">
        <v>1.3873800000000001</v>
      </c>
      <c r="Z733">
        <v>1.04372</v>
      </c>
      <c r="AA733" t="s">
        <v>6917</v>
      </c>
      <c r="AB733" t="s">
        <v>6917</v>
      </c>
      <c r="AE733" s="3">
        <f t="shared" si="34"/>
        <v>5.0727095912306168E-2</v>
      </c>
      <c r="AF733" s="3">
        <f t="shared" si="35"/>
        <v>4.0984533862174023E-2</v>
      </c>
      <c r="AG733" s="3">
        <f t="shared" si="36"/>
        <v>9.0423226591821684E-2</v>
      </c>
    </row>
    <row r="734" spans="1:33" x14ac:dyDescent="0.25">
      <c r="A734" s="6" t="s">
        <v>21</v>
      </c>
      <c r="B734" s="6" t="s">
        <v>6918</v>
      </c>
      <c r="C734" s="7">
        <v>8</v>
      </c>
      <c r="D734">
        <v>0.64980499999999997</v>
      </c>
      <c r="E734">
        <v>0.97710799999999998</v>
      </c>
      <c r="F734">
        <v>1.27895</v>
      </c>
      <c r="G734">
        <v>9.1431499999999999E-2</v>
      </c>
      <c r="H734">
        <v>0.115255</v>
      </c>
      <c r="I734">
        <v>0.40827200000000002</v>
      </c>
      <c r="J734">
        <v>-1.39523</v>
      </c>
      <c r="K734">
        <v>-1.6074200000000001</v>
      </c>
      <c r="L734">
        <v>-0.51815800000000001</v>
      </c>
      <c r="M734">
        <v>30</v>
      </c>
      <c r="N734">
        <v>30</v>
      </c>
      <c r="O734">
        <v>29</v>
      </c>
      <c r="P734">
        <v>46.4</v>
      </c>
      <c r="Q734">
        <v>46.4</v>
      </c>
      <c r="R734">
        <v>45.3</v>
      </c>
      <c r="S734">
        <v>86.531999999999996</v>
      </c>
      <c r="T734">
        <v>0</v>
      </c>
      <c r="U734">
        <v>323.31</v>
      </c>
      <c r="V734">
        <v>7094000000</v>
      </c>
      <c r="W734">
        <v>394</v>
      </c>
      <c r="X734">
        <v>1.4038600000000001</v>
      </c>
      <c r="Y734">
        <v>1.46377</v>
      </c>
      <c r="Z734">
        <v>1.1168400000000001</v>
      </c>
      <c r="AA734" t="s">
        <v>6919</v>
      </c>
      <c r="AB734" t="s">
        <v>6920</v>
      </c>
      <c r="AE734" s="3">
        <f t="shared" si="34"/>
        <v>3.9458448058343192E-2</v>
      </c>
      <c r="AF734" s="3">
        <f t="shared" si="35"/>
        <v>3.4373994251146518E-2</v>
      </c>
      <c r="AG734" s="3">
        <f t="shared" si="36"/>
        <v>7.6411724292343622E-2</v>
      </c>
    </row>
    <row r="735" spans="1:33" x14ac:dyDescent="0.25">
      <c r="A735" s="6" t="s">
        <v>18</v>
      </c>
      <c r="B735" s="6" t="s">
        <v>6921</v>
      </c>
      <c r="C735" s="7">
        <v>8</v>
      </c>
      <c r="D735">
        <v>0.73168500000000003</v>
      </c>
      <c r="E735">
        <v>1.1511899999999999</v>
      </c>
      <c r="F735">
        <v>1.00634</v>
      </c>
      <c r="G735">
        <v>-8.9664199999999999E-2</v>
      </c>
      <c r="H735">
        <v>8.4459999999999993E-2</v>
      </c>
      <c r="I735">
        <v>0.75374300000000005</v>
      </c>
      <c r="J735">
        <v>-1.50247</v>
      </c>
      <c r="K735">
        <v>-1.12344</v>
      </c>
      <c r="L735">
        <v>-1.0118499999999999</v>
      </c>
      <c r="M735">
        <v>5</v>
      </c>
      <c r="N735">
        <v>5</v>
      </c>
      <c r="O735">
        <v>5</v>
      </c>
      <c r="P735">
        <v>33.5</v>
      </c>
      <c r="Q735">
        <v>33.5</v>
      </c>
      <c r="R735">
        <v>33.5</v>
      </c>
      <c r="S735">
        <v>18.172000000000001</v>
      </c>
      <c r="T735">
        <v>0</v>
      </c>
      <c r="U735">
        <v>66.337000000000003</v>
      </c>
      <c r="V735">
        <v>1605000000</v>
      </c>
      <c r="W735">
        <v>81</v>
      </c>
      <c r="X735">
        <v>1.6664600000000001</v>
      </c>
      <c r="Y735">
        <v>1.6872499999999999</v>
      </c>
      <c r="Z735">
        <v>1.3327899999999999</v>
      </c>
      <c r="AA735" t="s">
        <v>6922</v>
      </c>
      <c r="AB735" t="s">
        <v>6922</v>
      </c>
      <c r="AE735" s="3">
        <f t="shared" si="34"/>
        <v>2.1554601596412981E-2</v>
      </c>
      <c r="AF735" s="3">
        <f t="shared" si="35"/>
        <v>2.0547074707878324E-2</v>
      </c>
      <c r="AG735" s="3">
        <f t="shared" si="36"/>
        <v>4.6473994258564376E-2</v>
      </c>
    </row>
    <row r="736" spans="1:33" x14ac:dyDescent="0.25">
      <c r="A736" s="6" t="s">
        <v>19</v>
      </c>
      <c r="B736" s="6" t="s">
        <v>6923</v>
      </c>
      <c r="C736" s="7">
        <v>8</v>
      </c>
      <c r="D736">
        <v>1.0652999999999999</v>
      </c>
      <c r="E736">
        <v>0.93035800000000002</v>
      </c>
      <c r="F736">
        <v>0.94220899999999996</v>
      </c>
      <c r="G736">
        <v>-4.4948200000000001E-2</v>
      </c>
      <c r="H736">
        <v>0.14896499999999999</v>
      </c>
      <c r="I736">
        <v>0.63986600000000005</v>
      </c>
      <c r="J736">
        <v>-1.55359</v>
      </c>
      <c r="K736">
        <v>-1.0669500000000001</v>
      </c>
      <c r="L736">
        <v>-1.0611999999999999</v>
      </c>
      <c r="M736">
        <v>66</v>
      </c>
      <c r="N736">
        <v>66</v>
      </c>
      <c r="O736">
        <v>58</v>
      </c>
      <c r="P736">
        <v>49.6</v>
      </c>
      <c r="Q736">
        <v>49.6</v>
      </c>
      <c r="R736">
        <v>43.5</v>
      </c>
      <c r="S736">
        <v>159.44</v>
      </c>
      <c r="T736">
        <v>0</v>
      </c>
      <c r="U736">
        <v>323.31</v>
      </c>
      <c r="V736">
        <v>4728900000</v>
      </c>
      <c r="W736">
        <v>417</v>
      </c>
      <c r="X736">
        <v>1.91957</v>
      </c>
      <c r="Y736">
        <v>1.93824</v>
      </c>
      <c r="Z736">
        <v>1.5780000000000001</v>
      </c>
      <c r="AA736" t="s">
        <v>6924</v>
      </c>
      <c r="AB736" t="s">
        <v>6924</v>
      </c>
      <c r="AE736" s="3">
        <f t="shared" si="34"/>
        <v>1.2034554000654099E-2</v>
      </c>
      <c r="AF736" s="3">
        <f t="shared" si="35"/>
        <v>1.15281601208835E-2</v>
      </c>
      <c r="AG736" s="3">
        <f t="shared" si="36"/>
        <v>2.6424087573219453E-2</v>
      </c>
    </row>
    <row r="737" spans="1:33" x14ac:dyDescent="0.25">
      <c r="A737" s="6" t="s">
        <v>15</v>
      </c>
      <c r="B737" s="6" t="s">
        <v>6925</v>
      </c>
      <c r="C737" s="7">
        <v>8</v>
      </c>
      <c r="D737">
        <v>0.85641299999999998</v>
      </c>
      <c r="E737">
        <v>0.76152699999999995</v>
      </c>
      <c r="F737">
        <v>0.978101</v>
      </c>
      <c r="G737">
        <v>0.57852899999999996</v>
      </c>
      <c r="H737">
        <v>0.34434199999999998</v>
      </c>
      <c r="I737">
        <v>0.29295599999999999</v>
      </c>
      <c r="J737">
        <v>-1.74899</v>
      </c>
      <c r="K737">
        <v>-1.0770599999999999</v>
      </c>
      <c r="L737">
        <v>-0.98581799999999997</v>
      </c>
      <c r="M737">
        <v>4</v>
      </c>
      <c r="N737">
        <v>4</v>
      </c>
      <c r="O737">
        <v>4</v>
      </c>
      <c r="P737">
        <v>39.5</v>
      </c>
      <c r="Q737">
        <v>39.5</v>
      </c>
      <c r="R737">
        <v>39.5</v>
      </c>
      <c r="S737">
        <v>13.839</v>
      </c>
      <c r="T737">
        <v>0</v>
      </c>
      <c r="U737">
        <v>8.7661999999999995</v>
      </c>
      <c r="V737">
        <v>3848700000</v>
      </c>
      <c r="W737">
        <v>63</v>
      </c>
      <c r="X737">
        <v>1.92391</v>
      </c>
      <c r="Y737">
        <v>1.79393</v>
      </c>
      <c r="Z737">
        <v>1.4367300000000001</v>
      </c>
      <c r="AA737" t="s">
        <v>6926</v>
      </c>
      <c r="AB737" t="s">
        <v>6926</v>
      </c>
      <c r="AE737" s="3">
        <f t="shared" si="34"/>
        <v>1.1914888978563935E-2</v>
      </c>
      <c r="AF737" s="3">
        <f t="shared" si="35"/>
        <v>1.607200282215818E-2</v>
      </c>
      <c r="AG737" s="3">
        <f t="shared" si="36"/>
        <v>3.6582215182214856E-2</v>
      </c>
    </row>
    <row r="738" spans="1:33" x14ac:dyDescent="0.25">
      <c r="A738" s="6" t="s">
        <v>20</v>
      </c>
      <c r="C738" s="7">
        <v>8</v>
      </c>
      <c r="D738">
        <v>1.11585</v>
      </c>
      <c r="E738">
        <v>1.09582</v>
      </c>
      <c r="F738">
        <v>0.87037600000000004</v>
      </c>
      <c r="G738">
        <v>1.3662000000000001E-2</v>
      </c>
      <c r="H738">
        <v>-0.15135599999999999</v>
      </c>
      <c r="I738">
        <v>0.56359800000000004</v>
      </c>
      <c r="J738">
        <v>-1.5095799999999999</v>
      </c>
      <c r="K738">
        <v>-1.2993399999999999</v>
      </c>
      <c r="L738">
        <v>-0.69902600000000004</v>
      </c>
      <c r="M738">
        <v>22</v>
      </c>
      <c r="N738">
        <v>22</v>
      </c>
      <c r="O738">
        <v>22</v>
      </c>
      <c r="P738">
        <v>40</v>
      </c>
      <c r="Q738">
        <v>40</v>
      </c>
      <c r="R738">
        <v>40</v>
      </c>
      <c r="S738">
        <v>86.727999999999994</v>
      </c>
      <c r="T738">
        <v>0</v>
      </c>
      <c r="U738">
        <v>158.66999999999999</v>
      </c>
      <c r="V738">
        <v>729180000</v>
      </c>
      <c r="W738">
        <v>96</v>
      </c>
      <c r="X738">
        <v>1.6142700000000001</v>
      </c>
      <c r="Y738">
        <v>1.71597</v>
      </c>
      <c r="Z738">
        <v>1.36073</v>
      </c>
      <c r="AA738" t="s">
        <v>6927</v>
      </c>
      <c r="AB738" t="s">
        <v>6927</v>
      </c>
      <c r="AE738" s="3">
        <f t="shared" si="34"/>
        <v>2.4306923827025376E-2</v>
      </c>
      <c r="AF738" s="3">
        <f t="shared" si="35"/>
        <v>1.9232245759689032E-2</v>
      </c>
      <c r="AG738" s="3">
        <f t="shared" si="36"/>
        <v>4.3578271471751147E-2</v>
      </c>
    </row>
    <row r="739" spans="1:33" x14ac:dyDescent="0.25">
      <c r="A739" s="6" t="s">
        <v>14</v>
      </c>
      <c r="B739" s="6" t="s">
        <v>6928</v>
      </c>
      <c r="C739" s="7">
        <v>8</v>
      </c>
      <c r="D739">
        <v>0.76385700000000001</v>
      </c>
      <c r="E739">
        <v>0.99502699999999999</v>
      </c>
      <c r="F739">
        <v>0.654358</v>
      </c>
      <c r="G739">
        <v>0.55253200000000002</v>
      </c>
      <c r="H739">
        <v>0.73485500000000004</v>
      </c>
      <c r="I739">
        <v>3.0282300000000002E-2</v>
      </c>
      <c r="J739">
        <v>-1.79817</v>
      </c>
      <c r="K739">
        <v>-0.80687900000000001</v>
      </c>
      <c r="L739">
        <v>-1.1258600000000001</v>
      </c>
      <c r="M739">
        <v>29</v>
      </c>
      <c r="N739">
        <v>29</v>
      </c>
      <c r="O739">
        <v>17</v>
      </c>
      <c r="P739">
        <v>31.1</v>
      </c>
      <c r="Q739">
        <v>31.1</v>
      </c>
      <c r="R739">
        <v>18.399999999999999</v>
      </c>
      <c r="S739">
        <v>130.62</v>
      </c>
      <c r="T739">
        <v>0</v>
      </c>
      <c r="U739">
        <v>149.94</v>
      </c>
      <c r="V739">
        <v>1891600000</v>
      </c>
      <c r="W739">
        <v>172</v>
      </c>
      <c r="X739">
        <v>1.46814</v>
      </c>
      <c r="Y739">
        <v>1.31504</v>
      </c>
      <c r="Z739">
        <v>0.97489099999999995</v>
      </c>
      <c r="AA739" t="s">
        <v>6929</v>
      </c>
      <c r="AB739" t="s">
        <v>6930</v>
      </c>
      <c r="AE739" s="3">
        <f t="shared" si="34"/>
        <v>3.4029847275099452E-2</v>
      </c>
      <c r="AF739" s="3">
        <f t="shared" si="35"/>
        <v>4.8412777571462069E-2</v>
      </c>
      <c r="AG739" s="3">
        <f t="shared" si="36"/>
        <v>0.10595196119225214</v>
      </c>
    </row>
    <row r="740" spans="1:33" x14ac:dyDescent="0.25">
      <c r="A740" s="6" t="s">
        <v>13</v>
      </c>
      <c r="B740" s="6" t="s">
        <v>6931</v>
      </c>
      <c r="C740" s="7">
        <v>8</v>
      </c>
      <c r="D740">
        <v>0.89929000000000003</v>
      </c>
      <c r="E740">
        <v>1.31334</v>
      </c>
      <c r="F740">
        <v>0.50109300000000001</v>
      </c>
      <c r="G740">
        <v>0.28017500000000001</v>
      </c>
      <c r="H740">
        <v>0.65525100000000003</v>
      </c>
      <c r="I740">
        <v>-4.7231799999999997E-2</v>
      </c>
      <c r="J740">
        <v>-1.6891099999999999</v>
      </c>
      <c r="K740">
        <v>-0.84974099999999997</v>
      </c>
      <c r="L740">
        <v>-1.06307</v>
      </c>
      <c r="M740">
        <v>11</v>
      </c>
      <c r="N740">
        <v>11</v>
      </c>
      <c r="O740">
        <v>11</v>
      </c>
      <c r="P740">
        <v>26.7</v>
      </c>
      <c r="Q740">
        <v>26.7</v>
      </c>
      <c r="R740">
        <v>26.7</v>
      </c>
      <c r="S740">
        <v>61.723999999999997</v>
      </c>
      <c r="T740">
        <v>0</v>
      </c>
      <c r="U740">
        <v>43.304000000000002</v>
      </c>
      <c r="V740">
        <v>328730000</v>
      </c>
      <c r="W740">
        <v>46</v>
      </c>
      <c r="X740">
        <v>1.3828</v>
      </c>
      <c r="Y740">
        <v>1.3708100000000001</v>
      </c>
      <c r="Z740">
        <v>1.0279199999999999</v>
      </c>
      <c r="AA740" t="s">
        <v>6932</v>
      </c>
      <c r="AB740" t="s">
        <v>6932</v>
      </c>
      <c r="AE740" s="3">
        <f t="shared" si="34"/>
        <v>4.1419037262210058E-2</v>
      </c>
      <c r="AF740" s="3">
        <f t="shared" si="35"/>
        <v>4.2578464941585667E-2</v>
      </c>
      <c r="AG740" s="3">
        <f t="shared" si="36"/>
        <v>9.3773472813767564E-2</v>
      </c>
    </row>
    <row r="741" spans="1:33" x14ac:dyDescent="0.25">
      <c r="A741" s="6" t="s">
        <v>17</v>
      </c>
      <c r="B741" s="6" t="s">
        <v>6933</v>
      </c>
      <c r="C741" s="7">
        <v>8</v>
      </c>
      <c r="D741">
        <v>0.89328399999999997</v>
      </c>
      <c r="E741">
        <v>1.1155900000000001</v>
      </c>
      <c r="F741">
        <v>0.383602</v>
      </c>
      <c r="G741">
        <v>0.38670300000000002</v>
      </c>
      <c r="H741">
        <v>0.42044700000000002</v>
      </c>
      <c r="I741">
        <v>0.55341700000000005</v>
      </c>
      <c r="J741">
        <v>-0.69594</v>
      </c>
      <c r="K741">
        <v>-1.62981</v>
      </c>
      <c r="L741">
        <v>-1.4272899999999999</v>
      </c>
      <c r="M741">
        <v>15</v>
      </c>
      <c r="N741">
        <v>15</v>
      </c>
      <c r="O741">
        <v>15</v>
      </c>
      <c r="P741">
        <v>55.3</v>
      </c>
      <c r="Q741">
        <v>55.3</v>
      </c>
      <c r="R741">
        <v>55.3</v>
      </c>
      <c r="S741">
        <v>38.798000000000002</v>
      </c>
      <c r="T741">
        <v>0</v>
      </c>
      <c r="U741">
        <v>323.31</v>
      </c>
      <c r="V741">
        <v>6578900000</v>
      </c>
      <c r="W741">
        <v>275</v>
      </c>
      <c r="X741">
        <v>1.5165999999999999</v>
      </c>
      <c r="Y741">
        <v>1.3456300000000001</v>
      </c>
      <c r="Z741">
        <v>1.0039499999999999</v>
      </c>
      <c r="AA741" t="s">
        <v>6934</v>
      </c>
      <c r="AB741" t="s">
        <v>6934</v>
      </c>
      <c r="AE741" s="3">
        <f t="shared" si="34"/>
        <v>3.0436870744812099E-2</v>
      </c>
      <c r="AF741" s="3">
        <f t="shared" si="35"/>
        <v>4.5120094441075641E-2</v>
      </c>
      <c r="AG741" s="3">
        <f t="shared" si="36"/>
        <v>9.909460252029309E-2</v>
      </c>
    </row>
    <row r="742" spans="1:33" x14ac:dyDescent="0.25">
      <c r="A742" s="6" t="s">
        <v>47</v>
      </c>
      <c r="B742" s="6" t="s">
        <v>6935</v>
      </c>
      <c r="C742" s="7">
        <v>8</v>
      </c>
      <c r="D742">
        <v>1.3731800000000001</v>
      </c>
      <c r="E742">
        <v>0.93423199999999995</v>
      </c>
      <c r="F742">
        <v>0.94319799999999998</v>
      </c>
      <c r="G742">
        <v>-0.57556300000000005</v>
      </c>
      <c r="H742">
        <v>0.22913600000000001</v>
      </c>
      <c r="I742">
        <v>0.40101199999999998</v>
      </c>
      <c r="J742">
        <v>-0.82106900000000005</v>
      </c>
      <c r="K742">
        <v>-1.08748</v>
      </c>
      <c r="L742">
        <v>-1.3966400000000001</v>
      </c>
      <c r="M742">
        <v>6</v>
      </c>
      <c r="N742">
        <v>6</v>
      </c>
      <c r="O742">
        <v>6</v>
      </c>
      <c r="P742">
        <v>6.2</v>
      </c>
      <c r="Q742">
        <v>6.2</v>
      </c>
      <c r="R742">
        <v>6.2</v>
      </c>
      <c r="S742">
        <v>159.63999999999999</v>
      </c>
      <c r="T742">
        <v>0</v>
      </c>
      <c r="U742">
        <v>6.1186999999999996</v>
      </c>
      <c r="V742">
        <v>34720000</v>
      </c>
      <c r="W742">
        <v>10</v>
      </c>
      <c r="X742">
        <v>1.4717800000000001</v>
      </c>
      <c r="Y742">
        <v>1.6505300000000001</v>
      </c>
      <c r="Z742">
        <v>1.2971299999999999</v>
      </c>
      <c r="AA742" t="s">
        <v>6936</v>
      </c>
      <c r="AB742" t="s">
        <v>6936</v>
      </c>
      <c r="AE742" s="3">
        <f t="shared" ref="AE742:AE805" si="37">10^(-X742)</f>
        <v>3.3745821114251458E-2</v>
      </c>
      <c r="AF742" s="3">
        <f t="shared" ref="AF742:AF805" si="38">10^(-Y742)</f>
        <v>2.2359907366195031E-2</v>
      </c>
      <c r="AG742" s="3">
        <f t="shared" ref="AG742:AG805" si="39">10^(-Z742)</f>
        <v>5.0451025684512152E-2</v>
      </c>
    </row>
    <row r="743" spans="1:33" x14ac:dyDescent="0.25">
      <c r="A743" s="6" t="s">
        <v>46</v>
      </c>
      <c r="C743" s="7">
        <v>8</v>
      </c>
      <c r="D743">
        <v>1.2829699999999999</v>
      </c>
      <c r="E743">
        <v>0.88599600000000001</v>
      </c>
      <c r="F743">
        <v>1.06575</v>
      </c>
      <c r="G743">
        <v>-0.67539099999999996</v>
      </c>
      <c r="H743">
        <v>0.105792</v>
      </c>
      <c r="I743">
        <v>0.57906800000000003</v>
      </c>
      <c r="J743">
        <v>-0.8236</v>
      </c>
      <c r="K743">
        <v>-1.10402</v>
      </c>
      <c r="L743">
        <v>-1.31656</v>
      </c>
      <c r="M743">
        <v>47</v>
      </c>
      <c r="N743">
        <v>47</v>
      </c>
      <c r="O743">
        <v>45</v>
      </c>
      <c r="P743">
        <v>59</v>
      </c>
      <c r="Q743">
        <v>59</v>
      </c>
      <c r="R743">
        <v>56.7</v>
      </c>
      <c r="S743">
        <v>115</v>
      </c>
      <c r="T743">
        <v>0</v>
      </c>
      <c r="U743">
        <v>312.75</v>
      </c>
      <c r="V743">
        <v>5445000000</v>
      </c>
      <c r="W743">
        <v>367</v>
      </c>
      <c r="X743">
        <v>1.3520700000000001</v>
      </c>
      <c r="Y743">
        <v>1.53956</v>
      </c>
      <c r="Z743">
        <v>1.1897599999999999</v>
      </c>
      <c r="AA743" t="s">
        <v>6937</v>
      </c>
      <c r="AB743" t="s">
        <v>6938</v>
      </c>
      <c r="AE743" s="3">
        <f t="shared" si="37"/>
        <v>4.445596071514181E-2</v>
      </c>
      <c r="AF743" s="3">
        <f t="shared" si="38"/>
        <v>2.8869549040766263E-2</v>
      </c>
      <c r="AG743" s="3">
        <f t="shared" si="39"/>
        <v>6.4601112935349606E-2</v>
      </c>
    </row>
    <row r="744" spans="1:33" x14ac:dyDescent="0.25">
      <c r="A744" s="6" t="s">
        <v>23</v>
      </c>
      <c r="B744" s="6" t="s">
        <v>6939</v>
      </c>
      <c r="C744" s="7">
        <v>8</v>
      </c>
      <c r="D744">
        <v>1.34101</v>
      </c>
      <c r="E744">
        <v>1.4733000000000001</v>
      </c>
      <c r="F744">
        <v>0.73563100000000003</v>
      </c>
      <c r="G744">
        <v>-0.47573199999999999</v>
      </c>
      <c r="H744">
        <v>-0.46020499999999998</v>
      </c>
      <c r="I744">
        <v>0.32791799999999999</v>
      </c>
      <c r="J744">
        <v>-1.1494899999999999</v>
      </c>
      <c r="K744">
        <v>-0.80521500000000001</v>
      </c>
      <c r="L744">
        <v>-0.98721899999999996</v>
      </c>
      <c r="M744">
        <v>41</v>
      </c>
      <c r="N744">
        <v>36</v>
      </c>
      <c r="O744">
        <v>36</v>
      </c>
      <c r="P744">
        <v>17.7</v>
      </c>
      <c r="Q744">
        <v>16.2</v>
      </c>
      <c r="R744">
        <v>16.2</v>
      </c>
      <c r="S744">
        <v>304.20999999999998</v>
      </c>
      <c r="T744">
        <v>0</v>
      </c>
      <c r="U744">
        <v>74.313999999999993</v>
      </c>
      <c r="V744">
        <v>1062500000</v>
      </c>
      <c r="W744">
        <v>101</v>
      </c>
      <c r="X744">
        <v>1.5072700000000001</v>
      </c>
      <c r="Y744">
        <v>1.78582</v>
      </c>
      <c r="Z744">
        <v>1.4288099999999999</v>
      </c>
      <c r="AA744" t="s">
        <v>6940</v>
      </c>
      <c r="AB744" t="s">
        <v>6940</v>
      </c>
      <c r="AE744" s="3">
        <f t="shared" si="37"/>
        <v>3.1097823905877332E-2</v>
      </c>
      <c r="AF744" s="3">
        <f t="shared" si="38"/>
        <v>1.6374950657126276E-2</v>
      </c>
      <c r="AG744" s="3">
        <f t="shared" si="39"/>
        <v>3.725546599797766E-2</v>
      </c>
    </row>
    <row r="745" spans="1:33" x14ac:dyDescent="0.25">
      <c r="A745" s="6" t="s">
        <v>22</v>
      </c>
      <c r="B745" s="6" t="s">
        <v>6941</v>
      </c>
      <c r="C745" s="7">
        <v>8</v>
      </c>
      <c r="D745">
        <v>1.07514</v>
      </c>
      <c r="E745">
        <v>1.7723199999999999</v>
      </c>
      <c r="F745">
        <v>0.336534</v>
      </c>
      <c r="G745">
        <v>-0.15653800000000001</v>
      </c>
      <c r="H745">
        <v>2.0578300000000001E-2</v>
      </c>
      <c r="I745">
        <v>6.1094999999999997E-2</v>
      </c>
      <c r="J745">
        <v>-1.3488100000000001</v>
      </c>
      <c r="K745">
        <v>-0.57000099999999998</v>
      </c>
      <c r="L745">
        <v>-1.19032</v>
      </c>
      <c r="M745">
        <v>13</v>
      </c>
      <c r="N745">
        <v>13</v>
      </c>
      <c r="O745">
        <v>13</v>
      </c>
      <c r="P745">
        <v>68.2</v>
      </c>
      <c r="Q745">
        <v>68.2</v>
      </c>
      <c r="R745">
        <v>68.2</v>
      </c>
      <c r="S745">
        <v>29.597000000000001</v>
      </c>
      <c r="T745">
        <v>0</v>
      </c>
      <c r="U745">
        <v>173.83</v>
      </c>
      <c r="V745">
        <v>2421600000</v>
      </c>
      <c r="W745">
        <v>135</v>
      </c>
      <c r="X745">
        <v>1.1370100000000001</v>
      </c>
      <c r="Y745">
        <v>1.3396699999999999</v>
      </c>
      <c r="Z745">
        <v>0.99828300000000003</v>
      </c>
      <c r="AA745" t="s">
        <v>6942</v>
      </c>
      <c r="AB745" t="s">
        <v>6942</v>
      </c>
      <c r="AE745" s="3">
        <f t="shared" si="37"/>
        <v>7.2944071406805158E-2</v>
      </c>
      <c r="AF745" s="3">
        <f t="shared" si="38"/>
        <v>4.5743564147336484E-2</v>
      </c>
      <c r="AG745" s="3">
        <f t="shared" si="39"/>
        <v>0.10039613641478837</v>
      </c>
    </row>
    <row r="746" spans="1:33" x14ac:dyDescent="0.25">
      <c r="A746" s="6" t="s">
        <v>67</v>
      </c>
      <c r="C746" s="7">
        <v>8</v>
      </c>
      <c r="D746">
        <v>1.08026</v>
      </c>
      <c r="E746">
        <v>1.06928</v>
      </c>
      <c r="F746">
        <v>1.61408</v>
      </c>
      <c r="G746">
        <v>-0.57363799999999998</v>
      </c>
      <c r="H746">
        <v>-0.94195499999999999</v>
      </c>
      <c r="I746">
        <v>-0.37206400000000001</v>
      </c>
      <c r="J746">
        <v>-0.81683499999999998</v>
      </c>
      <c r="K746">
        <v>-1.03034</v>
      </c>
      <c r="L746">
        <v>-2.8785100000000001E-2</v>
      </c>
      <c r="M746">
        <v>6</v>
      </c>
      <c r="N746">
        <v>6</v>
      </c>
      <c r="O746">
        <v>6</v>
      </c>
      <c r="P746">
        <v>9.6</v>
      </c>
      <c r="Q746">
        <v>9.6</v>
      </c>
      <c r="R746">
        <v>9.6</v>
      </c>
      <c r="S746">
        <v>84.742000000000004</v>
      </c>
      <c r="T746">
        <v>0</v>
      </c>
      <c r="U746">
        <v>27.131</v>
      </c>
      <c r="V746">
        <v>148250000</v>
      </c>
      <c r="W746">
        <v>12</v>
      </c>
      <c r="X746">
        <v>1.4106799999999999</v>
      </c>
      <c r="Y746">
        <v>1.7672399999999999</v>
      </c>
      <c r="Z746">
        <v>1.4106799999999999</v>
      </c>
      <c r="AA746" t="s">
        <v>6943</v>
      </c>
      <c r="AB746" t="s">
        <v>6943</v>
      </c>
      <c r="AE746" s="3">
        <f t="shared" si="37"/>
        <v>3.884364711416393E-2</v>
      </c>
      <c r="AF746" s="3">
        <f t="shared" si="38"/>
        <v>1.7090705867668164E-2</v>
      </c>
      <c r="AG746" s="3">
        <f t="shared" si="39"/>
        <v>3.884364711416393E-2</v>
      </c>
    </row>
    <row r="747" spans="1:33" x14ac:dyDescent="0.25">
      <c r="A747" s="6" t="s">
        <v>66</v>
      </c>
      <c r="B747" s="6" t="s">
        <v>6944</v>
      </c>
      <c r="C747" s="7">
        <v>8</v>
      </c>
      <c r="D747">
        <v>1.2156100000000001</v>
      </c>
      <c r="E747">
        <v>1.02721</v>
      </c>
      <c r="F747">
        <v>1.55081</v>
      </c>
      <c r="G747">
        <v>-0.77174500000000001</v>
      </c>
      <c r="H747">
        <v>-0.66463499999999998</v>
      </c>
      <c r="I747">
        <v>-0.34795999999999999</v>
      </c>
      <c r="J747">
        <v>-1.0209299999999999</v>
      </c>
      <c r="K747">
        <v>-0.92602300000000004</v>
      </c>
      <c r="L747">
        <v>-6.23359E-2</v>
      </c>
      <c r="M747">
        <v>21</v>
      </c>
      <c r="N747">
        <v>21</v>
      </c>
      <c r="O747">
        <v>21</v>
      </c>
      <c r="P747">
        <v>32</v>
      </c>
      <c r="Q747">
        <v>32</v>
      </c>
      <c r="R747">
        <v>32</v>
      </c>
      <c r="S747">
        <v>85.909000000000006</v>
      </c>
      <c r="T747">
        <v>0</v>
      </c>
      <c r="U747">
        <v>146.82</v>
      </c>
      <c r="V747">
        <v>833520000</v>
      </c>
      <c r="W747">
        <v>82</v>
      </c>
      <c r="X747">
        <v>1.5034700000000001</v>
      </c>
      <c r="Y747">
        <v>1.8614999999999999</v>
      </c>
      <c r="Z747">
        <v>1.5027900000000001</v>
      </c>
      <c r="AA747" t="s">
        <v>6945</v>
      </c>
      <c r="AB747" t="s">
        <v>6946</v>
      </c>
      <c r="AE747" s="3">
        <f t="shared" si="37"/>
        <v>3.1371118266816711E-2</v>
      </c>
      <c r="AF747" s="3">
        <f t="shared" si="38"/>
        <v>1.3756248102753072E-2</v>
      </c>
      <c r="AG747" s="3">
        <f t="shared" si="39"/>
        <v>3.1420276316680061E-2</v>
      </c>
    </row>
    <row r="748" spans="1:33" x14ac:dyDescent="0.25">
      <c r="A748" s="6" t="s">
        <v>70</v>
      </c>
      <c r="B748" s="6" t="s">
        <v>6947</v>
      </c>
      <c r="C748" s="7">
        <v>8</v>
      </c>
      <c r="D748">
        <v>0.77622500000000005</v>
      </c>
      <c r="E748">
        <v>1.1868799999999999</v>
      </c>
      <c r="F748">
        <v>1.68381</v>
      </c>
      <c r="G748">
        <v>-1.2665500000000001</v>
      </c>
      <c r="H748">
        <v>-0.33466600000000002</v>
      </c>
      <c r="I748">
        <v>-0.17104</v>
      </c>
      <c r="J748">
        <v>-1.0132099999999999</v>
      </c>
      <c r="K748">
        <v>-0.50326400000000004</v>
      </c>
      <c r="L748">
        <v>-0.35818</v>
      </c>
      <c r="M748">
        <v>11</v>
      </c>
      <c r="N748">
        <v>11</v>
      </c>
      <c r="O748">
        <v>11</v>
      </c>
      <c r="P748">
        <v>20</v>
      </c>
      <c r="Q748">
        <v>20</v>
      </c>
      <c r="R748">
        <v>20</v>
      </c>
      <c r="S748">
        <v>71.031999999999996</v>
      </c>
      <c r="T748">
        <v>0</v>
      </c>
      <c r="U748">
        <v>67.097999999999999</v>
      </c>
      <c r="V748">
        <v>4093400000</v>
      </c>
      <c r="W748">
        <v>122</v>
      </c>
      <c r="X748">
        <v>1.15998</v>
      </c>
      <c r="Y748">
        <v>1.5085</v>
      </c>
      <c r="Z748">
        <v>1.1598299999999999</v>
      </c>
      <c r="AA748" t="s">
        <v>6948</v>
      </c>
      <c r="AB748" t="s">
        <v>6949</v>
      </c>
      <c r="AE748" s="3">
        <f t="shared" si="37"/>
        <v>6.9186283164616114E-2</v>
      </c>
      <c r="AF748" s="3">
        <f t="shared" si="38"/>
        <v>3.100987388532344E-2</v>
      </c>
      <c r="AG748" s="3">
        <f t="shared" si="39"/>
        <v>6.9210183387438992E-2</v>
      </c>
    </row>
    <row r="749" spans="1:33" x14ac:dyDescent="0.25">
      <c r="A749" s="6" t="s">
        <v>69</v>
      </c>
      <c r="B749" s="6" t="s">
        <v>6950</v>
      </c>
      <c r="C749" s="7">
        <v>8</v>
      </c>
      <c r="D749">
        <v>0.99234800000000001</v>
      </c>
      <c r="E749">
        <v>1.3445400000000001</v>
      </c>
      <c r="F749">
        <v>1.40269</v>
      </c>
      <c r="G749">
        <v>-0.96573500000000001</v>
      </c>
      <c r="H749">
        <v>-0.70580900000000002</v>
      </c>
      <c r="I749">
        <v>-6.8442199999999995E-2</v>
      </c>
      <c r="J749">
        <v>-1.2121299999999999</v>
      </c>
      <c r="K749">
        <v>-0.50579099999999999</v>
      </c>
      <c r="L749">
        <v>-0.28166200000000002</v>
      </c>
      <c r="M749">
        <v>23</v>
      </c>
      <c r="N749">
        <v>23</v>
      </c>
      <c r="O749">
        <v>23</v>
      </c>
      <c r="P749">
        <v>64.3</v>
      </c>
      <c r="Q749">
        <v>64.3</v>
      </c>
      <c r="R749">
        <v>64.3</v>
      </c>
      <c r="S749">
        <v>51.966999999999999</v>
      </c>
      <c r="T749">
        <v>0</v>
      </c>
      <c r="U749">
        <v>104.3</v>
      </c>
      <c r="V749">
        <v>2222900000</v>
      </c>
      <c r="W749">
        <v>182</v>
      </c>
      <c r="X749">
        <v>1.3568800000000001</v>
      </c>
      <c r="Y749">
        <v>1.7110799999999999</v>
      </c>
      <c r="Z749">
        <v>1.3559699999999999</v>
      </c>
      <c r="AA749" t="s">
        <v>6951</v>
      </c>
      <c r="AB749" t="s">
        <v>6951</v>
      </c>
      <c r="AE749" s="3">
        <f t="shared" si="37"/>
        <v>4.3966308205485971E-2</v>
      </c>
      <c r="AF749" s="3">
        <f t="shared" si="38"/>
        <v>1.9450017660558025E-2</v>
      </c>
      <c r="AG749" s="3">
        <f t="shared" si="39"/>
        <v>4.4058529700951775E-2</v>
      </c>
    </row>
    <row r="750" spans="1:33" x14ac:dyDescent="0.25">
      <c r="A750" s="6" t="s">
        <v>58</v>
      </c>
      <c r="C750" s="7">
        <v>8</v>
      </c>
      <c r="D750">
        <v>1.6841299999999999</v>
      </c>
      <c r="E750">
        <v>1.0167999999999999</v>
      </c>
      <c r="F750">
        <v>1.14673</v>
      </c>
      <c r="G750">
        <v>-0.86763800000000002</v>
      </c>
      <c r="H750">
        <v>-0.51760200000000001</v>
      </c>
      <c r="I750">
        <v>-0.29790899999999998</v>
      </c>
      <c r="J750">
        <v>-1.0309699999999999</v>
      </c>
      <c r="K750">
        <v>-0.56588400000000005</v>
      </c>
      <c r="L750">
        <v>-0.56766099999999997</v>
      </c>
      <c r="M750">
        <v>9</v>
      </c>
      <c r="N750">
        <v>9</v>
      </c>
      <c r="O750">
        <v>9</v>
      </c>
      <c r="P750">
        <v>75.3</v>
      </c>
      <c r="Q750">
        <v>75.3</v>
      </c>
      <c r="R750">
        <v>75.3</v>
      </c>
      <c r="S750">
        <v>21.123999999999999</v>
      </c>
      <c r="T750">
        <v>0</v>
      </c>
      <c r="U750">
        <v>87.063999999999993</v>
      </c>
      <c r="V750">
        <v>1435000000</v>
      </c>
      <c r="W750">
        <v>80</v>
      </c>
      <c r="X750">
        <v>1.7333799999999999</v>
      </c>
      <c r="Y750">
        <v>2.0930300000000002</v>
      </c>
      <c r="Z750">
        <v>1.7302200000000001</v>
      </c>
      <c r="AA750" t="s">
        <v>6952</v>
      </c>
      <c r="AB750" t="s">
        <v>6952</v>
      </c>
      <c r="AE750" s="3">
        <f t="shared" si="37"/>
        <v>1.847651249291318E-2</v>
      </c>
      <c r="AF750" s="3">
        <f t="shared" si="38"/>
        <v>8.0717927035432249E-3</v>
      </c>
      <c r="AG750" s="3">
        <f t="shared" si="39"/>
        <v>1.8611441004411571E-2</v>
      </c>
    </row>
    <row r="751" spans="1:33" x14ac:dyDescent="0.25">
      <c r="A751" s="10">
        <v>42248</v>
      </c>
      <c r="B751" s="6" t="s">
        <v>6953</v>
      </c>
      <c r="C751" s="7">
        <v>8</v>
      </c>
      <c r="D751">
        <v>1.45357</v>
      </c>
      <c r="E751">
        <v>1.4543299999999999</v>
      </c>
      <c r="F751">
        <v>0.85877400000000004</v>
      </c>
      <c r="G751">
        <v>-1.0777600000000001</v>
      </c>
      <c r="H751">
        <v>-0.73615900000000001</v>
      </c>
      <c r="I751">
        <v>-0.194773</v>
      </c>
      <c r="J751">
        <v>-0.78689799999999999</v>
      </c>
      <c r="K751">
        <v>-0.16739999999999999</v>
      </c>
      <c r="L751">
        <v>-0.80368099999999998</v>
      </c>
      <c r="M751">
        <v>6</v>
      </c>
      <c r="N751">
        <v>6</v>
      </c>
      <c r="O751">
        <v>6</v>
      </c>
      <c r="P751">
        <v>49.7</v>
      </c>
      <c r="Q751">
        <v>49.7</v>
      </c>
      <c r="R751">
        <v>49.7</v>
      </c>
      <c r="S751">
        <v>17.672000000000001</v>
      </c>
      <c r="T751">
        <v>0</v>
      </c>
      <c r="U751">
        <v>59.573999999999998</v>
      </c>
      <c r="V751">
        <v>1050600000</v>
      </c>
      <c r="W751">
        <v>76</v>
      </c>
      <c r="X751">
        <v>1.42645</v>
      </c>
      <c r="Y751">
        <v>1.7825299999999999</v>
      </c>
      <c r="Z751">
        <v>1.4256</v>
      </c>
      <c r="AA751" t="s">
        <v>6954</v>
      </c>
      <c r="AB751" t="s">
        <v>6954</v>
      </c>
      <c r="AE751" s="3">
        <f t="shared" si="37"/>
        <v>3.7458467020756808E-2</v>
      </c>
      <c r="AF751" s="3">
        <f t="shared" si="38"/>
        <v>1.6499470230810168E-2</v>
      </c>
      <c r="AG751" s="3">
        <f t="shared" si="39"/>
        <v>3.7531852423791388E-2</v>
      </c>
    </row>
    <row r="752" spans="1:33" x14ac:dyDescent="0.25">
      <c r="A752" s="6" t="s">
        <v>61</v>
      </c>
      <c r="B752" s="6" t="s">
        <v>6955</v>
      </c>
      <c r="C752" s="7">
        <v>8</v>
      </c>
      <c r="D752">
        <v>1.46835</v>
      </c>
      <c r="E752">
        <v>0.86061600000000005</v>
      </c>
      <c r="F752">
        <v>1.2230000000000001</v>
      </c>
      <c r="G752">
        <v>-0.60102999999999995</v>
      </c>
      <c r="H752">
        <v>-0.75500599999999995</v>
      </c>
      <c r="I752">
        <v>0.33018199999999998</v>
      </c>
      <c r="J752">
        <v>-1.30905</v>
      </c>
      <c r="K752">
        <v>-0.84626999999999997</v>
      </c>
      <c r="L752">
        <v>-0.37078299999999997</v>
      </c>
      <c r="M752">
        <v>4</v>
      </c>
      <c r="N752">
        <v>4</v>
      </c>
      <c r="O752">
        <v>4</v>
      </c>
      <c r="P752">
        <v>22.3</v>
      </c>
      <c r="Q752">
        <v>22.3</v>
      </c>
      <c r="R752">
        <v>22.3</v>
      </c>
      <c r="S752">
        <v>26.096</v>
      </c>
      <c r="T752">
        <v>0</v>
      </c>
      <c r="U752">
        <v>36.191000000000003</v>
      </c>
      <c r="V752">
        <v>124020000</v>
      </c>
      <c r="W752">
        <v>15</v>
      </c>
      <c r="X752">
        <v>1.17543</v>
      </c>
      <c r="Y752">
        <v>1.4921899999999999</v>
      </c>
      <c r="Z752">
        <v>1.1441399999999999</v>
      </c>
      <c r="AA752" t="s">
        <v>6956</v>
      </c>
      <c r="AB752" t="s">
        <v>6956</v>
      </c>
      <c r="AE752" s="3">
        <f t="shared" si="37"/>
        <v>6.6768250999741582E-2</v>
      </c>
      <c r="AF752" s="3">
        <f t="shared" si="38"/>
        <v>3.2196599103457485E-2</v>
      </c>
      <c r="AG752" s="3">
        <f t="shared" si="39"/>
        <v>7.1756293902205351E-2</v>
      </c>
    </row>
    <row r="753" spans="1:33" x14ac:dyDescent="0.25">
      <c r="A753" s="6" t="s">
        <v>114</v>
      </c>
      <c r="B753" s="6" t="s">
        <v>6957</v>
      </c>
      <c r="C753" s="7">
        <v>8</v>
      </c>
      <c r="D753">
        <v>1.3107</v>
      </c>
      <c r="E753">
        <v>1.58633</v>
      </c>
      <c r="F753">
        <v>0.98402699999999999</v>
      </c>
      <c r="G753">
        <v>-0.62711399999999995</v>
      </c>
      <c r="H753">
        <v>-0.97336199999999995</v>
      </c>
      <c r="I753">
        <v>-0.46078000000000002</v>
      </c>
      <c r="J753">
        <v>-0.89308900000000002</v>
      </c>
      <c r="K753">
        <v>-0.55629300000000004</v>
      </c>
      <c r="L753">
        <v>-0.370423</v>
      </c>
      <c r="M753">
        <v>24</v>
      </c>
      <c r="N753">
        <v>24</v>
      </c>
      <c r="O753">
        <v>24</v>
      </c>
      <c r="P753">
        <v>40.299999999999997</v>
      </c>
      <c r="Q753">
        <v>40.299999999999997</v>
      </c>
      <c r="R753">
        <v>40.299999999999997</v>
      </c>
      <c r="S753">
        <v>102.84</v>
      </c>
      <c r="T753">
        <v>0</v>
      </c>
      <c r="U753">
        <v>246.94</v>
      </c>
      <c r="V753">
        <v>3282900000</v>
      </c>
      <c r="W753">
        <v>161</v>
      </c>
      <c r="X753">
        <v>1.8619600000000001</v>
      </c>
      <c r="Y753">
        <v>2.2257199999999999</v>
      </c>
      <c r="Z753">
        <v>1.8611599999999999</v>
      </c>
      <c r="AA753" t="s">
        <v>6958</v>
      </c>
      <c r="AB753" t="s">
        <v>6959</v>
      </c>
      <c r="AE753" s="3">
        <f t="shared" si="37"/>
        <v>1.3741685347834704E-2</v>
      </c>
      <c r="AF753" s="3">
        <f t="shared" si="38"/>
        <v>5.9467543647076567E-3</v>
      </c>
      <c r="AG753" s="3">
        <f t="shared" si="39"/>
        <v>1.3767021796269398E-2</v>
      </c>
    </row>
    <row r="754" spans="1:33" x14ac:dyDescent="0.25">
      <c r="A754" s="6" t="s">
        <v>63</v>
      </c>
      <c r="B754" s="6" t="s">
        <v>6960</v>
      </c>
      <c r="C754" s="7">
        <v>8</v>
      </c>
      <c r="D754">
        <v>1.36409</v>
      </c>
      <c r="E754">
        <v>1.62103</v>
      </c>
      <c r="F754">
        <v>0.84028999999999998</v>
      </c>
      <c r="G754">
        <v>-0.60594000000000003</v>
      </c>
      <c r="H754">
        <v>-0.53869599999999995</v>
      </c>
      <c r="I754">
        <v>-0.27019700000000002</v>
      </c>
      <c r="J754">
        <v>-0.80011699999999997</v>
      </c>
      <c r="K754">
        <v>-1.0679700000000001</v>
      </c>
      <c r="L754">
        <v>-0.54249400000000003</v>
      </c>
      <c r="M754">
        <v>49</v>
      </c>
      <c r="N754">
        <v>49</v>
      </c>
      <c r="O754">
        <v>4</v>
      </c>
      <c r="P754">
        <v>56.3</v>
      </c>
      <c r="Q754">
        <v>56.3</v>
      </c>
      <c r="R754">
        <v>4.4000000000000004</v>
      </c>
      <c r="S754">
        <v>121.16</v>
      </c>
      <c r="T754">
        <v>0</v>
      </c>
      <c r="U754">
        <v>323.31</v>
      </c>
      <c r="V754">
        <v>10920000000</v>
      </c>
      <c r="W754">
        <v>499</v>
      </c>
      <c r="X754">
        <v>1.7833399999999999</v>
      </c>
      <c r="Y754">
        <v>2.1331099999999998</v>
      </c>
      <c r="Z754">
        <v>1.7697400000000001</v>
      </c>
      <c r="AA754" t="s">
        <v>6961</v>
      </c>
      <c r="AB754" t="s">
        <v>6961</v>
      </c>
      <c r="AE754" s="3">
        <f t="shared" si="37"/>
        <v>1.6468725848604059E-2</v>
      </c>
      <c r="AF754" s="3">
        <f t="shared" si="38"/>
        <v>7.3602065136399173E-3</v>
      </c>
      <c r="AG754" s="3">
        <f t="shared" si="39"/>
        <v>1.6992606479895964E-2</v>
      </c>
    </row>
    <row r="755" spans="1:33" x14ac:dyDescent="0.25">
      <c r="A755" s="6" t="s">
        <v>64</v>
      </c>
      <c r="B755" s="6" t="s">
        <v>6962</v>
      </c>
      <c r="C755" s="7">
        <v>8</v>
      </c>
      <c r="D755">
        <v>1.3463700000000001</v>
      </c>
      <c r="E755">
        <v>1.3626400000000001</v>
      </c>
      <c r="F755">
        <v>0.99333300000000002</v>
      </c>
      <c r="G755">
        <v>-0.72869899999999999</v>
      </c>
      <c r="H755">
        <v>-0.76529100000000005</v>
      </c>
      <c r="I755">
        <v>-5.5745500000000003E-2</v>
      </c>
      <c r="J755">
        <v>-0.74512199999999995</v>
      </c>
      <c r="K755">
        <v>-1.2861</v>
      </c>
      <c r="L755">
        <v>-0.121383</v>
      </c>
      <c r="M755">
        <v>19</v>
      </c>
      <c r="N755">
        <v>19</v>
      </c>
      <c r="O755">
        <v>19</v>
      </c>
      <c r="P755">
        <v>52.7</v>
      </c>
      <c r="Q755">
        <v>52.7</v>
      </c>
      <c r="R755">
        <v>52.7</v>
      </c>
      <c r="S755">
        <v>46.396000000000001</v>
      </c>
      <c r="T755">
        <v>0</v>
      </c>
      <c r="U755">
        <v>260.68</v>
      </c>
      <c r="V755">
        <v>10623000000</v>
      </c>
      <c r="W755">
        <v>390</v>
      </c>
      <c r="X755">
        <v>1.30104</v>
      </c>
      <c r="Y755">
        <v>1.64947</v>
      </c>
      <c r="Z755">
        <v>1.29609</v>
      </c>
      <c r="AA755" t="s">
        <v>6963</v>
      </c>
      <c r="AB755" t="s">
        <v>6963</v>
      </c>
      <c r="AE755" s="3">
        <f t="shared" si="37"/>
        <v>4.9998848221517012E-2</v>
      </c>
      <c r="AF755" s="3">
        <f t="shared" si="38"/>
        <v>2.2414548746520969E-2</v>
      </c>
      <c r="AG755" s="3">
        <f t="shared" si="39"/>
        <v>5.0571984947440266E-2</v>
      </c>
    </row>
    <row r="756" spans="1:33" x14ac:dyDescent="0.25">
      <c r="A756" s="6" t="s">
        <v>6964</v>
      </c>
      <c r="C756" s="7">
        <v>8</v>
      </c>
      <c r="D756">
        <v>1.64235</v>
      </c>
      <c r="E756">
        <v>1.37294</v>
      </c>
      <c r="F756">
        <v>0.44923800000000003</v>
      </c>
      <c r="G756">
        <v>-0.74948499999999996</v>
      </c>
      <c r="H756">
        <v>-0.35297899999999999</v>
      </c>
      <c r="I756">
        <v>0.123557</v>
      </c>
      <c r="J756">
        <v>-1.1662399999999999</v>
      </c>
      <c r="K756">
        <v>-1.0364</v>
      </c>
      <c r="L756">
        <v>-0.28297800000000001</v>
      </c>
      <c r="M756">
        <v>7</v>
      </c>
      <c r="N756">
        <v>7</v>
      </c>
      <c r="O756">
        <v>7</v>
      </c>
      <c r="P756">
        <v>51.3</v>
      </c>
      <c r="Q756">
        <v>51.3</v>
      </c>
      <c r="R756">
        <v>51.3</v>
      </c>
      <c r="S756">
        <v>17.143000000000001</v>
      </c>
      <c r="T756">
        <v>0</v>
      </c>
      <c r="U756">
        <v>34.945999999999998</v>
      </c>
      <c r="V756">
        <v>988370000</v>
      </c>
      <c r="W756">
        <v>81</v>
      </c>
      <c r="X756">
        <v>1.0403</v>
      </c>
      <c r="Y756">
        <v>1.35066</v>
      </c>
      <c r="Z756">
        <v>1.00874</v>
      </c>
      <c r="AA756" t="s">
        <v>6965</v>
      </c>
      <c r="AB756" t="s">
        <v>6966</v>
      </c>
      <c r="AE756" s="3">
        <f t="shared" si="37"/>
        <v>9.1138106212929532E-2</v>
      </c>
      <c r="AF756" s="3">
        <f t="shared" si="38"/>
        <v>4.4600527989199237E-2</v>
      </c>
      <c r="AG756" s="3">
        <f t="shared" si="39"/>
        <v>9.800765543225845E-2</v>
      </c>
    </row>
    <row r="757" spans="1:33" x14ac:dyDescent="0.25">
      <c r="A757" s="6" t="s">
        <v>65</v>
      </c>
      <c r="B757" s="6" t="s">
        <v>6967</v>
      </c>
      <c r="C757" s="7">
        <v>8</v>
      </c>
      <c r="D757">
        <v>1.3228800000000001</v>
      </c>
      <c r="E757">
        <v>1.4815400000000001</v>
      </c>
      <c r="F757">
        <v>0.81720300000000001</v>
      </c>
      <c r="G757">
        <v>-0.47738999999999998</v>
      </c>
      <c r="H757">
        <v>-0.88231099999999996</v>
      </c>
      <c r="I757">
        <v>0.15043000000000001</v>
      </c>
      <c r="J757">
        <v>-0.77562200000000003</v>
      </c>
      <c r="K757">
        <v>-1.2750900000000001</v>
      </c>
      <c r="L757">
        <v>-0.36163600000000001</v>
      </c>
      <c r="M757">
        <v>4</v>
      </c>
      <c r="N757">
        <v>4</v>
      </c>
      <c r="O757">
        <v>4</v>
      </c>
      <c r="P757">
        <v>10.6</v>
      </c>
      <c r="Q757">
        <v>10.6</v>
      </c>
      <c r="R757">
        <v>10.6</v>
      </c>
      <c r="S757">
        <v>57.74</v>
      </c>
      <c r="T757">
        <v>0</v>
      </c>
      <c r="U757">
        <v>6.8754999999999997</v>
      </c>
      <c r="V757">
        <v>72706000</v>
      </c>
      <c r="W757">
        <v>7</v>
      </c>
      <c r="X757">
        <v>1.2354799999999999</v>
      </c>
      <c r="Y757">
        <v>1.56626</v>
      </c>
      <c r="Z757">
        <v>1.21553</v>
      </c>
      <c r="AA757" t="s">
        <v>6968</v>
      </c>
      <c r="AB757" t="s">
        <v>6968</v>
      </c>
      <c r="AE757" s="3">
        <f t="shared" si="37"/>
        <v>5.8146020892407273E-2</v>
      </c>
      <c r="AF757" s="3">
        <f t="shared" si="38"/>
        <v>2.714813499071882E-2</v>
      </c>
      <c r="AG757" s="3">
        <f t="shared" si="39"/>
        <v>6.0879349034440179E-2</v>
      </c>
    </row>
    <row r="758" spans="1:33" x14ac:dyDescent="0.25">
      <c r="A758" s="6" t="s">
        <v>62</v>
      </c>
      <c r="B758" s="6" t="s">
        <v>6969</v>
      </c>
      <c r="C758" s="7">
        <v>8</v>
      </c>
      <c r="D758">
        <v>0.84646299999999997</v>
      </c>
      <c r="E758">
        <v>1.4261900000000001</v>
      </c>
      <c r="F758">
        <v>1.2521100000000001</v>
      </c>
      <c r="G758">
        <v>-1.10629</v>
      </c>
      <c r="H758">
        <v>-0.59754099999999999</v>
      </c>
      <c r="I758">
        <v>0.37604100000000001</v>
      </c>
      <c r="J758">
        <v>-0.68989</v>
      </c>
      <c r="K758">
        <v>-1.17055</v>
      </c>
      <c r="L758">
        <v>-0.33651900000000001</v>
      </c>
      <c r="M758">
        <v>44</v>
      </c>
      <c r="N758">
        <v>44</v>
      </c>
      <c r="O758">
        <v>39</v>
      </c>
      <c r="P758">
        <v>57.3</v>
      </c>
      <c r="Q758">
        <v>57.3</v>
      </c>
      <c r="R758">
        <v>50.5</v>
      </c>
      <c r="S758">
        <v>102.43</v>
      </c>
      <c r="T758">
        <v>0</v>
      </c>
      <c r="U758">
        <v>323.31</v>
      </c>
      <c r="V758">
        <v>14733000000</v>
      </c>
      <c r="W758">
        <v>630</v>
      </c>
      <c r="X758">
        <v>1.02363</v>
      </c>
      <c r="Y758">
        <v>1.3554600000000001</v>
      </c>
      <c r="Z758">
        <v>1.0133000000000001</v>
      </c>
      <c r="AA758" t="s">
        <v>6970</v>
      </c>
      <c r="AB758" t="s">
        <v>6971</v>
      </c>
      <c r="AE758" s="3">
        <f t="shared" si="37"/>
        <v>9.4704365775233737E-2</v>
      </c>
      <c r="AF758" s="3">
        <f t="shared" si="38"/>
        <v>4.4110298833716435E-2</v>
      </c>
      <c r="AG758" s="3">
        <f t="shared" si="39"/>
        <v>9.6983979420675118E-2</v>
      </c>
    </row>
    <row r="759" spans="1:33" x14ac:dyDescent="0.25">
      <c r="A759" s="6" t="s">
        <v>367</v>
      </c>
      <c r="B759" s="6" t="s">
        <v>6972</v>
      </c>
      <c r="C759" s="7">
        <v>8</v>
      </c>
      <c r="D759">
        <v>0.87966500000000003</v>
      </c>
      <c r="E759">
        <v>0.86964399999999997</v>
      </c>
      <c r="F759">
        <v>1.50342</v>
      </c>
      <c r="G759">
        <v>-0.65682499999999999</v>
      </c>
      <c r="H759">
        <v>0.185525</v>
      </c>
      <c r="I759">
        <v>0.419539</v>
      </c>
      <c r="J759">
        <v>-1.2942199999999999</v>
      </c>
      <c r="K759">
        <v>-1.14693</v>
      </c>
      <c r="L759">
        <v>-0.75981699999999996</v>
      </c>
      <c r="M759">
        <v>33</v>
      </c>
      <c r="N759">
        <v>33</v>
      </c>
      <c r="O759">
        <v>33</v>
      </c>
      <c r="P759">
        <v>47.6</v>
      </c>
      <c r="Q759">
        <v>47.6</v>
      </c>
      <c r="R759">
        <v>47.6</v>
      </c>
      <c r="S759">
        <v>100.44</v>
      </c>
      <c r="T759">
        <v>0</v>
      </c>
      <c r="U759">
        <v>207.01</v>
      </c>
      <c r="V759">
        <v>4425000000</v>
      </c>
      <c r="W759">
        <v>472</v>
      </c>
      <c r="X759">
        <v>1.3185500000000001</v>
      </c>
      <c r="Y759">
        <v>1.51675</v>
      </c>
      <c r="Z759">
        <v>1.16778</v>
      </c>
      <c r="AA759" t="s">
        <v>6973</v>
      </c>
      <c r="AB759" t="s">
        <v>6974</v>
      </c>
      <c r="AE759" s="3">
        <f t="shared" si="37"/>
        <v>4.8023078844416679E-2</v>
      </c>
      <c r="AF759" s="3">
        <f t="shared" si="38"/>
        <v>3.0426360037323297E-2</v>
      </c>
      <c r="AG759" s="3">
        <f t="shared" si="39"/>
        <v>6.7954778309286382E-2</v>
      </c>
    </row>
    <row r="760" spans="1:33" x14ac:dyDescent="0.25">
      <c r="A760" s="6" t="s">
        <v>57</v>
      </c>
      <c r="C760" s="7">
        <v>8</v>
      </c>
      <c r="D760">
        <v>1.27563</v>
      </c>
      <c r="E760">
        <v>1.02948</v>
      </c>
      <c r="F760">
        <v>1.3591899999999999</v>
      </c>
      <c r="G760">
        <v>-0.90357600000000005</v>
      </c>
      <c r="H760">
        <v>-0.26234099999999999</v>
      </c>
      <c r="I760">
        <v>0.229266</v>
      </c>
      <c r="J760">
        <v>-0.86219699999999999</v>
      </c>
      <c r="K760">
        <v>-1.08168</v>
      </c>
      <c r="L760">
        <v>-0.78376900000000005</v>
      </c>
      <c r="M760">
        <v>32</v>
      </c>
      <c r="N760">
        <v>32</v>
      </c>
      <c r="O760">
        <v>32</v>
      </c>
      <c r="P760">
        <v>28.1</v>
      </c>
      <c r="Q760">
        <v>28.1</v>
      </c>
      <c r="R760">
        <v>28.1</v>
      </c>
      <c r="S760">
        <v>140.30000000000001</v>
      </c>
      <c r="T760">
        <v>0</v>
      </c>
      <c r="U760">
        <v>98.927999999999997</v>
      </c>
      <c r="V760">
        <v>1132800000</v>
      </c>
      <c r="W760">
        <v>122</v>
      </c>
      <c r="X760">
        <v>1.54044</v>
      </c>
      <c r="Y760">
        <v>1.8539300000000001</v>
      </c>
      <c r="Z760">
        <v>1.4953799999999999</v>
      </c>
      <c r="AA760" t="s">
        <v>6975</v>
      </c>
      <c r="AB760" t="s">
        <v>6975</v>
      </c>
      <c r="AE760" s="3">
        <f t="shared" si="37"/>
        <v>2.8811110624836888E-2</v>
      </c>
      <c r="AF760" s="3">
        <f t="shared" si="38"/>
        <v>1.3998129275771156E-2</v>
      </c>
      <c r="AG760" s="3">
        <f t="shared" si="39"/>
        <v>3.1960973571483413E-2</v>
      </c>
    </row>
    <row r="761" spans="1:33" x14ac:dyDescent="0.25">
      <c r="A761" s="6" t="s">
        <v>56</v>
      </c>
      <c r="C761" s="7">
        <v>8</v>
      </c>
      <c r="D761">
        <v>1.3747</v>
      </c>
      <c r="E761">
        <v>0.96222099999999999</v>
      </c>
      <c r="F761">
        <v>1.3627199999999999</v>
      </c>
      <c r="G761">
        <v>-1.0448200000000001</v>
      </c>
      <c r="H761">
        <v>-0.210703</v>
      </c>
      <c r="I761">
        <v>6.0350500000000001E-2</v>
      </c>
      <c r="J761">
        <v>-0.877112</v>
      </c>
      <c r="K761">
        <v>-1.0306500000000001</v>
      </c>
      <c r="L761">
        <v>-0.596715</v>
      </c>
      <c r="M761">
        <v>6</v>
      </c>
      <c r="N761">
        <v>6</v>
      </c>
      <c r="O761">
        <v>1</v>
      </c>
      <c r="P761">
        <v>35.9</v>
      </c>
      <c r="Q761">
        <v>35.9</v>
      </c>
      <c r="R761">
        <v>8.5</v>
      </c>
      <c r="S761">
        <v>28.911999999999999</v>
      </c>
      <c r="T761">
        <v>0</v>
      </c>
      <c r="U761">
        <v>27.457999999999998</v>
      </c>
      <c r="V761">
        <v>324930000</v>
      </c>
      <c r="W761">
        <v>32</v>
      </c>
      <c r="X761">
        <v>1.4449099999999999</v>
      </c>
      <c r="Y761">
        <v>1.7780400000000001</v>
      </c>
      <c r="Z761">
        <v>1.4212199999999999</v>
      </c>
      <c r="AA761" t="s">
        <v>6976</v>
      </c>
      <c r="AB761" t="s">
        <v>6976</v>
      </c>
      <c r="AE761" s="3">
        <f t="shared" si="37"/>
        <v>3.5899632269921961E-2</v>
      </c>
      <c r="AF761" s="3">
        <f t="shared" si="38"/>
        <v>1.6670936604793869E-2</v>
      </c>
      <c r="AG761" s="3">
        <f t="shared" si="39"/>
        <v>3.7912288452723951E-2</v>
      </c>
    </row>
    <row r="762" spans="1:33" x14ac:dyDescent="0.25">
      <c r="A762" s="6" t="s">
        <v>84</v>
      </c>
      <c r="C762" s="7">
        <v>8</v>
      </c>
      <c r="D762">
        <v>1.12588</v>
      </c>
      <c r="E762">
        <v>1.10806</v>
      </c>
      <c r="F762">
        <v>1.61578</v>
      </c>
      <c r="G762">
        <v>-0.49729200000000001</v>
      </c>
      <c r="H762">
        <v>-0.196714</v>
      </c>
      <c r="I762">
        <v>-0.608344</v>
      </c>
      <c r="J762">
        <v>-1.0704499999999999</v>
      </c>
      <c r="K762">
        <v>-0.71358100000000002</v>
      </c>
      <c r="L762">
        <v>-0.76334900000000006</v>
      </c>
      <c r="M762">
        <v>57</v>
      </c>
      <c r="N762">
        <v>57</v>
      </c>
      <c r="O762">
        <v>7</v>
      </c>
      <c r="P762">
        <v>52.4</v>
      </c>
      <c r="Q762">
        <v>52.4</v>
      </c>
      <c r="R762">
        <v>7.8</v>
      </c>
      <c r="S762">
        <v>129.66999999999999</v>
      </c>
      <c r="T762">
        <v>0</v>
      </c>
      <c r="U762">
        <v>323.31</v>
      </c>
      <c r="V762">
        <v>39675000000</v>
      </c>
      <c r="W762">
        <v>1268</v>
      </c>
      <c r="X762">
        <v>2.0739999999999998</v>
      </c>
      <c r="Y762">
        <v>2.4191500000000001</v>
      </c>
      <c r="Z762">
        <v>2.05261</v>
      </c>
      <c r="AA762" t="s">
        <v>6977</v>
      </c>
      <c r="AB762" t="s">
        <v>6977</v>
      </c>
      <c r="AE762" s="3">
        <f t="shared" si="37"/>
        <v>8.4333475776427538E-3</v>
      </c>
      <c r="AF762" s="3">
        <f t="shared" si="38"/>
        <v>3.8093423064768351E-3</v>
      </c>
      <c r="AG762" s="3">
        <f t="shared" si="39"/>
        <v>8.8591080788800007E-3</v>
      </c>
    </row>
    <row r="763" spans="1:33" x14ac:dyDescent="0.25">
      <c r="A763" s="6" t="s">
        <v>32</v>
      </c>
      <c r="C763" s="7">
        <v>8</v>
      </c>
      <c r="D763">
        <v>0.87375400000000003</v>
      </c>
      <c r="E763">
        <v>0.97309400000000001</v>
      </c>
      <c r="F763">
        <v>1.60886</v>
      </c>
      <c r="G763">
        <v>-0.44144800000000001</v>
      </c>
      <c r="H763">
        <v>0.30437900000000001</v>
      </c>
      <c r="I763">
        <v>-0.39270300000000002</v>
      </c>
      <c r="J763">
        <v>-1.4919500000000001</v>
      </c>
      <c r="K763">
        <v>-0.66509700000000005</v>
      </c>
      <c r="L763">
        <v>-0.76889600000000002</v>
      </c>
      <c r="M763">
        <v>14</v>
      </c>
      <c r="N763">
        <v>14</v>
      </c>
      <c r="O763">
        <v>14</v>
      </c>
      <c r="P763">
        <v>38.9</v>
      </c>
      <c r="Q763">
        <v>38.9</v>
      </c>
      <c r="R763">
        <v>38.9</v>
      </c>
      <c r="S763">
        <v>48.64</v>
      </c>
      <c r="T763">
        <v>0</v>
      </c>
      <c r="U763">
        <v>131.46</v>
      </c>
      <c r="V763">
        <v>1391600000</v>
      </c>
      <c r="W763">
        <v>135</v>
      </c>
      <c r="X763">
        <v>1.3092900000000001</v>
      </c>
      <c r="Y763">
        <v>1.5773999999999999</v>
      </c>
      <c r="Z763">
        <v>1.2262900000000001</v>
      </c>
      <c r="AA763" t="s">
        <v>6978</v>
      </c>
      <c r="AB763" t="s">
        <v>6978</v>
      </c>
      <c r="AE763" s="3">
        <f t="shared" si="37"/>
        <v>4.9058018199789014E-2</v>
      </c>
      <c r="AF763" s="3">
        <f t="shared" si="38"/>
        <v>2.6460619028529451E-2</v>
      </c>
      <c r="AG763" s="3">
        <f t="shared" si="39"/>
        <v>5.9389545268350177E-2</v>
      </c>
    </row>
    <row r="764" spans="1:33" x14ac:dyDescent="0.25">
      <c r="A764" s="6" t="s">
        <v>68</v>
      </c>
      <c r="B764" s="6" t="s">
        <v>6979</v>
      </c>
      <c r="C764" s="7">
        <v>8</v>
      </c>
      <c r="D764">
        <v>0.841144</v>
      </c>
      <c r="E764">
        <v>1.37531</v>
      </c>
      <c r="F764">
        <v>1.5346500000000001</v>
      </c>
      <c r="G764">
        <v>-0.68978499999999998</v>
      </c>
      <c r="H764">
        <v>-0.42098200000000002</v>
      </c>
      <c r="I764">
        <v>-0.63852699999999996</v>
      </c>
      <c r="J764">
        <v>-1.27599</v>
      </c>
      <c r="K764">
        <v>-0.57915399999999995</v>
      </c>
      <c r="L764">
        <v>-0.14666699999999999</v>
      </c>
      <c r="M764">
        <v>17</v>
      </c>
      <c r="N764">
        <v>17</v>
      </c>
      <c r="O764">
        <v>17</v>
      </c>
      <c r="P764">
        <v>39.1</v>
      </c>
      <c r="Q764">
        <v>39.1</v>
      </c>
      <c r="R764">
        <v>39.1</v>
      </c>
      <c r="S764">
        <v>50.079000000000001</v>
      </c>
      <c r="T764">
        <v>0</v>
      </c>
      <c r="U764">
        <v>136.80000000000001</v>
      </c>
      <c r="V764">
        <v>3466900000</v>
      </c>
      <c r="W764">
        <v>219</v>
      </c>
      <c r="X764">
        <v>1.38534</v>
      </c>
      <c r="Y764">
        <v>1.7403599999999999</v>
      </c>
      <c r="Z764">
        <v>1.3844700000000001</v>
      </c>
      <c r="AA764" t="s">
        <v>6980</v>
      </c>
      <c r="AB764" t="s">
        <v>6980</v>
      </c>
      <c r="AE764" s="3">
        <f t="shared" si="37"/>
        <v>4.1177502288607289E-2</v>
      </c>
      <c r="AF764" s="3">
        <f t="shared" si="38"/>
        <v>1.818193077833688E-2</v>
      </c>
      <c r="AG764" s="3">
        <f t="shared" si="39"/>
        <v>4.1260073758156872E-2</v>
      </c>
    </row>
    <row r="765" spans="1:33" x14ac:dyDescent="0.25">
      <c r="A765" s="6" t="s">
        <v>55</v>
      </c>
      <c r="B765" s="6" t="s">
        <v>6981</v>
      </c>
      <c r="C765" s="7">
        <v>8</v>
      </c>
      <c r="D765">
        <v>1.32894</v>
      </c>
      <c r="E765">
        <v>1.2346900000000001</v>
      </c>
      <c r="F765">
        <v>1.22532</v>
      </c>
      <c r="G765">
        <v>-0.74266299999999996</v>
      </c>
      <c r="H765">
        <v>-3.6679400000000001E-2</v>
      </c>
      <c r="I765">
        <v>-0.25608500000000001</v>
      </c>
      <c r="J765">
        <v>-1.09477</v>
      </c>
      <c r="K765">
        <v>-0.91688700000000001</v>
      </c>
      <c r="L765">
        <v>-0.74187099999999995</v>
      </c>
      <c r="M765">
        <v>32</v>
      </c>
      <c r="N765">
        <v>32</v>
      </c>
      <c r="O765">
        <v>4</v>
      </c>
      <c r="P765">
        <v>12.9</v>
      </c>
      <c r="Q765">
        <v>12.9</v>
      </c>
      <c r="R765">
        <v>1.8</v>
      </c>
      <c r="S765">
        <v>300</v>
      </c>
      <c r="T765">
        <v>0</v>
      </c>
      <c r="U765">
        <v>213.52</v>
      </c>
      <c r="V765">
        <v>6237900000</v>
      </c>
      <c r="W765">
        <v>312</v>
      </c>
      <c r="X765">
        <v>2.0769799999999998</v>
      </c>
      <c r="Y765">
        <v>2.4020199999999998</v>
      </c>
      <c r="Z765">
        <v>2.0356299999999998</v>
      </c>
      <c r="AA765" t="s">
        <v>6982</v>
      </c>
      <c r="AB765" t="s">
        <v>6982</v>
      </c>
      <c r="AE765" s="3">
        <f t="shared" si="37"/>
        <v>8.3756785266379443E-3</v>
      </c>
      <c r="AF765" s="3">
        <f t="shared" si="38"/>
        <v>3.9625978539775111E-3</v>
      </c>
      <c r="AG765" s="3">
        <f t="shared" si="39"/>
        <v>9.2123408887416925E-3</v>
      </c>
    </row>
    <row r="766" spans="1:33" x14ac:dyDescent="0.25">
      <c r="A766" s="6" t="s">
        <v>33</v>
      </c>
      <c r="B766" s="6" t="s">
        <v>6983</v>
      </c>
      <c r="C766" s="7">
        <v>8</v>
      </c>
      <c r="D766">
        <v>1.2878499999999999</v>
      </c>
      <c r="E766">
        <v>1.00528</v>
      </c>
      <c r="F766">
        <v>1.09738</v>
      </c>
      <c r="G766">
        <v>-0.57345999999999997</v>
      </c>
      <c r="H766">
        <v>0.62748400000000004</v>
      </c>
      <c r="I766">
        <v>-0.317691</v>
      </c>
      <c r="J766">
        <v>-1.2067600000000001</v>
      </c>
      <c r="K766">
        <v>-1.00166</v>
      </c>
      <c r="L766">
        <v>-0.91841799999999996</v>
      </c>
      <c r="M766">
        <v>13</v>
      </c>
      <c r="N766">
        <v>10</v>
      </c>
      <c r="O766">
        <v>10</v>
      </c>
      <c r="P766">
        <v>13.1</v>
      </c>
      <c r="Q766">
        <v>10.7</v>
      </c>
      <c r="R766">
        <v>10.7</v>
      </c>
      <c r="S766">
        <v>105.47</v>
      </c>
      <c r="T766">
        <v>0</v>
      </c>
      <c r="U766">
        <v>12.14</v>
      </c>
      <c r="V766">
        <v>136390000</v>
      </c>
      <c r="W766">
        <v>27</v>
      </c>
      <c r="X766">
        <v>1.43354</v>
      </c>
      <c r="Y766">
        <v>1.6653800000000001</v>
      </c>
      <c r="Z766">
        <v>1.3115399999999999</v>
      </c>
      <c r="AA766" t="s">
        <v>6984</v>
      </c>
      <c r="AB766" t="s">
        <v>6984</v>
      </c>
      <c r="AE766" s="3">
        <f t="shared" si="37"/>
        <v>3.6851909842604988E-2</v>
      </c>
      <c r="AF766" s="3">
        <f t="shared" si="38"/>
        <v>2.1608270108632997E-2</v>
      </c>
      <c r="AG766" s="3">
        <f t="shared" si="39"/>
        <v>4.8804514855810874E-2</v>
      </c>
    </row>
    <row r="767" spans="1:33" x14ac:dyDescent="0.25">
      <c r="A767" s="6" t="s">
        <v>54</v>
      </c>
      <c r="C767" s="7">
        <v>8</v>
      </c>
      <c r="D767">
        <v>1.2406900000000001</v>
      </c>
      <c r="E767">
        <v>1.3246199999999999</v>
      </c>
      <c r="F767">
        <v>1.0040899999999999</v>
      </c>
      <c r="G767">
        <v>-0.49981300000000001</v>
      </c>
      <c r="H767">
        <v>-1.76878E-2</v>
      </c>
      <c r="I767">
        <v>0.115342</v>
      </c>
      <c r="J767">
        <v>-1.2045399999999999</v>
      </c>
      <c r="K767">
        <v>-1.1508400000000001</v>
      </c>
      <c r="L767">
        <v>-0.81185499999999999</v>
      </c>
      <c r="M767">
        <v>10</v>
      </c>
      <c r="N767">
        <v>10</v>
      </c>
      <c r="O767">
        <v>10</v>
      </c>
      <c r="P767">
        <v>17.600000000000001</v>
      </c>
      <c r="Q767">
        <v>17.600000000000001</v>
      </c>
      <c r="R767">
        <v>17.600000000000001</v>
      </c>
      <c r="S767">
        <v>66.588999999999999</v>
      </c>
      <c r="T767">
        <v>0</v>
      </c>
      <c r="U767">
        <v>53.332999999999998</v>
      </c>
      <c r="V767">
        <v>281610000</v>
      </c>
      <c r="W767">
        <v>40</v>
      </c>
      <c r="X767">
        <v>2.0284900000000001</v>
      </c>
      <c r="Y767">
        <v>2.28064</v>
      </c>
      <c r="Z767">
        <v>1.9154599999999999</v>
      </c>
      <c r="AA767" t="s">
        <v>6985</v>
      </c>
      <c r="AB767" t="s">
        <v>6985</v>
      </c>
      <c r="AE767" s="3">
        <f t="shared" si="37"/>
        <v>9.3650478346559846E-3</v>
      </c>
      <c r="AF767" s="3">
        <f t="shared" si="38"/>
        <v>5.2403464496678922E-3</v>
      </c>
      <c r="AG767" s="3">
        <f t="shared" si="39"/>
        <v>1.2148985116064586E-2</v>
      </c>
    </row>
    <row r="768" spans="1:33" x14ac:dyDescent="0.25">
      <c r="A768" s="6" t="s">
        <v>30</v>
      </c>
      <c r="B768" s="6" t="s">
        <v>6986</v>
      </c>
      <c r="C768" s="7">
        <v>8</v>
      </c>
      <c r="D768">
        <v>1.33585</v>
      </c>
      <c r="E768">
        <v>1.1385400000000001</v>
      </c>
      <c r="F768">
        <v>1.0327</v>
      </c>
      <c r="G768">
        <v>-0.36115000000000003</v>
      </c>
      <c r="H768">
        <v>0.24757799999999999</v>
      </c>
      <c r="I768">
        <v>-0.82799199999999995</v>
      </c>
      <c r="J768">
        <v>-1.51796</v>
      </c>
      <c r="K768">
        <v>-0.77133099999999999</v>
      </c>
      <c r="L768">
        <v>-0.27624399999999999</v>
      </c>
      <c r="M768">
        <v>5</v>
      </c>
      <c r="N768">
        <v>5</v>
      </c>
      <c r="O768">
        <v>5</v>
      </c>
      <c r="P768">
        <v>4.0999999999999996</v>
      </c>
      <c r="Q768">
        <v>4.0999999999999996</v>
      </c>
      <c r="R768">
        <v>4.0999999999999996</v>
      </c>
      <c r="S768">
        <v>167.12</v>
      </c>
      <c r="T768">
        <v>0</v>
      </c>
      <c r="U768">
        <v>23.853000000000002</v>
      </c>
      <c r="V768">
        <v>441110000</v>
      </c>
      <c r="W768">
        <v>14</v>
      </c>
      <c r="X768">
        <v>1.13053</v>
      </c>
      <c r="Y768">
        <v>1.4396599999999999</v>
      </c>
      <c r="Z768">
        <v>1.09372</v>
      </c>
      <c r="AA768" t="s">
        <v>6987</v>
      </c>
      <c r="AB768" t="s">
        <v>6987</v>
      </c>
      <c r="AE768" s="3">
        <f t="shared" si="37"/>
        <v>7.4040612024150132E-2</v>
      </c>
      <c r="AF768" s="3">
        <f t="shared" si="38"/>
        <v>3.6336241222391985E-2</v>
      </c>
      <c r="AG768" s="3">
        <f t="shared" si="39"/>
        <v>8.0589785529041322E-2</v>
      </c>
    </row>
    <row r="769" spans="1:33" x14ac:dyDescent="0.25">
      <c r="A769" s="6" t="s">
        <v>31</v>
      </c>
      <c r="C769" s="7">
        <v>8</v>
      </c>
      <c r="D769">
        <v>1.39262</v>
      </c>
      <c r="E769">
        <v>0.80674800000000002</v>
      </c>
      <c r="F769">
        <v>1.04609</v>
      </c>
      <c r="G769">
        <v>3.7477099999999999E-2</v>
      </c>
      <c r="H769">
        <v>0.16539000000000001</v>
      </c>
      <c r="I769">
        <v>-0.29350100000000001</v>
      </c>
      <c r="J769">
        <v>-1.7481199999999999</v>
      </c>
      <c r="K769">
        <v>-0.98195399999999999</v>
      </c>
      <c r="L769">
        <v>-0.424757</v>
      </c>
      <c r="M769">
        <v>24</v>
      </c>
      <c r="N769">
        <v>24</v>
      </c>
      <c r="O769">
        <v>24</v>
      </c>
      <c r="P769">
        <v>43.2</v>
      </c>
      <c r="Q769">
        <v>43.2</v>
      </c>
      <c r="R769">
        <v>43.2</v>
      </c>
      <c r="S769">
        <v>69.656000000000006</v>
      </c>
      <c r="T769">
        <v>0</v>
      </c>
      <c r="U769">
        <v>120.34</v>
      </c>
      <c r="V769">
        <v>2505100000</v>
      </c>
      <c r="W769">
        <v>159</v>
      </c>
      <c r="X769">
        <v>1.2531300000000001</v>
      </c>
      <c r="Y769">
        <v>1.4580299999999999</v>
      </c>
      <c r="Z769">
        <v>1.1113299999999999</v>
      </c>
      <c r="AA769" t="s">
        <v>6988</v>
      </c>
      <c r="AB769" t="s">
        <v>6988</v>
      </c>
      <c r="AE769" s="3">
        <f t="shared" si="37"/>
        <v>5.583030494854925E-2</v>
      </c>
      <c r="AF769" s="3">
        <f t="shared" si="38"/>
        <v>3.4831325357780656E-2</v>
      </c>
      <c r="AG769" s="3">
        <f t="shared" si="39"/>
        <v>7.7387354414106532E-2</v>
      </c>
    </row>
    <row r="770" spans="1:33" x14ac:dyDescent="0.25">
      <c r="A770" s="6" t="s">
        <v>34</v>
      </c>
      <c r="B770" s="6" t="s">
        <v>6989</v>
      </c>
      <c r="C770" s="7">
        <v>8</v>
      </c>
      <c r="D770">
        <v>0.98683200000000004</v>
      </c>
      <c r="E770">
        <v>0.92467999999999995</v>
      </c>
      <c r="F770">
        <v>1.30901</v>
      </c>
      <c r="G770">
        <v>-0.74416099999999996</v>
      </c>
      <c r="H770">
        <v>0.76739199999999996</v>
      </c>
      <c r="I770">
        <v>-0.23947099999999999</v>
      </c>
      <c r="J770">
        <v>-1.40781</v>
      </c>
      <c r="K770">
        <v>-0.77242599999999995</v>
      </c>
      <c r="L770">
        <v>-0.824048</v>
      </c>
      <c r="M770">
        <v>12</v>
      </c>
      <c r="N770">
        <v>12</v>
      </c>
      <c r="O770">
        <v>10</v>
      </c>
      <c r="P770">
        <v>77.400000000000006</v>
      </c>
      <c r="Q770">
        <v>77.400000000000006</v>
      </c>
      <c r="R770">
        <v>66.2</v>
      </c>
      <c r="S770">
        <v>21.498999999999999</v>
      </c>
      <c r="T770">
        <v>0</v>
      </c>
      <c r="U770">
        <v>143.61000000000001</v>
      </c>
      <c r="V770">
        <v>1293700000</v>
      </c>
      <c r="W770">
        <v>118</v>
      </c>
      <c r="X770">
        <v>1.08247</v>
      </c>
      <c r="Y770">
        <v>1.3071200000000001</v>
      </c>
      <c r="Z770">
        <v>0.96738299999999999</v>
      </c>
      <c r="AA770" t="s">
        <v>6990</v>
      </c>
      <c r="AB770" t="s">
        <v>6991</v>
      </c>
      <c r="AE770" s="3">
        <f t="shared" si="37"/>
        <v>8.2704663695248815E-2</v>
      </c>
      <c r="AF770" s="3">
        <f t="shared" si="38"/>
        <v>4.93037553821545E-2</v>
      </c>
      <c r="AG770" s="3">
        <f t="shared" si="39"/>
        <v>0.10779956292485694</v>
      </c>
    </row>
    <row r="771" spans="1:33" x14ac:dyDescent="0.25">
      <c r="A771" s="6" t="s">
        <v>35</v>
      </c>
      <c r="B771" s="6" t="s">
        <v>6992</v>
      </c>
      <c r="C771" s="7">
        <v>8</v>
      </c>
      <c r="D771">
        <v>1.37584</v>
      </c>
      <c r="E771">
        <v>0.99397800000000003</v>
      </c>
      <c r="F771">
        <v>1.03779</v>
      </c>
      <c r="G771">
        <v>-0.79816100000000001</v>
      </c>
      <c r="H771">
        <v>0.29205599999999998</v>
      </c>
      <c r="I771">
        <v>-9.4574500000000006E-2</v>
      </c>
      <c r="J771">
        <v>-1.4971000000000001</v>
      </c>
      <c r="K771">
        <v>-0.98018700000000003</v>
      </c>
      <c r="L771">
        <v>-0.329648</v>
      </c>
      <c r="M771">
        <v>12</v>
      </c>
      <c r="N771">
        <v>12</v>
      </c>
      <c r="O771">
        <v>11</v>
      </c>
      <c r="P771">
        <v>44.4</v>
      </c>
      <c r="Q771">
        <v>44.4</v>
      </c>
      <c r="R771">
        <v>42.3</v>
      </c>
      <c r="S771">
        <v>41.706000000000003</v>
      </c>
      <c r="T771">
        <v>0</v>
      </c>
      <c r="U771">
        <v>86.444999999999993</v>
      </c>
      <c r="V771">
        <v>3753300000</v>
      </c>
      <c r="W771">
        <v>176</v>
      </c>
      <c r="X771">
        <v>1.1434899999999999</v>
      </c>
      <c r="Y771">
        <v>1.41889</v>
      </c>
      <c r="Z771">
        <v>1.0738300000000001</v>
      </c>
      <c r="AA771" t="s">
        <v>6993</v>
      </c>
      <c r="AB771" t="s">
        <v>6994</v>
      </c>
      <c r="AE771" s="3">
        <f t="shared" si="37"/>
        <v>7.1863770543463004E-2</v>
      </c>
      <c r="AF771" s="3">
        <f t="shared" si="38"/>
        <v>3.8116235363134014E-2</v>
      </c>
      <c r="AG771" s="3">
        <f t="shared" si="39"/>
        <v>8.4366493688970673E-2</v>
      </c>
    </row>
    <row r="772" spans="1:33" x14ac:dyDescent="0.25">
      <c r="A772" s="6" t="s">
        <v>6995</v>
      </c>
      <c r="B772" s="6" t="s">
        <v>6996</v>
      </c>
      <c r="C772" s="7">
        <v>8</v>
      </c>
      <c r="D772">
        <v>1.3991100000000001</v>
      </c>
      <c r="E772">
        <v>1.1673500000000001</v>
      </c>
      <c r="F772">
        <v>0.91617499999999996</v>
      </c>
      <c r="G772">
        <v>-1.22767</v>
      </c>
      <c r="H772">
        <v>0.41675000000000001</v>
      </c>
      <c r="I772">
        <v>-0.46390900000000002</v>
      </c>
      <c r="J772">
        <v>-1.03959</v>
      </c>
      <c r="K772">
        <v>-0.88514400000000004</v>
      </c>
      <c r="L772">
        <v>-0.28306300000000001</v>
      </c>
      <c r="M772">
        <v>4</v>
      </c>
      <c r="N772">
        <v>4</v>
      </c>
      <c r="O772">
        <v>4</v>
      </c>
      <c r="P772">
        <v>9.6999999999999993</v>
      </c>
      <c r="Q772">
        <v>9.6999999999999993</v>
      </c>
      <c r="R772">
        <v>9.6999999999999993</v>
      </c>
      <c r="S772">
        <v>47.506999999999998</v>
      </c>
      <c r="T772">
        <v>0</v>
      </c>
      <c r="U772">
        <v>4.9044999999999996</v>
      </c>
      <c r="V772">
        <v>148390000</v>
      </c>
      <c r="W772">
        <v>10</v>
      </c>
      <c r="X772">
        <v>0.97514599999999996</v>
      </c>
      <c r="Y772">
        <v>1.3027299999999999</v>
      </c>
      <c r="Z772">
        <v>0.96322399999999997</v>
      </c>
      <c r="AA772" t="s">
        <v>6997</v>
      </c>
      <c r="AB772" t="s">
        <v>6998</v>
      </c>
      <c r="AE772" s="3">
        <f t="shared" si="37"/>
        <v>0.10588976878382551</v>
      </c>
      <c r="AF772" s="3">
        <f t="shared" si="38"/>
        <v>4.9804662332651566E-2</v>
      </c>
      <c r="AG772" s="3">
        <f t="shared" si="39"/>
        <v>0.10883685908106536</v>
      </c>
    </row>
    <row r="773" spans="1:33" x14ac:dyDescent="0.25">
      <c r="A773" s="6" t="s">
        <v>24</v>
      </c>
      <c r="B773" s="6" t="s">
        <v>6999</v>
      </c>
      <c r="C773" s="7">
        <v>8</v>
      </c>
      <c r="D773">
        <v>0.64467300000000005</v>
      </c>
      <c r="E773">
        <v>1.4914099999999999</v>
      </c>
      <c r="F773">
        <v>1.13232</v>
      </c>
      <c r="G773">
        <v>-9.5088099999999995E-2</v>
      </c>
      <c r="H773">
        <v>0.41142000000000001</v>
      </c>
      <c r="I773">
        <v>-0.29018699999999997</v>
      </c>
      <c r="J773">
        <v>-1.0352600000000001</v>
      </c>
      <c r="K773">
        <v>-0.82022499999999998</v>
      </c>
      <c r="L773">
        <v>-1.43906</v>
      </c>
      <c r="M773">
        <v>15</v>
      </c>
      <c r="N773">
        <v>15</v>
      </c>
      <c r="O773">
        <v>15</v>
      </c>
      <c r="P773">
        <v>53.4</v>
      </c>
      <c r="Q773">
        <v>53.4</v>
      </c>
      <c r="R773">
        <v>53.4</v>
      </c>
      <c r="S773">
        <v>37.543999999999997</v>
      </c>
      <c r="T773">
        <v>0</v>
      </c>
      <c r="U773">
        <v>323.31</v>
      </c>
      <c r="V773">
        <v>27749000000</v>
      </c>
      <c r="W773">
        <v>553</v>
      </c>
      <c r="X773">
        <v>1.4831700000000001</v>
      </c>
      <c r="Y773">
        <v>1.6670199999999999</v>
      </c>
      <c r="Z773">
        <v>1.3131299999999999</v>
      </c>
      <c r="AA773" t="s">
        <v>7000</v>
      </c>
      <c r="AB773" t="s">
        <v>7000</v>
      </c>
      <c r="AE773" s="3">
        <f t="shared" si="37"/>
        <v>3.2872293056009715E-2</v>
      </c>
      <c r="AF773" s="3">
        <f t="shared" si="38"/>
        <v>2.1526825977444864E-2</v>
      </c>
      <c r="AG773" s="3">
        <f t="shared" si="39"/>
        <v>4.8626162826331212E-2</v>
      </c>
    </row>
    <row r="774" spans="1:33" x14ac:dyDescent="0.25">
      <c r="A774" s="6" t="s">
        <v>39</v>
      </c>
      <c r="B774" s="6" t="s">
        <v>7001</v>
      </c>
      <c r="C774" s="7">
        <v>8</v>
      </c>
      <c r="D774">
        <v>0.84191099999999996</v>
      </c>
      <c r="E774">
        <v>1.1944399999999999</v>
      </c>
      <c r="F774">
        <v>1.4275100000000001</v>
      </c>
      <c r="G774">
        <v>-0.29923499999999997</v>
      </c>
      <c r="H774">
        <v>0.147429</v>
      </c>
      <c r="I774">
        <v>-0.79218200000000005</v>
      </c>
      <c r="J774">
        <v>-0.33412599999999998</v>
      </c>
      <c r="K774">
        <v>-0.55088700000000002</v>
      </c>
      <c r="L774">
        <v>-1.63486</v>
      </c>
      <c r="M774">
        <v>8</v>
      </c>
      <c r="N774">
        <v>8</v>
      </c>
      <c r="O774">
        <v>8</v>
      </c>
      <c r="P774">
        <v>16.100000000000001</v>
      </c>
      <c r="Q774">
        <v>16.100000000000001</v>
      </c>
      <c r="R774">
        <v>16.100000000000001</v>
      </c>
      <c r="S774">
        <v>83.052999999999997</v>
      </c>
      <c r="T774">
        <v>0</v>
      </c>
      <c r="U774">
        <v>23.981999999999999</v>
      </c>
      <c r="V774">
        <v>140970000</v>
      </c>
      <c r="W774">
        <v>15</v>
      </c>
      <c r="X774">
        <v>1.0538000000000001</v>
      </c>
      <c r="Y774">
        <v>1.36165</v>
      </c>
      <c r="Z774">
        <v>1.01919</v>
      </c>
      <c r="AA774" t="s">
        <v>7002</v>
      </c>
      <c r="AB774" t="s">
        <v>7003</v>
      </c>
      <c r="AE774" s="3">
        <f t="shared" si="37"/>
        <v>8.8348666739585691E-2</v>
      </c>
      <c r="AF774" s="3">
        <f t="shared" si="38"/>
        <v>4.3486053918060763E-2</v>
      </c>
      <c r="AG774" s="3">
        <f t="shared" si="39"/>
        <v>9.5677539893231578E-2</v>
      </c>
    </row>
    <row r="775" spans="1:33" x14ac:dyDescent="0.25">
      <c r="A775" s="6" t="s">
        <v>38</v>
      </c>
      <c r="B775" s="6" t="s">
        <v>7004</v>
      </c>
      <c r="C775" s="7">
        <v>8</v>
      </c>
      <c r="D775">
        <v>1.0012000000000001</v>
      </c>
      <c r="E775">
        <v>0.97877700000000001</v>
      </c>
      <c r="F775">
        <v>1.51387</v>
      </c>
      <c r="G775">
        <v>-0.176727</v>
      </c>
      <c r="H775">
        <v>0.31435200000000002</v>
      </c>
      <c r="I775">
        <v>-0.62717999999999996</v>
      </c>
      <c r="J775">
        <v>-0.78894600000000004</v>
      </c>
      <c r="K775">
        <v>-0.83557000000000003</v>
      </c>
      <c r="L775">
        <v>-1.37978</v>
      </c>
      <c r="M775">
        <v>5</v>
      </c>
      <c r="N775">
        <v>5</v>
      </c>
      <c r="O775">
        <v>5</v>
      </c>
      <c r="P775">
        <v>19.2</v>
      </c>
      <c r="Q775">
        <v>19.2</v>
      </c>
      <c r="R775">
        <v>19.2</v>
      </c>
      <c r="S775">
        <v>44.328000000000003</v>
      </c>
      <c r="T775">
        <v>0</v>
      </c>
      <c r="U775">
        <v>31.405000000000001</v>
      </c>
      <c r="V775">
        <v>169350000</v>
      </c>
      <c r="W775">
        <v>21</v>
      </c>
      <c r="X775">
        <v>1.4662500000000001</v>
      </c>
      <c r="Y775">
        <v>1.72983</v>
      </c>
      <c r="Z775">
        <v>1.37422</v>
      </c>
      <c r="AA775" t="s">
        <v>7005</v>
      </c>
      <c r="AB775" t="s">
        <v>7005</v>
      </c>
      <c r="AE775" s="3">
        <f t="shared" si="37"/>
        <v>3.4178263997185744E-2</v>
      </c>
      <c r="AF775" s="3">
        <f t="shared" si="38"/>
        <v>1.8628161737345644E-2</v>
      </c>
      <c r="AG775" s="3">
        <f t="shared" si="39"/>
        <v>4.2245455778823174E-2</v>
      </c>
    </row>
    <row r="776" spans="1:33" x14ac:dyDescent="0.25">
      <c r="A776" s="6" t="s">
        <v>119</v>
      </c>
      <c r="B776" s="6" t="s">
        <v>7006</v>
      </c>
      <c r="C776" s="7">
        <v>8</v>
      </c>
      <c r="D776">
        <v>1.09456</v>
      </c>
      <c r="E776">
        <v>1.3616999999999999</v>
      </c>
      <c r="F776">
        <v>1.04867</v>
      </c>
      <c r="G776">
        <v>0.38821800000000001</v>
      </c>
      <c r="H776">
        <v>-0.385131</v>
      </c>
      <c r="I776">
        <v>-0.92188499999999995</v>
      </c>
      <c r="J776">
        <v>-0.55684800000000001</v>
      </c>
      <c r="K776">
        <v>-0.60845800000000005</v>
      </c>
      <c r="L776">
        <v>-1.42083</v>
      </c>
      <c r="M776">
        <v>5</v>
      </c>
      <c r="N776">
        <v>5</v>
      </c>
      <c r="O776">
        <v>5</v>
      </c>
      <c r="P776">
        <v>4</v>
      </c>
      <c r="Q776">
        <v>4</v>
      </c>
      <c r="R776">
        <v>4</v>
      </c>
      <c r="S776">
        <v>158.66999999999999</v>
      </c>
      <c r="T776">
        <v>0</v>
      </c>
      <c r="U776">
        <v>11.128</v>
      </c>
      <c r="V776">
        <v>114550000</v>
      </c>
      <c r="W776">
        <v>14</v>
      </c>
      <c r="X776">
        <v>1.1380699999999999</v>
      </c>
      <c r="Y776">
        <v>1.44539</v>
      </c>
      <c r="Z776">
        <v>1.0992</v>
      </c>
      <c r="AA776" t="s">
        <v>7007</v>
      </c>
      <c r="AB776" t="s">
        <v>7007</v>
      </c>
      <c r="AE776" s="3">
        <f t="shared" si="37"/>
        <v>7.2766250974489757E-2</v>
      </c>
      <c r="AF776" s="3">
        <f t="shared" si="38"/>
        <v>3.5859976448683294E-2</v>
      </c>
      <c r="AG776" s="3">
        <f t="shared" si="39"/>
        <v>7.9579278989709221E-2</v>
      </c>
    </row>
    <row r="777" spans="1:33" x14ac:dyDescent="0.25">
      <c r="A777" s="6" t="s">
        <v>118</v>
      </c>
      <c r="B777" s="6" t="s">
        <v>7008</v>
      </c>
      <c r="C777" s="7">
        <v>8</v>
      </c>
      <c r="D777">
        <v>0.74377700000000002</v>
      </c>
      <c r="E777">
        <v>1.45699</v>
      </c>
      <c r="F777">
        <v>1.2452799999999999</v>
      </c>
      <c r="G777">
        <v>0.57731399999999999</v>
      </c>
      <c r="H777">
        <v>-0.53183599999999998</v>
      </c>
      <c r="I777">
        <v>-0.84448199999999995</v>
      </c>
      <c r="J777">
        <v>-0.61613700000000005</v>
      </c>
      <c r="K777">
        <v>-0.98335300000000003</v>
      </c>
      <c r="L777">
        <v>-1.04755</v>
      </c>
      <c r="M777">
        <v>66</v>
      </c>
      <c r="N777">
        <v>66</v>
      </c>
      <c r="O777">
        <v>66</v>
      </c>
      <c r="P777">
        <v>57.6</v>
      </c>
      <c r="Q777">
        <v>57.6</v>
      </c>
      <c r="R777">
        <v>57.6</v>
      </c>
      <c r="S777">
        <v>141.69</v>
      </c>
      <c r="T777">
        <v>0</v>
      </c>
      <c r="U777">
        <v>323.31</v>
      </c>
      <c r="V777">
        <v>26570000000</v>
      </c>
      <c r="W777">
        <v>1181</v>
      </c>
      <c r="X777">
        <v>1.0934699999999999</v>
      </c>
      <c r="Y777">
        <v>1.3891199999999999</v>
      </c>
      <c r="Z777">
        <v>1.04538</v>
      </c>
      <c r="AA777" t="s">
        <v>7009</v>
      </c>
      <c r="AB777" t="s">
        <v>7010</v>
      </c>
      <c r="AE777" s="3">
        <f t="shared" si="37"/>
        <v>8.0636190093768975E-2</v>
      </c>
      <c r="AF777" s="3">
        <f t="shared" si="38"/>
        <v>4.0820657910244647E-2</v>
      </c>
      <c r="AG777" s="3">
        <f t="shared" si="39"/>
        <v>9.0078262380463167E-2</v>
      </c>
    </row>
    <row r="778" spans="1:33" x14ac:dyDescent="0.25">
      <c r="A778" s="6" t="s">
        <v>116</v>
      </c>
      <c r="B778" s="6" t="s">
        <v>7011</v>
      </c>
      <c r="C778" s="7">
        <v>8</v>
      </c>
      <c r="D778">
        <v>1.1938599999999999</v>
      </c>
      <c r="E778">
        <v>1.1602699999999999</v>
      </c>
      <c r="F778">
        <v>1.1957500000000001</v>
      </c>
      <c r="G778">
        <v>0.24683099999999999</v>
      </c>
      <c r="H778">
        <v>-0.16997699999999999</v>
      </c>
      <c r="I778">
        <v>-0.843974</v>
      </c>
      <c r="J778">
        <v>-0.53545399999999999</v>
      </c>
      <c r="K778">
        <v>-1.4275</v>
      </c>
      <c r="L778">
        <v>-0.81980200000000003</v>
      </c>
      <c r="M778">
        <v>33</v>
      </c>
      <c r="N778">
        <v>33</v>
      </c>
      <c r="O778">
        <v>17</v>
      </c>
      <c r="P778">
        <v>59</v>
      </c>
      <c r="Q778">
        <v>59</v>
      </c>
      <c r="R778">
        <v>36</v>
      </c>
      <c r="S778">
        <v>80.927999999999997</v>
      </c>
      <c r="T778">
        <v>0</v>
      </c>
      <c r="U778">
        <v>323.31</v>
      </c>
      <c r="V778">
        <v>24023000000</v>
      </c>
      <c r="W778">
        <v>781</v>
      </c>
      <c r="X778">
        <v>1.34043</v>
      </c>
      <c r="Y778">
        <v>1.63578</v>
      </c>
      <c r="Z778">
        <v>1.28281</v>
      </c>
      <c r="AA778" t="s">
        <v>7012</v>
      </c>
      <c r="AB778" t="s">
        <v>7012</v>
      </c>
      <c r="AE778" s="3">
        <f t="shared" si="37"/>
        <v>4.5663584527333198E-2</v>
      </c>
      <c r="AF778" s="3">
        <f t="shared" si="38"/>
        <v>2.3132363065797013E-2</v>
      </c>
      <c r="AG778" s="3">
        <f t="shared" si="39"/>
        <v>5.214227790730476E-2</v>
      </c>
    </row>
    <row r="779" spans="1:33" x14ac:dyDescent="0.25">
      <c r="A779" s="6" t="s">
        <v>59</v>
      </c>
      <c r="B779" s="6" t="s">
        <v>7013</v>
      </c>
      <c r="C779" s="7">
        <v>8</v>
      </c>
      <c r="D779">
        <v>1.2078599999999999</v>
      </c>
      <c r="E779">
        <v>0.96782900000000005</v>
      </c>
      <c r="F779">
        <v>1.3690899999999999</v>
      </c>
      <c r="G779">
        <v>-7.2488899999999995E-2</v>
      </c>
      <c r="H779">
        <v>-0.67161400000000004</v>
      </c>
      <c r="I779">
        <v>0.27418999999999999</v>
      </c>
      <c r="J779">
        <v>-1.20075</v>
      </c>
      <c r="K779">
        <v>-0.92093899999999995</v>
      </c>
      <c r="L779">
        <v>-0.953183</v>
      </c>
      <c r="M779">
        <v>21</v>
      </c>
      <c r="N779">
        <v>21</v>
      </c>
      <c r="O779">
        <v>21</v>
      </c>
      <c r="P779">
        <v>53.7</v>
      </c>
      <c r="Q779">
        <v>53.7</v>
      </c>
      <c r="R779">
        <v>53.7</v>
      </c>
      <c r="S779">
        <v>54.75</v>
      </c>
      <c r="T779">
        <v>0</v>
      </c>
      <c r="U779">
        <v>182.79</v>
      </c>
      <c r="V779">
        <v>3335700000</v>
      </c>
      <c r="W779">
        <v>204</v>
      </c>
      <c r="X779">
        <v>1.70245</v>
      </c>
      <c r="Y779">
        <v>1.9638599999999999</v>
      </c>
      <c r="Z779">
        <v>1.6031599999999999</v>
      </c>
      <c r="AA779" t="s">
        <v>7014</v>
      </c>
      <c r="AB779" t="s">
        <v>7014</v>
      </c>
      <c r="AE779" s="3">
        <f t="shared" si="37"/>
        <v>1.9840380645116135E-2</v>
      </c>
      <c r="AF779" s="3">
        <f t="shared" si="38"/>
        <v>1.0867759023146701E-2</v>
      </c>
      <c r="AG779" s="3">
        <f t="shared" si="39"/>
        <v>2.4936758535550694E-2</v>
      </c>
    </row>
    <row r="780" spans="1:33" x14ac:dyDescent="0.25">
      <c r="A780" s="6" t="s">
        <v>43</v>
      </c>
      <c r="B780" s="6" t="s">
        <v>7015</v>
      </c>
      <c r="C780" s="7">
        <v>8</v>
      </c>
      <c r="D780">
        <v>1.53904</v>
      </c>
      <c r="E780">
        <v>0.57518899999999995</v>
      </c>
      <c r="F780">
        <v>1.3537399999999999</v>
      </c>
      <c r="G780">
        <v>-0.11193599999999999</v>
      </c>
      <c r="H780">
        <v>-0.230963</v>
      </c>
      <c r="I780">
        <v>3.8767299999999998E-2</v>
      </c>
      <c r="J780">
        <v>-0.85150599999999999</v>
      </c>
      <c r="K780">
        <v>-1.18771</v>
      </c>
      <c r="L780">
        <v>-1.12463</v>
      </c>
      <c r="M780">
        <v>19</v>
      </c>
      <c r="N780">
        <v>19</v>
      </c>
      <c r="O780">
        <v>19</v>
      </c>
      <c r="P780">
        <v>35.200000000000003</v>
      </c>
      <c r="Q780">
        <v>35.200000000000003</v>
      </c>
      <c r="R780">
        <v>35.200000000000003</v>
      </c>
      <c r="S780">
        <v>85.412999999999997</v>
      </c>
      <c r="T780">
        <v>0</v>
      </c>
      <c r="U780">
        <v>160.81</v>
      </c>
      <c r="V780">
        <v>2094100000</v>
      </c>
      <c r="W780">
        <v>186</v>
      </c>
      <c r="X780">
        <v>1.6623000000000001</v>
      </c>
      <c r="Y780">
        <v>1.90012</v>
      </c>
      <c r="Z780">
        <v>1.5406200000000001</v>
      </c>
      <c r="AA780" t="s">
        <v>7016</v>
      </c>
      <c r="AB780" t="s">
        <v>7016</v>
      </c>
      <c r="AE780" s="3">
        <f t="shared" si="37"/>
        <v>2.1762059831857267E-2</v>
      </c>
      <c r="AF780" s="3">
        <f t="shared" si="38"/>
        <v>1.2585776059011726E-2</v>
      </c>
      <c r="AG780" s="3">
        <f t="shared" si="39"/>
        <v>2.8799171893012197E-2</v>
      </c>
    </row>
    <row r="781" spans="1:33" x14ac:dyDescent="0.25">
      <c r="A781" s="6" t="s">
        <v>89</v>
      </c>
      <c r="B781" s="6" t="s">
        <v>7017</v>
      </c>
      <c r="C781" s="7">
        <v>8</v>
      </c>
      <c r="D781">
        <v>1.1340300000000001</v>
      </c>
      <c r="E781">
        <v>1.2436499999999999</v>
      </c>
      <c r="F781">
        <v>1.3075300000000001</v>
      </c>
      <c r="G781">
        <v>-0.129134</v>
      </c>
      <c r="H781">
        <v>-0.197385</v>
      </c>
      <c r="I781">
        <v>-0.21354200000000001</v>
      </c>
      <c r="J781">
        <v>-1.1614</v>
      </c>
      <c r="K781">
        <v>-1.1332500000000001</v>
      </c>
      <c r="L781">
        <v>-0.85050099999999995</v>
      </c>
      <c r="M781">
        <v>29</v>
      </c>
      <c r="N781">
        <v>29</v>
      </c>
      <c r="O781">
        <v>29</v>
      </c>
      <c r="P781">
        <v>71.900000000000006</v>
      </c>
      <c r="Q781">
        <v>71.900000000000006</v>
      </c>
      <c r="R781">
        <v>71.900000000000006</v>
      </c>
      <c r="S781">
        <v>47.411999999999999</v>
      </c>
      <c r="T781">
        <v>0</v>
      </c>
      <c r="U781">
        <v>323.31</v>
      </c>
      <c r="V781">
        <v>37702000000</v>
      </c>
      <c r="W781">
        <v>746</v>
      </c>
      <c r="X781">
        <v>3.0119500000000001</v>
      </c>
      <c r="Y781">
        <v>3.2833600000000001</v>
      </c>
      <c r="Z781">
        <v>2.9126500000000002</v>
      </c>
      <c r="AA781" t="s">
        <v>7018</v>
      </c>
      <c r="AB781" t="s">
        <v>7018</v>
      </c>
      <c r="AE781" s="3">
        <f t="shared" si="37"/>
        <v>9.7285922188680577E-4</v>
      </c>
      <c r="AF781" s="3">
        <f t="shared" si="38"/>
        <v>5.2076285585678868E-4</v>
      </c>
      <c r="AG781" s="3">
        <f t="shared" si="39"/>
        <v>1.2227847112296808E-3</v>
      </c>
    </row>
    <row r="782" spans="1:33" x14ac:dyDescent="0.25">
      <c r="A782" s="6" t="s">
        <v>36</v>
      </c>
      <c r="C782" s="7">
        <v>8</v>
      </c>
      <c r="D782">
        <v>1.7793300000000001</v>
      </c>
      <c r="E782">
        <v>0.88799899999999998</v>
      </c>
      <c r="F782">
        <v>1.05064</v>
      </c>
      <c r="G782">
        <v>6.0437999999999999E-2</v>
      </c>
      <c r="H782">
        <v>-0.64183400000000002</v>
      </c>
      <c r="I782">
        <v>-0.74095699999999998</v>
      </c>
      <c r="J782">
        <v>-0.96841999999999995</v>
      </c>
      <c r="K782">
        <v>-0.61181399999999997</v>
      </c>
      <c r="L782">
        <v>-0.81537599999999999</v>
      </c>
      <c r="M782">
        <v>11</v>
      </c>
      <c r="N782">
        <v>11</v>
      </c>
      <c r="O782">
        <v>11</v>
      </c>
      <c r="P782">
        <v>45.5</v>
      </c>
      <c r="Q782">
        <v>45.5</v>
      </c>
      <c r="R782">
        <v>45.5</v>
      </c>
      <c r="S782">
        <v>34.93</v>
      </c>
      <c r="T782">
        <v>0</v>
      </c>
      <c r="U782">
        <v>72.460999999999999</v>
      </c>
      <c r="V782">
        <v>338670000</v>
      </c>
      <c r="W782">
        <v>44</v>
      </c>
      <c r="X782">
        <v>1.4258900000000001</v>
      </c>
      <c r="Y782">
        <v>1.76661</v>
      </c>
      <c r="Z782">
        <v>1.4100600000000001</v>
      </c>
      <c r="AA782" t="s">
        <v>7019</v>
      </c>
      <c r="AB782" t="s">
        <v>7020</v>
      </c>
      <c r="AE782" s="3">
        <f t="shared" si="37"/>
        <v>3.750679890712913E-2</v>
      </c>
      <c r="AF782" s="3">
        <f t="shared" si="38"/>
        <v>1.7115516125424841E-2</v>
      </c>
      <c r="AG782" s="3">
        <f t="shared" si="39"/>
        <v>3.8899140013384743E-2</v>
      </c>
    </row>
    <row r="783" spans="1:33" x14ac:dyDescent="0.25">
      <c r="A783" s="6" t="s">
        <v>91</v>
      </c>
      <c r="C783" s="7">
        <v>8</v>
      </c>
      <c r="D783">
        <v>1.4206700000000001</v>
      </c>
      <c r="E783">
        <v>1.16774</v>
      </c>
      <c r="F783">
        <v>1.27284</v>
      </c>
      <c r="G783">
        <v>-0.27875</v>
      </c>
      <c r="H783">
        <v>-0.39680700000000002</v>
      </c>
      <c r="I783">
        <v>-0.385297</v>
      </c>
      <c r="J783">
        <v>-0.927199</v>
      </c>
      <c r="K783">
        <v>-0.92637100000000006</v>
      </c>
      <c r="L783">
        <v>-0.946828</v>
      </c>
      <c r="M783">
        <v>15</v>
      </c>
      <c r="N783">
        <v>15</v>
      </c>
      <c r="O783">
        <v>15</v>
      </c>
      <c r="P783">
        <v>39.1</v>
      </c>
      <c r="Q783">
        <v>39.1</v>
      </c>
      <c r="R783">
        <v>39.1</v>
      </c>
      <c r="S783">
        <v>49.387</v>
      </c>
      <c r="T783">
        <v>0</v>
      </c>
      <c r="U783">
        <v>158.77000000000001</v>
      </c>
      <c r="V783">
        <v>1296400000</v>
      </c>
      <c r="W783">
        <v>121</v>
      </c>
      <c r="X783">
        <v>3.4349500000000002</v>
      </c>
      <c r="Y783">
        <v>3.76403</v>
      </c>
      <c r="Z783">
        <v>3.3925299999999998</v>
      </c>
      <c r="AA783" t="s">
        <v>7021</v>
      </c>
      <c r="AB783" t="s">
        <v>7021</v>
      </c>
      <c r="AE783" s="3">
        <f t="shared" si="37"/>
        <v>3.6732458786979682E-4</v>
      </c>
      <c r="AF783" s="3">
        <f t="shared" si="38"/>
        <v>1.7217496366266514E-4</v>
      </c>
      <c r="AG783" s="3">
        <f t="shared" si="39"/>
        <v>4.0501396679649444E-4</v>
      </c>
    </row>
    <row r="784" spans="1:33" x14ac:dyDescent="0.25">
      <c r="A784" s="6" t="s">
        <v>60</v>
      </c>
      <c r="C784" s="7">
        <v>8</v>
      </c>
      <c r="D784">
        <v>1.4734799999999999</v>
      </c>
      <c r="E784">
        <v>0.95622099999999999</v>
      </c>
      <c r="F784">
        <v>1.33134</v>
      </c>
      <c r="G784">
        <v>-0.443046</v>
      </c>
      <c r="H784">
        <v>-0.89510699999999999</v>
      </c>
      <c r="I784">
        <v>9.7576899999999994E-2</v>
      </c>
      <c r="J784">
        <v>-0.91540200000000005</v>
      </c>
      <c r="K784">
        <v>-0.73579499999999998</v>
      </c>
      <c r="L784">
        <v>-0.86927200000000004</v>
      </c>
      <c r="M784">
        <v>70</v>
      </c>
      <c r="N784">
        <v>51</v>
      </c>
      <c r="O784">
        <v>51</v>
      </c>
      <c r="P784">
        <v>32.299999999999997</v>
      </c>
      <c r="Q784">
        <v>25.8</v>
      </c>
      <c r="R784">
        <v>25.8</v>
      </c>
      <c r="S784">
        <v>271.68</v>
      </c>
      <c r="T784">
        <v>0</v>
      </c>
      <c r="U784">
        <v>274.82</v>
      </c>
      <c r="V784">
        <v>1674900000</v>
      </c>
      <c r="W784">
        <v>185</v>
      </c>
      <c r="X784">
        <v>1.6310199999999999</v>
      </c>
      <c r="Y784">
        <v>1.9692000000000001</v>
      </c>
      <c r="Z784">
        <v>1.6084000000000001</v>
      </c>
      <c r="AA784" t="s">
        <v>7022</v>
      </c>
      <c r="AB784" t="s">
        <v>7022</v>
      </c>
      <c r="AE784" s="3">
        <f t="shared" si="37"/>
        <v>2.3387295337041581E-2</v>
      </c>
      <c r="AF784" s="3">
        <f t="shared" si="38"/>
        <v>1.0734949358052354E-2</v>
      </c>
      <c r="AG784" s="3">
        <f t="shared" si="39"/>
        <v>2.4637690767217692E-2</v>
      </c>
    </row>
    <row r="785" spans="1:33" x14ac:dyDescent="0.25">
      <c r="A785" s="6" t="s">
        <v>40</v>
      </c>
      <c r="B785" s="6" t="s">
        <v>7023</v>
      </c>
      <c r="C785" s="7">
        <v>8</v>
      </c>
      <c r="D785">
        <v>1.3332200000000001</v>
      </c>
      <c r="E785">
        <v>1.20225</v>
      </c>
      <c r="F785">
        <v>1.12466</v>
      </c>
      <c r="G785">
        <v>-0.44175300000000001</v>
      </c>
      <c r="H785">
        <v>-0.60504999999999998</v>
      </c>
      <c r="I785">
        <v>0.20430599999999999</v>
      </c>
      <c r="J785">
        <v>-0.66813999999999996</v>
      </c>
      <c r="K785">
        <v>-0.79841300000000004</v>
      </c>
      <c r="L785">
        <v>-1.3510800000000001</v>
      </c>
      <c r="M785">
        <v>74</v>
      </c>
      <c r="N785">
        <v>73</v>
      </c>
      <c r="O785">
        <v>61</v>
      </c>
      <c r="P785">
        <v>68.3</v>
      </c>
      <c r="Q785">
        <v>67.599999999999994</v>
      </c>
      <c r="R785">
        <v>57.8</v>
      </c>
      <c r="S785">
        <v>138.93</v>
      </c>
      <c r="T785">
        <v>0</v>
      </c>
      <c r="U785">
        <v>323.31</v>
      </c>
      <c r="V785">
        <v>42903000000</v>
      </c>
      <c r="W785">
        <v>1544</v>
      </c>
      <c r="X785">
        <v>1.6337299999999999</v>
      </c>
      <c r="Y785">
        <v>1.93875</v>
      </c>
      <c r="Z785">
        <v>1.5785100000000001</v>
      </c>
      <c r="AA785" t="s">
        <v>7024</v>
      </c>
      <c r="AB785" t="s">
        <v>7024</v>
      </c>
      <c r="AE785" s="3">
        <f t="shared" si="37"/>
        <v>2.3241812860917581E-2</v>
      </c>
      <c r="AF785" s="3">
        <f t="shared" si="38"/>
        <v>1.1514630336057511E-2</v>
      </c>
      <c r="AG785" s="3">
        <f t="shared" si="39"/>
        <v>2.6393075493638653E-2</v>
      </c>
    </row>
    <row r="786" spans="1:33" x14ac:dyDescent="0.25">
      <c r="A786" s="6" t="s">
        <v>37</v>
      </c>
      <c r="B786" s="6" t="s">
        <v>7025</v>
      </c>
      <c r="C786" s="7">
        <v>8</v>
      </c>
      <c r="D786">
        <v>1.47766</v>
      </c>
      <c r="E786">
        <v>0.98285999999999996</v>
      </c>
      <c r="F786">
        <v>0.99493399999999999</v>
      </c>
      <c r="G786">
        <v>0.39515499999999998</v>
      </c>
      <c r="H786">
        <v>-0.205016</v>
      </c>
      <c r="I786">
        <v>-0.57631699999999997</v>
      </c>
      <c r="J786">
        <v>-1.28949</v>
      </c>
      <c r="K786">
        <v>-0.68535599999999997</v>
      </c>
      <c r="L786">
        <v>-1.0944400000000001</v>
      </c>
      <c r="M786">
        <v>12</v>
      </c>
      <c r="N786">
        <v>12</v>
      </c>
      <c r="O786">
        <v>12</v>
      </c>
      <c r="P786">
        <v>29</v>
      </c>
      <c r="Q786">
        <v>29</v>
      </c>
      <c r="R786">
        <v>29</v>
      </c>
      <c r="S786">
        <v>61.213000000000001</v>
      </c>
      <c r="T786">
        <v>0</v>
      </c>
      <c r="U786">
        <v>48.588000000000001</v>
      </c>
      <c r="V786">
        <v>578040000</v>
      </c>
      <c r="W786">
        <v>56</v>
      </c>
      <c r="X786">
        <v>1.47597</v>
      </c>
      <c r="Y786">
        <v>1.7256100000000001</v>
      </c>
      <c r="Z786">
        <v>1.3701099999999999</v>
      </c>
      <c r="AA786" t="s">
        <v>7026</v>
      </c>
      <c r="AB786" t="s">
        <v>7026</v>
      </c>
      <c r="AE786" s="3">
        <f t="shared" si="37"/>
        <v>3.3421812619899266E-2</v>
      </c>
      <c r="AF786" s="3">
        <f t="shared" si="38"/>
        <v>1.8810052166743373E-2</v>
      </c>
      <c r="AG786" s="3">
        <f t="shared" si="39"/>
        <v>4.2647148656310169E-2</v>
      </c>
    </row>
    <row r="787" spans="1:33" x14ac:dyDescent="0.25">
      <c r="A787" s="6" t="s">
        <v>41</v>
      </c>
      <c r="B787" s="6" t="s">
        <v>7027</v>
      </c>
      <c r="C787" s="7">
        <v>8</v>
      </c>
      <c r="D787">
        <v>1.42276</v>
      </c>
      <c r="E787">
        <v>1.1148100000000001</v>
      </c>
      <c r="F787">
        <v>0.97322699999999995</v>
      </c>
      <c r="G787">
        <v>0.184529</v>
      </c>
      <c r="H787">
        <v>-0.46707599999999999</v>
      </c>
      <c r="I787">
        <v>-9.1679300000000005E-2</v>
      </c>
      <c r="J787">
        <v>-0.76735799999999998</v>
      </c>
      <c r="K787">
        <v>-0.92992799999999998</v>
      </c>
      <c r="L787">
        <v>-1.43929</v>
      </c>
      <c r="M787">
        <v>15</v>
      </c>
      <c r="N787">
        <v>15</v>
      </c>
      <c r="O787">
        <v>15</v>
      </c>
      <c r="P787">
        <v>19.899999999999999</v>
      </c>
      <c r="Q787">
        <v>19.899999999999999</v>
      </c>
      <c r="R787">
        <v>19.899999999999999</v>
      </c>
      <c r="S787">
        <v>103.9</v>
      </c>
      <c r="T787">
        <v>0</v>
      </c>
      <c r="U787">
        <v>27.173999999999999</v>
      </c>
      <c r="V787">
        <v>278310000</v>
      </c>
      <c r="W787">
        <v>32</v>
      </c>
      <c r="X787">
        <v>1.7261200000000001</v>
      </c>
      <c r="Y787">
        <v>1.9742299999999999</v>
      </c>
      <c r="Z787">
        <v>1.61334</v>
      </c>
      <c r="AA787" t="s">
        <v>7028</v>
      </c>
      <c r="AB787" t="s">
        <v>7028</v>
      </c>
      <c r="AE787" s="3">
        <f t="shared" si="37"/>
        <v>1.8787976141105871E-2</v>
      </c>
      <c r="AF787" s="3">
        <f t="shared" si="38"/>
        <v>1.0611334378559789E-2</v>
      </c>
      <c r="AG787" s="3">
        <f t="shared" si="39"/>
        <v>2.4359030545112844E-2</v>
      </c>
    </row>
    <row r="788" spans="1:33" x14ac:dyDescent="0.25">
      <c r="A788" s="6" t="s">
        <v>82</v>
      </c>
      <c r="C788" s="7">
        <v>8</v>
      </c>
      <c r="D788">
        <v>1.2122999999999999</v>
      </c>
      <c r="E788">
        <v>1.3183199999999999</v>
      </c>
      <c r="F788">
        <v>1.3274999999999999</v>
      </c>
      <c r="G788">
        <v>-0.34145199999999998</v>
      </c>
      <c r="H788">
        <v>-0.55088599999999999</v>
      </c>
      <c r="I788">
        <v>-0.470831</v>
      </c>
      <c r="J788">
        <v>-0.89545699999999995</v>
      </c>
      <c r="K788">
        <v>-0.40772399999999998</v>
      </c>
      <c r="L788">
        <v>-1.1917599999999999</v>
      </c>
      <c r="M788">
        <v>26</v>
      </c>
      <c r="N788">
        <v>26</v>
      </c>
      <c r="O788">
        <v>16</v>
      </c>
      <c r="P788">
        <v>48.3</v>
      </c>
      <c r="Q788">
        <v>48.3</v>
      </c>
      <c r="R788">
        <v>31.7</v>
      </c>
      <c r="S788">
        <v>90.055000000000007</v>
      </c>
      <c r="T788">
        <v>0</v>
      </c>
      <c r="U788">
        <v>181.48</v>
      </c>
      <c r="V788">
        <v>2444800000</v>
      </c>
      <c r="W788">
        <v>145</v>
      </c>
      <c r="X788">
        <v>2.0497999999999998</v>
      </c>
      <c r="Y788">
        <v>2.3985300000000001</v>
      </c>
      <c r="Z788">
        <v>2.0321799999999999</v>
      </c>
      <c r="AA788" t="s">
        <v>7029</v>
      </c>
      <c r="AB788" t="s">
        <v>7029</v>
      </c>
      <c r="AE788" s="3">
        <f t="shared" si="37"/>
        <v>8.9166146887954077E-3</v>
      </c>
      <c r="AF788" s="3">
        <f t="shared" si="38"/>
        <v>3.9945696684550256E-3</v>
      </c>
      <c r="AG788" s="3">
        <f t="shared" si="39"/>
        <v>9.2858144221079682E-3</v>
      </c>
    </row>
    <row r="789" spans="1:33" x14ac:dyDescent="0.25">
      <c r="A789" s="6" t="s">
        <v>16</v>
      </c>
      <c r="B789" s="6" t="s">
        <v>7030</v>
      </c>
      <c r="C789" s="7">
        <v>8</v>
      </c>
      <c r="D789">
        <v>1.08392</v>
      </c>
      <c r="E789">
        <v>1.50719</v>
      </c>
      <c r="F789">
        <v>1.26922</v>
      </c>
      <c r="G789">
        <v>-0.24071000000000001</v>
      </c>
      <c r="H789">
        <v>-0.423344</v>
      </c>
      <c r="I789">
        <v>-0.46771600000000002</v>
      </c>
      <c r="J789">
        <v>-0.87113399999999996</v>
      </c>
      <c r="K789">
        <v>-0.89144999999999996</v>
      </c>
      <c r="L789">
        <v>-0.96597299999999997</v>
      </c>
      <c r="M789">
        <v>129</v>
      </c>
      <c r="N789">
        <v>129</v>
      </c>
      <c r="O789">
        <v>3</v>
      </c>
      <c r="P789">
        <v>67.900000000000006</v>
      </c>
      <c r="Q789">
        <v>67.900000000000006</v>
      </c>
      <c r="R789">
        <v>1.8</v>
      </c>
      <c r="S789">
        <v>272.44</v>
      </c>
      <c r="T789">
        <v>0</v>
      </c>
      <c r="U789">
        <v>323.31</v>
      </c>
      <c r="V789">
        <v>367990000000</v>
      </c>
      <c r="W789">
        <v>5788</v>
      </c>
      <c r="X789">
        <v>2.7145899999999998</v>
      </c>
      <c r="Y789">
        <v>3.0491000000000001</v>
      </c>
      <c r="Z789">
        <v>2.6790400000000001</v>
      </c>
      <c r="AA789" t="s">
        <v>7031</v>
      </c>
      <c r="AB789" t="s">
        <v>7032</v>
      </c>
      <c r="AE789" s="3">
        <f t="shared" si="37"/>
        <v>1.9293454713676052E-3</v>
      </c>
      <c r="AF789" s="3">
        <f t="shared" si="38"/>
        <v>8.9309981622351657E-4</v>
      </c>
      <c r="AG789" s="3">
        <f t="shared" si="39"/>
        <v>2.0939195898478802E-3</v>
      </c>
    </row>
    <row r="790" spans="1:33" x14ac:dyDescent="0.25">
      <c r="A790" s="6" t="s">
        <v>90</v>
      </c>
      <c r="B790" s="6" t="s">
        <v>7033</v>
      </c>
      <c r="C790" s="7">
        <v>8</v>
      </c>
      <c r="D790">
        <v>1.17404</v>
      </c>
      <c r="E790">
        <v>1.3863799999999999</v>
      </c>
      <c r="F790">
        <v>1.31897</v>
      </c>
      <c r="G790">
        <v>-0.28226600000000002</v>
      </c>
      <c r="H790">
        <v>-0.60915399999999997</v>
      </c>
      <c r="I790">
        <v>-0.431201</v>
      </c>
      <c r="J790">
        <v>-1.1443700000000001</v>
      </c>
      <c r="K790">
        <v>-0.79620899999999994</v>
      </c>
      <c r="L790">
        <v>-0.61618899999999999</v>
      </c>
      <c r="M790">
        <v>11</v>
      </c>
      <c r="N790">
        <v>11</v>
      </c>
      <c r="O790">
        <v>11</v>
      </c>
      <c r="P790">
        <v>30.7</v>
      </c>
      <c r="Q790">
        <v>30.7</v>
      </c>
      <c r="R790">
        <v>30.7</v>
      </c>
      <c r="S790">
        <v>60.536999999999999</v>
      </c>
      <c r="T790">
        <v>0</v>
      </c>
      <c r="U790">
        <v>65.688999999999993</v>
      </c>
      <c r="V790">
        <v>475980000</v>
      </c>
      <c r="W790">
        <v>40</v>
      </c>
      <c r="X790">
        <v>2.3371200000000001</v>
      </c>
      <c r="Y790">
        <v>2.6845599999999998</v>
      </c>
      <c r="Z790">
        <v>2.3161100000000001</v>
      </c>
      <c r="AA790" t="s">
        <v>7034</v>
      </c>
      <c r="AB790" t="s">
        <v>7034</v>
      </c>
      <c r="AE790" s="3">
        <f t="shared" si="37"/>
        <v>4.6012941755838484E-3</v>
      </c>
      <c r="AF790" s="3">
        <f t="shared" si="38"/>
        <v>2.067473730136298E-3</v>
      </c>
      <c r="AG790" s="3">
        <f t="shared" si="39"/>
        <v>4.8293646629366405E-3</v>
      </c>
    </row>
    <row r="791" spans="1:33" x14ac:dyDescent="0.25">
      <c r="A791" s="6" t="s">
        <v>53</v>
      </c>
      <c r="C791" s="7">
        <v>8</v>
      </c>
      <c r="D791">
        <v>0.82743999999999995</v>
      </c>
      <c r="E791">
        <v>1.1252</v>
      </c>
      <c r="F791">
        <v>1.73661</v>
      </c>
      <c r="G791">
        <v>-0.64840299999999995</v>
      </c>
      <c r="H791">
        <v>-0.38258799999999998</v>
      </c>
      <c r="I791">
        <v>2.3852399999999999E-2</v>
      </c>
      <c r="J791">
        <v>-1.04115</v>
      </c>
      <c r="K791">
        <v>-0.68687699999999996</v>
      </c>
      <c r="L791">
        <v>-0.95408499999999996</v>
      </c>
      <c r="M791">
        <v>8</v>
      </c>
      <c r="N791">
        <v>1</v>
      </c>
      <c r="O791">
        <v>1</v>
      </c>
      <c r="P791">
        <v>60.9</v>
      </c>
      <c r="Q791">
        <v>11.5</v>
      </c>
      <c r="R791">
        <v>11.5</v>
      </c>
      <c r="S791">
        <v>16.983000000000001</v>
      </c>
      <c r="T791">
        <v>0</v>
      </c>
      <c r="U791">
        <v>65.757000000000005</v>
      </c>
      <c r="V791">
        <v>1053300000</v>
      </c>
      <c r="W791">
        <v>33</v>
      </c>
      <c r="X791">
        <v>1.56223</v>
      </c>
      <c r="Y791">
        <v>1.8821300000000001</v>
      </c>
      <c r="Z791">
        <v>1.5229999999999999</v>
      </c>
      <c r="AA791" t="s">
        <v>7035</v>
      </c>
      <c r="AB791" t="s">
        <v>7036</v>
      </c>
      <c r="AE791" s="3">
        <f t="shared" si="37"/>
        <v>2.7401226335267238E-2</v>
      </c>
      <c r="AF791" s="3">
        <f t="shared" si="38"/>
        <v>1.3118071690508099E-2</v>
      </c>
      <c r="AG791" s="3">
        <f t="shared" si="39"/>
        <v>2.9991625189876508E-2</v>
      </c>
    </row>
    <row r="792" spans="1:33" x14ac:dyDescent="0.25">
      <c r="A792" s="6" t="s">
        <v>45</v>
      </c>
      <c r="B792" s="6" t="s">
        <v>7037</v>
      </c>
      <c r="C792" s="7">
        <v>8</v>
      </c>
      <c r="D792">
        <v>0.79374699999999998</v>
      </c>
      <c r="E792">
        <v>0.89656100000000005</v>
      </c>
      <c r="F792">
        <v>1.6369899999999999</v>
      </c>
      <c r="G792">
        <v>0.16275000000000001</v>
      </c>
      <c r="H792">
        <v>-0.59521000000000002</v>
      </c>
      <c r="I792">
        <v>0.26368200000000003</v>
      </c>
      <c r="J792">
        <v>-0.90000899999999995</v>
      </c>
      <c r="K792">
        <v>-0.93478000000000006</v>
      </c>
      <c r="L792">
        <v>-1.3237300000000001</v>
      </c>
      <c r="M792">
        <v>9</v>
      </c>
      <c r="N792">
        <v>9</v>
      </c>
      <c r="O792">
        <v>9</v>
      </c>
      <c r="P792">
        <v>47.1</v>
      </c>
      <c r="Q792">
        <v>47.1</v>
      </c>
      <c r="R792">
        <v>47.1</v>
      </c>
      <c r="S792">
        <v>33.005000000000003</v>
      </c>
      <c r="T792">
        <v>0</v>
      </c>
      <c r="U792">
        <v>48.731999999999999</v>
      </c>
      <c r="V792">
        <v>731770000</v>
      </c>
      <c r="W792">
        <v>73</v>
      </c>
      <c r="X792">
        <v>1.3712800000000001</v>
      </c>
      <c r="Y792">
        <v>1.5885100000000001</v>
      </c>
      <c r="Z792">
        <v>1.2370399999999999</v>
      </c>
      <c r="AA792" t="s">
        <v>7038</v>
      </c>
      <c r="AB792" t="s">
        <v>7038</v>
      </c>
      <c r="AE792" s="3">
        <f t="shared" si="37"/>
        <v>4.2532410813145849E-2</v>
      </c>
      <c r="AF792" s="3">
        <f t="shared" si="38"/>
        <v>2.5792295747880355E-2</v>
      </c>
      <c r="AG792" s="3">
        <f t="shared" si="39"/>
        <v>5.793753315293091E-2</v>
      </c>
    </row>
    <row r="793" spans="1:33" x14ac:dyDescent="0.25">
      <c r="A793" s="6" t="s">
        <v>44</v>
      </c>
      <c r="B793" s="6" t="s">
        <v>7039</v>
      </c>
      <c r="C793" s="7">
        <v>8</v>
      </c>
      <c r="D793">
        <v>1.3947400000000001</v>
      </c>
      <c r="E793">
        <v>0.42820000000000003</v>
      </c>
      <c r="F793">
        <v>1.47567</v>
      </c>
      <c r="G793">
        <v>0.43405899999999997</v>
      </c>
      <c r="H793">
        <v>-0.325988</v>
      </c>
      <c r="I793">
        <v>-0.381216</v>
      </c>
      <c r="J793">
        <v>-0.818496</v>
      </c>
      <c r="K793">
        <v>-0.83108499999999996</v>
      </c>
      <c r="L793">
        <v>-1.3758900000000001</v>
      </c>
      <c r="M793">
        <v>23</v>
      </c>
      <c r="N793">
        <v>23</v>
      </c>
      <c r="O793">
        <v>23</v>
      </c>
      <c r="P793">
        <v>73.400000000000006</v>
      </c>
      <c r="Q793">
        <v>73.400000000000006</v>
      </c>
      <c r="R793">
        <v>73.400000000000006</v>
      </c>
      <c r="S793">
        <v>35.893000000000001</v>
      </c>
      <c r="T793">
        <v>0</v>
      </c>
      <c r="U793">
        <v>323.31</v>
      </c>
      <c r="V793">
        <v>8649000000</v>
      </c>
      <c r="W793">
        <v>341</v>
      </c>
      <c r="X793">
        <v>1.1852199999999999</v>
      </c>
      <c r="Y793">
        <v>1.4183699999999999</v>
      </c>
      <c r="Z793">
        <v>1.0733299999999999</v>
      </c>
      <c r="AA793" t="s">
        <v>7040</v>
      </c>
      <c r="AB793" t="s">
        <v>7040</v>
      </c>
      <c r="AE793" s="3">
        <f t="shared" si="37"/>
        <v>6.5279978092550262E-2</v>
      </c>
      <c r="AF793" s="3">
        <f t="shared" si="38"/>
        <v>3.816190095157429E-2</v>
      </c>
      <c r="AG793" s="3">
        <f t="shared" si="39"/>
        <v>8.4463680138611594E-2</v>
      </c>
    </row>
    <row r="794" spans="1:33" x14ac:dyDescent="0.25">
      <c r="A794" s="6" t="s">
        <v>74</v>
      </c>
      <c r="C794" s="7">
        <v>8</v>
      </c>
      <c r="D794">
        <v>0.72182100000000005</v>
      </c>
      <c r="E794">
        <v>1.5167900000000001</v>
      </c>
      <c r="F794">
        <v>1.55274</v>
      </c>
      <c r="G794">
        <v>-0.99821800000000005</v>
      </c>
      <c r="H794">
        <v>-0.76846199999999998</v>
      </c>
      <c r="I794">
        <v>-0.56022899999999998</v>
      </c>
      <c r="J794">
        <v>-0.25494499999999998</v>
      </c>
      <c r="K794">
        <v>-0.41762500000000002</v>
      </c>
      <c r="L794">
        <v>-0.791875</v>
      </c>
      <c r="M794">
        <v>44</v>
      </c>
      <c r="N794">
        <v>44</v>
      </c>
      <c r="O794">
        <v>5</v>
      </c>
      <c r="P794">
        <v>66.5</v>
      </c>
      <c r="Q794">
        <v>66.5</v>
      </c>
      <c r="R794">
        <v>13.3</v>
      </c>
      <c r="S794">
        <v>73.144999999999996</v>
      </c>
      <c r="T794">
        <v>0</v>
      </c>
      <c r="U794">
        <v>323.31</v>
      </c>
      <c r="V794">
        <v>18467000000</v>
      </c>
      <c r="W794">
        <v>720</v>
      </c>
      <c r="X794">
        <v>1.5974600000000001</v>
      </c>
      <c r="Y794">
        <v>1.9477</v>
      </c>
      <c r="Z794">
        <v>1.5872900000000001</v>
      </c>
      <c r="AA794" t="s">
        <v>7041</v>
      </c>
      <c r="AB794" t="s">
        <v>7042</v>
      </c>
      <c r="AE794" s="3">
        <f t="shared" si="37"/>
        <v>2.5266204097551627E-2</v>
      </c>
      <c r="AF794" s="3">
        <f t="shared" si="38"/>
        <v>1.127976365588153E-2</v>
      </c>
      <c r="AG794" s="3">
        <f t="shared" si="39"/>
        <v>2.5864852137153067E-2</v>
      </c>
    </row>
    <row r="795" spans="1:33" x14ac:dyDescent="0.25">
      <c r="A795" s="6" t="s">
        <v>73</v>
      </c>
      <c r="C795" s="7">
        <v>8</v>
      </c>
      <c r="D795">
        <v>0.48269499999999999</v>
      </c>
      <c r="E795">
        <v>1.53382</v>
      </c>
      <c r="F795">
        <v>1.7018599999999999</v>
      </c>
      <c r="G795">
        <v>-0.68806699999999998</v>
      </c>
      <c r="H795">
        <v>-0.62398900000000002</v>
      </c>
      <c r="I795">
        <v>-0.52566900000000005</v>
      </c>
      <c r="J795">
        <v>-0.32894299999999999</v>
      </c>
      <c r="K795">
        <v>-0.59301499999999996</v>
      </c>
      <c r="L795">
        <v>-0.95868900000000001</v>
      </c>
      <c r="M795">
        <v>104</v>
      </c>
      <c r="N795">
        <v>104</v>
      </c>
      <c r="O795">
        <v>104</v>
      </c>
      <c r="P795">
        <v>39.5</v>
      </c>
      <c r="Q795">
        <v>39.5</v>
      </c>
      <c r="R795">
        <v>39.5</v>
      </c>
      <c r="S795">
        <v>403.77</v>
      </c>
      <c r="T795">
        <v>0</v>
      </c>
      <c r="U795">
        <v>323.31</v>
      </c>
      <c r="V795">
        <v>26860000000</v>
      </c>
      <c r="W795">
        <v>1365</v>
      </c>
      <c r="X795">
        <v>1.3005599999999999</v>
      </c>
      <c r="Y795">
        <v>1.65405</v>
      </c>
      <c r="Z795">
        <v>1.30054</v>
      </c>
      <c r="AA795" t="s">
        <v>7043</v>
      </c>
      <c r="AB795" t="s">
        <v>7044</v>
      </c>
      <c r="AE795" s="3">
        <f t="shared" si="37"/>
        <v>5.0054139540239705E-2</v>
      </c>
      <c r="AF795" s="3">
        <f t="shared" si="38"/>
        <v>2.2179410551999897E-2</v>
      </c>
      <c r="AG795" s="3">
        <f t="shared" si="39"/>
        <v>5.0056444671627856E-2</v>
      </c>
    </row>
    <row r="796" spans="1:33" x14ac:dyDescent="0.25">
      <c r="A796" s="6" t="s">
        <v>42</v>
      </c>
      <c r="B796" s="6" t="s">
        <v>7045</v>
      </c>
      <c r="C796" s="7">
        <v>8</v>
      </c>
      <c r="D796">
        <v>1.13879</v>
      </c>
      <c r="E796">
        <v>1.40924</v>
      </c>
      <c r="F796">
        <v>1.0423500000000001</v>
      </c>
      <c r="G796">
        <v>-0.20103799999999999</v>
      </c>
      <c r="H796">
        <v>-0.59159899999999999</v>
      </c>
      <c r="I796">
        <v>-0.43848599999999999</v>
      </c>
      <c r="J796">
        <v>-2.3409099999999999E-3</v>
      </c>
      <c r="K796">
        <v>-0.81066700000000003</v>
      </c>
      <c r="L796">
        <v>-1.5462400000000001</v>
      </c>
      <c r="M796">
        <v>4</v>
      </c>
      <c r="N796">
        <v>4</v>
      </c>
      <c r="O796">
        <v>4</v>
      </c>
      <c r="P796">
        <v>20.7</v>
      </c>
      <c r="Q796">
        <v>20.7</v>
      </c>
      <c r="R796">
        <v>20.7</v>
      </c>
      <c r="S796">
        <v>24.369</v>
      </c>
      <c r="T796">
        <v>0</v>
      </c>
      <c r="U796">
        <v>46.86</v>
      </c>
      <c r="V796">
        <v>325160000</v>
      </c>
      <c r="W796">
        <v>22</v>
      </c>
      <c r="X796">
        <v>1.16276</v>
      </c>
      <c r="Y796">
        <v>1.49335</v>
      </c>
      <c r="Z796">
        <v>1.1452599999999999</v>
      </c>
      <c r="AA796" t="s">
        <v>7046</v>
      </c>
      <c r="AB796" t="s">
        <v>7046</v>
      </c>
      <c r="AE796" s="3">
        <f t="shared" si="37"/>
        <v>6.8744823299672825E-2</v>
      </c>
      <c r="AF796" s="3">
        <f t="shared" si="38"/>
        <v>3.2110716775706184E-2</v>
      </c>
      <c r="AG796" s="3">
        <f t="shared" si="39"/>
        <v>7.1571480342656257E-2</v>
      </c>
    </row>
    <row r="797" spans="1:33" x14ac:dyDescent="0.25">
      <c r="A797" s="6" t="s">
        <v>72</v>
      </c>
      <c r="B797" s="6" t="s">
        <v>7047</v>
      </c>
      <c r="C797" s="7">
        <v>8</v>
      </c>
      <c r="D797">
        <v>0.71918300000000002</v>
      </c>
      <c r="E797">
        <v>1.5327500000000001</v>
      </c>
      <c r="F797">
        <v>1.5204200000000001</v>
      </c>
      <c r="G797">
        <v>-0.28105000000000002</v>
      </c>
      <c r="H797">
        <v>-0.80005899999999996</v>
      </c>
      <c r="I797">
        <v>-0.58559899999999998</v>
      </c>
      <c r="J797">
        <v>-0.44113799999999997</v>
      </c>
      <c r="K797">
        <v>-0.53237999999999996</v>
      </c>
      <c r="L797">
        <v>-1.1321300000000001</v>
      </c>
      <c r="M797">
        <v>22</v>
      </c>
      <c r="N797">
        <v>22</v>
      </c>
      <c r="O797">
        <v>22</v>
      </c>
      <c r="P797">
        <v>57.5</v>
      </c>
      <c r="Q797">
        <v>57.5</v>
      </c>
      <c r="R797">
        <v>57.5</v>
      </c>
      <c r="S797">
        <v>61.628</v>
      </c>
      <c r="T797">
        <v>0</v>
      </c>
      <c r="U797">
        <v>116.02</v>
      </c>
      <c r="V797">
        <v>1549500000</v>
      </c>
      <c r="W797">
        <v>129</v>
      </c>
      <c r="X797">
        <v>1.4585600000000001</v>
      </c>
      <c r="Y797">
        <v>1.81359</v>
      </c>
      <c r="Z797">
        <v>1.45594</v>
      </c>
      <c r="AA797" t="s">
        <v>7048</v>
      </c>
      <c r="AB797" t="s">
        <v>7048</v>
      </c>
      <c r="AE797" s="3">
        <f t="shared" si="37"/>
        <v>3.4788844176449493E-2</v>
      </c>
      <c r="AF797" s="3">
        <f t="shared" si="38"/>
        <v>1.5360664372146286E-2</v>
      </c>
      <c r="AG797" s="3">
        <f t="shared" si="39"/>
        <v>3.4999351707968127E-2</v>
      </c>
    </row>
    <row r="798" spans="1:33" x14ac:dyDescent="0.25">
      <c r="A798" s="6" t="s">
        <v>117</v>
      </c>
      <c r="B798" s="6" t="s">
        <v>7049</v>
      </c>
      <c r="C798" s="7">
        <v>8</v>
      </c>
      <c r="D798">
        <v>1.3979900000000001</v>
      </c>
      <c r="E798">
        <v>1.06229</v>
      </c>
      <c r="F798">
        <v>1.1308800000000001</v>
      </c>
      <c r="G798">
        <v>0.18859000000000001</v>
      </c>
      <c r="H798">
        <v>-2.5684499999999999E-2</v>
      </c>
      <c r="I798">
        <v>-1.10798</v>
      </c>
      <c r="J798">
        <v>-0.73202999999999996</v>
      </c>
      <c r="K798">
        <v>-1.0150600000000001</v>
      </c>
      <c r="L798">
        <v>-0.899003</v>
      </c>
      <c r="M798">
        <v>6</v>
      </c>
      <c r="N798">
        <v>6</v>
      </c>
      <c r="O798">
        <v>6</v>
      </c>
      <c r="P798">
        <v>26.7</v>
      </c>
      <c r="Q798">
        <v>26.7</v>
      </c>
      <c r="R798">
        <v>26.7</v>
      </c>
      <c r="S798">
        <v>31.292000000000002</v>
      </c>
      <c r="T798">
        <v>0</v>
      </c>
      <c r="U798">
        <v>21.757000000000001</v>
      </c>
      <c r="V798">
        <v>1441800000</v>
      </c>
      <c r="W798">
        <v>80</v>
      </c>
      <c r="X798">
        <v>1.3108500000000001</v>
      </c>
      <c r="Y798">
        <v>1.6229199999999999</v>
      </c>
      <c r="Z798">
        <v>1.2703500000000001</v>
      </c>
      <c r="AA798" t="s">
        <v>7050</v>
      </c>
      <c r="AB798" t="s">
        <v>7050</v>
      </c>
      <c r="AE798" s="3">
        <f t="shared" si="37"/>
        <v>4.8882116303826252E-2</v>
      </c>
      <c r="AF798" s="3">
        <f t="shared" si="38"/>
        <v>2.3827583492435311E-2</v>
      </c>
      <c r="AG798" s="3">
        <f t="shared" si="39"/>
        <v>5.3659917422671968E-2</v>
      </c>
    </row>
    <row r="799" spans="1:33" x14ac:dyDescent="0.25">
      <c r="A799" s="6" t="s">
        <v>86</v>
      </c>
      <c r="B799" s="6" t="s">
        <v>7051</v>
      </c>
      <c r="C799" s="7">
        <v>8</v>
      </c>
      <c r="D799">
        <v>1.3515999999999999</v>
      </c>
      <c r="E799">
        <v>1.29257</v>
      </c>
      <c r="F799">
        <v>1.24804</v>
      </c>
      <c r="G799">
        <v>-0.54736499999999999</v>
      </c>
      <c r="H799">
        <v>-0.152474</v>
      </c>
      <c r="I799">
        <v>-0.97362400000000004</v>
      </c>
      <c r="J799">
        <v>-0.702295</v>
      </c>
      <c r="K799">
        <v>-0.633745</v>
      </c>
      <c r="L799">
        <v>-0.88270999999999999</v>
      </c>
      <c r="M799">
        <v>11</v>
      </c>
      <c r="N799">
        <v>11</v>
      </c>
      <c r="O799">
        <v>11</v>
      </c>
      <c r="P799">
        <v>28.2</v>
      </c>
      <c r="Q799">
        <v>28.2</v>
      </c>
      <c r="R799">
        <v>28.2</v>
      </c>
      <c r="S799">
        <v>42.267000000000003</v>
      </c>
      <c r="T799">
        <v>0</v>
      </c>
      <c r="U799">
        <v>38.207999999999998</v>
      </c>
      <c r="V799">
        <v>1148900000</v>
      </c>
      <c r="W799">
        <v>49</v>
      </c>
      <c r="X799">
        <v>1.9922299999999999</v>
      </c>
      <c r="Y799">
        <v>2.35412</v>
      </c>
      <c r="Z799">
        <v>1.9881800000000001</v>
      </c>
      <c r="AA799" t="s">
        <v>7052</v>
      </c>
      <c r="AB799" t="s">
        <v>7052</v>
      </c>
      <c r="AE799" s="3">
        <f t="shared" si="37"/>
        <v>1.0180520904016992E-2</v>
      </c>
      <c r="AF799" s="3">
        <f t="shared" si="38"/>
        <v>4.4246609756966688E-3</v>
      </c>
      <c r="AG799" s="3">
        <f t="shared" si="39"/>
        <v>1.0275903093107504E-2</v>
      </c>
    </row>
    <row r="800" spans="1:33" x14ac:dyDescent="0.25">
      <c r="A800" s="6" t="s">
        <v>7</v>
      </c>
      <c r="B800" s="6" t="s">
        <v>7053</v>
      </c>
      <c r="C800" s="7">
        <v>8</v>
      </c>
      <c r="D800">
        <v>1.62504</v>
      </c>
      <c r="E800">
        <v>1.3846799999999999</v>
      </c>
      <c r="F800">
        <v>0.65146899999999996</v>
      </c>
      <c r="G800">
        <v>-0.21693799999999999</v>
      </c>
      <c r="H800">
        <v>-0.32687899999999998</v>
      </c>
      <c r="I800">
        <v>-1.1876500000000001</v>
      </c>
      <c r="J800">
        <v>-0.72352899999999998</v>
      </c>
      <c r="K800">
        <v>-0.28522399999999998</v>
      </c>
      <c r="L800">
        <v>-0.92097200000000001</v>
      </c>
      <c r="M800">
        <v>21</v>
      </c>
      <c r="N800">
        <v>21</v>
      </c>
      <c r="O800">
        <v>13</v>
      </c>
      <c r="P800">
        <v>67.900000000000006</v>
      </c>
      <c r="Q800">
        <v>67.900000000000006</v>
      </c>
      <c r="R800">
        <v>46.2</v>
      </c>
      <c r="S800">
        <v>40.499000000000002</v>
      </c>
      <c r="T800">
        <v>0</v>
      </c>
      <c r="U800">
        <v>323.31</v>
      </c>
      <c r="V800">
        <v>13520000000</v>
      </c>
      <c r="W800">
        <v>389</v>
      </c>
      <c r="X800">
        <v>1.18811</v>
      </c>
      <c r="Y800">
        <v>1.5373000000000001</v>
      </c>
      <c r="Z800">
        <v>1.1875800000000001</v>
      </c>
      <c r="AA800" t="s">
        <v>7054</v>
      </c>
      <c r="AB800" t="s">
        <v>7055</v>
      </c>
      <c r="AE800" s="3">
        <f t="shared" si="37"/>
        <v>6.4847016539486949E-2</v>
      </c>
      <c r="AF800" s="3">
        <f t="shared" si="38"/>
        <v>2.9020173193802238E-2</v>
      </c>
      <c r="AG800" s="3">
        <f t="shared" si="39"/>
        <v>6.4926202207582898E-2</v>
      </c>
    </row>
    <row r="801" spans="1:33" x14ac:dyDescent="0.25">
      <c r="A801" s="6" t="s">
        <v>8</v>
      </c>
      <c r="C801" s="7">
        <v>8</v>
      </c>
      <c r="D801">
        <v>1.48566</v>
      </c>
      <c r="E801">
        <v>0.84510600000000002</v>
      </c>
      <c r="F801">
        <v>1.22665</v>
      </c>
      <c r="G801">
        <v>-0.50257700000000005</v>
      </c>
      <c r="H801">
        <v>-0.13644600000000001</v>
      </c>
      <c r="I801">
        <v>-1.2184600000000001</v>
      </c>
      <c r="J801">
        <v>-1.02504</v>
      </c>
      <c r="K801">
        <v>0.18198600000000001</v>
      </c>
      <c r="L801">
        <v>-0.85688600000000004</v>
      </c>
      <c r="M801">
        <v>4</v>
      </c>
      <c r="N801">
        <v>2</v>
      </c>
      <c r="O801">
        <v>2</v>
      </c>
      <c r="P801">
        <v>12.4</v>
      </c>
      <c r="Q801">
        <v>7.2</v>
      </c>
      <c r="R801">
        <v>7.2</v>
      </c>
      <c r="S801">
        <v>38.427</v>
      </c>
      <c r="T801">
        <v>0</v>
      </c>
      <c r="U801">
        <v>4.2770000000000001</v>
      </c>
      <c r="V801">
        <v>59843000</v>
      </c>
      <c r="W801">
        <v>5</v>
      </c>
      <c r="X801">
        <v>1.02125</v>
      </c>
      <c r="Y801">
        <v>1.3634500000000001</v>
      </c>
      <c r="Z801">
        <v>1.02091</v>
      </c>
      <c r="AA801" t="s">
        <v>7056</v>
      </c>
      <c r="AB801" t="s">
        <v>7057</v>
      </c>
      <c r="AE801" s="3">
        <f t="shared" si="37"/>
        <v>9.5224784829576012E-2</v>
      </c>
      <c r="AF801" s="3">
        <f t="shared" si="38"/>
        <v>4.3306192296445938E-2</v>
      </c>
      <c r="AG801" s="3">
        <f t="shared" si="39"/>
        <v>9.5299363496611403E-2</v>
      </c>
    </row>
    <row r="802" spans="1:33" x14ac:dyDescent="0.25">
      <c r="A802" s="6" t="s">
        <v>7058</v>
      </c>
      <c r="B802" s="6" t="s">
        <v>7059</v>
      </c>
      <c r="C802" s="7">
        <v>8</v>
      </c>
      <c r="D802">
        <v>1.2645900000000001</v>
      </c>
      <c r="E802">
        <v>1.4740599999999999</v>
      </c>
      <c r="F802">
        <v>1.05677</v>
      </c>
      <c r="G802">
        <v>-9.5696299999999998E-2</v>
      </c>
      <c r="H802">
        <v>-0.46246100000000001</v>
      </c>
      <c r="I802">
        <v>-1.0573699999999999</v>
      </c>
      <c r="J802">
        <v>-0.50422900000000004</v>
      </c>
      <c r="K802">
        <v>-0.60122699999999996</v>
      </c>
      <c r="L802">
        <v>-1.07443</v>
      </c>
      <c r="M802">
        <v>56</v>
      </c>
      <c r="N802">
        <v>56</v>
      </c>
      <c r="O802">
        <v>55</v>
      </c>
      <c r="P802">
        <v>72.8</v>
      </c>
      <c r="Q802">
        <v>72.8</v>
      </c>
      <c r="R802">
        <v>72.8</v>
      </c>
      <c r="S802">
        <v>74.311000000000007</v>
      </c>
      <c r="T802">
        <v>0</v>
      </c>
      <c r="U802">
        <v>323.31</v>
      </c>
      <c r="V802">
        <v>116390000000</v>
      </c>
      <c r="W802">
        <v>1930</v>
      </c>
      <c r="X802">
        <v>1.54701</v>
      </c>
      <c r="Y802">
        <v>1.90221</v>
      </c>
      <c r="Z802">
        <v>1.54267</v>
      </c>
      <c r="AA802" t="s">
        <v>7060</v>
      </c>
      <c r="AB802" t="s">
        <v>7061</v>
      </c>
      <c r="AE802" s="3">
        <f t="shared" si="37"/>
        <v>2.8378536836933668E-2</v>
      </c>
      <c r="AF802" s="3">
        <f t="shared" si="38"/>
        <v>1.252535373938941E-2</v>
      </c>
      <c r="AG802" s="3">
        <f t="shared" si="39"/>
        <v>2.8663551514249389E-2</v>
      </c>
    </row>
    <row r="803" spans="1:33" x14ac:dyDescent="0.25">
      <c r="A803" s="6" t="s">
        <v>80</v>
      </c>
      <c r="B803" s="6" t="s">
        <v>7062</v>
      </c>
      <c r="C803" s="7">
        <v>8</v>
      </c>
      <c r="D803">
        <v>1.37001</v>
      </c>
      <c r="E803">
        <v>0.99417100000000003</v>
      </c>
      <c r="F803">
        <v>1.35765</v>
      </c>
      <c r="G803">
        <v>-9.3032400000000001E-2</v>
      </c>
      <c r="H803">
        <v>-0.89435699999999996</v>
      </c>
      <c r="I803">
        <v>-0.62289499999999998</v>
      </c>
      <c r="J803">
        <v>-0.94350599999999996</v>
      </c>
      <c r="K803">
        <v>-7.2860900000000006E-2</v>
      </c>
      <c r="L803">
        <v>-1.0951900000000001</v>
      </c>
      <c r="M803">
        <v>6</v>
      </c>
      <c r="N803">
        <v>6</v>
      </c>
      <c r="O803">
        <v>6</v>
      </c>
      <c r="P803">
        <v>12.1</v>
      </c>
      <c r="Q803">
        <v>12.1</v>
      </c>
      <c r="R803">
        <v>12.1</v>
      </c>
      <c r="S803">
        <v>60.469000000000001</v>
      </c>
      <c r="T803">
        <v>0</v>
      </c>
      <c r="U803">
        <v>40.148000000000003</v>
      </c>
      <c r="V803">
        <v>133860000</v>
      </c>
      <c r="W803">
        <v>16</v>
      </c>
      <c r="X803">
        <v>1.33406</v>
      </c>
      <c r="Y803">
        <v>1.6850400000000001</v>
      </c>
      <c r="Z803">
        <v>1.33064</v>
      </c>
      <c r="AA803" t="s">
        <v>7063</v>
      </c>
      <c r="AB803" t="s">
        <v>7063</v>
      </c>
      <c r="AE803" s="3">
        <f t="shared" si="37"/>
        <v>4.6338289660082445E-2</v>
      </c>
      <c r="AF803" s="3">
        <f t="shared" si="38"/>
        <v>2.0651899360282822E-2</v>
      </c>
      <c r="AG803" s="3">
        <f t="shared" si="39"/>
        <v>4.6704636894123554E-2</v>
      </c>
    </row>
    <row r="804" spans="1:33" x14ac:dyDescent="0.25">
      <c r="A804" s="6" t="s">
        <v>336</v>
      </c>
      <c r="B804" s="6" t="s">
        <v>7064</v>
      </c>
      <c r="C804" s="7">
        <v>8</v>
      </c>
      <c r="D804">
        <v>1.18205</v>
      </c>
      <c r="E804">
        <v>1.1016300000000001</v>
      </c>
      <c r="F804">
        <v>1.4570799999999999</v>
      </c>
      <c r="G804">
        <v>-0.53940200000000005</v>
      </c>
      <c r="H804">
        <v>-1.4170199999999999</v>
      </c>
      <c r="I804">
        <v>-0.31541200000000003</v>
      </c>
      <c r="J804">
        <v>-0.58984999999999999</v>
      </c>
      <c r="K804">
        <v>-0.18126900000000001</v>
      </c>
      <c r="L804">
        <v>-0.69780900000000001</v>
      </c>
      <c r="M804">
        <v>17</v>
      </c>
      <c r="N804">
        <v>16</v>
      </c>
      <c r="O804">
        <v>16</v>
      </c>
      <c r="P804">
        <v>88.8</v>
      </c>
      <c r="Q804">
        <v>85.4</v>
      </c>
      <c r="R804">
        <v>85.4</v>
      </c>
      <c r="S804">
        <v>22.806999999999999</v>
      </c>
      <c r="T804">
        <v>0</v>
      </c>
      <c r="U804">
        <v>323.31</v>
      </c>
      <c r="V804">
        <v>59738000000</v>
      </c>
      <c r="W804">
        <v>885</v>
      </c>
      <c r="X804">
        <v>1.4262300000000001</v>
      </c>
      <c r="Y804">
        <v>1.7741499999999999</v>
      </c>
      <c r="Z804">
        <v>1.4174199999999999</v>
      </c>
      <c r="AA804" t="s">
        <v>7065</v>
      </c>
      <c r="AB804" t="s">
        <v>7065</v>
      </c>
      <c r="AE804" s="3">
        <f t="shared" si="37"/>
        <v>3.7477447115421107E-2</v>
      </c>
      <c r="AF804" s="3">
        <f t="shared" si="38"/>
        <v>1.6820929863928771E-2</v>
      </c>
      <c r="AG804" s="3">
        <f t="shared" si="39"/>
        <v>3.8245469792865194E-2</v>
      </c>
    </row>
    <row r="805" spans="1:33" x14ac:dyDescent="0.25">
      <c r="A805" s="6" t="s">
        <v>95</v>
      </c>
      <c r="B805" s="6" t="s">
        <v>7066</v>
      </c>
      <c r="C805" s="7">
        <v>8</v>
      </c>
      <c r="D805">
        <v>1.0133700000000001</v>
      </c>
      <c r="E805">
        <v>1.35788</v>
      </c>
      <c r="F805">
        <v>1.50674</v>
      </c>
      <c r="G805">
        <v>-0.57715399999999994</v>
      </c>
      <c r="H805">
        <v>-1.1047499999999999</v>
      </c>
      <c r="I805">
        <v>-0.65583100000000005</v>
      </c>
      <c r="J805">
        <v>-0.34796300000000002</v>
      </c>
      <c r="K805">
        <v>-0.448828</v>
      </c>
      <c r="L805">
        <v>-0.74346599999999996</v>
      </c>
      <c r="M805">
        <v>83</v>
      </c>
      <c r="N805">
        <v>83</v>
      </c>
      <c r="O805">
        <v>83</v>
      </c>
      <c r="P805">
        <v>77.400000000000006</v>
      </c>
      <c r="Q805">
        <v>77.400000000000006</v>
      </c>
      <c r="R805">
        <v>77.400000000000006</v>
      </c>
      <c r="S805">
        <v>116.57</v>
      </c>
      <c r="T805">
        <v>0</v>
      </c>
      <c r="U805">
        <v>323.31</v>
      </c>
      <c r="V805">
        <v>111280000000</v>
      </c>
      <c r="W805">
        <v>2678</v>
      </c>
      <c r="X805">
        <v>1.99431</v>
      </c>
      <c r="Y805">
        <v>2.35154</v>
      </c>
      <c r="Z805">
        <v>1.9856199999999999</v>
      </c>
      <c r="AA805" t="s">
        <v>7067</v>
      </c>
      <c r="AB805" t="s">
        <v>7067</v>
      </c>
      <c r="AE805" s="3">
        <f t="shared" si="37"/>
        <v>1.0131879126302989E-2</v>
      </c>
      <c r="AF805" s="3">
        <f t="shared" si="38"/>
        <v>4.4510246558006009E-3</v>
      </c>
      <c r="AG805" s="3">
        <f t="shared" si="39"/>
        <v>1.0336654492013998E-2</v>
      </c>
    </row>
    <row r="806" spans="1:33" x14ac:dyDescent="0.25">
      <c r="A806" s="6" t="s">
        <v>337</v>
      </c>
      <c r="C806" s="7">
        <v>8</v>
      </c>
      <c r="D806">
        <v>0.99869699999999995</v>
      </c>
      <c r="E806">
        <v>1.18065</v>
      </c>
      <c r="F806">
        <v>1.5005999999999999</v>
      </c>
      <c r="G806">
        <v>-0.383048</v>
      </c>
      <c r="H806">
        <v>-1.3408800000000001</v>
      </c>
      <c r="I806">
        <v>-0.77473599999999998</v>
      </c>
      <c r="J806">
        <v>-0.34740500000000002</v>
      </c>
      <c r="K806">
        <v>-2.4486400000000002E-3</v>
      </c>
      <c r="L806">
        <v>-0.83142400000000005</v>
      </c>
      <c r="M806">
        <v>18</v>
      </c>
      <c r="N806">
        <v>18</v>
      </c>
      <c r="O806">
        <v>2</v>
      </c>
      <c r="P806">
        <v>49</v>
      </c>
      <c r="Q806">
        <v>49</v>
      </c>
      <c r="R806">
        <v>6.6</v>
      </c>
      <c r="S806">
        <v>43.908000000000001</v>
      </c>
      <c r="T806">
        <v>0</v>
      </c>
      <c r="U806">
        <v>323.31</v>
      </c>
      <c r="V806">
        <v>19204000000</v>
      </c>
      <c r="W806">
        <v>532</v>
      </c>
      <c r="X806">
        <v>1.3951199999999999</v>
      </c>
      <c r="Y806">
        <v>1.7266600000000001</v>
      </c>
      <c r="Z806">
        <v>1.37113</v>
      </c>
      <c r="AA806" t="s">
        <v>7068</v>
      </c>
      <c r="AB806" t="s">
        <v>7068</v>
      </c>
      <c r="AE806" s="3">
        <f t="shared" ref="AE806:AE844" si="40">10^(-X806)</f>
        <v>4.0260577486843703E-2</v>
      </c>
      <c r="AF806" s="3">
        <f t="shared" ref="AF806:AF844" si="41">10^(-Y806)</f>
        <v>1.8764629765061821E-2</v>
      </c>
      <c r="AG806" s="3">
        <f t="shared" ref="AG806:AG844" si="42">10^(-Z806)</f>
        <v>4.2547103524607291E-2</v>
      </c>
    </row>
    <row r="807" spans="1:33" x14ac:dyDescent="0.25">
      <c r="A807" s="6" t="s">
        <v>10</v>
      </c>
      <c r="B807" s="6" t="s">
        <v>7069</v>
      </c>
      <c r="C807" s="7">
        <v>8</v>
      </c>
      <c r="D807">
        <v>1.2625999999999999</v>
      </c>
      <c r="E807">
        <v>1.06084</v>
      </c>
      <c r="F807">
        <v>1.30328</v>
      </c>
      <c r="G807">
        <v>-0.31674099999999999</v>
      </c>
      <c r="H807">
        <v>-0.64282300000000003</v>
      </c>
      <c r="I807">
        <v>-1.19072</v>
      </c>
      <c r="J807">
        <v>-0.187387</v>
      </c>
      <c r="K807">
        <v>-1.8186999999999998E-2</v>
      </c>
      <c r="L807">
        <v>-1.2708600000000001</v>
      </c>
      <c r="M807">
        <v>19</v>
      </c>
      <c r="N807">
        <v>19</v>
      </c>
      <c r="O807">
        <v>19</v>
      </c>
      <c r="P807">
        <v>77.099999999999994</v>
      </c>
      <c r="Q807">
        <v>77.099999999999994</v>
      </c>
      <c r="R807">
        <v>77.099999999999994</v>
      </c>
      <c r="S807">
        <v>28.669</v>
      </c>
      <c r="T807">
        <v>0</v>
      </c>
      <c r="U807">
        <v>323.31</v>
      </c>
      <c r="V807">
        <v>22193000000</v>
      </c>
      <c r="W807">
        <v>555</v>
      </c>
      <c r="X807">
        <v>1.16022</v>
      </c>
      <c r="Y807">
        <v>1.50247</v>
      </c>
      <c r="Z807">
        <v>1.1540299999999999</v>
      </c>
      <c r="AA807" t="s">
        <v>7070</v>
      </c>
      <c r="AB807" t="s">
        <v>7071</v>
      </c>
      <c r="AE807" s="3">
        <f t="shared" si="40"/>
        <v>6.914805997402565E-2</v>
      </c>
      <c r="AF807" s="3">
        <f t="shared" si="41"/>
        <v>3.1443436163191674E-2</v>
      </c>
      <c r="AG807" s="3">
        <f t="shared" si="42"/>
        <v>7.0140684527809652E-2</v>
      </c>
    </row>
    <row r="808" spans="1:33" x14ac:dyDescent="0.25">
      <c r="A808" s="6" t="s">
        <v>77</v>
      </c>
      <c r="C808" s="7">
        <v>8</v>
      </c>
      <c r="D808">
        <v>0.96681799999999996</v>
      </c>
      <c r="E808">
        <v>1.41991</v>
      </c>
      <c r="F808">
        <v>1.46974</v>
      </c>
      <c r="G808">
        <v>-0.624081</v>
      </c>
      <c r="H808">
        <v>-0.63669600000000004</v>
      </c>
      <c r="I808">
        <v>-0.88159100000000001</v>
      </c>
      <c r="J808">
        <v>-0.536354</v>
      </c>
      <c r="K808">
        <v>-0.179179</v>
      </c>
      <c r="L808">
        <v>-0.99856800000000001</v>
      </c>
      <c r="M808">
        <v>71</v>
      </c>
      <c r="N808">
        <v>71</v>
      </c>
      <c r="O808">
        <v>70</v>
      </c>
      <c r="P808">
        <v>51.3</v>
      </c>
      <c r="Q808">
        <v>51.3</v>
      </c>
      <c r="R808">
        <v>50.5</v>
      </c>
      <c r="S808">
        <v>177.38</v>
      </c>
      <c r="T808">
        <v>0</v>
      </c>
      <c r="U808">
        <v>323.31</v>
      </c>
      <c r="V808">
        <v>21928000000</v>
      </c>
      <c r="W808">
        <v>981</v>
      </c>
      <c r="X808">
        <v>1.76423</v>
      </c>
      <c r="Y808">
        <v>2.125</v>
      </c>
      <c r="Z808">
        <v>1.7617400000000001</v>
      </c>
      <c r="AA808" t="s">
        <v>7072</v>
      </c>
      <c r="AB808" t="s">
        <v>7073</v>
      </c>
      <c r="AE808" s="3">
        <f t="shared" si="40"/>
        <v>1.720956924160021E-2</v>
      </c>
      <c r="AF808" s="3">
        <f t="shared" si="41"/>
        <v>7.498942093324557E-3</v>
      </c>
      <c r="AG808" s="3">
        <f t="shared" si="42"/>
        <v>1.7308522621014618E-2</v>
      </c>
    </row>
    <row r="809" spans="1:33" x14ac:dyDescent="0.25">
      <c r="A809" s="6" t="s">
        <v>11</v>
      </c>
      <c r="C809" s="7">
        <v>8</v>
      </c>
      <c r="D809">
        <v>1.2153</v>
      </c>
      <c r="E809">
        <v>1.06277</v>
      </c>
      <c r="F809">
        <v>1.28417</v>
      </c>
      <c r="G809">
        <v>-0.29758800000000002</v>
      </c>
      <c r="H809">
        <v>-0.45286599999999999</v>
      </c>
      <c r="I809">
        <v>-1.41211</v>
      </c>
      <c r="J809">
        <v>-0.41829100000000002</v>
      </c>
      <c r="K809">
        <v>0.14186699999999999</v>
      </c>
      <c r="L809">
        <v>-1.1232500000000001</v>
      </c>
      <c r="M809">
        <v>10</v>
      </c>
      <c r="N809">
        <v>6</v>
      </c>
      <c r="O809">
        <v>6</v>
      </c>
      <c r="P809">
        <v>28.8</v>
      </c>
      <c r="Q809">
        <v>16.5</v>
      </c>
      <c r="R809">
        <v>16.5</v>
      </c>
      <c r="S809">
        <v>55.67</v>
      </c>
      <c r="T809">
        <v>0</v>
      </c>
      <c r="U809">
        <v>22.47</v>
      </c>
      <c r="V809">
        <v>303790000</v>
      </c>
      <c r="W809">
        <v>20</v>
      </c>
      <c r="X809">
        <v>1.06569</v>
      </c>
      <c r="Y809">
        <v>1.4020600000000001</v>
      </c>
      <c r="Z809">
        <v>1.0577399999999999</v>
      </c>
      <c r="AA809" t="s">
        <v>7074</v>
      </c>
      <c r="AB809" t="s">
        <v>7074</v>
      </c>
      <c r="AE809" s="3">
        <f t="shared" si="40"/>
        <v>8.5962690543258086E-2</v>
      </c>
      <c r="AF809" s="3">
        <f t="shared" si="41"/>
        <v>3.9622329020345001E-2</v>
      </c>
      <c r="AG809" s="3">
        <f t="shared" si="42"/>
        <v>8.7550776045479783E-2</v>
      </c>
    </row>
    <row r="810" spans="1:33" x14ac:dyDescent="0.25">
      <c r="A810" s="6" t="s">
        <v>123</v>
      </c>
      <c r="C810" s="7">
        <v>8</v>
      </c>
      <c r="D810">
        <v>0.73862700000000003</v>
      </c>
      <c r="E810">
        <v>1.66628</v>
      </c>
      <c r="F810">
        <v>1.32294</v>
      </c>
      <c r="G810">
        <v>-0.28643600000000002</v>
      </c>
      <c r="H810">
        <v>-0.98792000000000002</v>
      </c>
      <c r="I810">
        <v>-0.84851600000000005</v>
      </c>
      <c r="J810">
        <v>-0.68788899999999997</v>
      </c>
      <c r="K810">
        <v>-0.10072</v>
      </c>
      <c r="L810">
        <v>-0.81635999999999997</v>
      </c>
      <c r="M810">
        <v>18</v>
      </c>
      <c r="N810">
        <v>15</v>
      </c>
      <c r="O810">
        <v>15</v>
      </c>
      <c r="P810">
        <v>43.2</v>
      </c>
      <c r="Q810">
        <v>37.5</v>
      </c>
      <c r="R810">
        <v>37.5</v>
      </c>
      <c r="S810">
        <v>62.957000000000001</v>
      </c>
      <c r="T810">
        <v>0</v>
      </c>
      <c r="U810">
        <v>65.814999999999998</v>
      </c>
      <c r="V810">
        <v>881280000</v>
      </c>
      <c r="W810">
        <v>55</v>
      </c>
      <c r="X810">
        <v>1.35016</v>
      </c>
      <c r="Y810">
        <v>1.70136</v>
      </c>
      <c r="Z810">
        <v>1.3465100000000001</v>
      </c>
      <c r="AA810" t="s">
        <v>7075</v>
      </c>
      <c r="AB810" t="s">
        <v>7075</v>
      </c>
      <c r="AE810" s="3">
        <f t="shared" si="40"/>
        <v>4.4651905814421647E-2</v>
      </c>
      <c r="AF810" s="3">
        <f t="shared" si="41"/>
        <v>1.9890238926080162E-2</v>
      </c>
      <c r="AG810" s="3">
        <f t="shared" si="42"/>
        <v>4.5028761291326838E-2</v>
      </c>
    </row>
    <row r="811" spans="1:33" x14ac:dyDescent="0.25">
      <c r="A811" s="6" t="s">
        <v>81</v>
      </c>
      <c r="B811" s="6" t="s">
        <v>7076</v>
      </c>
      <c r="C811" s="7">
        <v>8</v>
      </c>
      <c r="D811">
        <v>1.2783800000000001</v>
      </c>
      <c r="E811">
        <v>1.3680099999999999</v>
      </c>
      <c r="F811">
        <v>1.25973</v>
      </c>
      <c r="G811">
        <v>-0.420184</v>
      </c>
      <c r="H811">
        <v>-0.87247200000000003</v>
      </c>
      <c r="I811">
        <v>-0.77602099999999996</v>
      </c>
      <c r="J811">
        <v>-0.83428000000000002</v>
      </c>
      <c r="K811">
        <v>-0.211562</v>
      </c>
      <c r="L811">
        <v>-0.791597</v>
      </c>
      <c r="M811">
        <v>26</v>
      </c>
      <c r="N811">
        <v>16</v>
      </c>
      <c r="O811">
        <v>15</v>
      </c>
      <c r="P811">
        <v>28.1</v>
      </c>
      <c r="Q811">
        <v>17.3</v>
      </c>
      <c r="R811">
        <v>16.7</v>
      </c>
      <c r="S811">
        <v>128.79</v>
      </c>
      <c r="T811">
        <v>0</v>
      </c>
      <c r="U811">
        <v>82.584999999999994</v>
      </c>
      <c r="V811">
        <v>778790000</v>
      </c>
      <c r="W811">
        <v>57</v>
      </c>
      <c r="X811">
        <v>2.0161899999999999</v>
      </c>
      <c r="Y811">
        <v>2.3816700000000002</v>
      </c>
      <c r="Z811">
        <v>2.0154700000000001</v>
      </c>
      <c r="AA811" t="s">
        <v>7077</v>
      </c>
      <c r="AB811" t="s">
        <v>7077</v>
      </c>
      <c r="AE811" s="3">
        <f t="shared" si="40"/>
        <v>9.634074491632675E-3</v>
      </c>
      <c r="AF811" s="3">
        <f t="shared" si="41"/>
        <v>4.1526946656474844E-3</v>
      </c>
      <c r="AG811" s="3">
        <f t="shared" si="42"/>
        <v>9.6500596975408921E-3</v>
      </c>
    </row>
    <row r="812" spans="1:33" x14ac:dyDescent="0.25">
      <c r="A812" s="6" t="s">
        <v>112</v>
      </c>
      <c r="B812" s="6" t="s">
        <v>7078</v>
      </c>
      <c r="C812" s="7">
        <v>8</v>
      </c>
      <c r="D812">
        <v>1.16527</v>
      </c>
      <c r="E812">
        <v>1.1603399999999999</v>
      </c>
      <c r="F812">
        <v>1.61127</v>
      </c>
      <c r="G812">
        <v>-0.82975299999999996</v>
      </c>
      <c r="H812">
        <v>-0.75225799999999998</v>
      </c>
      <c r="I812">
        <v>-0.40522999999999998</v>
      </c>
      <c r="J812">
        <v>-0.618058</v>
      </c>
      <c r="K812">
        <v>-0.74454299999999995</v>
      </c>
      <c r="L812">
        <v>-0.58704400000000001</v>
      </c>
      <c r="M812">
        <v>337</v>
      </c>
      <c r="N812">
        <v>337</v>
      </c>
      <c r="O812">
        <v>7</v>
      </c>
      <c r="P812">
        <v>70.5</v>
      </c>
      <c r="Q812">
        <v>70.5</v>
      </c>
      <c r="R812">
        <v>1.7</v>
      </c>
      <c r="S812">
        <v>533.82000000000005</v>
      </c>
      <c r="T812">
        <v>0</v>
      </c>
      <c r="U812">
        <v>323.31</v>
      </c>
      <c r="V812">
        <v>165190000000</v>
      </c>
      <c r="W812">
        <v>5515</v>
      </c>
      <c r="X812">
        <v>2.25712</v>
      </c>
      <c r="Y812">
        <v>2.6251899999999999</v>
      </c>
      <c r="Z812">
        <v>2.2570999999999999</v>
      </c>
      <c r="AA812" t="s">
        <v>7079</v>
      </c>
      <c r="AB812" t="s">
        <v>7079</v>
      </c>
      <c r="AE812" s="3">
        <f t="shared" si="40"/>
        <v>5.5319723405167116E-3</v>
      </c>
      <c r="AF812" s="3">
        <f t="shared" si="41"/>
        <v>2.3703364775158062E-3</v>
      </c>
      <c r="AG812" s="3">
        <f t="shared" si="42"/>
        <v>5.5322271031237151E-3</v>
      </c>
    </row>
    <row r="813" spans="1:33" x14ac:dyDescent="0.25">
      <c r="A813" s="6" t="s">
        <v>108</v>
      </c>
      <c r="B813" s="6" t="s">
        <v>7080</v>
      </c>
      <c r="C813" s="7">
        <v>8</v>
      </c>
      <c r="D813">
        <v>0.94638999999999995</v>
      </c>
      <c r="E813">
        <v>1.1034900000000001</v>
      </c>
      <c r="F813">
        <v>1.79288</v>
      </c>
      <c r="G813">
        <v>-0.75658700000000001</v>
      </c>
      <c r="H813">
        <v>-0.773783</v>
      </c>
      <c r="I813">
        <v>-0.34115099999999998</v>
      </c>
      <c r="J813">
        <v>-0.417495</v>
      </c>
      <c r="K813">
        <v>-0.735954</v>
      </c>
      <c r="L813">
        <v>-0.81778499999999998</v>
      </c>
      <c r="M813">
        <v>27</v>
      </c>
      <c r="N813">
        <v>27</v>
      </c>
      <c r="O813">
        <v>26</v>
      </c>
      <c r="P813">
        <v>30.9</v>
      </c>
      <c r="Q813">
        <v>30.9</v>
      </c>
      <c r="R813">
        <v>30.2</v>
      </c>
      <c r="S813">
        <v>131.24</v>
      </c>
      <c r="T813">
        <v>0</v>
      </c>
      <c r="U813">
        <v>103.48</v>
      </c>
      <c r="V813">
        <v>1463200000</v>
      </c>
      <c r="W813">
        <v>117</v>
      </c>
      <c r="X813">
        <v>1.67136</v>
      </c>
      <c r="Y813">
        <v>2.0331100000000002</v>
      </c>
      <c r="Z813">
        <v>1.67123</v>
      </c>
      <c r="AA813" t="s">
        <v>7081</v>
      </c>
      <c r="AB813" t="s">
        <v>7082</v>
      </c>
      <c r="AE813" s="3">
        <f t="shared" si="40"/>
        <v>2.1312774995083411E-2</v>
      </c>
      <c r="AF813" s="3">
        <f t="shared" si="41"/>
        <v>9.2659510160742441E-3</v>
      </c>
      <c r="AG813" s="3">
        <f t="shared" si="42"/>
        <v>2.1319155632152371E-2</v>
      </c>
    </row>
    <row r="814" spans="1:33" x14ac:dyDescent="0.25">
      <c r="C814" s="7">
        <v>8</v>
      </c>
      <c r="D814">
        <v>1.2455799999999999</v>
      </c>
      <c r="E814">
        <v>1.0164</v>
      </c>
      <c r="F814">
        <v>1.51664</v>
      </c>
      <c r="G814">
        <v>-0.76353899999999997</v>
      </c>
      <c r="H814">
        <v>-0.456096</v>
      </c>
      <c r="I814">
        <v>-0.19628200000000001</v>
      </c>
      <c r="J814">
        <v>-0.27774500000000002</v>
      </c>
      <c r="K814">
        <v>-0.90999799999999997</v>
      </c>
      <c r="L814">
        <v>-1.1749499999999999</v>
      </c>
      <c r="M814">
        <v>28</v>
      </c>
      <c r="N814">
        <v>28</v>
      </c>
      <c r="O814">
        <v>15</v>
      </c>
      <c r="P814">
        <v>33.4</v>
      </c>
      <c r="Q814">
        <v>33.4</v>
      </c>
      <c r="R814">
        <v>19.7</v>
      </c>
      <c r="S814">
        <v>122.65</v>
      </c>
      <c r="T814">
        <v>0</v>
      </c>
      <c r="U814">
        <v>205.79</v>
      </c>
      <c r="V814">
        <v>1298200000</v>
      </c>
      <c r="W814">
        <v>128</v>
      </c>
      <c r="X814">
        <v>1.57623</v>
      </c>
      <c r="Y814">
        <v>1.9239200000000001</v>
      </c>
      <c r="Z814">
        <v>1.56395</v>
      </c>
      <c r="AA814" t="s">
        <v>7083</v>
      </c>
      <c r="AB814" t="s">
        <v>7083</v>
      </c>
      <c r="AE814" s="3">
        <f t="shared" si="40"/>
        <v>2.6532000694841847E-2</v>
      </c>
      <c r="AF814" s="3">
        <f t="shared" si="41"/>
        <v>1.191461463126502E-2</v>
      </c>
      <c r="AG814" s="3">
        <f t="shared" si="42"/>
        <v>2.7292919860727773E-2</v>
      </c>
    </row>
    <row r="815" spans="1:33" x14ac:dyDescent="0.25">
      <c r="A815" s="6" t="s">
        <v>83</v>
      </c>
      <c r="B815" s="6" t="s">
        <v>7084</v>
      </c>
      <c r="C815" s="7">
        <v>8</v>
      </c>
      <c r="D815">
        <v>1.32138</v>
      </c>
      <c r="E815">
        <v>1.17398</v>
      </c>
      <c r="F815">
        <v>1.35592</v>
      </c>
      <c r="G815">
        <v>-0.63245300000000004</v>
      </c>
      <c r="H815">
        <v>-0.43236799999999997</v>
      </c>
      <c r="I815">
        <v>-0.45728799999999997</v>
      </c>
      <c r="J815">
        <v>-0.51269100000000001</v>
      </c>
      <c r="K815">
        <v>-0.502942</v>
      </c>
      <c r="L815">
        <v>-1.3135300000000001</v>
      </c>
      <c r="M815">
        <v>12</v>
      </c>
      <c r="N815">
        <v>12</v>
      </c>
      <c r="O815">
        <v>11</v>
      </c>
      <c r="P815">
        <v>45.5</v>
      </c>
      <c r="Q815">
        <v>45.5</v>
      </c>
      <c r="R815">
        <v>42.6</v>
      </c>
      <c r="S815">
        <v>37.457999999999998</v>
      </c>
      <c r="T815">
        <v>0</v>
      </c>
      <c r="U815">
        <v>31.986999999999998</v>
      </c>
      <c r="V815">
        <v>527750000</v>
      </c>
      <c r="W815">
        <v>34</v>
      </c>
      <c r="X815">
        <v>1.8391999999999999</v>
      </c>
      <c r="Y815">
        <v>2.19448</v>
      </c>
      <c r="Z815">
        <v>1.8303</v>
      </c>
      <c r="AA815" t="s">
        <v>7085</v>
      </c>
      <c r="AB815" t="s">
        <v>7085</v>
      </c>
      <c r="AE815" s="3">
        <f t="shared" si="40"/>
        <v>1.4481048230513719E-2</v>
      </c>
      <c r="AF815" s="3">
        <f t="shared" si="41"/>
        <v>6.3902816500520914E-3</v>
      </c>
      <c r="AG815" s="3">
        <f t="shared" si="42"/>
        <v>1.478087009102997E-2</v>
      </c>
    </row>
    <row r="816" spans="1:33" x14ac:dyDescent="0.25">
      <c r="A816" s="6" t="s">
        <v>101</v>
      </c>
      <c r="C816" s="7">
        <v>8</v>
      </c>
      <c r="D816">
        <v>1.4324600000000001</v>
      </c>
      <c r="E816">
        <v>1.2455499999999999</v>
      </c>
      <c r="F816">
        <v>1.25806</v>
      </c>
      <c r="G816">
        <v>-0.90841400000000005</v>
      </c>
      <c r="H816">
        <v>-0.53379100000000002</v>
      </c>
      <c r="I816">
        <v>-0.33843000000000001</v>
      </c>
      <c r="J816">
        <v>-0.83740300000000001</v>
      </c>
      <c r="K816">
        <v>-0.56054400000000004</v>
      </c>
      <c r="L816">
        <v>-0.75749299999999997</v>
      </c>
      <c r="M816">
        <v>17</v>
      </c>
      <c r="N816">
        <v>17</v>
      </c>
      <c r="O816">
        <v>17</v>
      </c>
      <c r="P816">
        <v>34.200000000000003</v>
      </c>
      <c r="Q816">
        <v>34.200000000000003</v>
      </c>
      <c r="R816">
        <v>34.200000000000003</v>
      </c>
      <c r="S816">
        <v>78.084999999999994</v>
      </c>
      <c r="T816">
        <v>0</v>
      </c>
      <c r="U816">
        <v>121.8</v>
      </c>
      <c r="V816">
        <v>1594300000</v>
      </c>
      <c r="W816">
        <v>96</v>
      </c>
      <c r="X816">
        <v>2.3113600000000001</v>
      </c>
      <c r="Y816">
        <v>2.6778599999999999</v>
      </c>
      <c r="Z816">
        <v>2.30945</v>
      </c>
      <c r="AA816" t="s">
        <v>7086</v>
      </c>
      <c r="AB816" t="s">
        <v>7086</v>
      </c>
      <c r="AE816" s="3">
        <f t="shared" si="40"/>
        <v>4.8824746826954379E-3</v>
      </c>
      <c r="AF816" s="3">
        <f t="shared" si="41"/>
        <v>2.0996166109694212E-3</v>
      </c>
      <c r="AG816" s="3">
        <f t="shared" si="42"/>
        <v>4.9039947886844251E-3</v>
      </c>
    </row>
    <row r="817" spans="1:33" x14ac:dyDescent="0.25">
      <c r="A817" s="6" t="s">
        <v>97</v>
      </c>
      <c r="C817" s="7">
        <v>8</v>
      </c>
      <c r="D817">
        <v>1.3060700000000001</v>
      </c>
      <c r="E817">
        <v>1.3443799999999999</v>
      </c>
      <c r="F817">
        <v>1.3170599999999999</v>
      </c>
      <c r="G817">
        <v>-0.89916200000000002</v>
      </c>
      <c r="H817">
        <v>-0.57907500000000001</v>
      </c>
      <c r="I817">
        <v>-0.71936800000000001</v>
      </c>
      <c r="J817">
        <v>-0.70050999999999997</v>
      </c>
      <c r="K817">
        <v>-0.65373999999999999</v>
      </c>
      <c r="L817">
        <v>-0.41565600000000003</v>
      </c>
      <c r="M817">
        <v>63</v>
      </c>
      <c r="N817">
        <v>63</v>
      </c>
      <c r="O817">
        <v>59</v>
      </c>
      <c r="P817">
        <v>34.9</v>
      </c>
      <c r="Q817">
        <v>34.9</v>
      </c>
      <c r="R817">
        <v>32.799999999999997</v>
      </c>
      <c r="S817">
        <v>251.11</v>
      </c>
      <c r="T817">
        <v>0</v>
      </c>
      <c r="U817">
        <v>204.13</v>
      </c>
      <c r="V817">
        <v>2165000000</v>
      </c>
      <c r="W817">
        <v>189</v>
      </c>
      <c r="X817">
        <v>2.8616000000000001</v>
      </c>
      <c r="Y817">
        <v>3.2296900000000002</v>
      </c>
      <c r="Z817">
        <v>2.8591099999999998</v>
      </c>
      <c r="AA817" t="s">
        <v>7087</v>
      </c>
      <c r="AB817" t="s">
        <v>7087</v>
      </c>
      <c r="AE817" s="3">
        <f t="shared" si="40"/>
        <v>1.3753080974214505E-3</v>
      </c>
      <c r="AF817" s="3">
        <f t="shared" si="41"/>
        <v>5.8926412281596913E-4</v>
      </c>
      <c r="AG817" s="3">
        <f t="shared" si="42"/>
        <v>1.3832159876228452E-3</v>
      </c>
    </row>
    <row r="818" spans="1:33" x14ac:dyDescent="0.25">
      <c r="A818" s="6" t="s">
        <v>102</v>
      </c>
      <c r="B818" s="6" t="s">
        <v>7088</v>
      </c>
      <c r="C818" s="7">
        <v>8</v>
      </c>
      <c r="D818">
        <v>1.41774</v>
      </c>
      <c r="E818">
        <v>1.2423500000000001</v>
      </c>
      <c r="F818">
        <v>1.30549</v>
      </c>
      <c r="G818">
        <v>-0.66757599999999995</v>
      </c>
      <c r="H818">
        <v>-0.56807799999999997</v>
      </c>
      <c r="I818">
        <v>-0.49910599999999999</v>
      </c>
      <c r="J818">
        <v>-0.94640500000000005</v>
      </c>
      <c r="K818">
        <v>-0.68807200000000002</v>
      </c>
      <c r="L818">
        <v>-0.596356</v>
      </c>
      <c r="M818">
        <v>53</v>
      </c>
      <c r="N818">
        <v>53</v>
      </c>
      <c r="O818">
        <v>53</v>
      </c>
      <c r="P818">
        <v>60.2</v>
      </c>
      <c r="Q818">
        <v>60.2</v>
      </c>
      <c r="R818">
        <v>60.2</v>
      </c>
      <c r="S818">
        <v>116.09</v>
      </c>
      <c r="T818">
        <v>0</v>
      </c>
      <c r="U818">
        <v>323.31</v>
      </c>
      <c r="V818">
        <v>5333300000</v>
      </c>
      <c r="W818">
        <v>366</v>
      </c>
      <c r="X818">
        <v>2.8810699999999998</v>
      </c>
      <c r="Y818">
        <v>3.2483499999999998</v>
      </c>
      <c r="Z818">
        <v>2.8777200000000001</v>
      </c>
      <c r="AA818" t="s">
        <v>7089</v>
      </c>
      <c r="AB818" t="s">
        <v>7090</v>
      </c>
      <c r="AE818" s="3">
        <f t="shared" si="40"/>
        <v>1.3150128600791535E-3</v>
      </c>
      <c r="AF818" s="3">
        <f t="shared" si="41"/>
        <v>5.6448187281153402E-4</v>
      </c>
      <c r="AG818" s="3">
        <f t="shared" si="42"/>
        <v>1.3251956450391132E-3</v>
      </c>
    </row>
    <row r="819" spans="1:33" x14ac:dyDescent="0.25">
      <c r="A819" s="6" t="s">
        <v>104</v>
      </c>
      <c r="B819" s="6" t="s">
        <v>7091</v>
      </c>
      <c r="C819" s="7">
        <v>8</v>
      </c>
      <c r="D819">
        <v>1.4016</v>
      </c>
      <c r="E819">
        <v>1.2438800000000001</v>
      </c>
      <c r="F819">
        <v>1.30518</v>
      </c>
      <c r="G819">
        <v>-0.55771499999999996</v>
      </c>
      <c r="H819">
        <v>-0.39694699999999999</v>
      </c>
      <c r="I819">
        <v>-0.57953100000000002</v>
      </c>
      <c r="J819">
        <v>-0.78013100000000002</v>
      </c>
      <c r="K819">
        <v>-0.94640000000000002</v>
      </c>
      <c r="L819">
        <v>-0.68994200000000006</v>
      </c>
      <c r="M819">
        <v>18</v>
      </c>
      <c r="N819">
        <v>18</v>
      </c>
      <c r="O819">
        <v>18</v>
      </c>
      <c r="P819">
        <v>63.9</v>
      </c>
      <c r="Q819">
        <v>63.9</v>
      </c>
      <c r="R819">
        <v>63.9</v>
      </c>
      <c r="S819">
        <v>36.706000000000003</v>
      </c>
      <c r="T819">
        <v>0</v>
      </c>
      <c r="U819">
        <v>42.715000000000003</v>
      </c>
      <c r="V819">
        <v>1130600000</v>
      </c>
      <c r="W819">
        <v>68</v>
      </c>
      <c r="X819">
        <v>3.1215799999999998</v>
      </c>
      <c r="Y819">
        <v>3.48204</v>
      </c>
      <c r="Z819">
        <v>3.1109300000000002</v>
      </c>
      <c r="AA819" t="s">
        <v>7092</v>
      </c>
      <c r="AB819" t="s">
        <v>7092</v>
      </c>
      <c r="AE819" s="3">
        <f t="shared" si="40"/>
        <v>7.5582281980616129E-4</v>
      </c>
      <c r="AF819" s="3">
        <f t="shared" si="41"/>
        <v>3.2957935539906986E-4</v>
      </c>
      <c r="AG819" s="3">
        <f t="shared" si="42"/>
        <v>7.7458663635639625E-4</v>
      </c>
    </row>
    <row r="820" spans="1:33" x14ac:dyDescent="0.25">
      <c r="A820" s="6" t="s">
        <v>106</v>
      </c>
      <c r="B820" s="6" t="s">
        <v>7093</v>
      </c>
      <c r="C820" s="7">
        <v>8</v>
      </c>
      <c r="D820">
        <v>1.0381499999999999</v>
      </c>
      <c r="E820">
        <v>1.34476</v>
      </c>
      <c r="F820">
        <v>1.5242599999999999</v>
      </c>
      <c r="G820">
        <v>-0.46738400000000002</v>
      </c>
      <c r="H820">
        <v>-0.920261</v>
      </c>
      <c r="I820">
        <v>-0.362207</v>
      </c>
      <c r="J820">
        <v>-0.80820099999999995</v>
      </c>
      <c r="K820">
        <v>-0.79844999999999999</v>
      </c>
      <c r="L820">
        <v>-0.550674</v>
      </c>
      <c r="M820">
        <v>9</v>
      </c>
      <c r="N820">
        <v>9</v>
      </c>
      <c r="O820">
        <v>9</v>
      </c>
      <c r="P820">
        <v>25.4</v>
      </c>
      <c r="Q820">
        <v>25.4</v>
      </c>
      <c r="R820">
        <v>25.4</v>
      </c>
      <c r="S820">
        <v>45.040999999999997</v>
      </c>
      <c r="T820">
        <v>0</v>
      </c>
      <c r="U820">
        <v>41.923999999999999</v>
      </c>
      <c r="V820">
        <v>495570000</v>
      </c>
      <c r="W820">
        <v>30</v>
      </c>
      <c r="X820">
        <v>2.0587399999999998</v>
      </c>
      <c r="Y820">
        <v>2.42306</v>
      </c>
      <c r="Z820">
        <v>2.0564900000000002</v>
      </c>
      <c r="AA820" t="s">
        <v>7094</v>
      </c>
      <c r="AB820" t="s">
        <v>7094</v>
      </c>
      <c r="AE820" s="3">
        <f t="shared" si="40"/>
        <v>8.7349414848289248E-3</v>
      </c>
      <c r="AF820" s="3">
        <f t="shared" si="41"/>
        <v>3.7752003100267749E-3</v>
      </c>
      <c r="AG820" s="3">
        <f t="shared" si="42"/>
        <v>8.7803130428169337E-3</v>
      </c>
    </row>
    <row r="821" spans="1:33" x14ac:dyDescent="0.25">
      <c r="A821" s="6" t="s">
        <v>103</v>
      </c>
      <c r="B821" s="6" t="s">
        <v>7095</v>
      </c>
      <c r="C821" s="7">
        <v>8</v>
      </c>
      <c r="D821">
        <v>1.30955</v>
      </c>
      <c r="E821">
        <v>1.2319500000000001</v>
      </c>
      <c r="F821">
        <v>1.37412</v>
      </c>
      <c r="G821">
        <v>-0.61142200000000002</v>
      </c>
      <c r="H821">
        <v>-0.524644</v>
      </c>
      <c r="I821">
        <v>-0.52180300000000002</v>
      </c>
      <c r="J821">
        <v>-0.94488700000000003</v>
      </c>
      <c r="K821">
        <v>-0.97518000000000005</v>
      </c>
      <c r="L821">
        <v>-0.33768199999999998</v>
      </c>
      <c r="M821">
        <v>5</v>
      </c>
      <c r="N821">
        <v>5</v>
      </c>
      <c r="O821">
        <v>5</v>
      </c>
      <c r="P821">
        <v>38.1</v>
      </c>
      <c r="Q821">
        <v>38.1</v>
      </c>
      <c r="R821">
        <v>38.1</v>
      </c>
      <c r="S821">
        <v>19.347999999999999</v>
      </c>
      <c r="T821">
        <v>0</v>
      </c>
      <c r="U821">
        <v>20.036000000000001</v>
      </c>
      <c r="V821">
        <v>219510000</v>
      </c>
      <c r="W821">
        <v>23</v>
      </c>
      <c r="X821">
        <v>2.1980200000000001</v>
      </c>
      <c r="Y821">
        <v>2.5607700000000002</v>
      </c>
      <c r="Z821">
        <v>2.1931099999999999</v>
      </c>
      <c r="AA821" t="s">
        <v>7096</v>
      </c>
      <c r="AB821" t="s">
        <v>7097</v>
      </c>
      <c r="AE821" s="3">
        <f t="shared" si="40"/>
        <v>6.3384052115009783E-3</v>
      </c>
      <c r="AF821" s="3">
        <f t="shared" si="41"/>
        <v>2.7493498083481635E-3</v>
      </c>
      <c r="AG821" s="3">
        <f t="shared" si="42"/>
        <v>6.4104718879379541E-3</v>
      </c>
    </row>
    <row r="822" spans="1:33" x14ac:dyDescent="0.25">
      <c r="C822" s="7">
        <v>8</v>
      </c>
      <c r="D822">
        <v>1.30253</v>
      </c>
      <c r="E822">
        <v>1.3525499999999999</v>
      </c>
      <c r="F822">
        <v>1.3293699999999999</v>
      </c>
      <c r="G822">
        <v>-0.70658399999999999</v>
      </c>
      <c r="H822">
        <v>-0.65786699999999998</v>
      </c>
      <c r="I822">
        <v>-0.44694699999999998</v>
      </c>
      <c r="J822">
        <v>-0.74451299999999998</v>
      </c>
      <c r="K822">
        <v>-0.72702699999999998</v>
      </c>
      <c r="L822">
        <v>-0.701511</v>
      </c>
      <c r="M822">
        <v>115</v>
      </c>
      <c r="N822">
        <v>115</v>
      </c>
      <c r="O822">
        <v>109</v>
      </c>
      <c r="P822">
        <v>46.4</v>
      </c>
      <c r="Q822">
        <v>46.4</v>
      </c>
      <c r="R822">
        <v>44.1</v>
      </c>
      <c r="S822">
        <v>342.52</v>
      </c>
      <c r="T822">
        <v>0</v>
      </c>
      <c r="U822">
        <v>323.31</v>
      </c>
      <c r="V822">
        <v>16872000000</v>
      </c>
      <c r="W822">
        <v>778</v>
      </c>
      <c r="X822">
        <v>3.4470100000000001</v>
      </c>
      <c r="Y822">
        <v>3.8167900000000001</v>
      </c>
      <c r="Z822">
        <v>3.4452400000000001</v>
      </c>
      <c r="AA822" t="s">
        <v>7098</v>
      </c>
      <c r="AB822" t="s">
        <v>7098</v>
      </c>
      <c r="AE822" s="3">
        <f t="shared" si="40"/>
        <v>3.5726461173552632E-4</v>
      </c>
      <c r="AF822" s="3">
        <f t="shared" si="41"/>
        <v>1.524789876840107E-4</v>
      </c>
      <c r="AG822" s="3">
        <f t="shared" si="42"/>
        <v>3.587236418492726E-4</v>
      </c>
    </row>
    <row r="823" spans="1:33" x14ac:dyDescent="0.25">
      <c r="C823" s="7">
        <v>8</v>
      </c>
      <c r="D823">
        <v>1.49919</v>
      </c>
      <c r="E823">
        <v>1.03057</v>
      </c>
      <c r="F823">
        <v>1.28447</v>
      </c>
      <c r="G823">
        <v>-0.683033</v>
      </c>
      <c r="H823">
        <v>-0.62342399999999998</v>
      </c>
      <c r="I823">
        <v>-0.32272099999999998</v>
      </c>
      <c r="J823">
        <v>-0.68998000000000004</v>
      </c>
      <c r="K823">
        <v>-0.253855</v>
      </c>
      <c r="L823">
        <v>-1.24122</v>
      </c>
      <c r="M823">
        <v>3</v>
      </c>
      <c r="N823">
        <v>3</v>
      </c>
      <c r="O823">
        <v>3</v>
      </c>
      <c r="P823">
        <v>30.6</v>
      </c>
      <c r="Q823">
        <v>30.6</v>
      </c>
      <c r="R823">
        <v>30.6</v>
      </c>
      <c r="S823">
        <v>16.21</v>
      </c>
      <c r="T823">
        <v>0</v>
      </c>
      <c r="U823">
        <v>8.6211000000000002</v>
      </c>
      <c r="V823">
        <v>193710000</v>
      </c>
      <c r="W823">
        <v>21</v>
      </c>
      <c r="X823">
        <v>1.61134</v>
      </c>
      <c r="Y823">
        <v>1.96791</v>
      </c>
      <c r="Z823">
        <v>1.60714</v>
      </c>
      <c r="AA823" t="s">
        <v>7099</v>
      </c>
      <c r="AB823" t="s">
        <v>7099</v>
      </c>
      <c r="AE823" s="3">
        <f t="shared" si="40"/>
        <v>2.4471466721494112E-2</v>
      </c>
      <c r="AF823" s="3">
        <f t="shared" si="41"/>
        <v>1.0766883154938954E-2</v>
      </c>
      <c r="AG823" s="3">
        <f t="shared" si="42"/>
        <v>2.4709274837058173E-2</v>
      </c>
    </row>
    <row r="824" spans="1:33" x14ac:dyDescent="0.25">
      <c r="A824" s="6" t="s">
        <v>105</v>
      </c>
      <c r="B824" s="6" t="s">
        <v>7100</v>
      </c>
      <c r="C824" s="7">
        <v>8</v>
      </c>
      <c r="D824">
        <v>1.4975400000000001</v>
      </c>
      <c r="E824">
        <v>1.22865</v>
      </c>
      <c r="F824">
        <v>1.2054</v>
      </c>
      <c r="G824">
        <v>-0.69530400000000003</v>
      </c>
      <c r="H824">
        <v>-0.28507199999999999</v>
      </c>
      <c r="I824">
        <v>-0.75273999999999996</v>
      </c>
      <c r="J824">
        <v>-0.89958899999999997</v>
      </c>
      <c r="K824">
        <v>-0.72248199999999996</v>
      </c>
      <c r="L824">
        <v>-0.57640000000000002</v>
      </c>
      <c r="M824">
        <v>7</v>
      </c>
      <c r="N824">
        <v>7</v>
      </c>
      <c r="O824">
        <v>7</v>
      </c>
      <c r="P824">
        <v>65.900000000000006</v>
      </c>
      <c r="Q824">
        <v>65.900000000000006</v>
      </c>
      <c r="R824">
        <v>65.900000000000006</v>
      </c>
      <c r="S824">
        <v>13.045</v>
      </c>
      <c r="T824">
        <v>0</v>
      </c>
      <c r="U824">
        <v>92.942999999999998</v>
      </c>
      <c r="V824">
        <v>436900000</v>
      </c>
      <c r="W824">
        <v>73</v>
      </c>
      <c r="X824">
        <v>2.2974299999999999</v>
      </c>
      <c r="Y824">
        <v>2.6627999999999998</v>
      </c>
      <c r="Z824">
        <v>2.2944900000000001</v>
      </c>
      <c r="AA824" t="s">
        <v>7101</v>
      </c>
      <c r="AB824" t="s">
        <v>7102</v>
      </c>
      <c r="AE824" s="3">
        <f t="shared" si="40"/>
        <v>5.0416187384719705E-3</v>
      </c>
      <c r="AF824" s="3">
        <f t="shared" si="41"/>
        <v>2.1737019751571153E-3</v>
      </c>
      <c r="AG824" s="3">
        <f t="shared" si="42"/>
        <v>5.0758642650373439E-3</v>
      </c>
    </row>
    <row r="825" spans="1:33" x14ac:dyDescent="0.25">
      <c r="A825" s="6" t="s">
        <v>109</v>
      </c>
      <c r="B825" s="6" t="s">
        <v>7103</v>
      </c>
      <c r="C825" s="7">
        <v>8</v>
      </c>
      <c r="D825">
        <v>1.11008</v>
      </c>
      <c r="E825">
        <v>1.2902</v>
      </c>
      <c r="F825">
        <v>1.5253000000000001</v>
      </c>
      <c r="G825">
        <v>-0.947407</v>
      </c>
      <c r="H825">
        <v>-0.58493200000000001</v>
      </c>
      <c r="I825">
        <v>-0.371587</v>
      </c>
      <c r="J825">
        <v>-0.51897199999999999</v>
      </c>
      <c r="K825">
        <v>-0.76601600000000003</v>
      </c>
      <c r="L825">
        <v>-0.73665999999999998</v>
      </c>
      <c r="M825">
        <v>12</v>
      </c>
      <c r="N825">
        <v>12</v>
      </c>
      <c r="O825">
        <v>12</v>
      </c>
      <c r="P825">
        <v>29.7</v>
      </c>
      <c r="Q825">
        <v>29.7</v>
      </c>
      <c r="R825">
        <v>29.7</v>
      </c>
      <c r="S825">
        <v>50.16</v>
      </c>
      <c r="T825">
        <v>0</v>
      </c>
      <c r="U825">
        <v>219.33</v>
      </c>
      <c r="V825">
        <v>5145300000</v>
      </c>
      <c r="W825">
        <v>245</v>
      </c>
      <c r="X825">
        <v>2.15517</v>
      </c>
      <c r="Y825">
        <v>2.5223599999999999</v>
      </c>
      <c r="Z825">
        <v>2.1549800000000001</v>
      </c>
      <c r="AA825" t="s">
        <v>7104</v>
      </c>
      <c r="AB825" t="s">
        <v>7104</v>
      </c>
      <c r="AE825" s="3">
        <f t="shared" si="40"/>
        <v>6.9956810383480618E-3</v>
      </c>
      <c r="AF825" s="3">
        <f t="shared" si="41"/>
        <v>3.0035855063856864E-3</v>
      </c>
      <c r="AG825" s="3">
        <f t="shared" si="42"/>
        <v>6.9987422565933148E-3</v>
      </c>
    </row>
    <row r="826" spans="1:33" x14ac:dyDescent="0.25">
      <c r="A826" s="6" t="s">
        <v>110</v>
      </c>
      <c r="B826" s="6" t="s">
        <v>7105</v>
      </c>
      <c r="C826" s="7">
        <v>8</v>
      </c>
      <c r="D826">
        <v>0.96243299999999998</v>
      </c>
      <c r="E826">
        <v>1.4530799999999999</v>
      </c>
      <c r="F826">
        <v>1.49549</v>
      </c>
      <c r="G826">
        <v>-0.97631800000000002</v>
      </c>
      <c r="H826">
        <v>-0.711538</v>
      </c>
      <c r="I826">
        <v>-0.43554700000000002</v>
      </c>
      <c r="J826">
        <v>-0.51105599999999995</v>
      </c>
      <c r="K826">
        <v>-0.62075400000000003</v>
      </c>
      <c r="L826">
        <v>-0.65579699999999996</v>
      </c>
      <c r="M826">
        <v>59</v>
      </c>
      <c r="N826">
        <v>59</v>
      </c>
      <c r="O826">
        <v>59</v>
      </c>
      <c r="P826">
        <v>40.799999999999997</v>
      </c>
      <c r="Q826">
        <v>40.799999999999997</v>
      </c>
      <c r="R826">
        <v>40.799999999999997</v>
      </c>
      <c r="S826">
        <v>196.53</v>
      </c>
      <c r="T826">
        <v>0</v>
      </c>
      <c r="U826">
        <v>323.31</v>
      </c>
      <c r="V826">
        <v>5977700000</v>
      </c>
      <c r="W826">
        <v>399</v>
      </c>
      <c r="X826">
        <v>2.07057</v>
      </c>
      <c r="Y826">
        <v>2.4357199999999999</v>
      </c>
      <c r="Z826">
        <v>2.0690400000000002</v>
      </c>
      <c r="AA826" t="s">
        <v>7106</v>
      </c>
      <c r="AB826" t="s">
        <v>7106</v>
      </c>
      <c r="AE826" s="3">
        <f t="shared" si="40"/>
        <v>8.5002167483875461E-3</v>
      </c>
      <c r="AF826" s="3">
        <f t="shared" si="41"/>
        <v>3.6667390185766966E-3</v>
      </c>
      <c r="AG826" s="3">
        <f t="shared" si="42"/>
        <v>8.5302154421170277E-3</v>
      </c>
    </row>
    <row r="827" spans="1:33" x14ac:dyDescent="0.25">
      <c r="A827" s="6" t="s">
        <v>99</v>
      </c>
      <c r="C827" s="7">
        <v>8</v>
      </c>
      <c r="D827">
        <v>1.15018</v>
      </c>
      <c r="E827">
        <v>1.5085299999999999</v>
      </c>
      <c r="F827">
        <v>1.3083400000000001</v>
      </c>
      <c r="G827">
        <v>-0.81138699999999997</v>
      </c>
      <c r="H827">
        <v>-0.56244000000000005</v>
      </c>
      <c r="I827">
        <v>-0.67905400000000005</v>
      </c>
      <c r="J827">
        <v>-0.75738399999999995</v>
      </c>
      <c r="K827">
        <v>-0.50359699999999996</v>
      </c>
      <c r="L827">
        <v>-0.65318200000000004</v>
      </c>
      <c r="M827">
        <v>97</v>
      </c>
      <c r="N827">
        <v>97</v>
      </c>
      <c r="O827">
        <v>97</v>
      </c>
      <c r="P827">
        <v>42.4</v>
      </c>
      <c r="Q827">
        <v>42.4</v>
      </c>
      <c r="R827">
        <v>42.4</v>
      </c>
      <c r="S827">
        <v>311.95</v>
      </c>
      <c r="T827">
        <v>0</v>
      </c>
      <c r="U827">
        <v>323.31</v>
      </c>
      <c r="V827">
        <v>16651000000</v>
      </c>
      <c r="W827">
        <v>969</v>
      </c>
      <c r="X827">
        <v>2.6934300000000002</v>
      </c>
      <c r="Y827">
        <v>3.0632799999999998</v>
      </c>
      <c r="Z827">
        <v>2.6931699999999998</v>
      </c>
      <c r="AA827" t="s">
        <v>7107</v>
      </c>
      <c r="AB827" t="s">
        <v>7108</v>
      </c>
      <c r="AE827" s="3">
        <f t="shared" si="40"/>
        <v>2.0256760809218618E-3</v>
      </c>
      <c r="AF827" s="3">
        <f t="shared" si="41"/>
        <v>8.6441043308116514E-4</v>
      </c>
      <c r="AG827" s="3">
        <f t="shared" si="42"/>
        <v>2.0268891598061497E-3</v>
      </c>
    </row>
    <row r="828" spans="1:33" x14ac:dyDescent="0.25">
      <c r="A828" s="6" t="s">
        <v>111</v>
      </c>
      <c r="C828" s="7">
        <v>8</v>
      </c>
      <c r="D828">
        <v>0.96836599999999995</v>
      </c>
      <c r="E828">
        <v>1.4776100000000001</v>
      </c>
      <c r="F828">
        <v>1.4898199999999999</v>
      </c>
      <c r="G828">
        <v>-0.72541100000000003</v>
      </c>
      <c r="H828">
        <v>-0.63864600000000005</v>
      </c>
      <c r="I828">
        <v>-0.46130599999999999</v>
      </c>
      <c r="J828">
        <v>-0.64548399999999995</v>
      </c>
      <c r="K828">
        <v>-0.62566999999999995</v>
      </c>
      <c r="L828">
        <v>-0.83927399999999996</v>
      </c>
      <c r="M828">
        <v>88</v>
      </c>
      <c r="N828">
        <v>88</v>
      </c>
      <c r="O828">
        <v>88</v>
      </c>
      <c r="P828">
        <v>48.9</v>
      </c>
      <c r="Q828">
        <v>48.9</v>
      </c>
      <c r="R828">
        <v>48.9</v>
      </c>
      <c r="S828">
        <v>263.11</v>
      </c>
      <c r="T828">
        <v>0</v>
      </c>
      <c r="U828">
        <v>323.31</v>
      </c>
      <c r="V828">
        <v>46217000000</v>
      </c>
      <c r="W828">
        <v>1707</v>
      </c>
      <c r="X828">
        <v>2.2809900000000001</v>
      </c>
      <c r="Y828">
        <v>2.64811</v>
      </c>
      <c r="Z828">
        <v>2.2798799999999999</v>
      </c>
      <c r="AA828" t="s">
        <v>7109</v>
      </c>
      <c r="AB828" t="s">
        <v>7109</v>
      </c>
      <c r="AE828" s="3">
        <f t="shared" si="40"/>
        <v>5.2361249307015462E-3</v>
      </c>
      <c r="AF828" s="3">
        <f t="shared" si="41"/>
        <v>2.248485027614492E-3</v>
      </c>
      <c r="AG828" s="3">
        <f t="shared" si="42"/>
        <v>5.249524899456022E-3</v>
      </c>
    </row>
    <row r="829" spans="1:33" x14ac:dyDescent="0.25">
      <c r="A829" s="6" t="s">
        <v>96</v>
      </c>
      <c r="C829" s="7">
        <v>8</v>
      </c>
      <c r="D829">
        <v>1.00342</v>
      </c>
      <c r="E829">
        <v>1.62913</v>
      </c>
      <c r="F829">
        <v>1.2382500000000001</v>
      </c>
      <c r="G829">
        <v>-0.74494300000000002</v>
      </c>
      <c r="H829">
        <v>-0.64361000000000002</v>
      </c>
      <c r="I829">
        <v>-0.209178</v>
      </c>
      <c r="J829">
        <v>-0.76199399999999995</v>
      </c>
      <c r="K829">
        <v>-0.56767100000000004</v>
      </c>
      <c r="L829">
        <v>-0.94340199999999996</v>
      </c>
      <c r="M829">
        <v>10</v>
      </c>
      <c r="N829">
        <v>10</v>
      </c>
      <c r="O829">
        <v>10</v>
      </c>
      <c r="P829">
        <v>8</v>
      </c>
      <c r="Q829">
        <v>8</v>
      </c>
      <c r="R829">
        <v>8</v>
      </c>
      <c r="S829">
        <v>196.95</v>
      </c>
      <c r="T829">
        <v>0</v>
      </c>
      <c r="U829">
        <v>49.191000000000003</v>
      </c>
      <c r="V829">
        <v>93068000</v>
      </c>
      <c r="W829">
        <v>20</v>
      </c>
      <c r="X829">
        <v>1.9007400000000001</v>
      </c>
      <c r="Y829">
        <v>2.2594599999999998</v>
      </c>
      <c r="Z829">
        <v>1.89452</v>
      </c>
      <c r="AA829" t="s">
        <v>7110</v>
      </c>
      <c r="AB829" t="s">
        <v>7110</v>
      </c>
      <c r="AE829" s="3">
        <f t="shared" si="40"/>
        <v>1.2567821389519845E-2</v>
      </c>
      <c r="AF829" s="3">
        <f t="shared" si="41"/>
        <v>5.5022459573507623E-3</v>
      </c>
      <c r="AG829" s="3">
        <f t="shared" si="42"/>
        <v>1.2749113867527225E-2</v>
      </c>
    </row>
    <row r="830" spans="1:33" x14ac:dyDescent="0.25">
      <c r="A830" s="6" t="s">
        <v>113</v>
      </c>
      <c r="B830" s="6" t="s">
        <v>7111</v>
      </c>
      <c r="C830" s="7">
        <v>8</v>
      </c>
      <c r="D830">
        <v>1.1660600000000001</v>
      </c>
      <c r="E830">
        <v>1.1996</v>
      </c>
      <c r="F830">
        <v>1.5648899999999999</v>
      </c>
      <c r="G830">
        <v>-0.97690299999999997</v>
      </c>
      <c r="H830">
        <v>-0.69462299999999999</v>
      </c>
      <c r="I830">
        <v>-0.63272600000000001</v>
      </c>
      <c r="J830">
        <v>-0.64110500000000004</v>
      </c>
      <c r="K830">
        <v>-0.58978699999999995</v>
      </c>
      <c r="L830">
        <v>-0.39540399999999998</v>
      </c>
      <c r="M830">
        <v>32</v>
      </c>
      <c r="N830">
        <v>32</v>
      </c>
      <c r="O830">
        <v>3</v>
      </c>
      <c r="P830">
        <v>39.299999999999997</v>
      </c>
      <c r="Q830">
        <v>39.299999999999997</v>
      </c>
      <c r="R830">
        <v>4.5999999999999996</v>
      </c>
      <c r="S830">
        <v>90.558999999999997</v>
      </c>
      <c r="T830">
        <v>0</v>
      </c>
      <c r="U830">
        <v>182.15</v>
      </c>
      <c r="V830">
        <v>4481200000</v>
      </c>
      <c r="W830">
        <v>215</v>
      </c>
      <c r="X830">
        <v>2.4070399999999998</v>
      </c>
      <c r="Y830">
        <v>2.7696800000000001</v>
      </c>
      <c r="Z830">
        <v>2.4007700000000001</v>
      </c>
      <c r="AA830" t="s">
        <v>7112</v>
      </c>
      <c r="AB830" t="s">
        <v>7112</v>
      </c>
      <c r="AE830" s="3">
        <f t="shared" si="40"/>
        <v>3.9170579800905138E-3</v>
      </c>
      <c r="AF830" s="3">
        <f t="shared" si="41"/>
        <v>1.6994954257413255E-3</v>
      </c>
      <c r="AG830" s="3">
        <f t="shared" si="42"/>
        <v>3.9740195566791304E-3</v>
      </c>
    </row>
    <row r="831" spans="1:33" x14ac:dyDescent="0.25">
      <c r="A831" s="6" t="s">
        <v>98</v>
      </c>
      <c r="B831" s="6" t="s">
        <v>7113</v>
      </c>
      <c r="C831" s="7">
        <v>8</v>
      </c>
      <c r="D831">
        <v>1.127</v>
      </c>
      <c r="E831">
        <v>1.50979</v>
      </c>
      <c r="F831">
        <v>1.28881</v>
      </c>
      <c r="G831">
        <v>-1.06446</v>
      </c>
      <c r="H831">
        <v>-0.61584000000000005</v>
      </c>
      <c r="I831">
        <v>-0.57750299999999999</v>
      </c>
      <c r="J831">
        <v>-0.64807599999999999</v>
      </c>
      <c r="K831">
        <v>-0.55223199999999995</v>
      </c>
      <c r="L831">
        <v>-0.46749600000000002</v>
      </c>
      <c r="M831">
        <v>43</v>
      </c>
      <c r="N831">
        <v>43</v>
      </c>
      <c r="O831">
        <v>43</v>
      </c>
      <c r="P831">
        <v>31.4</v>
      </c>
      <c r="Q831">
        <v>31.4</v>
      </c>
      <c r="R831">
        <v>31.4</v>
      </c>
      <c r="S831">
        <v>186.6</v>
      </c>
      <c r="T831">
        <v>0</v>
      </c>
      <c r="U831">
        <v>296.04000000000002</v>
      </c>
      <c r="V831">
        <v>4667700000</v>
      </c>
      <c r="W831">
        <v>302</v>
      </c>
      <c r="X831">
        <v>2.2930899999999999</v>
      </c>
      <c r="Y831">
        <v>2.6566299999999998</v>
      </c>
      <c r="Z831">
        <v>2.2883499999999999</v>
      </c>
      <c r="AA831" t="s">
        <v>7114</v>
      </c>
      <c r="AB831" t="s">
        <v>7114</v>
      </c>
      <c r="AE831" s="3">
        <f t="shared" si="40"/>
        <v>5.0922533200274374E-3</v>
      </c>
      <c r="AF831" s="3">
        <f t="shared" si="41"/>
        <v>2.20480406024031E-3</v>
      </c>
      <c r="AG831" s="3">
        <f t="shared" si="42"/>
        <v>5.1481358662404334E-3</v>
      </c>
    </row>
    <row r="832" spans="1:33" x14ac:dyDescent="0.25">
      <c r="A832" s="6" t="s">
        <v>87</v>
      </c>
      <c r="B832" s="6" t="s">
        <v>7115</v>
      </c>
      <c r="C832" s="7">
        <v>8</v>
      </c>
      <c r="D832">
        <v>0.90391100000000002</v>
      </c>
      <c r="E832">
        <v>1.1324000000000001</v>
      </c>
      <c r="F832">
        <v>1.66516</v>
      </c>
      <c r="G832">
        <v>-0.42974200000000001</v>
      </c>
      <c r="H832">
        <v>-8.7912000000000004E-2</v>
      </c>
      <c r="I832">
        <v>-1.04522</v>
      </c>
      <c r="J832">
        <v>-0.25825700000000001</v>
      </c>
      <c r="K832">
        <v>-1.00509</v>
      </c>
      <c r="L832">
        <v>-0.875251</v>
      </c>
      <c r="M832">
        <v>35</v>
      </c>
      <c r="N832">
        <v>35</v>
      </c>
      <c r="O832">
        <v>35</v>
      </c>
      <c r="P832">
        <v>60.9</v>
      </c>
      <c r="Q832">
        <v>60.9</v>
      </c>
      <c r="R832">
        <v>60.9</v>
      </c>
      <c r="S832">
        <v>82.117999999999995</v>
      </c>
      <c r="T832">
        <v>0</v>
      </c>
      <c r="U832">
        <v>204.48</v>
      </c>
      <c r="V832">
        <v>2597400000</v>
      </c>
      <c r="W832">
        <v>224</v>
      </c>
      <c r="X832">
        <v>1.29592</v>
      </c>
      <c r="Y832">
        <v>1.6446400000000001</v>
      </c>
      <c r="Z832">
        <v>1.2914099999999999</v>
      </c>
      <c r="AA832" t="s">
        <v>7116</v>
      </c>
      <c r="AB832" t="s">
        <v>7116</v>
      </c>
      <c r="AE832" s="3">
        <f t="shared" si="40"/>
        <v>5.0591784693161126E-2</v>
      </c>
      <c r="AF832" s="3">
        <f t="shared" si="41"/>
        <v>2.2665223188965678E-2</v>
      </c>
      <c r="AG832" s="3">
        <f t="shared" si="42"/>
        <v>5.1119900519013391E-2</v>
      </c>
    </row>
    <row r="833" spans="1:33" x14ac:dyDescent="0.25">
      <c r="A833" s="6" t="s">
        <v>122</v>
      </c>
      <c r="C833" s="7">
        <v>8</v>
      </c>
      <c r="D833">
        <v>1.3240400000000001</v>
      </c>
      <c r="E833">
        <v>0.70620099999999997</v>
      </c>
      <c r="F833">
        <v>1.7340800000000001</v>
      </c>
      <c r="G833">
        <v>-7.9353499999999993E-2</v>
      </c>
      <c r="H833">
        <v>-0.78063499999999997</v>
      </c>
      <c r="I833">
        <v>-0.67249800000000004</v>
      </c>
      <c r="J833">
        <v>-0.81678700000000004</v>
      </c>
      <c r="K833">
        <v>-0.65800400000000003</v>
      </c>
      <c r="L833">
        <v>-0.75704300000000002</v>
      </c>
      <c r="M833">
        <v>9</v>
      </c>
      <c r="N833">
        <v>9</v>
      </c>
      <c r="O833">
        <v>9</v>
      </c>
      <c r="P833">
        <v>18</v>
      </c>
      <c r="Q833">
        <v>18</v>
      </c>
      <c r="R833">
        <v>18</v>
      </c>
      <c r="S833">
        <v>83.628</v>
      </c>
      <c r="T833">
        <v>0</v>
      </c>
      <c r="U833">
        <v>38.585000000000001</v>
      </c>
      <c r="V833">
        <v>303360000</v>
      </c>
      <c r="W833">
        <v>28</v>
      </c>
      <c r="X833">
        <v>1.47333</v>
      </c>
      <c r="Y833">
        <v>1.82456</v>
      </c>
      <c r="Z833">
        <v>1.4666600000000001</v>
      </c>
      <c r="AA833" t="s">
        <v>7117</v>
      </c>
      <c r="AB833" t="s">
        <v>7117</v>
      </c>
      <c r="AE833" s="3">
        <f t="shared" si="40"/>
        <v>3.3625596714518279E-2</v>
      </c>
      <c r="AF833" s="3">
        <f t="shared" si="41"/>
        <v>1.4977523166211095E-2</v>
      </c>
      <c r="AG833" s="3">
        <f t="shared" si="42"/>
        <v>3.4146012894981453E-2</v>
      </c>
    </row>
    <row r="834" spans="1:33" x14ac:dyDescent="0.25">
      <c r="A834" s="6" t="s">
        <v>88</v>
      </c>
      <c r="C834" s="7">
        <v>8</v>
      </c>
      <c r="D834">
        <v>0.95142899999999997</v>
      </c>
      <c r="E834">
        <v>1.0248200000000001</v>
      </c>
      <c r="F834">
        <v>1.75197</v>
      </c>
      <c r="G834">
        <v>-0.20033999999999999</v>
      </c>
      <c r="H834">
        <v>-0.169628</v>
      </c>
      <c r="I834">
        <v>-0.72616499999999995</v>
      </c>
      <c r="J834">
        <v>-0.68546899999999999</v>
      </c>
      <c r="K834">
        <v>-0.888575</v>
      </c>
      <c r="L834">
        <v>-1.0580400000000001</v>
      </c>
      <c r="M834">
        <v>35</v>
      </c>
      <c r="N834">
        <v>35</v>
      </c>
      <c r="O834">
        <v>1</v>
      </c>
      <c r="P834">
        <v>26.1</v>
      </c>
      <c r="Q834">
        <v>26.1</v>
      </c>
      <c r="R834">
        <v>0.6</v>
      </c>
      <c r="S834">
        <v>178.77</v>
      </c>
      <c r="T834">
        <v>0</v>
      </c>
      <c r="U834">
        <v>155.4</v>
      </c>
      <c r="V834">
        <v>1344700000</v>
      </c>
      <c r="W834">
        <v>121</v>
      </c>
      <c r="X834">
        <v>1.6283000000000001</v>
      </c>
      <c r="Y834">
        <v>1.9560299999999999</v>
      </c>
      <c r="Z834">
        <v>1.5954699999999999</v>
      </c>
      <c r="AA834" t="s">
        <v>7118</v>
      </c>
      <c r="AB834" t="s">
        <v>7118</v>
      </c>
      <c r="AE834" s="3">
        <f t="shared" si="40"/>
        <v>2.353423035234754E-2</v>
      </c>
      <c r="AF834" s="3">
        <f t="shared" si="41"/>
        <v>1.1065473437549916E-2</v>
      </c>
      <c r="AG834" s="3">
        <f t="shared" si="42"/>
        <v>2.5382243142321449E-2</v>
      </c>
    </row>
    <row r="835" spans="1:33" x14ac:dyDescent="0.25">
      <c r="A835" s="10">
        <v>40057</v>
      </c>
      <c r="C835" s="7">
        <v>8</v>
      </c>
      <c r="D835">
        <v>0.89130200000000004</v>
      </c>
      <c r="E835">
        <v>0.931203</v>
      </c>
      <c r="F835">
        <v>1.6916500000000001</v>
      </c>
      <c r="G835">
        <v>0.35744199999999998</v>
      </c>
      <c r="H835">
        <v>-0.67157500000000003</v>
      </c>
      <c r="I835">
        <v>-1.25214</v>
      </c>
      <c r="J835">
        <v>-0.69654499999999997</v>
      </c>
      <c r="K835">
        <v>-0.449546</v>
      </c>
      <c r="L835">
        <v>-0.80178799999999995</v>
      </c>
      <c r="M835">
        <v>41</v>
      </c>
      <c r="N835">
        <v>41</v>
      </c>
      <c r="O835">
        <v>0</v>
      </c>
      <c r="P835">
        <v>77.599999999999994</v>
      </c>
      <c r="Q835">
        <v>77.599999999999994</v>
      </c>
      <c r="R835">
        <v>0</v>
      </c>
      <c r="S835">
        <v>62.030999999999999</v>
      </c>
      <c r="T835">
        <v>0</v>
      </c>
      <c r="U835">
        <v>323.31</v>
      </c>
      <c r="V835">
        <v>16210000000</v>
      </c>
      <c r="W835">
        <v>662</v>
      </c>
      <c r="X835">
        <v>0.97133000000000003</v>
      </c>
      <c r="Y835">
        <v>1.3091900000000001</v>
      </c>
      <c r="Z835">
        <v>0.96935099999999996</v>
      </c>
      <c r="AA835" t="s">
        <v>7119</v>
      </c>
      <c r="AB835" t="s">
        <v>7119</v>
      </c>
      <c r="AE835" s="3">
        <f t="shared" si="40"/>
        <v>0.10682428631247926</v>
      </c>
      <c r="AF835" s="3">
        <f t="shared" si="41"/>
        <v>4.9069315526531779E-2</v>
      </c>
      <c r="AG835" s="3">
        <f t="shared" si="42"/>
        <v>0.10731217568554294</v>
      </c>
    </row>
    <row r="836" spans="1:33" x14ac:dyDescent="0.25">
      <c r="A836" s="6" t="s">
        <v>75</v>
      </c>
      <c r="B836" s="6" t="s">
        <v>7120</v>
      </c>
      <c r="C836" s="7">
        <v>8</v>
      </c>
      <c r="D836">
        <v>0.88955499999999998</v>
      </c>
      <c r="E836">
        <v>1.25221</v>
      </c>
      <c r="F836">
        <v>1.7161900000000001</v>
      </c>
      <c r="G836">
        <v>-0.47909200000000002</v>
      </c>
      <c r="H836">
        <v>-0.44297599999999998</v>
      </c>
      <c r="I836">
        <v>-0.80796699999999999</v>
      </c>
      <c r="J836">
        <v>-0.59248500000000004</v>
      </c>
      <c r="K836">
        <v>-0.55916600000000005</v>
      </c>
      <c r="L836">
        <v>-0.97626500000000005</v>
      </c>
      <c r="M836">
        <v>8</v>
      </c>
      <c r="N836">
        <v>8</v>
      </c>
      <c r="O836">
        <v>8</v>
      </c>
      <c r="P836">
        <v>89.5</v>
      </c>
      <c r="Q836">
        <v>89.5</v>
      </c>
      <c r="R836">
        <v>89.5</v>
      </c>
      <c r="S836">
        <v>17.504999999999999</v>
      </c>
      <c r="T836">
        <v>0</v>
      </c>
      <c r="U836">
        <v>211.47</v>
      </c>
      <c r="V836">
        <v>1614400000</v>
      </c>
      <c r="W836">
        <v>78</v>
      </c>
      <c r="X836">
        <v>1.7661100000000001</v>
      </c>
      <c r="Y836">
        <v>2.1272500000000001</v>
      </c>
      <c r="Z836">
        <v>1.76396</v>
      </c>
      <c r="AA836" t="s">
        <v>7121</v>
      </c>
      <c r="AB836" t="s">
        <v>7121</v>
      </c>
      <c r="AE836" s="3">
        <f t="shared" si="40"/>
        <v>1.7135232439014131E-2</v>
      </c>
      <c r="AF836" s="3">
        <f t="shared" si="41"/>
        <v>7.4601919161524054E-3</v>
      </c>
      <c r="AG836" s="3">
        <f t="shared" si="42"/>
        <v>1.7220271722460826E-2</v>
      </c>
    </row>
    <row r="837" spans="1:33" x14ac:dyDescent="0.25">
      <c r="A837" s="6" t="s">
        <v>76</v>
      </c>
      <c r="B837" s="6" t="s">
        <v>6979</v>
      </c>
      <c r="C837" s="7">
        <v>8</v>
      </c>
      <c r="D837">
        <v>1.0382400000000001</v>
      </c>
      <c r="E837">
        <v>1.3124899999999999</v>
      </c>
      <c r="F837">
        <v>1.5418099999999999</v>
      </c>
      <c r="G837">
        <v>-0.69051600000000002</v>
      </c>
      <c r="H837">
        <v>-0.51023300000000005</v>
      </c>
      <c r="I837">
        <v>-1.0213099999999999</v>
      </c>
      <c r="J837">
        <v>-0.54989100000000002</v>
      </c>
      <c r="K837">
        <v>-0.32389200000000001</v>
      </c>
      <c r="L837">
        <v>-0.79669599999999996</v>
      </c>
      <c r="M837">
        <v>15</v>
      </c>
      <c r="N837">
        <v>15</v>
      </c>
      <c r="O837">
        <v>14</v>
      </c>
      <c r="P837">
        <v>34.799999999999997</v>
      </c>
      <c r="Q837">
        <v>34.799999999999997</v>
      </c>
      <c r="R837">
        <v>33</v>
      </c>
      <c r="S837">
        <v>54.16</v>
      </c>
      <c r="T837">
        <v>0</v>
      </c>
      <c r="U837">
        <v>202.71</v>
      </c>
      <c r="V837">
        <v>3168200000</v>
      </c>
      <c r="W837">
        <v>142</v>
      </c>
      <c r="X837">
        <v>1.9964599999999999</v>
      </c>
      <c r="Y837">
        <v>2.3582999999999998</v>
      </c>
      <c r="Z837">
        <v>1.9923200000000001</v>
      </c>
      <c r="AA837" t="s">
        <v>7122</v>
      </c>
      <c r="AB837" t="s">
        <v>7122</v>
      </c>
      <c r="AE837" s="3">
        <f t="shared" si="40"/>
        <v>1.0081844623087493E-2</v>
      </c>
      <c r="AF837" s="3">
        <f t="shared" si="41"/>
        <v>4.3822787610367188E-3</v>
      </c>
      <c r="AG837" s="3">
        <f t="shared" si="42"/>
        <v>1.0178411386194509E-2</v>
      </c>
    </row>
    <row r="838" spans="1:33" x14ac:dyDescent="0.25">
      <c r="A838" s="6" t="s">
        <v>92</v>
      </c>
      <c r="C838" s="7">
        <v>8</v>
      </c>
      <c r="D838">
        <v>1.33342</v>
      </c>
      <c r="E838">
        <v>1.2591300000000001</v>
      </c>
      <c r="F838">
        <v>1.35284</v>
      </c>
      <c r="G838">
        <v>-0.38835799999999998</v>
      </c>
      <c r="H838">
        <v>-0.85038899999999995</v>
      </c>
      <c r="I838">
        <v>-0.93763099999999999</v>
      </c>
      <c r="J838">
        <v>-0.51240699999999995</v>
      </c>
      <c r="K838">
        <v>-0.65238799999999997</v>
      </c>
      <c r="L838">
        <v>-0.60422299999999995</v>
      </c>
      <c r="M838">
        <v>88</v>
      </c>
      <c r="N838">
        <v>88</v>
      </c>
      <c r="O838">
        <v>84</v>
      </c>
      <c r="P838">
        <v>67.900000000000006</v>
      </c>
      <c r="Q838">
        <v>67.900000000000006</v>
      </c>
      <c r="R838">
        <v>65.599999999999994</v>
      </c>
      <c r="S838">
        <v>188.83</v>
      </c>
      <c r="T838">
        <v>0</v>
      </c>
      <c r="U838">
        <v>323.31</v>
      </c>
      <c r="V838">
        <v>36121000000</v>
      </c>
      <c r="W838">
        <v>1550</v>
      </c>
      <c r="X838">
        <v>2.4390100000000001</v>
      </c>
      <c r="Y838">
        <v>2.80585</v>
      </c>
      <c r="Z838">
        <v>2.43676</v>
      </c>
      <c r="AA838" t="s">
        <v>7123</v>
      </c>
      <c r="AB838" t="s">
        <v>7123</v>
      </c>
      <c r="AE838" s="3">
        <f t="shared" si="40"/>
        <v>3.6390665677030502E-3</v>
      </c>
      <c r="AF838" s="3">
        <f t="shared" si="41"/>
        <v>1.5636876279567597E-3</v>
      </c>
      <c r="AG838" s="3">
        <f t="shared" si="42"/>
        <v>3.6579688259592261E-3</v>
      </c>
    </row>
    <row r="839" spans="1:33" x14ac:dyDescent="0.25">
      <c r="A839" s="6" t="s">
        <v>94</v>
      </c>
      <c r="C839" s="7">
        <v>8</v>
      </c>
      <c r="D839">
        <v>1.1740699999999999</v>
      </c>
      <c r="E839">
        <v>1.1842299999999999</v>
      </c>
      <c r="F839">
        <v>1.5635699999999999</v>
      </c>
      <c r="G839">
        <v>-0.60198499999999999</v>
      </c>
      <c r="H839">
        <v>-0.81229099999999999</v>
      </c>
      <c r="I839">
        <v>-0.84931599999999996</v>
      </c>
      <c r="J839">
        <v>-0.27682699999999999</v>
      </c>
      <c r="K839">
        <v>-0.69226100000000002</v>
      </c>
      <c r="L839">
        <v>-0.68919600000000003</v>
      </c>
      <c r="M839">
        <v>33</v>
      </c>
      <c r="N839">
        <v>33</v>
      </c>
      <c r="O839">
        <v>33</v>
      </c>
      <c r="P839">
        <v>72.099999999999994</v>
      </c>
      <c r="Q839">
        <v>72.099999999999994</v>
      </c>
      <c r="R839">
        <v>72.099999999999994</v>
      </c>
      <c r="S839">
        <v>62.204000000000001</v>
      </c>
      <c r="T839">
        <v>0</v>
      </c>
      <c r="U839">
        <v>323.31</v>
      </c>
      <c r="V839">
        <v>12546000000</v>
      </c>
      <c r="W839">
        <v>498</v>
      </c>
      <c r="X839">
        <v>2.2619699999999998</v>
      </c>
      <c r="Y839">
        <v>2.6250599999999999</v>
      </c>
      <c r="Z839">
        <v>2.25698</v>
      </c>
      <c r="AA839" t="s">
        <v>7124</v>
      </c>
      <c r="AB839" t="s">
        <v>7124</v>
      </c>
      <c r="AE839" s="3">
        <f t="shared" si="40"/>
        <v>5.4705375072315555E-3</v>
      </c>
      <c r="AF839" s="3">
        <f t="shared" si="41"/>
        <v>2.3710461109069441E-3</v>
      </c>
      <c r="AG839" s="3">
        <f t="shared" si="42"/>
        <v>5.5337559251676044E-3</v>
      </c>
    </row>
    <row r="840" spans="1:33" x14ac:dyDescent="0.25">
      <c r="A840" s="6" t="s">
        <v>107</v>
      </c>
      <c r="C840" s="7">
        <v>8</v>
      </c>
      <c r="D840">
        <v>1.04878</v>
      </c>
      <c r="E840">
        <v>1.4435500000000001</v>
      </c>
      <c r="F840">
        <v>1.4278500000000001</v>
      </c>
      <c r="G840">
        <v>-0.66284299999999996</v>
      </c>
      <c r="H840">
        <v>-0.70882599999999996</v>
      </c>
      <c r="I840">
        <v>-0.65194799999999997</v>
      </c>
      <c r="J840">
        <v>-0.61489000000000005</v>
      </c>
      <c r="K840">
        <v>-0.96579899999999996</v>
      </c>
      <c r="L840">
        <v>-0.31587399999999999</v>
      </c>
      <c r="M840">
        <v>14</v>
      </c>
      <c r="N840">
        <v>14</v>
      </c>
      <c r="O840">
        <v>14</v>
      </c>
      <c r="P840">
        <v>24.3</v>
      </c>
      <c r="Q840">
        <v>24.3</v>
      </c>
      <c r="R840">
        <v>24.3</v>
      </c>
      <c r="S840">
        <v>70.027000000000001</v>
      </c>
      <c r="T840">
        <v>0</v>
      </c>
      <c r="U840">
        <v>67.998000000000005</v>
      </c>
      <c r="V840">
        <v>446320000</v>
      </c>
      <c r="W840">
        <v>36</v>
      </c>
      <c r="X840">
        <v>2.1104799999999999</v>
      </c>
      <c r="Y840">
        <v>2.47729</v>
      </c>
      <c r="Z840">
        <v>2.1102599999999998</v>
      </c>
      <c r="AA840" t="s">
        <v>7125</v>
      </c>
      <c r="AB840" t="s">
        <v>7125</v>
      </c>
      <c r="AE840" s="3">
        <f t="shared" si="40"/>
        <v>7.7538965055041478E-3</v>
      </c>
      <c r="AF840" s="3">
        <f t="shared" si="41"/>
        <v>3.332038417029665E-3</v>
      </c>
      <c r="AG840" s="3">
        <f t="shared" si="42"/>
        <v>7.7578253819744654E-3</v>
      </c>
    </row>
    <row r="841" spans="1:33" x14ac:dyDescent="0.25">
      <c r="A841" s="6" t="s">
        <v>100</v>
      </c>
      <c r="C841" s="7">
        <v>8</v>
      </c>
      <c r="D841">
        <v>1.1928099999999999</v>
      </c>
      <c r="E841">
        <v>1.50261</v>
      </c>
      <c r="F841">
        <v>1.2819700000000001</v>
      </c>
      <c r="G841">
        <v>-0.60399599999999998</v>
      </c>
      <c r="H841">
        <v>-0.53560799999999997</v>
      </c>
      <c r="I841">
        <v>-0.79414399999999996</v>
      </c>
      <c r="J841">
        <v>-0.65091500000000002</v>
      </c>
      <c r="K841">
        <v>-0.69303400000000004</v>
      </c>
      <c r="L841">
        <v>-0.69969599999999998</v>
      </c>
      <c r="M841">
        <v>38</v>
      </c>
      <c r="N841">
        <v>38</v>
      </c>
      <c r="O841">
        <v>38</v>
      </c>
      <c r="P841">
        <v>53.4</v>
      </c>
      <c r="Q841">
        <v>53.4</v>
      </c>
      <c r="R841">
        <v>53.4</v>
      </c>
      <c r="S841">
        <v>94.504000000000005</v>
      </c>
      <c r="T841">
        <v>0</v>
      </c>
      <c r="U841">
        <v>323.31</v>
      </c>
      <c r="V841">
        <v>6611300000</v>
      </c>
      <c r="W841">
        <v>343</v>
      </c>
      <c r="X841">
        <v>2.93675</v>
      </c>
      <c r="Y841">
        <v>3.30735</v>
      </c>
      <c r="Z841">
        <v>2.9365800000000002</v>
      </c>
      <c r="AA841" t="s">
        <v>7126</v>
      </c>
      <c r="AB841" t="s">
        <v>7126</v>
      </c>
      <c r="AE841" s="3">
        <f t="shared" si="40"/>
        <v>1.1567779454821992E-3</v>
      </c>
      <c r="AF841" s="3">
        <f t="shared" si="41"/>
        <v>4.9277651293856857E-4</v>
      </c>
      <c r="AG841" s="3">
        <f t="shared" si="42"/>
        <v>1.1572308426583688E-3</v>
      </c>
    </row>
    <row r="842" spans="1:33" x14ac:dyDescent="0.25">
      <c r="A842" s="6" t="s">
        <v>121</v>
      </c>
      <c r="B842" s="6" t="s">
        <v>7127</v>
      </c>
      <c r="C842" s="7">
        <v>8</v>
      </c>
      <c r="D842">
        <v>0.99886799999999998</v>
      </c>
      <c r="E842">
        <v>1.49352</v>
      </c>
      <c r="F842">
        <v>1.3047899999999999</v>
      </c>
      <c r="G842">
        <v>-7.5654100000000002E-2</v>
      </c>
      <c r="H842">
        <v>-0.33571800000000002</v>
      </c>
      <c r="I842">
        <v>-1.09378</v>
      </c>
      <c r="J842">
        <v>-0.71926400000000001</v>
      </c>
      <c r="K842">
        <v>-0.77407599999999999</v>
      </c>
      <c r="L842">
        <v>-0.798678</v>
      </c>
      <c r="M842">
        <v>47</v>
      </c>
      <c r="N842">
        <v>47</v>
      </c>
      <c r="O842">
        <v>46</v>
      </c>
      <c r="P842">
        <v>53.7</v>
      </c>
      <c r="Q842">
        <v>53.7</v>
      </c>
      <c r="R842">
        <v>52.9</v>
      </c>
      <c r="S842">
        <v>152.97</v>
      </c>
      <c r="T842">
        <v>0</v>
      </c>
      <c r="U842">
        <v>323.31</v>
      </c>
      <c r="V842">
        <v>5659800000</v>
      </c>
      <c r="W842">
        <v>341</v>
      </c>
      <c r="X842">
        <v>1.59867</v>
      </c>
      <c r="Y842">
        <v>1.95068</v>
      </c>
      <c r="Z842">
        <v>1.5902099999999999</v>
      </c>
      <c r="AA842" t="s">
        <v>7128</v>
      </c>
      <c r="AB842" t="s">
        <v>7129</v>
      </c>
      <c r="AE842" s="3">
        <f t="shared" si="40"/>
        <v>2.5195907193367211E-2</v>
      </c>
      <c r="AF842" s="3">
        <f t="shared" si="41"/>
        <v>1.1202630197358163E-2</v>
      </c>
      <c r="AG842" s="3">
        <f t="shared" si="42"/>
        <v>2.5691531866646931E-2</v>
      </c>
    </row>
    <row r="843" spans="1:33" x14ac:dyDescent="0.25">
      <c r="A843" s="6" t="s">
        <v>93</v>
      </c>
      <c r="C843" s="7">
        <v>8</v>
      </c>
      <c r="D843">
        <v>1.2622800000000001</v>
      </c>
      <c r="E843">
        <v>1.3402499999999999</v>
      </c>
      <c r="F843">
        <v>1.3546899999999999</v>
      </c>
      <c r="G843">
        <v>-0.43009199999999997</v>
      </c>
      <c r="H843">
        <v>-0.52735600000000005</v>
      </c>
      <c r="I843">
        <v>-0.88334199999999996</v>
      </c>
      <c r="J843">
        <v>-0.61137799999999998</v>
      </c>
      <c r="K843">
        <v>-0.86523600000000001</v>
      </c>
      <c r="L843">
        <v>-0.63982499999999998</v>
      </c>
      <c r="M843">
        <v>5</v>
      </c>
      <c r="N843">
        <v>5</v>
      </c>
      <c r="O843">
        <v>5</v>
      </c>
      <c r="P843">
        <v>40.799999999999997</v>
      </c>
      <c r="Q843">
        <v>40.799999999999997</v>
      </c>
      <c r="R843">
        <v>40.799999999999997</v>
      </c>
      <c r="S843">
        <v>18.617999999999999</v>
      </c>
      <c r="T843">
        <v>0</v>
      </c>
      <c r="U843">
        <v>37.841000000000001</v>
      </c>
      <c r="V843">
        <v>367790000</v>
      </c>
      <c r="W843">
        <v>31</v>
      </c>
      <c r="X843">
        <v>2.5587</v>
      </c>
      <c r="Y843">
        <v>2.9272900000000002</v>
      </c>
      <c r="Z843">
        <v>2.5576599999999998</v>
      </c>
      <c r="AA843" t="s">
        <v>7130</v>
      </c>
      <c r="AB843" t="s">
        <v>7131</v>
      </c>
      <c r="AE843" s="3">
        <f t="shared" si="40"/>
        <v>2.7624854546315749E-3</v>
      </c>
      <c r="AF843" s="3">
        <f t="shared" si="41"/>
        <v>1.1822518438027721E-3</v>
      </c>
      <c r="AG843" s="3">
        <f t="shared" si="42"/>
        <v>2.7691086738805045E-3</v>
      </c>
    </row>
    <row r="844" spans="1:33" x14ac:dyDescent="0.25">
      <c r="A844" s="6" t="s">
        <v>85</v>
      </c>
      <c r="B844" s="6" t="s">
        <v>7132</v>
      </c>
      <c r="C844" s="7">
        <v>8</v>
      </c>
      <c r="D844">
        <v>1.25326</v>
      </c>
      <c r="E844">
        <v>1.06975</v>
      </c>
      <c r="F844">
        <v>1.5862499999999999</v>
      </c>
      <c r="G844">
        <v>-0.43557499999999999</v>
      </c>
      <c r="H844">
        <v>-0.35497299999999998</v>
      </c>
      <c r="I844">
        <v>-0.86620299999999995</v>
      </c>
      <c r="J844">
        <v>-0.78354800000000002</v>
      </c>
      <c r="K844">
        <v>-0.80464400000000003</v>
      </c>
      <c r="L844">
        <v>-0.66432500000000005</v>
      </c>
      <c r="M844">
        <v>4</v>
      </c>
      <c r="N844">
        <v>4</v>
      </c>
      <c r="O844">
        <v>4</v>
      </c>
      <c r="P844">
        <v>11.4</v>
      </c>
      <c r="Q844">
        <v>11.4</v>
      </c>
      <c r="R844">
        <v>11.4</v>
      </c>
      <c r="S844">
        <v>42.067999999999998</v>
      </c>
      <c r="T844">
        <v>0</v>
      </c>
      <c r="U844">
        <v>7.6791999999999998</v>
      </c>
      <c r="V844">
        <v>152850000</v>
      </c>
      <c r="W844">
        <v>13</v>
      </c>
      <c r="X844">
        <v>2.1396999999999999</v>
      </c>
      <c r="Y844">
        <v>2.5020899999999999</v>
      </c>
      <c r="Z844">
        <v>2.1348699999999998</v>
      </c>
      <c r="AA844" t="s">
        <v>7133</v>
      </c>
      <c r="AB844" t="s">
        <v>7134</v>
      </c>
      <c r="AE844" s="3">
        <f t="shared" si="40"/>
        <v>7.2493655558739777E-3</v>
      </c>
      <c r="AF844" s="3">
        <f t="shared" si="41"/>
        <v>3.1470960654362513E-3</v>
      </c>
      <c r="AG844" s="3">
        <f t="shared" si="42"/>
        <v>7.3304392678343287E-3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zoomScaleNormal="100" workbookViewId="0">
      <selection activeCell="S35" sqref="S35"/>
    </sheetView>
  </sheetViews>
  <sheetFormatPr baseColWidth="10" defaultRowHeight="15" x14ac:dyDescent="0.25"/>
  <sheetData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workbookViewId="0">
      <selection activeCell="F10" sqref="F10"/>
    </sheetView>
  </sheetViews>
  <sheetFormatPr baseColWidth="10" defaultRowHeight="15" x14ac:dyDescent="0.25"/>
  <cols>
    <col min="1" max="1" width="19.85546875" bestFit="1" customWidth="1"/>
    <col min="2" max="2" width="104.5703125" bestFit="1" customWidth="1"/>
    <col min="3" max="3" width="16.7109375" bestFit="1" customWidth="1"/>
    <col min="4" max="4" width="15.5703125" bestFit="1" customWidth="1"/>
    <col min="5" max="5" width="14.5703125" bestFit="1" customWidth="1"/>
    <col min="6" max="6" width="16.7109375" bestFit="1" customWidth="1"/>
    <col min="7" max="7" width="13.85546875" bestFit="1" customWidth="1"/>
    <col min="8" max="8" width="18.7109375" bestFit="1" customWidth="1"/>
    <col min="9" max="9" width="17.42578125" bestFit="1" customWidth="1"/>
    <col min="10" max="10" width="16.42578125" bestFit="1" customWidth="1"/>
  </cols>
  <sheetData>
    <row r="1" spans="1:10" x14ac:dyDescent="0.25">
      <c r="A1" s="2" t="s">
        <v>1225</v>
      </c>
      <c r="B1" s="2" t="s">
        <v>1224</v>
      </c>
      <c r="C1" s="2" t="s">
        <v>1223</v>
      </c>
      <c r="D1" s="2" t="s">
        <v>1222</v>
      </c>
      <c r="E1" s="2" t="s">
        <v>1221</v>
      </c>
      <c r="F1" s="2" t="s">
        <v>1220</v>
      </c>
      <c r="G1" s="2" t="s">
        <v>1219</v>
      </c>
      <c r="H1" s="2" t="s">
        <v>1218</v>
      </c>
      <c r="I1" s="2" t="s">
        <v>1217</v>
      </c>
      <c r="J1" s="2" t="s">
        <v>1216</v>
      </c>
    </row>
    <row r="2" spans="1:10" x14ac:dyDescent="0.25">
      <c r="A2" s="2" t="s">
        <v>1215</v>
      </c>
      <c r="B2" s="2" t="s">
        <v>1214</v>
      </c>
      <c r="C2" s="2">
        <v>7</v>
      </c>
      <c r="D2" s="2">
        <v>127</v>
      </c>
      <c r="E2" s="3">
        <f>results_Clus_1[[#This Row],['#Entities found]]/results_Clus_1[[#This Row],['#Entities total]]*(results_Clus_1[[#This Row],['#Entities found]]&gt;210/50)</f>
        <v>5.5118110236220472E-2</v>
      </c>
      <c r="F2" s="2">
        <v>16686618461.991819</v>
      </c>
      <c r="G2" s="2">
        <v>3.687742680100192E+16</v>
      </c>
      <c r="H2" s="2">
        <v>7</v>
      </c>
      <c r="I2" s="2">
        <v>75</v>
      </c>
      <c r="J2" s="2">
        <f>results_Clus_1[[#This Row],['#Reactions found]]/results_Clus_1[[#This Row],['#Reactions total]]</f>
        <v>9.3333333333333338E-2</v>
      </c>
    </row>
    <row r="3" spans="1:10" x14ac:dyDescent="0.25">
      <c r="A3" s="2" t="s">
        <v>1211</v>
      </c>
      <c r="B3" s="2" t="s">
        <v>1210</v>
      </c>
      <c r="C3" s="2">
        <v>11</v>
      </c>
      <c r="D3" s="2">
        <v>480</v>
      </c>
      <c r="E3" s="3">
        <f>results_Clus_1[[#This Row],['#Entities found]]/results_Clus_1[[#This Row],['#Entities total]]*(results_Clus_1[[#This Row],['#Entities found]]&gt;210/50)</f>
        <v>2.2916666666666665E-2</v>
      </c>
      <c r="F3" s="2">
        <v>2106984992740.2019</v>
      </c>
      <c r="G3" s="2">
        <v>1.5380990447003472E+16</v>
      </c>
      <c r="H3" s="2">
        <v>7</v>
      </c>
      <c r="I3" s="2">
        <v>10</v>
      </c>
      <c r="J3" s="2">
        <f>results_Clus_1[[#This Row],['#Reactions found]]/results_Clus_1[[#This Row],['#Reactions total]]</f>
        <v>0.7</v>
      </c>
    </row>
    <row r="4" spans="1:10" x14ac:dyDescent="0.25">
      <c r="A4" s="2" t="s">
        <v>1205</v>
      </c>
      <c r="B4" s="2" t="s">
        <v>1204</v>
      </c>
      <c r="C4" s="2">
        <v>9</v>
      </c>
      <c r="D4" s="2">
        <v>442</v>
      </c>
      <c r="E4" s="3">
        <f>results_Clus_1[[#This Row],['#Entities found]]/results_Clus_1[[#This Row],['#Entities total]]*(results_Clus_1[[#This Row],['#Entities found]]&gt;210/50)</f>
        <v>2.0361990950226245E-2</v>
      </c>
      <c r="F4" s="2">
        <v>1.8570665824144684E+16</v>
      </c>
      <c r="G4" s="2">
        <v>6685439696692086</v>
      </c>
      <c r="H4" s="2">
        <v>14</v>
      </c>
      <c r="I4" s="2">
        <v>234</v>
      </c>
      <c r="J4" s="2">
        <f>results_Clus_1[[#This Row],['#Reactions found]]/results_Clus_1[[#This Row],['#Reactions total]]</f>
        <v>5.9829059829059832E-2</v>
      </c>
    </row>
    <row r="5" spans="1:10" x14ac:dyDescent="0.25">
      <c r="A5" s="2" t="s">
        <v>1155</v>
      </c>
      <c r="B5" s="2" t="s">
        <v>1154</v>
      </c>
      <c r="C5" s="2">
        <v>6</v>
      </c>
      <c r="D5" s="2">
        <v>430</v>
      </c>
      <c r="E5" s="3">
        <f>results_Clus_1[[#This Row],['#Entities found]]/results_Clus_1[[#This Row],['#Entities total]]*(results_Clus_1[[#This Row],['#Entities found]]&gt;210/50)</f>
        <v>1.3953488372093023E-2</v>
      </c>
      <c r="F5" s="2">
        <v>5.3952946278532752E+16</v>
      </c>
      <c r="G5" s="2">
        <v>3.0484863024294816E+16</v>
      </c>
      <c r="H5" s="2">
        <v>5</v>
      </c>
      <c r="I5" s="2">
        <v>151</v>
      </c>
      <c r="J5" s="2">
        <f>results_Clus_1[[#This Row],['#Reactions found]]/results_Clus_1[[#This Row],['#Reactions total]]</f>
        <v>3.3112582781456956E-2</v>
      </c>
    </row>
    <row r="6" spans="1:10" x14ac:dyDescent="0.25">
      <c r="A6" s="2" t="s">
        <v>1199</v>
      </c>
      <c r="B6" s="2" t="s">
        <v>1198</v>
      </c>
      <c r="C6" s="2">
        <v>17</v>
      </c>
      <c r="D6" s="2">
        <v>1402</v>
      </c>
      <c r="E6" s="3">
        <f>results_Clus_1[[#This Row],['#Entities found]]/results_Clus_1[[#This Row],['#Entities total]]*(results_Clus_1[[#This Row],['#Entities found]]&gt;210/50)</f>
        <v>1.2125534950071327E-2</v>
      </c>
      <c r="F6" s="2">
        <v>5856577997275125</v>
      </c>
      <c r="G6" s="2">
        <v>1.3829758324110108E+16</v>
      </c>
      <c r="H6" s="2">
        <v>38</v>
      </c>
      <c r="I6" s="2">
        <v>898</v>
      </c>
      <c r="J6" s="2">
        <f>results_Clus_1[[#This Row],['#Reactions found]]/results_Clus_1[[#This Row],['#Reactions total]]</f>
        <v>4.2316258351893093E-2</v>
      </c>
    </row>
    <row r="7" spans="1:10" x14ac:dyDescent="0.25">
      <c r="A7" s="2" t="s">
        <v>1111</v>
      </c>
      <c r="B7" s="2" t="s">
        <v>1110</v>
      </c>
      <c r="C7" s="2">
        <v>5</v>
      </c>
      <c r="D7" s="2">
        <v>414</v>
      </c>
      <c r="E7" s="3">
        <f>results_Clus_1[[#This Row],['#Entities found]]/results_Clus_1[[#This Row],['#Entities total]]*(results_Clus_1[[#This Row],['#Entities found]]&gt;210/50)</f>
        <v>1.2077294685990338E-2</v>
      </c>
      <c r="F7" s="2">
        <v>1.1983237388203882E+16</v>
      </c>
      <c r="G7" s="2">
        <v>3.0494989191309796E+16</v>
      </c>
      <c r="H7" s="2">
        <v>11</v>
      </c>
      <c r="I7" s="2">
        <v>143</v>
      </c>
      <c r="J7" s="2">
        <f>results_Clus_1[[#This Row],['#Reactions found]]/results_Clus_1[[#This Row],['#Reactions total]]</f>
        <v>7.6923076923076927E-2</v>
      </c>
    </row>
    <row r="8" spans="1:10" x14ac:dyDescent="0.25">
      <c r="A8" s="2" t="s">
        <v>1191</v>
      </c>
      <c r="B8" s="2" t="s">
        <v>1190</v>
      </c>
      <c r="C8" s="2">
        <v>32</v>
      </c>
      <c r="D8" s="2">
        <v>3519</v>
      </c>
      <c r="E8" s="3">
        <f>results_Clus_1[[#This Row],['#Entities found]]/results_Clus_1[[#This Row],['#Entities total]]*(results_Clus_1[[#This Row],['#Entities found]]&gt;210/50)</f>
        <v>9.0934924694515487E-3</v>
      </c>
      <c r="F8" s="2">
        <v>1.1778901722657388E+16</v>
      </c>
      <c r="G8" s="2">
        <v>2.0024132928517556E+16</v>
      </c>
      <c r="H8" s="2">
        <v>62</v>
      </c>
      <c r="I8" s="2">
        <v>2145</v>
      </c>
      <c r="J8" s="2">
        <f>results_Clus_1[[#This Row],['#Reactions found]]/results_Clus_1[[#This Row],['#Reactions total]]</f>
        <v>2.8904428904428906E-2</v>
      </c>
    </row>
    <row r="9" spans="1:10" x14ac:dyDescent="0.25">
      <c r="A9" s="2" t="s">
        <v>1027</v>
      </c>
      <c r="B9" s="2" t="s">
        <v>1026</v>
      </c>
      <c r="C9" s="2">
        <v>12</v>
      </c>
      <c r="D9" s="2">
        <v>1528</v>
      </c>
      <c r="E9" s="3">
        <f>results_Clus_1[[#This Row],['#Entities found]]/results_Clus_1[[#This Row],['#Entities total]]*(results_Clus_1[[#This Row],['#Entities found]]&gt;210/50)</f>
        <v>7.8534031413612562E-3</v>
      </c>
      <c r="F9" s="2">
        <v>2.4987712902617896E+16</v>
      </c>
      <c r="G9" s="2">
        <v>3.1488687491816524E+16</v>
      </c>
      <c r="H9" s="2">
        <v>9</v>
      </c>
      <c r="I9" s="2">
        <v>702</v>
      </c>
      <c r="J9" s="2">
        <f>results_Clus_1[[#This Row],['#Reactions found]]/results_Clus_1[[#This Row],['#Reactions total]]</f>
        <v>1.282051282051282E-2</v>
      </c>
    </row>
    <row r="10" spans="1:10" x14ac:dyDescent="0.25">
      <c r="A10" s="2" t="s">
        <v>963</v>
      </c>
      <c r="B10" s="2" t="s">
        <v>962</v>
      </c>
      <c r="C10" s="2">
        <v>5</v>
      </c>
      <c r="D10" s="2">
        <v>658</v>
      </c>
      <c r="E10" s="3">
        <f>results_Clus_1[[#This Row],['#Entities found]]/results_Clus_1[[#This Row],['#Entities total]]*(results_Clus_1[[#This Row],['#Entities found]]&gt;210/50)</f>
        <v>7.5987841945288756E-3</v>
      </c>
      <c r="F10" s="2">
        <v>3.9871192589380232E+16</v>
      </c>
      <c r="G10" s="2">
        <v>3.9871192589380232E+16</v>
      </c>
      <c r="H10" s="2">
        <v>20</v>
      </c>
      <c r="I10" s="2">
        <v>218</v>
      </c>
      <c r="J10" s="2">
        <f>results_Clus_1[[#This Row],['#Reactions found]]/results_Clus_1[[#This Row],['#Reactions total]]</f>
        <v>9.1743119266055051E-2</v>
      </c>
    </row>
    <row r="11" spans="1:10" x14ac:dyDescent="0.25">
      <c r="A11" s="2" t="s">
        <v>1023</v>
      </c>
      <c r="B11" s="2" t="s">
        <v>1022</v>
      </c>
      <c r="C11" s="2">
        <v>14</v>
      </c>
      <c r="D11" s="2">
        <v>1857</v>
      </c>
      <c r="E11" s="3">
        <f>results_Clus_1[[#This Row],['#Entities found]]/results_Clus_1[[#This Row],['#Entities total]]*(results_Clus_1[[#This Row],['#Entities found]]&gt;210/50)</f>
        <v>7.5390414647280562E-3</v>
      </c>
      <c r="F11" s="2">
        <v>2739448006525522</v>
      </c>
      <c r="G11" s="2">
        <v>3.1488687491816524E+16</v>
      </c>
      <c r="H11" s="2">
        <v>25</v>
      </c>
      <c r="I11" s="2">
        <v>670</v>
      </c>
      <c r="J11" s="2">
        <f>results_Clus_1[[#This Row],['#Reactions found]]/results_Clus_1[[#This Row],['#Reactions total]]</f>
        <v>3.7313432835820892E-2</v>
      </c>
    </row>
    <row r="12" spans="1:10" x14ac:dyDescent="0.25">
      <c r="A12" s="2" t="s">
        <v>933</v>
      </c>
      <c r="B12" s="2" t="s">
        <v>932</v>
      </c>
      <c r="C12" s="2">
        <v>8</v>
      </c>
      <c r="D12" s="2">
        <v>1191</v>
      </c>
      <c r="E12" s="3">
        <f>results_Clus_1[[#This Row],['#Entities found]]/results_Clus_1[[#This Row],['#Entities total]]*(results_Clus_1[[#This Row],['#Entities found]]&gt;210/50)</f>
        <v>6.7170445004198151E-3</v>
      </c>
      <c r="F12" s="2">
        <v>4.7722094511147176E+16</v>
      </c>
      <c r="G12" s="2">
        <v>4.7722094511147176E+16</v>
      </c>
      <c r="H12" s="2">
        <v>17</v>
      </c>
      <c r="I12" s="2">
        <v>390</v>
      </c>
      <c r="J12" s="2">
        <f>results_Clus_1[[#This Row],['#Reactions found]]/results_Clus_1[[#This Row],['#Reactions total]]</f>
        <v>4.3589743589743588E-2</v>
      </c>
    </row>
    <row r="13" spans="1:10" x14ac:dyDescent="0.25">
      <c r="A13" s="2" t="s">
        <v>913</v>
      </c>
      <c r="B13" s="2" t="s">
        <v>912</v>
      </c>
      <c r="C13" s="2">
        <v>5</v>
      </c>
      <c r="D13" s="2">
        <v>796</v>
      </c>
      <c r="E13" s="3">
        <f>results_Clus_1[[#This Row],['#Entities found]]/results_Clus_1[[#This Row],['#Entities total]]*(results_Clus_1[[#This Row],['#Entities found]]&gt;210/50)</f>
        <v>6.2814070351758797E-3</v>
      </c>
      <c r="F13" s="2">
        <v>5660434604992964</v>
      </c>
      <c r="G13" s="2">
        <v>5660434604992964</v>
      </c>
      <c r="H13" s="2">
        <v>7</v>
      </c>
      <c r="I13" s="2">
        <v>322</v>
      </c>
      <c r="J13" s="2">
        <f>results_Clus_1[[#This Row],['#Reactions found]]/results_Clus_1[[#This Row],['#Reactions total]]</f>
        <v>2.1739130434782608E-2</v>
      </c>
    </row>
    <row r="14" spans="1:10" x14ac:dyDescent="0.25">
      <c r="A14" s="2" t="s">
        <v>911</v>
      </c>
      <c r="B14" s="2" t="s">
        <v>910</v>
      </c>
      <c r="C14" s="2">
        <v>16</v>
      </c>
      <c r="D14" s="2">
        <v>2591</v>
      </c>
      <c r="E14" s="3">
        <f>results_Clus_1[[#This Row],['#Entities found]]/results_Clus_1[[#This Row],['#Entities total]]*(results_Clus_1[[#This Row],['#Entities found]]&gt;210/50)</f>
        <v>6.1752219220378235E-3</v>
      </c>
      <c r="F14" s="2">
        <v>5762900903987238</v>
      </c>
      <c r="G14" s="2">
        <v>5762900903987238</v>
      </c>
      <c r="H14" s="2">
        <v>33</v>
      </c>
      <c r="I14" s="2">
        <v>1284</v>
      </c>
      <c r="J14" s="2">
        <f>results_Clus_1[[#This Row],['#Reactions found]]/results_Clus_1[[#This Row],['#Reactions total]]</f>
        <v>2.5700934579439252E-2</v>
      </c>
    </row>
    <row r="15" spans="1:10" x14ac:dyDescent="0.25">
      <c r="A15" s="2" t="s">
        <v>907</v>
      </c>
      <c r="B15" s="2" t="s">
        <v>906</v>
      </c>
      <c r="C15" s="2">
        <v>5</v>
      </c>
      <c r="D15" s="2">
        <v>819</v>
      </c>
      <c r="E15" s="3">
        <f>results_Clus_1[[#This Row],['#Entities found]]/results_Clus_1[[#This Row],['#Entities total]]*(results_Clus_1[[#This Row],['#Entities found]]&gt;210/50)</f>
        <v>6.105006105006105E-3</v>
      </c>
      <c r="F15" s="2">
        <v>5918102684095463</v>
      </c>
      <c r="G15" s="2">
        <v>5918102684095463</v>
      </c>
      <c r="H15" s="2">
        <v>20</v>
      </c>
      <c r="I15" s="2">
        <v>250</v>
      </c>
      <c r="J15" s="2">
        <f>results_Clus_1[[#This Row],['#Reactions found]]/results_Clus_1[[#This Row],['#Reactions total]]</f>
        <v>0.08</v>
      </c>
    </row>
    <row r="16" spans="1:10" x14ac:dyDescent="0.25">
      <c r="A16" s="2" t="s">
        <v>820</v>
      </c>
      <c r="B16" s="2" t="s">
        <v>819</v>
      </c>
      <c r="C16" s="2">
        <v>5</v>
      </c>
      <c r="D16" s="2">
        <v>1487</v>
      </c>
      <c r="E16" s="3">
        <f>results_Clus_1[[#This Row],['#Entities found]]/results_Clus_1[[#This Row],['#Entities total]]*(results_Clus_1[[#This Row],['#Entities found]]&gt;210/50)</f>
        <v>3.3624747814391394E-3</v>
      </c>
      <c r="F16" s="2">
        <v>9641279669823972</v>
      </c>
      <c r="G16" s="2">
        <v>9641279669823972</v>
      </c>
      <c r="H16" s="2">
        <v>11</v>
      </c>
      <c r="I16" s="2">
        <v>896</v>
      </c>
      <c r="J16" s="2">
        <f>results_Clus_1[[#This Row],['#Reactions found]]/results_Clus_1[[#This Row],['#Reactions total]]</f>
        <v>1.2276785714285714E-2</v>
      </c>
    </row>
    <row r="17" spans="1:10" x14ac:dyDescent="0.25">
      <c r="A17" s="2" t="s">
        <v>1213</v>
      </c>
      <c r="B17" s="2" t="s">
        <v>1212</v>
      </c>
      <c r="C17" s="2">
        <v>3</v>
      </c>
      <c r="D17" s="2">
        <v>16</v>
      </c>
      <c r="E17" s="3">
        <f>results_Clus_1[[#This Row],['#Entities found]]/results_Clus_1[[#This Row],['#Entities total]]*(results_Clus_1[[#This Row],['#Entities found]]&gt;210/50)</f>
        <v>0</v>
      </c>
      <c r="F17" s="2">
        <v>1521434927848.0642</v>
      </c>
      <c r="G17" s="2">
        <v>1.5380990447003472E+16</v>
      </c>
      <c r="H17" s="2">
        <v>15</v>
      </c>
      <c r="I17" s="2">
        <v>19</v>
      </c>
      <c r="J17" s="2">
        <f>results_Clus_1[[#This Row],['#Reactions found]]/results_Clus_1[[#This Row],['#Reactions total]]</f>
        <v>0.78947368421052633</v>
      </c>
    </row>
    <row r="18" spans="1:10" x14ac:dyDescent="0.25">
      <c r="A18" s="2" t="s">
        <v>1207</v>
      </c>
      <c r="B18" s="2" t="s">
        <v>1206</v>
      </c>
      <c r="C18" s="2">
        <v>3</v>
      </c>
      <c r="D18" s="2">
        <v>32</v>
      </c>
      <c r="E18" s="3">
        <f>results_Clus_1[[#This Row],['#Entities found]]/results_Clus_1[[#This Row],['#Entities total]]*(results_Clus_1[[#This Row],['#Entities found]]&gt;210/50)</f>
        <v>0</v>
      </c>
      <c r="F18" s="2">
        <v>1.1322887056669506E+16</v>
      </c>
      <c r="G18" s="2">
        <v>4982070304934583</v>
      </c>
      <c r="H18" s="2">
        <v>21</v>
      </c>
      <c r="I18" s="2">
        <v>36</v>
      </c>
      <c r="J18" s="2">
        <f>results_Clus_1[[#This Row],['#Reactions found]]/results_Clus_1[[#This Row],['#Reactions total]]</f>
        <v>0.58333333333333337</v>
      </c>
    </row>
    <row r="19" spans="1:10" x14ac:dyDescent="0.25">
      <c r="A19" s="2" t="s">
        <v>1203</v>
      </c>
      <c r="B19" s="2" t="s">
        <v>1202</v>
      </c>
      <c r="C19" s="2">
        <v>3</v>
      </c>
      <c r="D19" s="2">
        <v>45</v>
      </c>
      <c r="E19" s="3">
        <f>results_Clus_1[[#This Row],['#Entities found]]/results_Clus_1[[#This Row],['#Entities total]]*(results_Clus_1[[#This Row],['#Entities found]]&gt;210/50)</f>
        <v>0</v>
      </c>
      <c r="F19" s="2">
        <v>2969873138128909</v>
      </c>
      <c r="G19" s="2">
        <v>9206606728199618</v>
      </c>
      <c r="H19" s="2">
        <v>4</v>
      </c>
      <c r="I19" s="2">
        <v>15</v>
      </c>
      <c r="J19" s="2">
        <f>results_Clus_1[[#This Row],['#Reactions found]]/results_Clus_1[[#This Row],['#Reactions total]]</f>
        <v>0.26666666666666666</v>
      </c>
    </row>
    <row r="20" spans="1:10" x14ac:dyDescent="0.25">
      <c r="A20" s="2" t="s">
        <v>1209</v>
      </c>
      <c r="B20" s="2" t="s">
        <v>1208</v>
      </c>
      <c r="C20" s="2">
        <v>4</v>
      </c>
      <c r="D20" s="2">
        <v>65</v>
      </c>
      <c r="E20" s="3">
        <f>results_Clus_1[[#This Row],['#Entities found]]/results_Clus_1[[#This Row],['#Entities total]]*(results_Clus_1[[#This Row],['#Entities found]]&gt;210/50)</f>
        <v>0</v>
      </c>
      <c r="F20" s="2">
        <v>792288974695.74292</v>
      </c>
      <c r="G20" s="2">
        <v>4357589360826586</v>
      </c>
      <c r="H20" s="2">
        <v>3</v>
      </c>
      <c r="I20" s="2">
        <v>21</v>
      </c>
      <c r="J20" s="2">
        <f>results_Clus_1[[#This Row],['#Reactions found]]/results_Clus_1[[#This Row],['#Reactions total]]</f>
        <v>0.14285714285714285</v>
      </c>
    </row>
    <row r="21" spans="1:10" x14ac:dyDescent="0.25">
      <c r="A21" s="2" t="s">
        <v>1201</v>
      </c>
      <c r="B21" s="2" t="s">
        <v>1200</v>
      </c>
      <c r="C21" s="2">
        <v>3</v>
      </c>
      <c r="D21" s="2">
        <v>55</v>
      </c>
      <c r="E21" s="3">
        <f>results_Clus_1[[#This Row],['#Entities found]]/results_Clus_1[[#This Row],['#Entities total]]*(results_Clus_1[[#This Row],['#Entities found]]&gt;210/50)</f>
        <v>0</v>
      </c>
      <c r="F21" s="2">
        <v>5184458872913078</v>
      </c>
      <c r="G21" s="2">
        <v>1.3829758324110108E+16</v>
      </c>
      <c r="H21" s="2">
        <v>5</v>
      </c>
      <c r="I21" s="2">
        <v>25</v>
      </c>
      <c r="J21" s="2">
        <f>results_Clus_1[[#This Row],['#Reactions found]]/results_Clus_1[[#This Row],['#Reactions total]]</f>
        <v>0.2</v>
      </c>
    </row>
    <row r="22" spans="1:10" x14ac:dyDescent="0.25">
      <c r="A22" s="2" t="s">
        <v>1197</v>
      </c>
      <c r="B22" s="2" t="s">
        <v>1196</v>
      </c>
      <c r="C22" s="2">
        <v>3</v>
      </c>
      <c r="D22" s="2">
        <v>59</v>
      </c>
      <c r="E22" s="3">
        <f>results_Clus_1[[#This Row],['#Entities found]]/results_Clus_1[[#This Row],['#Entities total]]*(results_Clus_1[[#This Row],['#Entities found]]&gt;210/50)</f>
        <v>0</v>
      </c>
      <c r="F22" s="2">
        <v>6286253783686413</v>
      </c>
      <c r="G22" s="2">
        <v>1.3829758324110108E+16</v>
      </c>
      <c r="H22" s="2">
        <v>2</v>
      </c>
      <c r="I22" s="2">
        <v>12</v>
      </c>
      <c r="J22" s="2">
        <f>results_Clus_1[[#This Row],['#Reactions found]]/results_Clus_1[[#This Row],['#Reactions total]]</f>
        <v>0.16666666666666666</v>
      </c>
    </row>
    <row r="23" spans="1:10" x14ac:dyDescent="0.25">
      <c r="A23" s="2" t="s">
        <v>1195</v>
      </c>
      <c r="B23" s="2" t="s">
        <v>1194</v>
      </c>
      <c r="C23" s="2">
        <v>3</v>
      </c>
      <c r="D23" s="2">
        <v>65</v>
      </c>
      <c r="E23" s="3">
        <f>results_Clus_1[[#This Row],['#Entities found]]/results_Clus_1[[#This Row],['#Entities total]]*(results_Clus_1[[#This Row],['#Entities found]]&gt;210/50)</f>
        <v>0</v>
      </c>
      <c r="F23" s="2">
        <v>8183185778793844</v>
      </c>
      <c r="G23" s="2">
        <v>1555789043326372</v>
      </c>
      <c r="H23" s="2">
        <v>2</v>
      </c>
      <c r="I23" s="2">
        <v>13</v>
      </c>
      <c r="J23" s="2">
        <f>results_Clus_1[[#This Row],['#Reactions found]]/results_Clus_1[[#This Row],['#Reactions total]]</f>
        <v>0.15384615384615385</v>
      </c>
    </row>
    <row r="24" spans="1:10" x14ac:dyDescent="0.25">
      <c r="A24" s="2" t="s">
        <v>1187</v>
      </c>
      <c r="B24" s="2" t="s">
        <v>1186</v>
      </c>
      <c r="C24" s="2">
        <v>3</v>
      </c>
      <c r="D24" s="2">
        <v>86</v>
      </c>
      <c r="E24" s="3">
        <f>results_Clus_1[[#This Row],['#Entities found]]/results_Clus_1[[#This Row],['#Entities total]]*(results_Clus_1[[#This Row],['#Entities found]]&gt;210/50)</f>
        <v>0</v>
      </c>
      <c r="F24" s="2">
        <v>1.7260009200702364E+16</v>
      </c>
      <c r="G24" s="2">
        <v>2406002082885771</v>
      </c>
      <c r="H24" s="2">
        <v>4</v>
      </c>
      <c r="I24" s="2">
        <v>31</v>
      </c>
      <c r="J24" s="2">
        <f>results_Clus_1[[#This Row],['#Reactions found]]/results_Clus_1[[#This Row],['#Reactions total]]</f>
        <v>0.12903225806451613</v>
      </c>
    </row>
    <row r="25" spans="1:10" x14ac:dyDescent="0.25">
      <c r="A25" s="2" t="s">
        <v>1189</v>
      </c>
      <c r="B25" s="2" t="s">
        <v>1188</v>
      </c>
      <c r="C25" s="2">
        <v>4</v>
      </c>
      <c r="D25" s="2">
        <v>154</v>
      </c>
      <c r="E25" s="3">
        <f>results_Clus_1[[#This Row],['#Entities found]]/results_Clus_1[[#This Row],['#Entities total]]*(results_Clus_1[[#This Row],['#Entities found]]&gt;210/50)</f>
        <v>0</v>
      </c>
      <c r="F25" s="2">
        <v>1.6421529709998994E+16</v>
      </c>
      <c r="G25" s="2">
        <v>2406002082885771</v>
      </c>
      <c r="H25" s="2">
        <v>6</v>
      </c>
      <c r="I25" s="2">
        <v>60</v>
      </c>
      <c r="J25" s="2">
        <f>results_Clus_1[[#This Row],['#Reactions found]]/results_Clus_1[[#This Row],['#Reactions total]]</f>
        <v>0.1</v>
      </c>
    </row>
    <row r="26" spans="1:10" x14ac:dyDescent="0.25">
      <c r="A26" s="2" t="s">
        <v>1175</v>
      </c>
      <c r="B26" s="2" t="s">
        <v>1174</v>
      </c>
      <c r="C26" s="2">
        <v>4</v>
      </c>
      <c r="D26" s="2">
        <v>177</v>
      </c>
      <c r="E26" s="3">
        <f>results_Clus_1[[#This Row],['#Entities found]]/results_Clus_1[[#This Row],['#Entities total]]*(results_Clus_1[[#This Row],['#Entities found]]&gt;210/50)</f>
        <v>0</v>
      </c>
      <c r="F26" s="2">
        <v>2.5744068633128504E+16</v>
      </c>
      <c r="G26" s="2">
        <v>2.5744068633128504E+16</v>
      </c>
      <c r="H26" s="2">
        <v>2</v>
      </c>
      <c r="I26" s="2">
        <v>42</v>
      </c>
      <c r="J26" s="2">
        <f>results_Clus_1[[#This Row],['#Reactions found]]/results_Clus_1[[#This Row],['#Reactions total]]</f>
        <v>4.7619047619047616E-2</v>
      </c>
    </row>
    <row r="27" spans="1:10" x14ac:dyDescent="0.25">
      <c r="A27" s="2" t="s">
        <v>1173</v>
      </c>
      <c r="B27" s="2" t="s">
        <v>1172</v>
      </c>
      <c r="C27" s="2">
        <v>4</v>
      </c>
      <c r="D27" s="2">
        <v>180</v>
      </c>
      <c r="E27" s="3">
        <f>results_Clus_1[[#This Row],['#Entities found]]/results_Clus_1[[#This Row],['#Entities total]]*(results_Clus_1[[#This Row],['#Entities found]]&gt;210/50)</f>
        <v>0</v>
      </c>
      <c r="F27" s="2">
        <v>2.7152994115348216E+16</v>
      </c>
      <c r="G27" s="2">
        <v>2.6371083510495376E+16</v>
      </c>
      <c r="H27" s="2">
        <v>2</v>
      </c>
      <c r="I27" s="2">
        <v>45</v>
      </c>
      <c r="J27" s="2">
        <f>results_Clus_1[[#This Row],['#Reactions found]]/results_Clus_1[[#This Row],['#Reactions total]]</f>
        <v>4.4444444444444446E-2</v>
      </c>
    </row>
    <row r="28" spans="1:10" x14ac:dyDescent="0.25">
      <c r="A28" s="2" t="s">
        <v>1149</v>
      </c>
      <c r="B28" s="2" t="s">
        <v>1148</v>
      </c>
      <c r="C28" s="2">
        <v>3</v>
      </c>
      <c r="D28" s="2">
        <v>137</v>
      </c>
      <c r="E28" s="3">
        <f>results_Clus_1[[#This Row],['#Entities found]]/results_Clus_1[[#This Row],['#Entities total]]*(results_Clus_1[[#This Row],['#Entities found]]&gt;210/50)</f>
        <v>0</v>
      </c>
      <c r="F28" s="2">
        <v>5572271951656382</v>
      </c>
      <c r="G28" s="2">
        <v>3.0484863024294816E+16</v>
      </c>
      <c r="H28" s="2">
        <v>3</v>
      </c>
      <c r="I28" s="2">
        <v>11</v>
      </c>
      <c r="J28" s="2">
        <f>results_Clus_1[[#This Row],['#Reactions found]]/results_Clus_1[[#This Row],['#Reactions total]]</f>
        <v>0.27272727272727271</v>
      </c>
    </row>
    <row r="29" spans="1:10" x14ac:dyDescent="0.25">
      <c r="A29" s="2" t="s">
        <v>1143</v>
      </c>
      <c r="B29" s="2" t="s">
        <v>1142</v>
      </c>
      <c r="C29" s="2">
        <v>3</v>
      </c>
      <c r="D29" s="2">
        <v>144</v>
      </c>
      <c r="E29" s="3">
        <f>results_Clus_1[[#This Row],['#Entities found]]/results_Clus_1[[#This Row],['#Entities total]]*(results_Clus_1[[#This Row],['#Entities found]]&gt;210/50)</f>
        <v>0</v>
      </c>
      <c r="F29" s="2">
        <v>6275785401367118</v>
      </c>
      <c r="G29" s="2">
        <v>3.0494989191309796E+16</v>
      </c>
      <c r="H29" s="2">
        <v>3</v>
      </c>
      <c r="I29" s="2">
        <v>14</v>
      </c>
      <c r="J29" s="2">
        <f>results_Clus_1[[#This Row],['#Reactions found]]/results_Clus_1[[#This Row],['#Reactions total]]</f>
        <v>0.21428571428571427</v>
      </c>
    </row>
    <row r="30" spans="1:10" x14ac:dyDescent="0.25">
      <c r="A30" s="2" t="s">
        <v>1091</v>
      </c>
      <c r="B30" s="2" t="s">
        <v>1090</v>
      </c>
      <c r="C30" s="2">
        <v>3</v>
      </c>
      <c r="D30" s="2">
        <v>211</v>
      </c>
      <c r="E30" s="3">
        <f>results_Clus_1[[#This Row],['#Entities found]]/results_Clus_1[[#This Row],['#Entities total]]*(results_Clus_1[[#This Row],['#Entities found]]&gt;210/50)</f>
        <v>0</v>
      </c>
      <c r="F30" s="2">
        <v>1478181129071836</v>
      </c>
      <c r="G30" s="2">
        <v>3.0494989191309796E+16</v>
      </c>
      <c r="H30" s="2">
        <v>8</v>
      </c>
      <c r="I30" s="2">
        <v>48</v>
      </c>
      <c r="J30" s="2">
        <f>results_Clus_1[[#This Row],['#Reactions found]]/results_Clus_1[[#This Row],['#Reactions total]]</f>
        <v>0.16666666666666666</v>
      </c>
    </row>
    <row r="31" spans="1:10" x14ac:dyDescent="0.25">
      <c r="A31" s="2" t="s">
        <v>1107</v>
      </c>
      <c r="B31" s="2" t="s">
        <v>1106</v>
      </c>
      <c r="C31" s="2">
        <v>4</v>
      </c>
      <c r="D31" s="2">
        <v>305</v>
      </c>
      <c r="E31" s="3">
        <f>results_Clus_1[[#This Row],['#Entities found]]/results_Clus_1[[#This Row],['#Entities total]]*(results_Clus_1[[#This Row],['#Entities found]]&gt;210/50)</f>
        <v>0</v>
      </c>
      <c r="F31" s="2">
        <v>1.2614977808935624E+16</v>
      </c>
      <c r="G31" s="2">
        <v>3.0494989191309796E+16</v>
      </c>
      <c r="H31" s="2">
        <v>4</v>
      </c>
      <c r="I31" s="2">
        <v>114</v>
      </c>
      <c r="J31" s="2">
        <f>results_Clus_1[[#This Row],['#Reactions found]]/results_Clus_1[[#This Row],['#Reactions total]]</f>
        <v>3.5087719298245612E-2</v>
      </c>
    </row>
    <row r="32" spans="1:10" x14ac:dyDescent="0.25">
      <c r="A32" s="2" t="s">
        <v>1011</v>
      </c>
      <c r="B32" s="2" t="s">
        <v>1010</v>
      </c>
      <c r="C32" s="2">
        <v>3</v>
      </c>
      <c r="D32" s="2">
        <v>312</v>
      </c>
      <c r="E32" s="3">
        <f>results_Clus_1[[#This Row],['#Entities found]]/results_Clus_1[[#This Row],['#Entities total]]*(results_Clus_1[[#This Row],['#Entities found]]&gt;210/50)</f>
        <v>0</v>
      </c>
      <c r="F32" s="2">
        <v>3128905289112478</v>
      </c>
      <c r="G32" s="2">
        <v>3.1488687491816524E+16</v>
      </c>
      <c r="H32" s="2">
        <v>10</v>
      </c>
      <c r="I32" s="2">
        <v>204</v>
      </c>
      <c r="J32" s="2">
        <f>results_Clus_1[[#This Row],['#Reactions found]]/results_Clus_1[[#This Row],['#Reactions total]]</f>
        <v>4.9019607843137254E-2</v>
      </c>
    </row>
    <row r="33" spans="1:10" x14ac:dyDescent="0.25">
      <c r="A33" s="2" t="s">
        <v>867</v>
      </c>
      <c r="B33" s="2" t="s">
        <v>866</v>
      </c>
      <c r="C33" s="2">
        <v>3</v>
      </c>
      <c r="D33" s="2">
        <v>635</v>
      </c>
      <c r="E33" s="3">
        <f>results_Clus_1[[#This Row],['#Entities found]]/results_Clus_1[[#This Row],['#Entities total]]*(results_Clus_1[[#This Row],['#Entities found]]&gt;210/50)</f>
        <v>0</v>
      </c>
      <c r="F33" s="2">
        <v>7681676361441598</v>
      </c>
      <c r="G33" s="2">
        <v>7681676361441598</v>
      </c>
      <c r="H33" s="2">
        <v>4</v>
      </c>
      <c r="I33" s="2">
        <v>247</v>
      </c>
      <c r="J33" s="2">
        <f>results_Clus_1[[#This Row],['#Reactions found]]/results_Clus_1[[#This Row],['#Reactions total]]</f>
        <v>1.6194331983805668E-2</v>
      </c>
    </row>
    <row r="34" spans="1:10" x14ac:dyDescent="0.25">
      <c r="A34" s="2" t="s">
        <v>859</v>
      </c>
      <c r="B34" s="2" t="s">
        <v>858</v>
      </c>
      <c r="C34" s="2">
        <v>3</v>
      </c>
      <c r="D34" s="2">
        <v>662</v>
      </c>
      <c r="E34" s="3">
        <f>results_Clus_1[[#This Row],['#Entities found]]/results_Clus_1[[#This Row],['#Entities total]]*(results_Clus_1[[#This Row],['#Entities found]]&gt;210/50)</f>
        <v>0</v>
      </c>
      <c r="F34" s="2">
        <v>7923578681488124</v>
      </c>
      <c r="G34" s="2">
        <v>7923578681488124</v>
      </c>
      <c r="H34" s="2">
        <v>21</v>
      </c>
      <c r="I34" s="2">
        <v>281</v>
      </c>
      <c r="J34" s="2">
        <f>results_Clus_1[[#This Row],['#Reactions found]]/results_Clus_1[[#This Row],['#Reactions total]]</f>
        <v>7.4733096085409248E-2</v>
      </c>
    </row>
    <row r="35" spans="1:10" x14ac:dyDescent="0.25">
      <c r="A35" s="2" t="s">
        <v>853</v>
      </c>
      <c r="B35" s="2" t="s">
        <v>852</v>
      </c>
      <c r="C35" s="2">
        <v>4</v>
      </c>
      <c r="D35" s="2">
        <v>890</v>
      </c>
      <c r="E35" s="3">
        <f>results_Clus_1[[#This Row],['#Entities found]]/results_Clus_1[[#This Row],['#Entities total]]*(results_Clus_1[[#This Row],['#Entities found]]&gt;210/50)</f>
        <v>0</v>
      </c>
      <c r="F35" s="2">
        <v>8188714397574424</v>
      </c>
      <c r="G35" s="2">
        <v>8188714397574424</v>
      </c>
      <c r="H35" s="2">
        <v>9</v>
      </c>
      <c r="I35" s="2">
        <v>320</v>
      </c>
      <c r="J35" s="2">
        <f>results_Clus_1[[#This Row],['#Reactions found]]/results_Clus_1[[#This Row],['#Reactions total]]</f>
        <v>2.8125000000000001E-2</v>
      </c>
    </row>
    <row r="36" spans="1:10" x14ac:dyDescent="0.25">
      <c r="A36" s="2" t="s">
        <v>824</v>
      </c>
      <c r="B36" s="2" t="s">
        <v>823</v>
      </c>
      <c r="C36" s="2">
        <v>3</v>
      </c>
      <c r="D36" s="2">
        <v>979</v>
      </c>
      <c r="E36" s="3">
        <f>results_Clus_1[[#This Row],['#Entities found]]/results_Clus_1[[#This Row],['#Entities total]]*(results_Clus_1[[#This Row],['#Entities found]]&gt;210/50)</f>
        <v>0</v>
      </c>
      <c r="F36" s="2">
        <v>950905115761791</v>
      </c>
      <c r="G36" s="2">
        <v>950905115761791</v>
      </c>
      <c r="H36" s="2">
        <v>21</v>
      </c>
      <c r="I36" s="2">
        <v>413</v>
      </c>
      <c r="J36" s="2">
        <f>results_Clus_1[[#This Row],['#Reactions found]]/results_Clus_1[[#This Row],['#Reactions total]]</f>
        <v>5.0847457627118647E-2</v>
      </c>
    </row>
    <row r="37" spans="1:10" x14ac:dyDescent="0.25">
      <c r="A37" s="2" t="s">
        <v>804</v>
      </c>
      <c r="B37" s="2" t="s">
        <v>3</v>
      </c>
      <c r="C37" s="2">
        <v>4</v>
      </c>
      <c r="D37" s="2">
        <v>2124</v>
      </c>
      <c r="E37" s="3">
        <f>results_Clus_1[[#This Row],['#Entities found]]/results_Clus_1[[#This Row],['#Entities total]]*(results_Clus_1[[#This Row],['#Entities found]]&gt;210/50)</f>
        <v>0</v>
      </c>
      <c r="F37" s="2">
        <v>9996294391386874</v>
      </c>
      <c r="G37" s="2">
        <v>9996294391386874</v>
      </c>
      <c r="H37" s="2">
        <v>8</v>
      </c>
      <c r="I37" s="2">
        <v>782</v>
      </c>
      <c r="J37" s="2">
        <f>results_Clus_1[[#This Row],['#Reactions found]]/results_Clus_1[[#This Row],['#Reactions total]]</f>
        <v>1.0230179028132993E-2</v>
      </c>
    </row>
    <row r="38" spans="1:10" x14ac:dyDescent="0.25">
      <c r="A38" s="2" t="s">
        <v>801</v>
      </c>
      <c r="B38" s="2" t="s">
        <v>800</v>
      </c>
      <c r="C38" s="2">
        <v>4</v>
      </c>
      <c r="D38" s="2">
        <v>2905</v>
      </c>
      <c r="E38" s="3">
        <f>results_Clus_1[[#This Row],['#Entities found]]/results_Clus_1[[#This Row],['#Entities total]]*(results_Clus_1[[#This Row],['#Entities found]]&gt;210/50)</f>
        <v>0</v>
      </c>
      <c r="F38" s="2">
        <v>9999974772355952</v>
      </c>
      <c r="G38" s="2">
        <v>9999974772355952</v>
      </c>
      <c r="H38" s="2">
        <v>10</v>
      </c>
      <c r="I38" s="2">
        <v>1836</v>
      </c>
      <c r="J38" s="2">
        <f>results_Clus_1[[#This Row],['#Reactions found]]/results_Clus_1[[#This Row],['#Reactions total]]</f>
        <v>5.4466230936819175E-3</v>
      </c>
    </row>
    <row r="39" spans="1:10" x14ac:dyDescent="0.25">
      <c r="A39" s="2" t="s">
        <v>1185</v>
      </c>
      <c r="B39" s="2" t="s">
        <v>1184</v>
      </c>
      <c r="C39" s="2">
        <v>1</v>
      </c>
      <c r="D39" s="2">
        <v>3</v>
      </c>
      <c r="E39" s="3">
        <f>results_Clus_1[[#This Row],['#Entities found]]/results_Clus_1[[#This Row],['#Entities total]]*(results_Clus_1[[#This Row],['#Entities found]]&gt;210/50)</f>
        <v>0</v>
      </c>
      <c r="F39" s="2">
        <v>1869032953058647</v>
      </c>
      <c r="G39" s="2">
        <v>2406002082885771</v>
      </c>
      <c r="H39" s="2">
        <v>1</v>
      </c>
      <c r="I39" s="2">
        <v>1</v>
      </c>
      <c r="J39" s="2">
        <f>results_Clus_1[[#This Row],['#Reactions found]]/results_Clus_1[[#This Row],['#Reactions total]]</f>
        <v>1</v>
      </c>
    </row>
    <row r="40" spans="1:10" x14ac:dyDescent="0.25">
      <c r="A40" s="2" t="s">
        <v>1183</v>
      </c>
      <c r="B40" s="2" t="s">
        <v>1182</v>
      </c>
      <c r="C40" s="2">
        <v>1</v>
      </c>
      <c r="D40" s="2">
        <v>3</v>
      </c>
      <c r="E40" s="3">
        <f>results_Clus_1[[#This Row],['#Entities found]]/results_Clus_1[[#This Row],['#Entities total]]*(results_Clus_1[[#This Row],['#Entities found]]&gt;210/50)</f>
        <v>0</v>
      </c>
      <c r="F40" s="2">
        <v>1869032953058647</v>
      </c>
      <c r="G40" s="2">
        <v>2406002082885771</v>
      </c>
      <c r="H40" s="2">
        <v>1</v>
      </c>
      <c r="I40" s="2">
        <v>1</v>
      </c>
      <c r="J40" s="2">
        <f>results_Clus_1[[#This Row],['#Reactions found]]/results_Clus_1[[#This Row],['#Reactions total]]</f>
        <v>1</v>
      </c>
    </row>
    <row r="41" spans="1:10" x14ac:dyDescent="0.25">
      <c r="A41" s="2" t="s">
        <v>1177</v>
      </c>
      <c r="B41" s="2" t="s">
        <v>1176</v>
      </c>
      <c r="C41" s="2">
        <v>1</v>
      </c>
      <c r="D41" s="2">
        <v>4</v>
      </c>
      <c r="E41" s="3">
        <f>results_Clus_1[[#This Row],['#Entities found]]/results_Clus_1[[#This Row],['#Entities total]]*(results_Clus_1[[#This Row],['#Entities found]]&gt;210/50)</f>
        <v>0</v>
      </c>
      <c r="F41" s="2">
        <v>2.4843426723953568E+16</v>
      </c>
      <c r="G41" s="2">
        <v>2.5744068633128504E+16</v>
      </c>
      <c r="H41" s="2">
        <v>1</v>
      </c>
      <c r="I41" s="2">
        <v>2</v>
      </c>
      <c r="J41" s="2">
        <f>results_Clus_1[[#This Row],['#Reactions found]]/results_Clus_1[[#This Row],['#Reactions total]]</f>
        <v>0.5</v>
      </c>
    </row>
    <row r="42" spans="1:10" x14ac:dyDescent="0.25">
      <c r="A42" s="2" t="s">
        <v>1171</v>
      </c>
      <c r="B42" s="2" t="s">
        <v>1170</v>
      </c>
      <c r="C42" s="2">
        <v>1</v>
      </c>
      <c r="D42" s="2">
        <v>5</v>
      </c>
      <c r="E42" s="3">
        <f>results_Clus_1[[#This Row],['#Entities found]]/results_Clus_1[[#This Row],['#Entities total]]*(results_Clus_1[[#This Row],['#Entities found]]&gt;210/50)</f>
        <v>0</v>
      </c>
      <c r="F42" s="2">
        <v>309584098000224</v>
      </c>
      <c r="G42" s="2">
        <v>2.6371083510495376E+16</v>
      </c>
      <c r="H42" s="2">
        <v>2</v>
      </c>
      <c r="I42" s="2">
        <v>2</v>
      </c>
      <c r="J42" s="2">
        <f>results_Clus_1[[#This Row],['#Reactions found]]/results_Clus_1[[#This Row],['#Reactions total]]</f>
        <v>1</v>
      </c>
    </row>
    <row r="43" spans="1:10" x14ac:dyDescent="0.25">
      <c r="A43" s="2" t="s">
        <v>1165</v>
      </c>
      <c r="B43" s="2" t="s">
        <v>1164</v>
      </c>
      <c r="C43" s="2">
        <v>1</v>
      </c>
      <c r="D43" s="2">
        <v>6</v>
      </c>
      <c r="E43" s="3">
        <f>results_Clus_1[[#This Row],['#Entities found]]/results_Clus_1[[#This Row],['#Entities total]]*(results_Clus_1[[#This Row],['#Entities found]]&gt;210/50)</f>
        <v>0</v>
      </c>
      <c r="F43" s="2">
        <v>3.7035511952148712E+16</v>
      </c>
      <c r="G43" s="2">
        <v>2962840956171897</v>
      </c>
      <c r="H43" s="2">
        <v>2</v>
      </c>
      <c r="I43" s="2">
        <v>2</v>
      </c>
      <c r="J43" s="2">
        <f>results_Clus_1[[#This Row],['#Reactions found]]/results_Clus_1[[#This Row],['#Reactions total]]</f>
        <v>1</v>
      </c>
    </row>
    <row r="44" spans="1:10" x14ac:dyDescent="0.25">
      <c r="A44" s="2" t="s">
        <v>1159</v>
      </c>
      <c r="B44" s="2" t="s">
        <v>1158</v>
      </c>
      <c r="C44" s="2">
        <v>1</v>
      </c>
      <c r="D44" s="2">
        <v>8</v>
      </c>
      <c r="E44" s="3">
        <f>results_Clus_1[[#This Row],['#Entities found]]/results_Clus_1[[#This Row],['#Entities total]]*(results_Clus_1[[#This Row],['#Entities found]]&gt;210/50)</f>
        <v>0</v>
      </c>
      <c r="F44" s="2">
        <v>4907699922123088</v>
      </c>
      <c r="G44" s="2">
        <v>3.0484863024294816E+16</v>
      </c>
      <c r="H44" s="2">
        <v>3</v>
      </c>
      <c r="I44" s="2">
        <v>3</v>
      </c>
      <c r="J44" s="2">
        <f>results_Clus_1[[#This Row],['#Reactions found]]/results_Clus_1[[#This Row],['#Reactions total]]</f>
        <v>1</v>
      </c>
    </row>
    <row r="45" spans="1:10" x14ac:dyDescent="0.25">
      <c r="A45" s="2" t="s">
        <v>1153</v>
      </c>
      <c r="B45" s="2" t="s">
        <v>1152</v>
      </c>
      <c r="C45" s="2">
        <v>1</v>
      </c>
      <c r="D45" s="2">
        <v>9</v>
      </c>
      <c r="E45" s="3">
        <f>results_Clus_1[[#This Row],['#Entities found]]/results_Clus_1[[#This Row],['#Entities total]]*(results_Clus_1[[#This Row],['#Entities found]]&gt;210/50)</f>
        <v>0</v>
      </c>
      <c r="F45" s="2">
        <v>5.5041843713372288E+16</v>
      </c>
      <c r="G45" s="2">
        <v>3.0484863024294816E+16</v>
      </c>
      <c r="H45" s="2">
        <v>5</v>
      </c>
      <c r="I45" s="2">
        <v>5</v>
      </c>
      <c r="J45" s="2">
        <f>results_Clus_1[[#This Row],['#Reactions found]]/results_Clus_1[[#This Row],['#Reactions total]]</f>
        <v>1</v>
      </c>
    </row>
    <row r="46" spans="1:10" x14ac:dyDescent="0.25">
      <c r="A46" s="2" t="s">
        <v>1151</v>
      </c>
      <c r="B46" s="2" t="s">
        <v>1150</v>
      </c>
      <c r="C46" s="2">
        <v>1</v>
      </c>
      <c r="D46" s="2">
        <v>9</v>
      </c>
      <c r="E46" s="3">
        <f>results_Clus_1[[#This Row],['#Entities found]]/results_Clus_1[[#This Row],['#Entities total]]*(results_Clus_1[[#This Row],['#Entities found]]&gt;210/50)</f>
        <v>0</v>
      </c>
      <c r="F46" s="2">
        <v>5.5041843713372288E+16</v>
      </c>
      <c r="G46" s="2">
        <v>3.0484863024294816E+16</v>
      </c>
      <c r="H46" s="2">
        <v>1</v>
      </c>
      <c r="I46" s="2">
        <v>9</v>
      </c>
      <c r="J46" s="2">
        <f>results_Clus_1[[#This Row],['#Reactions found]]/results_Clus_1[[#This Row],['#Reactions total]]</f>
        <v>0.1111111111111111</v>
      </c>
    </row>
    <row r="47" spans="1:10" x14ac:dyDescent="0.25">
      <c r="A47" s="2" t="s">
        <v>1147</v>
      </c>
      <c r="B47" s="2" t="s">
        <v>1146</v>
      </c>
      <c r="C47" s="2">
        <v>1</v>
      </c>
      <c r="D47" s="2">
        <v>10</v>
      </c>
      <c r="E47" s="3">
        <f>results_Clus_1[[#This Row],['#Entities found]]/results_Clus_1[[#This Row],['#Entities total]]*(results_Clus_1[[#This Row],['#Entities found]]&gt;210/50)</f>
        <v>0</v>
      </c>
      <c r="F47" s="2">
        <v>6.0969726048589632E+16</v>
      </c>
      <c r="G47" s="2">
        <v>3.0484863024294816E+16</v>
      </c>
      <c r="H47" s="2">
        <v>3</v>
      </c>
      <c r="I47" s="2">
        <v>5</v>
      </c>
      <c r="J47" s="2">
        <f>results_Clus_1[[#This Row],['#Reactions found]]/results_Clus_1[[#This Row],['#Reactions total]]</f>
        <v>0.6</v>
      </c>
    </row>
    <row r="48" spans="1:10" x14ac:dyDescent="0.25">
      <c r="A48" s="2" t="s">
        <v>1145</v>
      </c>
      <c r="B48" s="2" t="s">
        <v>1144</v>
      </c>
      <c r="C48" s="2">
        <v>1</v>
      </c>
      <c r="D48" s="2">
        <v>10</v>
      </c>
      <c r="E48" s="3">
        <f>results_Clus_1[[#This Row],['#Entities found]]/results_Clus_1[[#This Row],['#Entities total]]*(results_Clus_1[[#This Row],['#Entities found]]&gt;210/50)</f>
        <v>0</v>
      </c>
      <c r="F48" s="2">
        <v>6.0969726048589632E+16</v>
      </c>
      <c r="G48" s="2">
        <v>3.0484863024294816E+16</v>
      </c>
      <c r="H48" s="2">
        <v>1</v>
      </c>
      <c r="I48" s="2">
        <v>9</v>
      </c>
      <c r="J48" s="2">
        <f>results_Clus_1[[#This Row],['#Reactions found]]/results_Clus_1[[#This Row],['#Reactions total]]</f>
        <v>0.1111111111111111</v>
      </c>
    </row>
    <row r="49" spans="1:10" x14ac:dyDescent="0.25">
      <c r="A49" s="2" t="s">
        <v>1193</v>
      </c>
      <c r="B49" s="2" t="s">
        <v>1192</v>
      </c>
      <c r="C49" s="2">
        <v>2</v>
      </c>
      <c r="D49" s="2">
        <v>22</v>
      </c>
      <c r="E49" s="3">
        <f>results_Clus_1[[#This Row],['#Entities found]]/results_Clus_1[[#This Row],['#Entities total]]*(results_Clus_1[[#This Row],['#Entities found]]&gt;210/50)</f>
        <v>0</v>
      </c>
      <c r="F49" s="2">
        <v>864327246292429</v>
      </c>
      <c r="G49" s="2">
        <v>1555789043326372</v>
      </c>
      <c r="H49" s="2">
        <v>1</v>
      </c>
      <c r="I49" s="2">
        <v>6</v>
      </c>
      <c r="J49" s="2">
        <f>results_Clus_1[[#This Row],['#Reactions found]]/results_Clus_1[[#This Row],['#Reactions total]]</f>
        <v>0.16666666666666666</v>
      </c>
    </row>
    <row r="50" spans="1:10" x14ac:dyDescent="0.25">
      <c r="A50" s="2" t="s">
        <v>1141</v>
      </c>
      <c r="B50" s="2" t="s">
        <v>1140</v>
      </c>
      <c r="C50" s="2">
        <v>1</v>
      </c>
      <c r="D50" s="2">
        <v>12</v>
      </c>
      <c r="E50" s="3">
        <f>results_Clus_1[[#This Row],['#Entities found]]/results_Clus_1[[#This Row],['#Entities total]]*(results_Clus_1[[#This Row],['#Entities found]]&gt;210/50)</f>
        <v>0</v>
      </c>
      <c r="F50" s="2">
        <v>7271550780803027</v>
      </c>
      <c r="G50" s="2">
        <v>3.0494989191309796E+16</v>
      </c>
      <c r="H50" s="2">
        <v>1</v>
      </c>
      <c r="I50" s="2">
        <v>1</v>
      </c>
      <c r="J50" s="2">
        <f>results_Clus_1[[#This Row],['#Reactions found]]/results_Clus_1[[#This Row],['#Reactions total]]</f>
        <v>1</v>
      </c>
    </row>
    <row r="51" spans="1:10" x14ac:dyDescent="0.25">
      <c r="A51" s="2" t="s">
        <v>1139</v>
      </c>
      <c r="B51" s="2" t="s">
        <v>1138</v>
      </c>
      <c r="C51" s="2">
        <v>1</v>
      </c>
      <c r="D51" s="2">
        <v>12</v>
      </c>
      <c r="E51" s="3">
        <f>results_Clus_1[[#This Row],['#Entities found]]/results_Clus_1[[#This Row],['#Entities total]]*(results_Clus_1[[#This Row],['#Entities found]]&gt;210/50)</f>
        <v>0</v>
      </c>
      <c r="F51" s="2">
        <v>7271550780803027</v>
      </c>
      <c r="G51" s="2">
        <v>3.0494989191309796E+16</v>
      </c>
      <c r="H51" s="2">
        <v>1</v>
      </c>
      <c r="I51" s="2">
        <v>3</v>
      </c>
      <c r="J51" s="2">
        <f>results_Clus_1[[#This Row],['#Reactions found]]/results_Clus_1[[#This Row],['#Reactions total]]</f>
        <v>0.33333333333333331</v>
      </c>
    </row>
    <row r="52" spans="1:10" x14ac:dyDescent="0.25">
      <c r="A52" s="2" t="s">
        <v>1135</v>
      </c>
      <c r="B52" s="2" t="s">
        <v>1134</v>
      </c>
      <c r="C52" s="2">
        <v>1</v>
      </c>
      <c r="D52" s="2">
        <v>13</v>
      </c>
      <c r="E52" s="3">
        <f>results_Clus_1[[#This Row],['#Entities found]]/results_Clus_1[[#This Row],['#Entities total]]*(results_Clus_1[[#This Row],['#Entities found]]&gt;210/50)</f>
        <v>0</v>
      </c>
      <c r="F52" s="2">
        <v>7853385560163906</v>
      </c>
      <c r="G52" s="2">
        <v>3.0494989191309796E+16</v>
      </c>
      <c r="H52" s="2">
        <v>1</v>
      </c>
      <c r="I52" s="2">
        <v>3</v>
      </c>
      <c r="J52" s="2">
        <f>results_Clus_1[[#This Row],['#Reactions found]]/results_Clus_1[[#This Row],['#Reactions total]]</f>
        <v>0.33333333333333331</v>
      </c>
    </row>
    <row r="53" spans="1:10" x14ac:dyDescent="0.25">
      <c r="A53" s="2" t="s">
        <v>1133</v>
      </c>
      <c r="B53" s="2" t="s">
        <v>1132</v>
      </c>
      <c r="C53" s="2">
        <v>1</v>
      </c>
      <c r="D53" s="2">
        <v>13</v>
      </c>
      <c r="E53" s="3">
        <f>results_Clus_1[[#This Row],['#Entities found]]/results_Clus_1[[#This Row],['#Entities total]]*(results_Clus_1[[#This Row],['#Entities found]]&gt;210/50)</f>
        <v>0</v>
      </c>
      <c r="F53" s="2">
        <v>7853385560163906</v>
      </c>
      <c r="G53" s="2">
        <v>3.0494989191309796E+16</v>
      </c>
      <c r="H53" s="2">
        <v>1</v>
      </c>
      <c r="I53" s="2">
        <v>4</v>
      </c>
      <c r="J53" s="2">
        <f>results_Clus_1[[#This Row],['#Reactions found]]/results_Clus_1[[#This Row],['#Reactions total]]</f>
        <v>0.25</v>
      </c>
    </row>
    <row r="54" spans="1:10" x14ac:dyDescent="0.25">
      <c r="A54" s="2" t="s">
        <v>1129</v>
      </c>
      <c r="B54" s="2" t="s">
        <v>1128</v>
      </c>
      <c r="C54" s="2">
        <v>1</v>
      </c>
      <c r="D54" s="2">
        <v>15</v>
      </c>
      <c r="E54" s="3">
        <f>results_Clus_1[[#This Row],['#Entities found]]/results_Clus_1[[#This Row],['#Entities total]]*(results_Clus_1[[#This Row],['#Entities found]]&gt;210/50)</f>
        <v>0</v>
      </c>
      <c r="F54" s="2">
        <v>9006257579384525</v>
      </c>
      <c r="G54" s="2">
        <v>3.0494989191309796E+16</v>
      </c>
      <c r="H54" s="2">
        <v>1</v>
      </c>
      <c r="I54" s="2">
        <v>9</v>
      </c>
      <c r="J54" s="2">
        <f>results_Clus_1[[#This Row],['#Reactions found]]/results_Clus_1[[#This Row],['#Reactions total]]</f>
        <v>0.1111111111111111</v>
      </c>
    </row>
    <row r="55" spans="1:10" x14ac:dyDescent="0.25">
      <c r="A55" s="2" t="s">
        <v>1127</v>
      </c>
      <c r="B55" s="2" t="s">
        <v>1126</v>
      </c>
      <c r="C55" s="2">
        <v>1</v>
      </c>
      <c r="D55" s="2">
        <v>16</v>
      </c>
      <c r="E55" s="3">
        <f>results_Clus_1[[#This Row],['#Entities found]]/results_Clus_1[[#This Row],['#Entities total]]*(results_Clus_1[[#This Row],['#Entities found]]&gt;210/50)</f>
        <v>0</v>
      </c>
      <c r="F55" s="2">
        <v>9577338847869744</v>
      </c>
      <c r="G55" s="2">
        <v>3.0494989191309796E+16</v>
      </c>
      <c r="H55" s="2">
        <v>1</v>
      </c>
      <c r="I55" s="2">
        <v>3</v>
      </c>
      <c r="J55" s="2">
        <f>results_Clus_1[[#This Row],['#Reactions found]]/results_Clus_1[[#This Row],['#Reactions total]]</f>
        <v>0.33333333333333331</v>
      </c>
    </row>
    <row r="56" spans="1:10" x14ac:dyDescent="0.25">
      <c r="A56" s="2" t="s">
        <v>1125</v>
      </c>
      <c r="B56" s="2" t="s">
        <v>1124</v>
      </c>
      <c r="C56" s="2">
        <v>1</v>
      </c>
      <c r="D56" s="2">
        <v>16</v>
      </c>
      <c r="E56" s="3">
        <f>results_Clus_1[[#This Row],['#Entities found]]/results_Clus_1[[#This Row],['#Entities total]]*(results_Clus_1[[#This Row],['#Entities found]]&gt;210/50)</f>
        <v>0</v>
      </c>
      <c r="F56" s="2">
        <v>9577338847869744</v>
      </c>
      <c r="G56" s="2">
        <v>3.0494989191309796E+16</v>
      </c>
      <c r="H56" s="2">
        <v>1</v>
      </c>
      <c r="I56" s="2">
        <v>3</v>
      </c>
      <c r="J56" s="2">
        <f>results_Clus_1[[#This Row],['#Reactions found]]/results_Clus_1[[#This Row],['#Reactions total]]</f>
        <v>0.33333333333333331</v>
      </c>
    </row>
    <row r="57" spans="1:10" x14ac:dyDescent="0.25">
      <c r="A57" s="2" t="s">
        <v>1123</v>
      </c>
      <c r="B57" s="2" t="s">
        <v>1122</v>
      </c>
      <c r="C57" s="2">
        <v>1</v>
      </c>
      <c r="D57" s="2">
        <v>16</v>
      </c>
      <c r="E57" s="3">
        <f>results_Clus_1[[#This Row],['#Entities found]]/results_Clus_1[[#This Row],['#Entities total]]*(results_Clus_1[[#This Row],['#Entities found]]&gt;210/50)</f>
        <v>0</v>
      </c>
      <c r="F57" s="2">
        <v>9577338847869744</v>
      </c>
      <c r="G57" s="2">
        <v>3.0494989191309796E+16</v>
      </c>
      <c r="H57" s="2">
        <v>1</v>
      </c>
      <c r="I57" s="2">
        <v>4</v>
      </c>
      <c r="J57" s="2">
        <f>results_Clus_1[[#This Row],['#Reactions found]]/results_Clus_1[[#This Row],['#Reactions total]]</f>
        <v>0.25</v>
      </c>
    </row>
    <row r="58" spans="1:10" x14ac:dyDescent="0.25">
      <c r="A58" s="2" t="s">
        <v>1121</v>
      </c>
      <c r="B58" s="2" t="s">
        <v>1120</v>
      </c>
      <c r="C58" s="2">
        <v>1</v>
      </c>
      <c r="D58" s="2">
        <v>16</v>
      </c>
      <c r="E58" s="3">
        <f>results_Clus_1[[#This Row],['#Entities found]]/results_Clus_1[[#This Row],['#Entities total]]*(results_Clus_1[[#This Row],['#Entities found]]&gt;210/50)</f>
        <v>0</v>
      </c>
      <c r="F58" s="2">
        <v>9577338847869744</v>
      </c>
      <c r="G58" s="2">
        <v>3.0494989191309796E+16</v>
      </c>
      <c r="H58" s="2">
        <v>3</v>
      </c>
      <c r="I58" s="2">
        <v>27</v>
      </c>
      <c r="J58" s="2">
        <f>results_Clus_1[[#This Row],['#Reactions found]]/results_Clus_1[[#This Row],['#Reactions total]]</f>
        <v>0.1111111111111111</v>
      </c>
    </row>
    <row r="59" spans="1:10" x14ac:dyDescent="0.25">
      <c r="A59" s="2" t="s">
        <v>1181</v>
      </c>
      <c r="B59" s="2" t="s">
        <v>1180</v>
      </c>
      <c r="C59" s="2">
        <v>2</v>
      </c>
      <c r="D59" s="2">
        <v>35</v>
      </c>
      <c r="E59" s="3">
        <f>results_Clus_1[[#This Row],['#Entities found]]/results_Clus_1[[#This Row],['#Entities total]]*(results_Clus_1[[#This Row],['#Entities found]]&gt;210/50)</f>
        <v>0</v>
      </c>
      <c r="F59" s="2">
        <v>2.0757805289411956E+16</v>
      </c>
      <c r="G59" s="2">
        <v>2406002082885771</v>
      </c>
      <c r="H59" s="2">
        <v>3</v>
      </c>
      <c r="I59" s="2">
        <v>12</v>
      </c>
      <c r="J59" s="2">
        <f>results_Clus_1[[#This Row],['#Reactions found]]/results_Clus_1[[#This Row],['#Reactions total]]</f>
        <v>0.25</v>
      </c>
    </row>
    <row r="60" spans="1:10" x14ac:dyDescent="0.25">
      <c r="A60" s="2" t="s">
        <v>1179</v>
      </c>
      <c r="B60" s="2" t="s">
        <v>1178</v>
      </c>
      <c r="C60" s="2">
        <v>2</v>
      </c>
      <c r="D60" s="2">
        <v>36</v>
      </c>
      <c r="E60" s="3">
        <f>results_Clus_1[[#This Row],['#Entities found]]/results_Clus_1[[#This Row],['#Entities total]]*(results_Clus_1[[#This Row],['#Entities found]]&gt;210/50)</f>
        <v>0</v>
      </c>
      <c r="F60" s="2">
        <v>2.1872746208052464E+16</v>
      </c>
      <c r="G60" s="2">
        <v>2406002082885771</v>
      </c>
      <c r="H60" s="2">
        <v>1</v>
      </c>
      <c r="I60" s="2">
        <v>9</v>
      </c>
      <c r="J60" s="2">
        <f>results_Clus_1[[#This Row],['#Reactions found]]/results_Clus_1[[#This Row],['#Reactions total]]</f>
        <v>0.1111111111111111</v>
      </c>
    </row>
    <row r="61" spans="1:10" x14ac:dyDescent="0.25">
      <c r="A61" s="2" t="s">
        <v>1115</v>
      </c>
      <c r="B61" s="2" t="s">
        <v>1114</v>
      </c>
      <c r="C61" s="2">
        <v>1</v>
      </c>
      <c r="D61" s="2">
        <v>20</v>
      </c>
      <c r="E61" s="3">
        <f>results_Clus_1[[#This Row],['#Entities found]]/results_Clus_1[[#This Row],['#Entities total]]*(results_Clus_1[[#This Row],['#Entities found]]&gt;210/50)</f>
        <v>0</v>
      </c>
      <c r="F61" s="2">
        <v>1.1826473128908256E+16</v>
      </c>
      <c r="G61" s="2">
        <v>3.0494989191309796E+16</v>
      </c>
      <c r="H61" s="2">
        <v>6</v>
      </c>
      <c r="I61" s="2">
        <v>17</v>
      </c>
      <c r="J61" s="2">
        <f>results_Clus_1[[#This Row],['#Reactions found]]/results_Clus_1[[#This Row],['#Reactions total]]</f>
        <v>0.35294117647058826</v>
      </c>
    </row>
    <row r="62" spans="1:10" x14ac:dyDescent="0.25">
      <c r="A62" s="2" t="s">
        <v>1109</v>
      </c>
      <c r="B62" s="2" t="s">
        <v>1108</v>
      </c>
      <c r="C62" s="2">
        <v>1</v>
      </c>
      <c r="D62" s="2">
        <v>21</v>
      </c>
      <c r="E62" s="3">
        <f>results_Clus_1[[#This Row],['#Entities found]]/results_Clus_1[[#This Row],['#Entities total]]*(results_Clus_1[[#This Row],['#Entities found]]&gt;210/50)</f>
        <v>0</v>
      </c>
      <c r="F62" s="2">
        <v>1.2380066435552972E+16</v>
      </c>
      <c r="G62" s="2">
        <v>3.0494989191309796E+16</v>
      </c>
      <c r="H62" s="2">
        <v>1</v>
      </c>
      <c r="I62" s="2">
        <v>8</v>
      </c>
      <c r="J62" s="2">
        <f>results_Clus_1[[#This Row],['#Reactions found]]/results_Clus_1[[#This Row],['#Reactions total]]</f>
        <v>0.125</v>
      </c>
    </row>
    <row r="63" spans="1:10" x14ac:dyDescent="0.25">
      <c r="A63" s="2" t="s">
        <v>1169</v>
      </c>
      <c r="B63" s="2" t="s">
        <v>1168</v>
      </c>
      <c r="C63" s="2">
        <v>2</v>
      </c>
      <c r="D63" s="2">
        <v>44</v>
      </c>
      <c r="E63" s="3">
        <f>results_Clus_1[[#This Row],['#Entities found]]/results_Clus_1[[#This Row],['#Entities total]]*(results_Clus_1[[#This Row],['#Entities found]]&gt;210/50)</f>
        <v>0</v>
      </c>
      <c r="F63" s="2">
        <v>3164154967933275</v>
      </c>
      <c r="G63" s="2">
        <v>2.6371083510495376E+16</v>
      </c>
      <c r="H63" s="2">
        <v>1</v>
      </c>
      <c r="I63" s="2">
        <v>14</v>
      </c>
      <c r="J63" s="2">
        <f>results_Clus_1[[#This Row],['#Reactions found]]/results_Clus_1[[#This Row],['#Reactions total]]</f>
        <v>7.1428571428571425E-2</v>
      </c>
    </row>
    <row r="64" spans="1:10" x14ac:dyDescent="0.25">
      <c r="A64" s="2" t="s">
        <v>1105</v>
      </c>
      <c r="B64" s="2" t="s">
        <v>1104</v>
      </c>
      <c r="C64" s="2">
        <v>1</v>
      </c>
      <c r="D64" s="2">
        <v>22</v>
      </c>
      <c r="E64" s="3">
        <f>results_Clus_1[[#This Row],['#Entities found]]/results_Clus_1[[#This Row],['#Entities total]]*(results_Clus_1[[#This Row],['#Entities found]]&gt;210/50)</f>
        <v>0</v>
      </c>
      <c r="F64" s="2">
        <v>1.2930226156540214E+16</v>
      </c>
      <c r="G64" s="2">
        <v>3.0494989191309796E+16</v>
      </c>
      <c r="H64" s="2">
        <v>6</v>
      </c>
      <c r="I64" s="2">
        <v>15</v>
      </c>
      <c r="J64" s="2">
        <f>results_Clus_1[[#This Row],['#Reactions found]]/results_Clus_1[[#This Row],['#Reactions total]]</f>
        <v>0.4</v>
      </c>
    </row>
    <row r="65" spans="1:10" x14ac:dyDescent="0.25">
      <c r="A65" s="2" t="s">
        <v>1103</v>
      </c>
      <c r="B65" s="2" t="s">
        <v>1102</v>
      </c>
      <c r="C65" s="2">
        <v>1</v>
      </c>
      <c r="D65" s="2">
        <v>22</v>
      </c>
      <c r="E65" s="3">
        <f>results_Clus_1[[#This Row],['#Entities found]]/results_Clus_1[[#This Row],['#Entities total]]*(results_Clus_1[[#This Row],['#Entities found]]&gt;210/50)</f>
        <v>0</v>
      </c>
      <c r="F65" s="2">
        <v>1.2930226156540214E+16</v>
      </c>
      <c r="G65" s="2">
        <v>3.0494989191309796E+16</v>
      </c>
      <c r="H65" s="2">
        <v>1</v>
      </c>
      <c r="I65" s="2">
        <v>5</v>
      </c>
      <c r="J65" s="2">
        <f>results_Clus_1[[#This Row],['#Reactions found]]/results_Clus_1[[#This Row],['#Reactions total]]</f>
        <v>0.2</v>
      </c>
    </row>
    <row r="66" spans="1:10" x14ac:dyDescent="0.25">
      <c r="A66" s="2" t="s">
        <v>1101</v>
      </c>
      <c r="B66" s="2" t="s">
        <v>1100</v>
      </c>
      <c r="C66" s="2">
        <v>1</v>
      </c>
      <c r="D66" s="2">
        <v>22</v>
      </c>
      <c r="E66" s="3">
        <f>results_Clus_1[[#This Row],['#Entities found]]/results_Clus_1[[#This Row],['#Entities total]]*(results_Clus_1[[#This Row],['#Entities found]]&gt;210/50)</f>
        <v>0</v>
      </c>
      <c r="F66" s="2">
        <v>1.2930226156540214E+16</v>
      </c>
      <c r="G66" s="2">
        <v>3.0494989191309796E+16</v>
      </c>
      <c r="H66" s="2">
        <v>2</v>
      </c>
      <c r="I66" s="2">
        <v>11</v>
      </c>
      <c r="J66" s="2">
        <f>results_Clus_1[[#This Row],['#Reactions found]]/results_Clus_1[[#This Row],['#Reactions total]]</f>
        <v>0.18181818181818182</v>
      </c>
    </row>
    <row r="67" spans="1:10" x14ac:dyDescent="0.25">
      <c r="A67" s="2" t="s">
        <v>1167</v>
      </c>
      <c r="B67" s="2" t="s">
        <v>1166</v>
      </c>
      <c r="C67" s="2">
        <v>2</v>
      </c>
      <c r="D67" s="2">
        <v>45</v>
      </c>
      <c r="E67" s="3">
        <f>results_Clus_1[[#This Row],['#Entities found]]/results_Clus_1[[#This Row],['#Entities total]]*(results_Clus_1[[#This Row],['#Entities found]]&gt;210/50)</f>
        <v>0</v>
      </c>
      <c r="F67" s="2">
        <v>3296385438811922</v>
      </c>
      <c r="G67" s="2">
        <v>2.6371083510495376E+16</v>
      </c>
      <c r="H67" s="2">
        <v>3</v>
      </c>
      <c r="I67" s="2">
        <v>14</v>
      </c>
      <c r="J67" s="2">
        <f>results_Clus_1[[#This Row],['#Reactions found]]/results_Clus_1[[#This Row],['#Reactions total]]</f>
        <v>0.21428571428571427</v>
      </c>
    </row>
    <row r="68" spans="1:10" x14ac:dyDescent="0.25">
      <c r="A68" s="2" t="s">
        <v>1099</v>
      </c>
      <c r="B68" s="2" t="s">
        <v>1098</v>
      </c>
      <c r="C68" s="2">
        <v>1</v>
      </c>
      <c r="D68" s="2">
        <v>23</v>
      </c>
      <c r="E68" s="3">
        <f>results_Clus_1[[#This Row],['#Entities found]]/results_Clus_1[[#This Row],['#Entities total]]*(results_Clus_1[[#This Row],['#Entities found]]&gt;210/50)</f>
        <v>0</v>
      </c>
      <c r="F68" s="2">
        <v>1.3476973326900744E+16</v>
      </c>
      <c r="G68" s="2">
        <v>3.0494989191309796E+16</v>
      </c>
      <c r="H68" s="2">
        <v>1</v>
      </c>
      <c r="I68" s="2">
        <v>6</v>
      </c>
      <c r="J68" s="2">
        <f>results_Clus_1[[#This Row],['#Reactions found]]/results_Clus_1[[#This Row],['#Reactions total]]</f>
        <v>0.16666666666666666</v>
      </c>
    </row>
    <row r="69" spans="1:10" x14ac:dyDescent="0.25">
      <c r="A69" s="2" t="s">
        <v>1097</v>
      </c>
      <c r="B69" s="2" t="s">
        <v>1096</v>
      </c>
      <c r="C69" s="2">
        <v>1</v>
      </c>
      <c r="D69" s="2">
        <v>23</v>
      </c>
      <c r="E69" s="3">
        <f>results_Clus_1[[#This Row],['#Entities found]]/results_Clus_1[[#This Row],['#Entities total]]*(results_Clus_1[[#This Row],['#Entities found]]&gt;210/50)</f>
        <v>0</v>
      </c>
      <c r="F69" s="2">
        <v>1.3476973326900744E+16</v>
      </c>
      <c r="G69" s="2">
        <v>3.0494989191309796E+16</v>
      </c>
      <c r="H69" s="2">
        <v>1</v>
      </c>
      <c r="I69" s="2">
        <v>8</v>
      </c>
      <c r="J69" s="2">
        <f>results_Clus_1[[#This Row],['#Reactions found]]/results_Clus_1[[#This Row],['#Reactions total]]</f>
        <v>0.125</v>
      </c>
    </row>
    <row r="70" spans="1:10" x14ac:dyDescent="0.25">
      <c r="A70" s="2" t="s">
        <v>1163</v>
      </c>
      <c r="B70" s="2" t="s">
        <v>1162</v>
      </c>
      <c r="C70" s="2">
        <v>2</v>
      </c>
      <c r="D70" s="2">
        <v>48</v>
      </c>
      <c r="E70" s="3">
        <f>results_Clus_1[[#This Row],['#Entities found]]/results_Clus_1[[#This Row],['#Entities total]]*(results_Clus_1[[#This Row],['#Entities found]]&gt;210/50)</f>
        <v>0</v>
      </c>
      <c r="F70" s="2">
        <v>3705802194160923</v>
      </c>
      <c r="G70" s="2">
        <v>2.9646417553287384E+16</v>
      </c>
      <c r="H70" s="2">
        <v>2</v>
      </c>
      <c r="I70" s="2">
        <v>10</v>
      </c>
      <c r="J70" s="2">
        <f>results_Clus_1[[#This Row],['#Reactions found]]/results_Clus_1[[#This Row],['#Reactions total]]</f>
        <v>0.2</v>
      </c>
    </row>
    <row r="71" spans="1:10" x14ac:dyDescent="0.25">
      <c r="A71" s="2" t="s">
        <v>1095</v>
      </c>
      <c r="B71" s="2" t="s">
        <v>1094</v>
      </c>
      <c r="C71" s="2">
        <v>1</v>
      </c>
      <c r="D71" s="2">
        <v>24</v>
      </c>
      <c r="E71" s="3">
        <f>results_Clus_1[[#This Row],['#Entities found]]/results_Clus_1[[#This Row],['#Entities total]]*(results_Clus_1[[#This Row],['#Entities found]]&gt;210/50)</f>
        <v>0</v>
      </c>
      <c r="F71" s="2">
        <v>1.4020328854402708E+16</v>
      </c>
      <c r="G71" s="2">
        <v>3.0494989191309796E+16</v>
      </c>
      <c r="H71" s="2">
        <v>2</v>
      </c>
      <c r="I71" s="2">
        <v>8</v>
      </c>
      <c r="J71" s="2">
        <f>results_Clus_1[[#This Row],['#Reactions found]]/results_Clus_1[[#This Row],['#Reactions total]]</f>
        <v>0.25</v>
      </c>
    </row>
    <row r="72" spans="1:10" x14ac:dyDescent="0.25">
      <c r="A72" s="2" t="s">
        <v>1093</v>
      </c>
      <c r="B72" s="2" t="s">
        <v>1092</v>
      </c>
      <c r="C72" s="2">
        <v>1</v>
      </c>
      <c r="D72" s="2">
        <v>25</v>
      </c>
      <c r="E72" s="3">
        <f>results_Clus_1[[#This Row],['#Entities found]]/results_Clus_1[[#This Row],['#Entities total]]*(results_Clus_1[[#This Row],['#Entities found]]&gt;210/50)</f>
        <v>0</v>
      </c>
      <c r="F72" s="2">
        <v>1.45603135203088E+16</v>
      </c>
      <c r="G72" s="2">
        <v>3.0494989191309796E+16</v>
      </c>
      <c r="H72" s="2">
        <v>1</v>
      </c>
      <c r="I72" s="2">
        <v>10</v>
      </c>
      <c r="J72" s="2">
        <f>results_Clus_1[[#This Row],['#Reactions found]]/results_Clus_1[[#This Row],['#Reactions total]]</f>
        <v>0.1</v>
      </c>
    </row>
    <row r="73" spans="1:10" x14ac:dyDescent="0.25">
      <c r="A73" s="2" t="s">
        <v>1161</v>
      </c>
      <c r="B73" s="2" t="s">
        <v>1160</v>
      </c>
      <c r="C73" s="2">
        <v>2</v>
      </c>
      <c r="D73" s="2">
        <v>52</v>
      </c>
      <c r="E73" s="3">
        <f>results_Clus_1[[#This Row],['#Entities found]]/results_Clus_1[[#This Row],['#Entities total]]*(results_Clus_1[[#This Row],['#Entities found]]&gt;210/50)</f>
        <v>0</v>
      </c>
      <c r="F73" s="2">
        <v>4280233332098948</v>
      </c>
      <c r="G73" s="2">
        <v>2996163332469264</v>
      </c>
      <c r="H73" s="2">
        <v>1</v>
      </c>
      <c r="I73" s="2">
        <v>15</v>
      </c>
      <c r="J73" s="2">
        <f>results_Clus_1[[#This Row],['#Reactions found]]/results_Clus_1[[#This Row],['#Reactions total]]</f>
        <v>6.6666666666666666E-2</v>
      </c>
    </row>
    <row r="74" spans="1:10" x14ac:dyDescent="0.25">
      <c r="A74" s="2" t="s">
        <v>1089</v>
      </c>
      <c r="B74" s="2" t="s">
        <v>1088</v>
      </c>
      <c r="C74" s="2">
        <v>1</v>
      </c>
      <c r="D74" s="2">
        <v>26</v>
      </c>
      <c r="E74" s="3">
        <f>results_Clus_1[[#This Row],['#Entities found]]/results_Clus_1[[#This Row],['#Entities total]]*(results_Clus_1[[#This Row],['#Entities found]]&gt;210/50)</f>
        <v>0</v>
      </c>
      <c r="F74" s="2">
        <v>1.5096947980133624E+16</v>
      </c>
      <c r="G74" s="2">
        <v>3.0494989191309796E+16</v>
      </c>
      <c r="H74" s="2">
        <v>1</v>
      </c>
      <c r="I74" s="2">
        <v>7</v>
      </c>
      <c r="J74" s="2">
        <f>results_Clus_1[[#This Row],['#Reactions found]]/results_Clus_1[[#This Row],['#Reactions total]]</f>
        <v>0.14285714285714285</v>
      </c>
    </row>
    <row r="75" spans="1:10" x14ac:dyDescent="0.25">
      <c r="A75" s="2" t="s">
        <v>1087</v>
      </c>
      <c r="B75" s="2" t="s">
        <v>1086</v>
      </c>
      <c r="C75" s="2">
        <v>1</v>
      </c>
      <c r="D75" s="2">
        <v>26</v>
      </c>
      <c r="E75" s="3">
        <f>results_Clus_1[[#This Row],['#Entities found]]/results_Clus_1[[#This Row],['#Entities total]]*(results_Clus_1[[#This Row],['#Entities found]]&gt;210/50)</f>
        <v>0</v>
      </c>
      <c r="F75" s="2">
        <v>1.5096947980133624E+16</v>
      </c>
      <c r="G75" s="2">
        <v>3.0494989191309796E+16</v>
      </c>
      <c r="H75" s="2">
        <v>1</v>
      </c>
      <c r="I75" s="2">
        <v>7</v>
      </c>
      <c r="J75" s="2">
        <f>results_Clus_1[[#This Row],['#Reactions found]]/results_Clus_1[[#This Row],['#Reactions total]]</f>
        <v>0.14285714285714285</v>
      </c>
    </row>
    <row r="76" spans="1:10" x14ac:dyDescent="0.25">
      <c r="A76" s="2" t="s">
        <v>1085</v>
      </c>
      <c r="B76" s="2" t="s">
        <v>1084</v>
      </c>
      <c r="C76" s="2">
        <v>1</v>
      </c>
      <c r="D76" s="2">
        <v>26</v>
      </c>
      <c r="E76" s="3">
        <f>results_Clus_1[[#This Row],['#Entities found]]/results_Clus_1[[#This Row],['#Entities total]]*(results_Clus_1[[#This Row],['#Entities found]]&gt;210/50)</f>
        <v>0</v>
      </c>
      <c r="F76" s="2">
        <v>1.5096947980133624E+16</v>
      </c>
      <c r="G76" s="2">
        <v>3.0494989191309796E+16</v>
      </c>
      <c r="H76" s="2">
        <v>2</v>
      </c>
      <c r="I76" s="2">
        <v>16</v>
      </c>
      <c r="J76" s="2">
        <f>results_Clus_1[[#This Row],['#Reactions found]]/results_Clus_1[[#This Row],['#Reactions total]]</f>
        <v>0.125</v>
      </c>
    </row>
    <row r="77" spans="1:10" x14ac:dyDescent="0.25">
      <c r="A77" s="2" t="s">
        <v>1083</v>
      </c>
      <c r="B77" s="2" t="s">
        <v>1082</v>
      </c>
      <c r="C77" s="2">
        <v>1</v>
      </c>
      <c r="D77" s="2">
        <v>26</v>
      </c>
      <c r="E77" s="3">
        <f>results_Clus_1[[#This Row],['#Entities found]]/results_Clus_1[[#This Row],['#Entities total]]*(results_Clus_1[[#This Row],['#Entities found]]&gt;210/50)</f>
        <v>0</v>
      </c>
      <c r="F77" s="2">
        <v>1.5096947980133624E+16</v>
      </c>
      <c r="G77" s="2">
        <v>3.0494989191309796E+16</v>
      </c>
      <c r="H77" s="2">
        <v>2</v>
      </c>
      <c r="I77" s="2">
        <v>17</v>
      </c>
      <c r="J77" s="2">
        <f>results_Clus_1[[#This Row],['#Reactions found]]/results_Clus_1[[#This Row],['#Reactions total]]</f>
        <v>0.11764705882352941</v>
      </c>
    </row>
    <row r="78" spans="1:10" x14ac:dyDescent="0.25">
      <c r="A78" s="2" t="s">
        <v>1081</v>
      </c>
      <c r="B78" s="2" t="s">
        <v>1080</v>
      </c>
      <c r="C78" s="2">
        <v>1</v>
      </c>
      <c r="D78" s="2">
        <v>26</v>
      </c>
      <c r="E78" s="3">
        <f>results_Clus_1[[#This Row],['#Entities found]]/results_Clus_1[[#This Row],['#Entities total]]*(results_Clus_1[[#This Row],['#Entities found]]&gt;210/50)</f>
        <v>0</v>
      </c>
      <c r="F78" s="2">
        <v>1.5096947980133624E+16</v>
      </c>
      <c r="G78" s="2">
        <v>3.0494989191309796E+16</v>
      </c>
      <c r="H78" s="2">
        <v>1</v>
      </c>
      <c r="I78" s="2">
        <v>12</v>
      </c>
      <c r="J78" s="2">
        <f>results_Clus_1[[#This Row],['#Reactions found]]/results_Clus_1[[#This Row],['#Reactions total]]</f>
        <v>8.3333333333333329E-2</v>
      </c>
    </row>
    <row r="79" spans="1:10" x14ac:dyDescent="0.25">
      <c r="A79" s="2" t="s">
        <v>1079</v>
      </c>
      <c r="B79" s="2" t="s">
        <v>1078</v>
      </c>
      <c r="C79" s="2">
        <v>1</v>
      </c>
      <c r="D79" s="2">
        <v>26</v>
      </c>
      <c r="E79" s="3">
        <f>results_Clus_1[[#This Row],['#Entities found]]/results_Clus_1[[#This Row],['#Entities total]]*(results_Clus_1[[#This Row],['#Entities found]]&gt;210/50)</f>
        <v>0</v>
      </c>
      <c r="F79" s="2">
        <v>1.5096947980133624E+16</v>
      </c>
      <c r="G79" s="2">
        <v>3.0494989191309796E+16</v>
      </c>
      <c r="H79" s="2">
        <v>1</v>
      </c>
      <c r="I79" s="2">
        <v>13</v>
      </c>
      <c r="J79" s="2">
        <f>results_Clus_1[[#This Row],['#Reactions found]]/results_Clus_1[[#This Row],['#Reactions total]]</f>
        <v>7.6923076923076927E-2</v>
      </c>
    </row>
    <row r="80" spans="1:10" x14ac:dyDescent="0.25">
      <c r="A80" s="2" t="s">
        <v>1075</v>
      </c>
      <c r="B80" s="2" t="s">
        <v>1074</v>
      </c>
      <c r="C80" s="2">
        <v>1</v>
      </c>
      <c r="D80" s="2">
        <v>27</v>
      </c>
      <c r="E80" s="3">
        <f>results_Clus_1[[#This Row],['#Entities found]]/results_Clus_1[[#This Row],['#Entities total]]*(results_Clus_1[[#This Row],['#Entities found]]&gt;210/50)</f>
        <v>0</v>
      </c>
      <c r="F80" s="2">
        <v>1563025276439186</v>
      </c>
      <c r="G80" s="2">
        <v>3126050552878372</v>
      </c>
      <c r="H80" s="2">
        <v>1</v>
      </c>
      <c r="I80" s="2">
        <v>7</v>
      </c>
      <c r="J80" s="2">
        <f>results_Clus_1[[#This Row],['#Reactions found]]/results_Clus_1[[#This Row],['#Reactions total]]</f>
        <v>0.14285714285714285</v>
      </c>
    </row>
    <row r="81" spans="1:10" x14ac:dyDescent="0.25">
      <c r="A81" s="2" t="s">
        <v>1073</v>
      </c>
      <c r="B81" s="2" t="s">
        <v>1072</v>
      </c>
      <c r="C81" s="2">
        <v>1</v>
      </c>
      <c r="D81" s="2">
        <v>28</v>
      </c>
      <c r="E81" s="3">
        <f>results_Clus_1[[#This Row],['#Entities found]]/results_Clus_1[[#This Row],['#Entities total]]*(results_Clus_1[[#This Row],['#Entities found]]&gt;210/50)</f>
        <v>0</v>
      </c>
      <c r="F81" s="2">
        <v>1.6160248279349942E+16</v>
      </c>
      <c r="G81" s="2">
        <v>3.1488687491816524E+16</v>
      </c>
      <c r="H81" s="2">
        <v>2</v>
      </c>
      <c r="I81" s="2">
        <v>6</v>
      </c>
      <c r="J81" s="2">
        <f>results_Clus_1[[#This Row],['#Reactions found]]/results_Clus_1[[#This Row],['#Reactions total]]</f>
        <v>0.33333333333333331</v>
      </c>
    </row>
    <row r="82" spans="1:10" x14ac:dyDescent="0.25">
      <c r="A82" s="2" t="s">
        <v>1071</v>
      </c>
      <c r="B82" s="2" t="s">
        <v>1070</v>
      </c>
      <c r="C82" s="2">
        <v>1</v>
      </c>
      <c r="D82" s="2">
        <v>28</v>
      </c>
      <c r="E82" s="3">
        <f>results_Clus_1[[#This Row],['#Entities found]]/results_Clus_1[[#This Row],['#Entities total]]*(results_Clus_1[[#This Row],['#Entities found]]&gt;210/50)</f>
        <v>0</v>
      </c>
      <c r="F82" s="2">
        <v>1.6160248279349942E+16</v>
      </c>
      <c r="G82" s="2">
        <v>3.1488687491816524E+16</v>
      </c>
      <c r="H82" s="2">
        <v>2</v>
      </c>
      <c r="I82" s="2">
        <v>12</v>
      </c>
      <c r="J82" s="2">
        <f>results_Clus_1[[#This Row],['#Reactions found]]/results_Clus_1[[#This Row],['#Reactions total]]</f>
        <v>0.16666666666666666</v>
      </c>
    </row>
    <row r="83" spans="1:10" x14ac:dyDescent="0.25">
      <c r="A83" s="2" t="s">
        <v>1069</v>
      </c>
      <c r="B83" s="2" t="s">
        <v>1068</v>
      </c>
      <c r="C83" s="2">
        <v>1</v>
      </c>
      <c r="D83" s="2">
        <v>29</v>
      </c>
      <c r="E83" s="3">
        <f>results_Clus_1[[#This Row],['#Entities found]]/results_Clus_1[[#This Row],['#Entities total]]*(results_Clus_1[[#This Row],['#Entities found]]&gt;210/50)</f>
        <v>0</v>
      </c>
      <c r="F83" s="2">
        <v>1.6686954807765376E+16</v>
      </c>
      <c r="G83" s="2">
        <v>3.1488687491816524E+16</v>
      </c>
      <c r="H83" s="2">
        <v>6</v>
      </c>
      <c r="I83" s="2">
        <v>20</v>
      </c>
      <c r="J83" s="2">
        <f>results_Clus_1[[#This Row],['#Reactions found]]/results_Clus_1[[#This Row],['#Reactions total]]</f>
        <v>0.3</v>
      </c>
    </row>
    <row r="84" spans="1:10" x14ac:dyDescent="0.25">
      <c r="A84" s="2" t="s">
        <v>1067</v>
      </c>
      <c r="B84" s="2" t="s">
        <v>1066</v>
      </c>
      <c r="C84" s="2">
        <v>1</v>
      </c>
      <c r="D84" s="2">
        <v>29</v>
      </c>
      <c r="E84" s="3">
        <f>results_Clus_1[[#This Row],['#Entities found]]/results_Clus_1[[#This Row],['#Entities total]]*(results_Clus_1[[#This Row],['#Entities found]]&gt;210/50)</f>
        <v>0</v>
      </c>
      <c r="F84" s="2">
        <v>1.6686954807765376E+16</v>
      </c>
      <c r="G84" s="2">
        <v>3.1488687491816524E+16</v>
      </c>
      <c r="H84" s="2">
        <v>1</v>
      </c>
      <c r="I84" s="2">
        <v>9</v>
      </c>
      <c r="J84" s="2">
        <f>results_Clus_1[[#This Row],['#Reactions found]]/results_Clus_1[[#This Row],['#Reactions total]]</f>
        <v>0.1111111111111111</v>
      </c>
    </row>
    <row r="85" spans="1:10" x14ac:dyDescent="0.25">
      <c r="A85" s="2" t="s">
        <v>1157</v>
      </c>
      <c r="B85" s="2" t="s">
        <v>1156</v>
      </c>
      <c r="C85" s="2">
        <v>2</v>
      </c>
      <c r="D85" s="2">
        <v>59</v>
      </c>
      <c r="E85" s="3">
        <f>results_Clus_1[[#This Row],['#Entities found]]/results_Clus_1[[#This Row],['#Entities total]]*(results_Clus_1[[#This Row],['#Entities found]]&gt;210/50)</f>
        <v>0</v>
      </c>
      <c r="F85" s="2">
        <v>5.3586390703156296E+16</v>
      </c>
      <c r="G85" s="2">
        <v>3.0484863024294816E+16</v>
      </c>
      <c r="H85" s="2">
        <v>6</v>
      </c>
      <c r="I85" s="2">
        <v>19</v>
      </c>
      <c r="J85" s="2">
        <f>results_Clus_1[[#This Row],['#Reactions found]]/results_Clus_1[[#This Row],['#Reactions total]]</f>
        <v>0.31578947368421051</v>
      </c>
    </row>
    <row r="86" spans="1:10" x14ac:dyDescent="0.25">
      <c r="A86" s="2" t="s">
        <v>1065</v>
      </c>
      <c r="B86" s="2" t="s">
        <v>1064</v>
      </c>
      <c r="C86" s="2">
        <v>1</v>
      </c>
      <c r="D86" s="2">
        <v>30</v>
      </c>
      <c r="E86" s="3">
        <f>results_Clus_1[[#This Row],['#Entities found]]/results_Clus_1[[#This Row],['#Entities total]]*(results_Clus_1[[#This Row],['#Entities found]]&gt;210/50)</f>
        <v>0</v>
      </c>
      <c r="F86" s="2">
        <v>1.7210392509626392E+16</v>
      </c>
      <c r="G86" s="2">
        <v>3.1488687491816524E+16</v>
      </c>
      <c r="H86" s="2">
        <v>1</v>
      </c>
      <c r="I86" s="2">
        <v>22</v>
      </c>
      <c r="J86" s="2">
        <f>results_Clus_1[[#This Row],['#Reactions found]]/results_Clus_1[[#This Row],['#Reactions total]]</f>
        <v>4.5454545454545456E-2</v>
      </c>
    </row>
    <row r="87" spans="1:10" x14ac:dyDescent="0.25">
      <c r="A87" s="2" t="s">
        <v>1061</v>
      </c>
      <c r="B87" s="2" t="s">
        <v>1060</v>
      </c>
      <c r="C87" s="2">
        <v>1</v>
      </c>
      <c r="D87" s="2">
        <v>31</v>
      </c>
      <c r="E87" s="3">
        <f>results_Clus_1[[#This Row],['#Entities found]]/results_Clus_1[[#This Row],['#Entities total]]*(results_Clus_1[[#This Row],['#Entities found]]&gt;210/50)</f>
        <v>0</v>
      </c>
      <c r="F87" s="2">
        <v>1.7730581422882752E+16</v>
      </c>
      <c r="G87" s="2">
        <v>3.1488687491816524E+16</v>
      </c>
      <c r="H87" s="2">
        <v>2</v>
      </c>
      <c r="I87" s="2">
        <v>8</v>
      </c>
      <c r="J87" s="2">
        <f>results_Clus_1[[#This Row],['#Reactions found]]/results_Clus_1[[#This Row],['#Reactions total]]</f>
        <v>0.25</v>
      </c>
    </row>
    <row r="88" spans="1:10" x14ac:dyDescent="0.25">
      <c r="A88" s="2" t="s">
        <v>1059</v>
      </c>
      <c r="B88" s="2" t="s">
        <v>1058</v>
      </c>
      <c r="C88" s="2">
        <v>1</v>
      </c>
      <c r="D88" s="2">
        <v>32</v>
      </c>
      <c r="E88" s="3">
        <f>results_Clus_1[[#This Row],['#Entities found]]/results_Clus_1[[#This Row],['#Entities total]]*(results_Clus_1[[#This Row],['#Entities found]]&gt;210/50)</f>
        <v>0</v>
      </c>
      <c r="F88" s="2">
        <v>1824754146417965</v>
      </c>
      <c r="G88" s="2">
        <v>3.1488687491816524E+16</v>
      </c>
      <c r="H88" s="2">
        <v>1</v>
      </c>
      <c r="I88" s="2">
        <v>10</v>
      </c>
      <c r="J88" s="2">
        <f>results_Clus_1[[#This Row],['#Reactions found]]/results_Clus_1[[#This Row],['#Reactions total]]</f>
        <v>0.1</v>
      </c>
    </row>
    <row r="89" spans="1:10" x14ac:dyDescent="0.25">
      <c r="A89" s="2" t="s">
        <v>1057</v>
      </c>
      <c r="B89" s="2" t="s">
        <v>1056</v>
      </c>
      <c r="C89" s="2">
        <v>1</v>
      </c>
      <c r="D89" s="2">
        <v>32</v>
      </c>
      <c r="E89" s="3">
        <f>results_Clus_1[[#This Row],['#Entities found]]/results_Clus_1[[#This Row],['#Entities total]]*(results_Clus_1[[#This Row],['#Entities found]]&gt;210/50)</f>
        <v>0</v>
      </c>
      <c r="F89" s="2">
        <v>1824754146417965</v>
      </c>
      <c r="G89" s="2">
        <v>3.1488687491816524E+16</v>
      </c>
      <c r="H89" s="2">
        <v>1</v>
      </c>
      <c r="I89" s="2">
        <v>11</v>
      </c>
      <c r="J89" s="2">
        <f>results_Clus_1[[#This Row],['#Reactions found]]/results_Clus_1[[#This Row],['#Reactions total]]</f>
        <v>9.0909090909090912E-2</v>
      </c>
    </row>
    <row r="90" spans="1:10" x14ac:dyDescent="0.25">
      <c r="A90" s="2" t="s">
        <v>1055</v>
      </c>
      <c r="B90" s="2" t="s">
        <v>1054</v>
      </c>
      <c r="C90" s="2">
        <v>1</v>
      </c>
      <c r="D90" s="2">
        <v>35</v>
      </c>
      <c r="E90" s="3">
        <f>results_Clus_1[[#This Row],['#Entities found]]/results_Clus_1[[#This Row],['#Entities total]]*(results_Clus_1[[#This Row],['#Entities found]]&gt;210/50)</f>
        <v>0</v>
      </c>
      <c r="F90" s="2">
        <v>1.9779245718354732E+16</v>
      </c>
      <c r="G90" s="2">
        <v>3.1488687491816524E+16</v>
      </c>
      <c r="H90" s="2">
        <v>1</v>
      </c>
      <c r="I90" s="2">
        <v>8</v>
      </c>
      <c r="J90" s="2">
        <f>results_Clus_1[[#This Row],['#Reactions found]]/results_Clus_1[[#This Row],['#Reactions total]]</f>
        <v>0.125</v>
      </c>
    </row>
    <row r="91" spans="1:10" x14ac:dyDescent="0.25">
      <c r="A91" s="2" t="s">
        <v>1137</v>
      </c>
      <c r="B91" s="2" t="s">
        <v>1136</v>
      </c>
      <c r="C91" s="2">
        <v>2</v>
      </c>
      <c r="D91" s="2">
        <v>71</v>
      </c>
      <c r="E91" s="3">
        <f>results_Clus_1[[#This Row],['#Entities found]]/results_Clus_1[[#This Row],['#Entities total]]*(results_Clus_1[[#This Row],['#Entities found]]&gt;210/50)</f>
        <v>0</v>
      </c>
      <c r="F91" s="2">
        <v>7399547563872644</v>
      </c>
      <c r="G91" s="2">
        <v>3.0494989191309796E+16</v>
      </c>
      <c r="H91" s="2">
        <v>6</v>
      </c>
      <c r="I91" s="2">
        <v>24</v>
      </c>
      <c r="J91" s="2">
        <f>results_Clus_1[[#This Row],['#Reactions found]]/results_Clus_1[[#This Row],['#Reactions total]]</f>
        <v>0.25</v>
      </c>
    </row>
    <row r="92" spans="1:10" x14ac:dyDescent="0.25">
      <c r="A92" s="2" t="s">
        <v>1053</v>
      </c>
      <c r="B92" s="2" t="s">
        <v>1052</v>
      </c>
      <c r="C92" s="2">
        <v>1</v>
      </c>
      <c r="D92" s="2">
        <v>37</v>
      </c>
      <c r="E92" s="3">
        <f>results_Clus_1[[#This Row],['#Entities found]]/results_Clus_1[[#This Row],['#Entities total]]*(results_Clus_1[[#This Row],['#Entities found]]&gt;210/50)</f>
        <v>0</v>
      </c>
      <c r="F92" s="2">
        <v>2.0784597273360972E+16</v>
      </c>
      <c r="G92" s="2">
        <v>3.1488687491816524E+16</v>
      </c>
      <c r="H92" s="2">
        <v>2</v>
      </c>
      <c r="I92" s="2">
        <v>9</v>
      </c>
      <c r="J92" s="2">
        <f>results_Clus_1[[#This Row],['#Reactions found]]/results_Clus_1[[#This Row],['#Reactions total]]</f>
        <v>0.22222222222222221</v>
      </c>
    </row>
    <row r="93" spans="1:10" x14ac:dyDescent="0.25">
      <c r="A93" s="2" t="s">
        <v>1131</v>
      </c>
      <c r="B93" s="2" t="s">
        <v>1130</v>
      </c>
      <c r="C93" s="2">
        <v>2</v>
      </c>
      <c r="D93" s="2">
        <v>76</v>
      </c>
      <c r="E93" s="3">
        <f>results_Clus_1[[#This Row],['#Entities found]]/results_Clus_1[[#This Row],['#Entities total]]*(results_Clus_1[[#This Row],['#Entities found]]&gt;210/50)</f>
        <v>0</v>
      </c>
      <c r="F93" s="2">
        <v>8312726575421792</v>
      </c>
      <c r="G93" s="2">
        <v>3.0494989191309796E+16</v>
      </c>
      <c r="H93" s="2">
        <v>6</v>
      </c>
      <c r="I93" s="2">
        <v>39</v>
      </c>
      <c r="J93" s="2">
        <f>results_Clus_1[[#This Row],['#Reactions found]]/results_Clus_1[[#This Row],['#Reactions total]]</f>
        <v>0.15384615384615385</v>
      </c>
    </row>
    <row r="94" spans="1:10" x14ac:dyDescent="0.25">
      <c r="A94" s="2" t="s">
        <v>1051</v>
      </c>
      <c r="B94" s="2" t="s">
        <v>1050</v>
      </c>
      <c r="C94" s="2">
        <v>1</v>
      </c>
      <c r="D94" s="2">
        <v>38</v>
      </c>
      <c r="E94" s="3">
        <f>results_Clus_1[[#This Row],['#Entities found]]/results_Clus_1[[#This Row],['#Entities total]]*(results_Clus_1[[#This Row],['#Entities found]]&gt;210/50)</f>
        <v>0</v>
      </c>
      <c r="F94" s="2">
        <v>2128259563008411</v>
      </c>
      <c r="G94" s="2">
        <v>3.1488687491816524E+16</v>
      </c>
      <c r="H94" s="2">
        <v>5</v>
      </c>
      <c r="I94" s="2">
        <v>5</v>
      </c>
      <c r="J94" s="2">
        <f>results_Clus_1[[#This Row],['#Reactions found]]/results_Clus_1[[#This Row],['#Reactions total]]</f>
        <v>1</v>
      </c>
    </row>
    <row r="95" spans="1:10" x14ac:dyDescent="0.25">
      <c r="A95" s="2" t="s">
        <v>1049</v>
      </c>
      <c r="B95" s="2" t="s">
        <v>1048</v>
      </c>
      <c r="C95" s="2">
        <v>1</v>
      </c>
      <c r="D95" s="2">
        <v>38</v>
      </c>
      <c r="E95" s="3">
        <f>results_Clus_1[[#This Row],['#Entities found]]/results_Clus_1[[#This Row],['#Entities total]]*(results_Clus_1[[#This Row],['#Entities found]]&gt;210/50)</f>
        <v>0</v>
      </c>
      <c r="F95" s="2">
        <v>2128259563008411</v>
      </c>
      <c r="G95" s="2">
        <v>3.1488687491816524E+16</v>
      </c>
      <c r="H95" s="2">
        <v>1</v>
      </c>
      <c r="I95" s="2">
        <v>26</v>
      </c>
      <c r="J95" s="2">
        <f>results_Clus_1[[#This Row],['#Reactions found]]/results_Clus_1[[#This Row],['#Reactions total]]</f>
        <v>3.8461538461538464E-2</v>
      </c>
    </row>
    <row r="96" spans="1:10" x14ac:dyDescent="0.25">
      <c r="A96" s="2" t="s">
        <v>1047</v>
      </c>
      <c r="B96" s="2" t="s">
        <v>1046</v>
      </c>
      <c r="C96" s="2">
        <v>1</v>
      </c>
      <c r="D96" s="2">
        <v>40</v>
      </c>
      <c r="E96" s="3">
        <f>results_Clus_1[[#This Row],['#Entities found]]/results_Clus_1[[#This Row],['#Entities total]]*(results_Clus_1[[#This Row],['#Entities found]]&gt;210/50)</f>
        <v>0</v>
      </c>
      <c r="F96" s="2">
        <v>2.2269332940476536E+16</v>
      </c>
      <c r="G96" s="2">
        <v>3.1488687491816524E+16</v>
      </c>
      <c r="H96" s="2">
        <v>4</v>
      </c>
      <c r="I96" s="2">
        <v>4</v>
      </c>
      <c r="J96" s="2">
        <f>results_Clus_1[[#This Row],['#Reactions found]]/results_Clus_1[[#This Row],['#Reactions total]]</f>
        <v>1</v>
      </c>
    </row>
    <row r="97" spans="1:10" x14ac:dyDescent="0.25">
      <c r="A97" s="2" t="s">
        <v>1045</v>
      </c>
      <c r="B97" s="2" t="s">
        <v>1044</v>
      </c>
      <c r="C97" s="2">
        <v>1</v>
      </c>
      <c r="D97" s="2">
        <v>40</v>
      </c>
      <c r="E97" s="3">
        <f>results_Clus_1[[#This Row],['#Entities found]]/results_Clus_1[[#This Row],['#Entities total]]*(results_Clus_1[[#This Row],['#Entities found]]&gt;210/50)</f>
        <v>0</v>
      </c>
      <c r="F97" s="2">
        <v>2.2269332940476536E+16</v>
      </c>
      <c r="G97" s="2">
        <v>3.1488687491816524E+16</v>
      </c>
      <c r="H97" s="2">
        <v>2</v>
      </c>
      <c r="I97" s="2">
        <v>9</v>
      </c>
      <c r="J97" s="2">
        <f>results_Clus_1[[#This Row],['#Reactions found]]/results_Clus_1[[#This Row],['#Reactions total]]</f>
        <v>0.22222222222222221</v>
      </c>
    </row>
    <row r="98" spans="1:10" x14ac:dyDescent="0.25">
      <c r="A98" s="2" t="s">
        <v>1043</v>
      </c>
      <c r="B98" s="2" t="s">
        <v>1042</v>
      </c>
      <c r="C98" s="2">
        <v>1</v>
      </c>
      <c r="D98" s="2">
        <v>40</v>
      </c>
      <c r="E98" s="3">
        <f>results_Clus_1[[#This Row],['#Entities found]]/results_Clus_1[[#This Row],['#Entities total]]*(results_Clus_1[[#This Row],['#Entities found]]&gt;210/50)</f>
        <v>0</v>
      </c>
      <c r="F98" s="2">
        <v>2.2269332940476536E+16</v>
      </c>
      <c r="G98" s="2">
        <v>3.1488687491816524E+16</v>
      </c>
      <c r="H98" s="2">
        <v>1</v>
      </c>
      <c r="I98" s="2">
        <v>9</v>
      </c>
      <c r="J98" s="2">
        <f>results_Clus_1[[#This Row],['#Reactions found]]/results_Clus_1[[#This Row],['#Reactions total]]</f>
        <v>0.1111111111111111</v>
      </c>
    </row>
    <row r="99" spans="1:10" x14ac:dyDescent="0.25">
      <c r="A99" s="2" t="s">
        <v>1039</v>
      </c>
      <c r="B99" s="2" t="s">
        <v>1038</v>
      </c>
      <c r="C99" s="2">
        <v>1</v>
      </c>
      <c r="D99" s="2">
        <v>42</v>
      </c>
      <c r="E99" s="3">
        <f>results_Clus_1[[#This Row],['#Entities found]]/results_Clus_1[[#This Row],['#Entities total]]*(results_Clus_1[[#This Row],['#Entities found]]&gt;210/50)</f>
        <v>0</v>
      </c>
      <c r="F99" s="2">
        <v>2.3243850285747592E+16</v>
      </c>
      <c r="G99" s="2">
        <v>3.1488687491816524E+16</v>
      </c>
      <c r="H99" s="2">
        <v>2</v>
      </c>
      <c r="I99" s="2">
        <v>9</v>
      </c>
      <c r="J99" s="2">
        <f>results_Clus_1[[#This Row],['#Reactions found]]/results_Clus_1[[#This Row],['#Reactions total]]</f>
        <v>0.22222222222222221</v>
      </c>
    </row>
    <row r="100" spans="1:10" x14ac:dyDescent="0.25">
      <c r="A100" s="2" t="s">
        <v>1119</v>
      </c>
      <c r="B100" s="2" t="s">
        <v>1118</v>
      </c>
      <c r="C100" s="2">
        <v>2</v>
      </c>
      <c r="D100" s="2">
        <v>87</v>
      </c>
      <c r="E100" s="3">
        <f>results_Clus_1[[#This Row],['#Entities found]]/results_Clus_1[[#This Row],['#Entities total]]*(results_Clus_1[[#This Row],['#Entities found]]&gt;210/50)</f>
        <v>0</v>
      </c>
      <c r="F100" s="2">
        <v>1.0432141084936876E+16</v>
      </c>
      <c r="G100" s="2">
        <v>3.0494989191309796E+16</v>
      </c>
      <c r="H100" s="2">
        <v>3</v>
      </c>
      <c r="I100" s="2">
        <v>29</v>
      </c>
      <c r="J100" s="2">
        <f>results_Clus_1[[#This Row],['#Reactions found]]/results_Clus_1[[#This Row],['#Reactions total]]</f>
        <v>0.10344827586206896</v>
      </c>
    </row>
    <row r="101" spans="1:10" x14ac:dyDescent="0.25">
      <c r="A101" s="2" t="s">
        <v>1117</v>
      </c>
      <c r="B101" s="2" t="s">
        <v>1116</v>
      </c>
      <c r="C101" s="2">
        <v>2</v>
      </c>
      <c r="D101" s="2">
        <v>88</v>
      </c>
      <c r="E101" s="3">
        <f>results_Clus_1[[#This Row],['#Entities found]]/results_Clus_1[[#This Row],['#Entities total]]*(results_Clus_1[[#This Row],['#Entities found]]&gt;210/50)</f>
        <v>0</v>
      </c>
      <c r="F101" s="2">
        <v>1.0631589520246464E+16</v>
      </c>
      <c r="G101" s="2">
        <v>3.0494989191309796E+16</v>
      </c>
      <c r="H101" s="2">
        <v>1</v>
      </c>
      <c r="I101" s="2">
        <v>32</v>
      </c>
      <c r="J101" s="2">
        <f>results_Clus_1[[#This Row],['#Reactions found]]/results_Clus_1[[#This Row],['#Reactions total]]</f>
        <v>3.125E-2</v>
      </c>
    </row>
    <row r="102" spans="1:10" x14ac:dyDescent="0.25">
      <c r="A102" s="2" t="s">
        <v>1033</v>
      </c>
      <c r="B102" s="2" t="s">
        <v>1032</v>
      </c>
      <c r="C102" s="2">
        <v>1</v>
      </c>
      <c r="D102" s="2">
        <v>44</v>
      </c>
      <c r="E102" s="3">
        <f>results_Clus_1[[#This Row],['#Entities found]]/results_Clus_1[[#This Row],['#Entities total]]*(results_Clus_1[[#This Row],['#Entities found]]&gt;210/50)</f>
        <v>0</v>
      </c>
      <c r="F102" s="2">
        <v>2.420629715509872E+16</v>
      </c>
      <c r="G102" s="2">
        <v>3.1488687491816524E+16</v>
      </c>
      <c r="H102" s="2">
        <v>1</v>
      </c>
      <c r="I102" s="2">
        <v>29</v>
      </c>
      <c r="J102" s="2">
        <f>results_Clus_1[[#This Row],['#Reactions found]]/results_Clus_1[[#This Row],['#Reactions total]]</f>
        <v>3.4482758620689655E-2</v>
      </c>
    </row>
    <row r="103" spans="1:10" x14ac:dyDescent="0.25">
      <c r="A103" s="2" t="s">
        <v>1031</v>
      </c>
      <c r="B103" s="2" t="s">
        <v>1030</v>
      </c>
      <c r="C103" s="2">
        <v>1</v>
      </c>
      <c r="D103" s="2">
        <v>45</v>
      </c>
      <c r="E103" s="3">
        <f>results_Clus_1[[#This Row],['#Entities found]]/results_Clus_1[[#This Row],['#Entities total]]*(results_Clus_1[[#This Row],['#Entities found]]&gt;210/50)</f>
        <v>0</v>
      </c>
      <c r="F103" s="2">
        <v>2.4683040382220976E+16</v>
      </c>
      <c r="G103" s="2">
        <v>3.1488687491816524E+16</v>
      </c>
      <c r="H103" s="2">
        <v>1</v>
      </c>
      <c r="I103" s="2">
        <v>4</v>
      </c>
      <c r="J103" s="2">
        <f>results_Clus_1[[#This Row],['#Reactions found]]/results_Clus_1[[#This Row],['#Reactions total]]</f>
        <v>0.25</v>
      </c>
    </row>
    <row r="104" spans="1:10" x14ac:dyDescent="0.25">
      <c r="A104" s="2" t="s">
        <v>1029</v>
      </c>
      <c r="B104" s="2" t="s">
        <v>1028</v>
      </c>
      <c r="C104" s="2">
        <v>1</v>
      </c>
      <c r="D104" s="2">
        <v>45</v>
      </c>
      <c r="E104" s="3">
        <f>results_Clus_1[[#This Row],['#Entities found]]/results_Clus_1[[#This Row],['#Entities total]]*(results_Clus_1[[#This Row],['#Entities found]]&gt;210/50)</f>
        <v>0</v>
      </c>
      <c r="F104" s="2">
        <v>2.4683040382220976E+16</v>
      </c>
      <c r="G104" s="2">
        <v>3.1488687491816524E+16</v>
      </c>
      <c r="H104" s="2">
        <v>1</v>
      </c>
      <c r="I104" s="2">
        <v>14</v>
      </c>
      <c r="J104" s="2">
        <f>results_Clus_1[[#This Row],['#Reactions found]]/results_Clus_1[[#This Row],['#Reactions total]]</f>
        <v>7.1428571428571425E-2</v>
      </c>
    </row>
    <row r="105" spans="1:10" x14ac:dyDescent="0.25">
      <c r="A105" s="2" t="s">
        <v>1113</v>
      </c>
      <c r="B105" s="2" t="s">
        <v>1112</v>
      </c>
      <c r="C105" s="2">
        <v>2</v>
      </c>
      <c r="D105" s="2">
        <v>94</v>
      </c>
      <c r="E105" s="3">
        <f>results_Clus_1[[#This Row],['#Entities found]]/results_Clus_1[[#This Row],['#Entities total]]*(results_Clus_1[[#This Row],['#Entities found]]&gt;210/50)</f>
        <v>0</v>
      </c>
      <c r="F105" s="2">
        <v>1.1849354783303534E+16</v>
      </c>
      <c r="G105" s="2">
        <v>3.0494989191309796E+16</v>
      </c>
      <c r="H105" s="2">
        <v>5</v>
      </c>
      <c r="I105" s="2">
        <v>40</v>
      </c>
      <c r="J105" s="2">
        <f>results_Clus_1[[#This Row],['#Reactions found]]/results_Clus_1[[#This Row],['#Reactions total]]</f>
        <v>0.125</v>
      </c>
    </row>
    <row r="106" spans="1:10" x14ac:dyDescent="0.25">
      <c r="A106" s="2" t="s">
        <v>1025</v>
      </c>
      <c r="B106" s="2" t="s">
        <v>1024</v>
      </c>
      <c r="C106" s="2">
        <v>1</v>
      </c>
      <c r="D106" s="2">
        <v>49</v>
      </c>
      <c r="E106" s="3">
        <f>results_Clus_1[[#This Row],['#Entities found]]/results_Clus_1[[#This Row],['#Entities total]]*(results_Clus_1[[#This Row],['#Entities found]]&gt;210/50)</f>
        <v>0</v>
      </c>
      <c r="F106" s="2">
        <v>2.6560570779840152E+16</v>
      </c>
      <c r="G106" s="2">
        <v>3.1488687491816524E+16</v>
      </c>
      <c r="H106" s="2">
        <v>2</v>
      </c>
      <c r="I106" s="2">
        <v>14</v>
      </c>
      <c r="J106" s="2">
        <f>results_Clus_1[[#This Row],['#Reactions found]]/results_Clus_1[[#This Row],['#Reactions total]]</f>
        <v>0.14285714285714285</v>
      </c>
    </row>
    <row r="107" spans="1:10" x14ac:dyDescent="0.25">
      <c r="A107" s="2" t="s">
        <v>1021</v>
      </c>
      <c r="B107" s="2" t="s">
        <v>1020</v>
      </c>
      <c r="C107" s="2">
        <v>1</v>
      </c>
      <c r="D107" s="2">
        <v>52</v>
      </c>
      <c r="E107" s="3">
        <f>results_Clus_1[[#This Row],['#Entities found]]/results_Clus_1[[#This Row],['#Entities total]]*(results_Clus_1[[#This Row],['#Entities found]]&gt;210/50)</f>
        <v>0</v>
      </c>
      <c r="F107" s="2">
        <v>279383068929573</v>
      </c>
      <c r="G107" s="2">
        <v>3.1488687491816524E+16</v>
      </c>
      <c r="H107" s="2">
        <v>1</v>
      </c>
      <c r="I107" s="2">
        <v>4</v>
      </c>
      <c r="J107" s="2">
        <f>results_Clus_1[[#This Row],['#Reactions found]]/results_Clus_1[[#This Row],['#Reactions total]]</f>
        <v>0.25</v>
      </c>
    </row>
    <row r="108" spans="1:10" x14ac:dyDescent="0.25">
      <c r="A108" s="2" t="s">
        <v>1019</v>
      </c>
      <c r="B108" s="2" t="s">
        <v>1018</v>
      </c>
      <c r="C108" s="2">
        <v>1</v>
      </c>
      <c r="D108" s="2">
        <v>52</v>
      </c>
      <c r="E108" s="3">
        <f>results_Clus_1[[#This Row],['#Entities found]]/results_Clus_1[[#This Row],['#Entities total]]*(results_Clus_1[[#This Row],['#Entities found]]&gt;210/50)</f>
        <v>0</v>
      </c>
      <c r="F108" s="2">
        <v>279383068929573</v>
      </c>
      <c r="G108" s="2">
        <v>3.1488687491816524E+16</v>
      </c>
      <c r="H108" s="2">
        <v>1</v>
      </c>
      <c r="I108" s="2">
        <v>13</v>
      </c>
      <c r="J108" s="2">
        <f>results_Clus_1[[#This Row],['#Reactions found]]/results_Clus_1[[#This Row],['#Reactions total]]</f>
        <v>7.6923076923076927E-2</v>
      </c>
    </row>
    <row r="109" spans="1:10" x14ac:dyDescent="0.25">
      <c r="A109" s="2" t="s">
        <v>1017</v>
      </c>
      <c r="B109" s="2" t="s">
        <v>1016</v>
      </c>
      <c r="C109" s="2">
        <v>1</v>
      </c>
      <c r="D109" s="2">
        <v>54</v>
      </c>
      <c r="E109" s="3">
        <f>results_Clus_1[[#This Row],['#Entities found]]/results_Clus_1[[#This Row],['#Entities total]]*(results_Clus_1[[#This Row],['#Entities found]]&gt;210/50)</f>
        <v>0</v>
      </c>
      <c r="F109" s="2">
        <v>2884258125449579</v>
      </c>
      <c r="G109" s="2">
        <v>3.1488687491816524E+16</v>
      </c>
      <c r="H109" s="2">
        <v>1</v>
      </c>
      <c r="I109" s="2">
        <v>14</v>
      </c>
      <c r="J109" s="2">
        <f>results_Clus_1[[#This Row],['#Reactions found]]/results_Clus_1[[#This Row],['#Reactions total]]</f>
        <v>7.1428571428571425E-2</v>
      </c>
    </row>
    <row r="110" spans="1:10" x14ac:dyDescent="0.25">
      <c r="A110" s="2" t="s">
        <v>1077</v>
      </c>
      <c r="B110" s="2" t="s">
        <v>1076</v>
      </c>
      <c r="C110" s="2">
        <v>2</v>
      </c>
      <c r="D110" s="2">
        <v>110</v>
      </c>
      <c r="E110" s="3">
        <f>results_Clus_1[[#This Row],['#Entities found]]/results_Clus_1[[#This Row],['#Entities total]]*(results_Clus_1[[#This Row],['#Entities found]]&gt;210/50)</f>
        <v>0</v>
      </c>
      <c r="F110" s="2">
        <v>1.5247494595654898E+16</v>
      </c>
      <c r="G110" s="2">
        <v>3.0494989191309796E+16</v>
      </c>
      <c r="H110" s="2">
        <v>6</v>
      </c>
      <c r="I110" s="2">
        <v>83</v>
      </c>
      <c r="J110" s="2">
        <f>results_Clus_1[[#This Row],['#Reactions found]]/results_Clus_1[[#This Row],['#Reactions total]]</f>
        <v>7.2289156626506021E-2</v>
      </c>
    </row>
    <row r="111" spans="1:10" x14ac:dyDescent="0.25">
      <c r="A111" s="2" t="s">
        <v>1015</v>
      </c>
      <c r="B111" s="2" t="s">
        <v>1014</v>
      </c>
      <c r="C111" s="2">
        <v>1</v>
      </c>
      <c r="D111" s="2">
        <v>55</v>
      </c>
      <c r="E111" s="3">
        <f>results_Clus_1[[#This Row],['#Entities found]]/results_Clus_1[[#This Row],['#Entities total]]*(results_Clus_1[[#This Row],['#Entities found]]&gt;210/50)</f>
        <v>0</v>
      </c>
      <c r="F111" s="2">
        <v>2.9290505793839592E+16</v>
      </c>
      <c r="G111" s="2">
        <v>3.1488687491816524E+16</v>
      </c>
      <c r="H111" s="2">
        <v>1</v>
      </c>
      <c r="I111" s="2">
        <v>27</v>
      </c>
      <c r="J111" s="2">
        <f>results_Clus_1[[#This Row],['#Reactions found]]/results_Clus_1[[#This Row],['#Reactions total]]</f>
        <v>3.7037037037037035E-2</v>
      </c>
    </row>
    <row r="112" spans="1:10" x14ac:dyDescent="0.25">
      <c r="A112" s="2" t="s">
        <v>1013</v>
      </c>
      <c r="B112" s="2" t="s">
        <v>1012</v>
      </c>
      <c r="C112" s="2">
        <v>1</v>
      </c>
      <c r="D112" s="2">
        <v>57</v>
      </c>
      <c r="E112" s="3">
        <f>results_Clus_1[[#This Row],['#Entities found]]/results_Clus_1[[#This Row],['#Entities total]]*(results_Clus_1[[#This Row],['#Entities found]]&gt;210/50)</f>
        <v>0</v>
      </c>
      <c r="F112" s="2">
        <v>3017801565673838</v>
      </c>
      <c r="G112" s="2">
        <v>3.1488687491816524E+16</v>
      </c>
      <c r="H112" s="2">
        <v>2</v>
      </c>
      <c r="I112" s="2">
        <v>18</v>
      </c>
      <c r="J112" s="2">
        <f>results_Clus_1[[#This Row],['#Reactions found]]/results_Clus_1[[#This Row],['#Reactions total]]</f>
        <v>0.1111111111111111</v>
      </c>
    </row>
    <row r="113" spans="1:10" x14ac:dyDescent="0.25">
      <c r="A113" s="2" t="s">
        <v>1063</v>
      </c>
      <c r="B113" s="2" t="s">
        <v>1062</v>
      </c>
      <c r="C113" s="2">
        <v>2</v>
      </c>
      <c r="D113" s="2">
        <v>120</v>
      </c>
      <c r="E113" s="3">
        <f>results_Clus_1[[#This Row],['#Entities found]]/results_Clus_1[[#This Row],['#Entities total]]*(results_Clus_1[[#This Row],['#Entities found]]&gt;210/50)</f>
        <v>0</v>
      </c>
      <c r="F113" s="2">
        <v>1.7458307520158744E+16</v>
      </c>
      <c r="G113" s="2">
        <v>3.1488687491816524E+16</v>
      </c>
      <c r="H113" s="2">
        <v>6</v>
      </c>
      <c r="I113" s="2">
        <v>94</v>
      </c>
      <c r="J113" s="2">
        <f>results_Clus_1[[#This Row],['#Reactions found]]/results_Clus_1[[#This Row],['#Reactions total]]</f>
        <v>6.3829787234042548E-2</v>
      </c>
    </row>
    <row r="114" spans="1:10" x14ac:dyDescent="0.25">
      <c r="A114" s="2" t="s">
        <v>1009</v>
      </c>
      <c r="B114" s="2" t="s">
        <v>1008</v>
      </c>
      <c r="C114" s="2">
        <v>1</v>
      </c>
      <c r="D114" s="2">
        <v>60</v>
      </c>
      <c r="E114" s="3">
        <f>results_Clus_1[[#This Row],['#Entities found]]/results_Clus_1[[#This Row],['#Entities total]]*(results_Clus_1[[#This Row],['#Entities found]]&gt;210/50)</f>
        <v>0</v>
      </c>
      <c r="F114" s="2">
        <v>3.1488687491816524E+16</v>
      </c>
      <c r="G114" s="2">
        <v>3.1488687491816524E+16</v>
      </c>
      <c r="H114" s="2">
        <v>1</v>
      </c>
      <c r="I114" s="2">
        <v>20</v>
      </c>
      <c r="J114" s="2">
        <f>results_Clus_1[[#This Row],['#Reactions found]]/results_Clus_1[[#This Row],['#Reactions total]]</f>
        <v>0.05</v>
      </c>
    </row>
    <row r="115" spans="1:10" x14ac:dyDescent="0.25">
      <c r="A115" s="2" t="s">
        <v>1005</v>
      </c>
      <c r="B115" s="2" t="s">
        <v>1004</v>
      </c>
      <c r="C115" s="2">
        <v>1</v>
      </c>
      <c r="D115" s="2">
        <v>62</v>
      </c>
      <c r="E115" s="3">
        <f>results_Clus_1[[#This Row],['#Entities found]]/results_Clus_1[[#This Row],['#Entities total]]*(results_Clus_1[[#This Row],['#Entities found]]&gt;210/50)</f>
        <v>0</v>
      </c>
      <c r="F115" s="2">
        <v>3.2348936072949784E+16</v>
      </c>
      <c r="G115" s="2">
        <v>3.2348936072949784E+16</v>
      </c>
      <c r="H115" s="2">
        <v>2</v>
      </c>
      <c r="I115" s="2">
        <v>24</v>
      </c>
      <c r="J115" s="2">
        <f>results_Clus_1[[#This Row],['#Reactions found]]/results_Clus_1[[#This Row],['#Reactions total]]</f>
        <v>8.3333333333333329E-2</v>
      </c>
    </row>
    <row r="116" spans="1:10" x14ac:dyDescent="0.25">
      <c r="A116" s="2" t="s">
        <v>1003</v>
      </c>
      <c r="B116" s="2" t="s">
        <v>1002</v>
      </c>
      <c r="C116" s="2">
        <v>1</v>
      </c>
      <c r="D116" s="2">
        <v>63</v>
      </c>
      <c r="E116" s="3">
        <f>results_Clus_1[[#This Row],['#Entities found]]/results_Clus_1[[#This Row],['#Entities total]]*(results_Clus_1[[#This Row],['#Entities found]]&gt;210/50)</f>
        <v>0</v>
      </c>
      <c r="F116" s="2">
        <v>3277505036002608</v>
      </c>
      <c r="G116" s="2">
        <v>3277505036002608</v>
      </c>
      <c r="H116" s="2">
        <v>6</v>
      </c>
      <c r="I116" s="2">
        <v>6</v>
      </c>
      <c r="J116" s="2">
        <f>results_Clus_1[[#This Row],['#Reactions found]]/results_Clus_1[[#This Row],['#Reactions total]]</f>
        <v>1</v>
      </c>
    </row>
    <row r="117" spans="1:10" x14ac:dyDescent="0.25">
      <c r="A117" s="2" t="s">
        <v>1001</v>
      </c>
      <c r="B117" s="2" t="s">
        <v>1000</v>
      </c>
      <c r="C117" s="2">
        <v>1</v>
      </c>
      <c r="D117" s="2">
        <v>63</v>
      </c>
      <c r="E117" s="3">
        <f>results_Clus_1[[#This Row],['#Entities found]]/results_Clus_1[[#This Row],['#Entities total]]*(results_Clus_1[[#This Row],['#Entities found]]&gt;210/50)</f>
        <v>0</v>
      </c>
      <c r="F117" s="2">
        <v>3277505036002608</v>
      </c>
      <c r="G117" s="2">
        <v>3277505036002608</v>
      </c>
      <c r="H117" s="2">
        <v>2</v>
      </c>
      <c r="I117" s="2">
        <v>13</v>
      </c>
      <c r="J117" s="2">
        <f>results_Clus_1[[#This Row],['#Reactions found]]/results_Clus_1[[#This Row],['#Reactions total]]</f>
        <v>0.15384615384615385</v>
      </c>
    </row>
    <row r="118" spans="1:10" x14ac:dyDescent="0.25">
      <c r="A118" s="2" t="s">
        <v>999</v>
      </c>
      <c r="B118" s="2" t="s">
        <v>998</v>
      </c>
      <c r="C118" s="2">
        <v>1</v>
      </c>
      <c r="D118" s="2">
        <v>64</v>
      </c>
      <c r="E118" s="3">
        <f>results_Clus_1[[#This Row],['#Entities found]]/results_Clus_1[[#This Row],['#Entities total]]*(results_Clus_1[[#This Row],['#Entities found]]&gt;210/50)</f>
        <v>0</v>
      </c>
      <c r="F118" s="2">
        <v>3319851320525893</v>
      </c>
      <c r="G118" s="2">
        <v>3319851320525893</v>
      </c>
      <c r="H118" s="2">
        <v>1</v>
      </c>
      <c r="I118" s="2">
        <v>15</v>
      </c>
      <c r="J118" s="2">
        <f>results_Clus_1[[#This Row],['#Reactions found]]/results_Clus_1[[#This Row],['#Reactions total]]</f>
        <v>6.6666666666666666E-2</v>
      </c>
    </row>
    <row r="119" spans="1:10" x14ac:dyDescent="0.25">
      <c r="A119" s="2" t="s">
        <v>997</v>
      </c>
      <c r="B119" s="2" t="s">
        <v>996</v>
      </c>
      <c r="C119" s="2">
        <v>1</v>
      </c>
      <c r="D119" s="2">
        <v>65</v>
      </c>
      <c r="E119" s="3">
        <f>results_Clus_1[[#This Row],['#Entities found]]/results_Clus_1[[#This Row],['#Entities total]]*(results_Clus_1[[#This Row],['#Entities found]]&gt;210/50)</f>
        <v>0</v>
      </c>
      <c r="F119" s="2">
        <v>3361934090447819</v>
      </c>
      <c r="G119" s="2">
        <v>3361934090447819</v>
      </c>
      <c r="H119" s="2">
        <v>1</v>
      </c>
      <c r="I119" s="2">
        <v>25</v>
      </c>
      <c r="J119" s="2">
        <f>results_Clus_1[[#This Row],['#Reactions found]]/results_Clus_1[[#This Row],['#Reactions total]]</f>
        <v>0.04</v>
      </c>
    </row>
    <row r="120" spans="1:10" x14ac:dyDescent="0.25">
      <c r="A120" s="2" t="s">
        <v>995</v>
      </c>
      <c r="B120" s="2" t="s">
        <v>994</v>
      </c>
      <c r="C120" s="2">
        <v>1</v>
      </c>
      <c r="D120" s="2">
        <v>65</v>
      </c>
      <c r="E120" s="3">
        <f>results_Clus_1[[#This Row],['#Entities found]]/results_Clus_1[[#This Row],['#Entities total]]*(results_Clus_1[[#This Row],['#Entities found]]&gt;210/50)</f>
        <v>0</v>
      </c>
      <c r="F120" s="2">
        <v>3361934090447819</v>
      </c>
      <c r="G120" s="2">
        <v>3361934090447819</v>
      </c>
      <c r="H120" s="2">
        <v>1</v>
      </c>
      <c r="I120" s="2">
        <v>33</v>
      </c>
      <c r="J120" s="2">
        <f>results_Clus_1[[#This Row],['#Reactions found]]/results_Clus_1[[#This Row],['#Reactions total]]</f>
        <v>3.0303030303030304E-2</v>
      </c>
    </row>
    <row r="121" spans="1:10" x14ac:dyDescent="0.25">
      <c r="A121" s="2" t="s">
        <v>993</v>
      </c>
      <c r="B121" s="2" t="s">
        <v>992</v>
      </c>
      <c r="C121" s="2">
        <v>1</v>
      </c>
      <c r="D121" s="2">
        <v>68</v>
      </c>
      <c r="E121" s="3">
        <f>results_Clus_1[[#This Row],['#Entities found]]/results_Clus_1[[#This Row],['#Entities total]]*(results_Clus_1[[#This Row],['#Entities found]]&gt;210/50)</f>
        <v>0</v>
      </c>
      <c r="F121" s="2">
        <v>3.4866174604240796E+16</v>
      </c>
      <c r="G121" s="2">
        <v>3.4866174604240796E+16</v>
      </c>
      <c r="H121" s="2">
        <v>2</v>
      </c>
      <c r="I121" s="2">
        <v>5</v>
      </c>
      <c r="J121" s="2">
        <f>results_Clus_1[[#This Row],['#Reactions found]]/results_Clus_1[[#This Row],['#Reactions total]]</f>
        <v>0.4</v>
      </c>
    </row>
    <row r="122" spans="1:10" x14ac:dyDescent="0.25">
      <c r="A122" s="2" t="s">
        <v>991</v>
      </c>
      <c r="B122" s="2" t="s">
        <v>990</v>
      </c>
      <c r="C122" s="2">
        <v>1</v>
      </c>
      <c r="D122" s="2">
        <v>69</v>
      </c>
      <c r="E122" s="3">
        <f>results_Clus_1[[#This Row],['#Entities found]]/results_Clus_1[[#This Row],['#Entities total]]*(results_Clus_1[[#This Row],['#Entities found]]&gt;210/50)</f>
        <v>0</v>
      </c>
      <c r="F122" s="2">
        <v>3.5276622708361504E+16</v>
      </c>
      <c r="G122" s="2">
        <v>3.5276622708361504E+16</v>
      </c>
      <c r="H122" s="2">
        <v>4</v>
      </c>
      <c r="I122" s="2">
        <v>34</v>
      </c>
      <c r="J122" s="2">
        <f>results_Clus_1[[#This Row],['#Reactions found]]/results_Clus_1[[#This Row],['#Reactions total]]</f>
        <v>0.11764705882352941</v>
      </c>
    </row>
    <row r="123" spans="1:10" x14ac:dyDescent="0.25">
      <c r="A123" s="2" t="s">
        <v>989</v>
      </c>
      <c r="B123" s="2" t="s">
        <v>988</v>
      </c>
      <c r="C123" s="2">
        <v>1</v>
      </c>
      <c r="D123" s="2">
        <v>69</v>
      </c>
      <c r="E123" s="3">
        <f>results_Clus_1[[#This Row],['#Entities found]]/results_Clus_1[[#This Row],['#Entities total]]*(results_Clus_1[[#This Row],['#Entities found]]&gt;210/50)</f>
        <v>0</v>
      </c>
      <c r="F123" s="2">
        <v>3.5276622708361504E+16</v>
      </c>
      <c r="G123" s="2">
        <v>3.5276622708361504E+16</v>
      </c>
      <c r="H123" s="2">
        <v>3</v>
      </c>
      <c r="I123" s="2">
        <v>39</v>
      </c>
      <c r="J123" s="2">
        <f>results_Clus_1[[#This Row],['#Reactions found]]/results_Clus_1[[#This Row],['#Reactions total]]</f>
        <v>7.6923076923076927E-2</v>
      </c>
    </row>
    <row r="124" spans="1:10" x14ac:dyDescent="0.25">
      <c r="A124" s="2" t="s">
        <v>987</v>
      </c>
      <c r="B124" s="2" t="s">
        <v>986</v>
      </c>
      <c r="C124" s="2">
        <v>1</v>
      </c>
      <c r="D124" s="2">
        <v>69</v>
      </c>
      <c r="E124" s="3">
        <f>results_Clus_1[[#This Row],['#Entities found]]/results_Clus_1[[#This Row],['#Entities total]]*(results_Clus_1[[#This Row],['#Entities found]]&gt;210/50)</f>
        <v>0</v>
      </c>
      <c r="F124" s="2">
        <v>3.5276622708361504E+16</v>
      </c>
      <c r="G124" s="2">
        <v>3.5276622708361504E+16</v>
      </c>
      <c r="H124" s="2">
        <v>1</v>
      </c>
      <c r="I124" s="2">
        <v>26</v>
      </c>
      <c r="J124" s="2">
        <f>results_Clus_1[[#This Row],['#Reactions found]]/results_Clus_1[[#This Row],['#Reactions total]]</f>
        <v>3.8461538461538464E-2</v>
      </c>
    </row>
    <row r="125" spans="1:10" x14ac:dyDescent="0.25">
      <c r="A125" s="2" t="s">
        <v>1041</v>
      </c>
      <c r="B125" s="2" t="s">
        <v>1040</v>
      </c>
      <c r="C125" s="2">
        <v>2</v>
      </c>
      <c r="D125" s="2">
        <v>142</v>
      </c>
      <c r="E125" s="3">
        <f>results_Clus_1[[#This Row],['#Entities found]]/results_Clus_1[[#This Row],['#Entities total]]*(results_Clus_1[[#This Row],['#Entities found]]&gt;210/50)</f>
        <v>0</v>
      </c>
      <c r="F125" s="2">
        <v>2.2471811228729232E+16</v>
      </c>
      <c r="G125" s="2">
        <v>3.1488687491816524E+16</v>
      </c>
      <c r="H125" s="2">
        <v>2</v>
      </c>
      <c r="I125" s="2">
        <v>39</v>
      </c>
      <c r="J125" s="2">
        <f>results_Clus_1[[#This Row],['#Reactions found]]/results_Clus_1[[#This Row],['#Reactions total]]</f>
        <v>5.128205128205128E-2</v>
      </c>
    </row>
    <row r="126" spans="1:10" x14ac:dyDescent="0.25">
      <c r="A126" s="2" t="s">
        <v>985</v>
      </c>
      <c r="B126" s="2" t="s">
        <v>984</v>
      </c>
      <c r="C126" s="2">
        <v>1</v>
      </c>
      <c r="D126" s="2">
        <v>71</v>
      </c>
      <c r="E126" s="3">
        <f>results_Clus_1[[#This Row],['#Entities found]]/results_Clus_1[[#This Row],['#Entities total]]*(results_Clus_1[[#This Row],['#Entities found]]&gt;210/50)</f>
        <v>0</v>
      </c>
      <c r="F126" s="2">
        <v>3608986921163664</v>
      </c>
      <c r="G126" s="2">
        <v>3608986921163664</v>
      </c>
      <c r="H126" s="2">
        <v>1</v>
      </c>
      <c r="I126" s="2">
        <v>14</v>
      </c>
      <c r="J126" s="2">
        <f>results_Clus_1[[#This Row],['#Reactions found]]/results_Clus_1[[#This Row],['#Reactions total]]</f>
        <v>7.1428571428571425E-2</v>
      </c>
    </row>
    <row r="127" spans="1:10" x14ac:dyDescent="0.25">
      <c r="A127" s="2" t="s">
        <v>1037</v>
      </c>
      <c r="B127" s="2" t="s">
        <v>1036</v>
      </c>
      <c r="C127" s="2">
        <v>2</v>
      </c>
      <c r="D127" s="2">
        <v>148</v>
      </c>
      <c r="E127" s="3">
        <f>results_Clus_1[[#This Row],['#Entities found]]/results_Clus_1[[#This Row],['#Entities total]]*(results_Clus_1[[#This Row],['#Entities found]]&gt;210/50)</f>
        <v>0</v>
      </c>
      <c r="F127" s="2">
        <v>2.3860907545260736E+16</v>
      </c>
      <c r="G127" s="2">
        <v>3.1488687491816524E+16</v>
      </c>
      <c r="H127" s="2">
        <v>7</v>
      </c>
      <c r="I127" s="2">
        <v>54</v>
      </c>
      <c r="J127" s="2">
        <f>results_Clus_1[[#This Row],['#Reactions found]]/results_Clus_1[[#This Row],['#Reactions total]]</f>
        <v>0.12962962962962962</v>
      </c>
    </row>
    <row r="128" spans="1:10" x14ac:dyDescent="0.25">
      <c r="A128" s="2" t="s">
        <v>983</v>
      </c>
      <c r="B128" s="2" t="s">
        <v>982</v>
      </c>
      <c r="C128" s="2">
        <v>1</v>
      </c>
      <c r="D128" s="2">
        <v>74</v>
      </c>
      <c r="E128" s="3">
        <f>results_Clus_1[[#This Row],['#Entities found]]/results_Clus_1[[#This Row],['#Entities total]]*(results_Clus_1[[#This Row],['#Entities found]]&gt;210/50)</f>
        <v>0</v>
      </c>
      <c r="F128" s="2">
        <v>3729084894432887</v>
      </c>
      <c r="G128" s="2">
        <v>3729084894432887</v>
      </c>
      <c r="H128" s="2">
        <v>1</v>
      </c>
      <c r="I128" s="2">
        <v>8</v>
      </c>
      <c r="J128" s="2">
        <f>results_Clus_1[[#This Row],['#Reactions found]]/results_Clus_1[[#This Row],['#Reactions total]]</f>
        <v>0.125</v>
      </c>
    </row>
    <row r="129" spans="1:10" x14ac:dyDescent="0.25">
      <c r="A129" s="2" t="s">
        <v>1035</v>
      </c>
      <c r="B129" s="2" t="s">
        <v>1034</v>
      </c>
      <c r="C129" s="2">
        <v>2</v>
      </c>
      <c r="D129" s="2">
        <v>149</v>
      </c>
      <c r="E129" s="3">
        <f>results_Clus_1[[#This Row],['#Entities found]]/results_Clus_1[[#This Row],['#Entities total]]*(results_Clus_1[[#This Row],['#Entities found]]&gt;210/50)</f>
        <v>0</v>
      </c>
      <c r="F129" s="2">
        <v>2.4092934394201736E+16</v>
      </c>
      <c r="G129" s="2">
        <v>3.1488687491816524E+16</v>
      </c>
      <c r="H129" s="2">
        <v>2</v>
      </c>
      <c r="I129" s="2">
        <v>65</v>
      </c>
      <c r="J129" s="2">
        <f>results_Clus_1[[#This Row],['#Reactions found]]/results_Clus_1[[#This Row],['#Reactions total]]</f>
        <v>3.0769230769230771E-2</v>
      </c>
    </row>
    <row r="130" spans="1:10" x14ac:dyDescent="0.25">
      <c r="A130" s="2" t="s">
        <v>981</v>
      </c>
      <c r="B130" s="2" t="s">
        <v>980</v>
      </c>
      <c r="C130" s="2">
        <v>1</v>
      </c>
      <c r="D130" s="2">
        <v>75</v>
      </c>
      <c r="E130" s="3">
        <f>results_Clus_1[[#This Row],['#Entities found]]/results_Clus_1[[#This Row],['#Entities total]]*(results_Clus_1[[#This Row],['#Entities found]]&gt;210/50)</f>
        <v>0</v>
      </c>
      <c r="F130" s="2">
        <v>3768619998443409</v>
      </c>
      <c r="G130" s="2">
        <v>3768619998443409</v>
      </c>
      <c r="H130" s="2">
        <v>2</v>
      </c>
      <c r="I130" s="2">
        <v>29</v>
      </c>
      <c r="J130" s="2">
        <f>results_Clus_1[[#This Row],['#Reactions found]]/results_Clus_1[[#This Row],['#Reactions total]]</f>
        <v>6.8965517241379309E-2</v>
      </c>
    </row>
    <row r="131" spans="1:10" x14ac:dyDescent="0.25">
      <c r="A131" s="2" t="s">
        <v>979</v>
      </c>
      <c r="B131" s="2" t="s">
        <v>978</v>
      </c>
      <c r="C131" s="2">
        <v>1</v>
      </c>
      <c r="D131" s="2">
        <v>76</v>
      </c>
      <c r="E131" s="3">
        <f>results_Clus_1[[#This Row],['#Entities found]]/results_Clus_1[[#This Row],['#Entities total]]*(results_Clus_1[[#This Row],['#Entities found]]&gt;210/50)</f>
        <v>0</v>
      </c>
      <c r="F131" s="2">
        <v>3.8079088733265568E+16</v>
      </c>
      <c r="G131" s="2">
        <v>3.8079088733265568E+16</v>
      </c>
      <c r="H131" s="2">
        <v>2</v>
      </c>
      <c r="I131" s="2">
        <v>29</v>
      </c>
      <c r="J131" s="2">
        <f>results_Clus_1[[#This Row],['#Reactions found]]/results_Clus_1[[#This Row],['#Reactions total]]</f>
        <v>6.8965517241379309E-2</v>
      </c>
    </row>
    <row r="132" spans="1:10" x14ac:dyDescent="0.25">
      <c r="A132" s="2" t="s">
        <v>977</v>
      </c>
      <c r="B132" s="2" t="s">
        <v>976</v>
      </c>
      <c r="C132" s="2">
        <v>1</v>
      </c>
      <c r="D132" s="2">
        <v>76</v>
      </c>
      <c r="E132" s="3">
        <f>results_Clus_1[[#This Row],['#Entities found]]/results_Clus_1[[#This Row],['#Entities total]]*(results_Clus_1[[#This Row],['#Entities found]]&gt;210/50)</f>
        <v>0</v>
      </c>
      <c r="F132" s="2">
        <v>3.8079088733265568E+16</v>
      </c>
      <c r="G132" s="2">
        <v>3.8079088733265568E+16</v>
      </c>
      <c r="H132" s="2">
        <v>1</v>
      </c>
      <c r="I132" s="2">
        <v>27</v>
      </c>
      <c r="J132" s="2">
        <f>results_Clus_1[[#This Row],['#Reactions found]]/results_Clus_1[[#This Row],['#Reactions total]]</f>
        <v>3.7037037037037035E-2</v>
      </c>
    </row>
    <row r="133" spans="1:10" x14ac:dyDescent="0.25">
      <c r="A133" s="2" t="s">
        <v>971</v>
      </c>
      <c r="B133" s="2" t="s">
        <v>970</v>
      </c>
      <c r="C133" s="2">
        <v>1</v>
      </c>
      <c r="D133" s="2">
        <v>80</v>
      </c>
      <c r="E133" s="3">
        <f>results_Clus_1[[#This Row],['#Entities found]]/results_Clus_1[[#This Row],['#Entities total]]*(results_Clus_1[[#This Row],['#Entities found]]&gt;210/50)</f>
        <v>0</v>
      </c>
      <c r="F133" s="2">
        <v>3962632238419376</v>
      </c>
      <c r="G133" s="2">
        <v>3962632238419376</v>
      </c>
      <c r="H133" s="2">
        <v>5</v>
      </c>
      <c r="I133" s="2">
        <v>52</v>
      </c>
      <c r="J133" s="2">
        <f>results_Clus_1[[#This Row],['#Reactions found]]/results_Clus_1[[#This Row],['#Reactions total]]</f>
        <v>9.6153846153846159E-2</v>
      </c>
    </row>
    <row r="134" spans="1:10" x14ac:dyDescent="0.25">
      <c r="A134" s="2" t="s">
        <v>969</v>
      </c>
      <c r="B134" s="2" t="s">
        <v>968</v>
      </c>
      <c r="C134" s="2">
        <v>1</v>
      </c>
      <c r="D134" s="2">
        <v>80</v>
      </c>
      <c r="E134" s="3">
        <f>results_Clus_1[[#This Row],['#Entities found]]/results_Clus_1[[#This Row],['#Entities total]]*(results_Clus_1[[#This Row],['#Entities found]]&gt;210/50)</f>
        <v>0</v>
      </c>
      <c r="F134" s="2">
        <v>3962632238419376</v>
      </c>
      <c r="G134" s="2">
        <v>3962632238419376</v>
      </c>
      <c r="H134" s="2">
        <v>2</v>
      </c>
      <c r="I134" s="2">
        <v>34</v>
      </c>
      <c r="J134" s="2">
        <f>results_Clus_1[[#This Row],['#Reactions found]]/results_Clus_1[[#This Row],['#Reactions total]]</f>
        <v>5.8823529411764705E-2</v>
      </c>
    </row>
    <row r="135" spans="1:10" x14ac:dyDescent="0.25">
      <c r="A135" s="2" t="s">
        <v>967</v>
      </c>
      <c r="B135" s="2" t="s">
        <v>966</v>
      </c>
      <c r="C135" s="2">
        <v>1</v>
      </c>
      <c r="D135" s="2">
        <v>80</v>
      </c>
      <c r="E135" s="3">
        <f>results_Clus_1[[#This Row],['#Entities found]]/results_Clus_1[[#This Row],['#Entities total]]*(results_Clus_1[[#This Row],['#Entities found]]&gt;210/50)</f>
        <v>0</v>
      </c>
      <c r="F135" s="2">
        <v>3962632238419376</v>
      </c>
      <c r="G135" s="2">
        <v>3962632238419376</v>
      </c>
      <c r="H135" s="2">
        <v>1</v>
      </c>
      <c r="I135" s="2">
        <v>19</v>
      </c>
      <c r="J135" s="2">
        <f>results_Clus_1[[#This Row],['#Reactions found]]/results_Clus_1[[#This Row],['#Reactions total]]</f>
        <v>5.2631578947368418E-2</v>
      </c>
    </row>
    <row r="136" spans="1:10" x14ac:dyDescent="0.25">
      <c r="A136" s="2" t="s">
        <v>965</v>
      </c>
      <c r="B136" s="2" t="s">
        <v>964</v>
      </c>
      <c r="C136" s="2">
        <v>1</v>
      </c>
      <c r="D136" s="2">
        <v>80</v>
      </c>
      <c r="E136" s="3">
        <f>results_Clus_1[[#This Row],['#Entities found]]/results_Clus_1[[#This Row],['#Entities total]]*(results_Clus_1[[#This Row],['#Entities found]]&gt;210/50)</f>
        <v>0</v>
      </c>
      <c r="F136" s="2">
        <v>3962632238419376</v>
      </c>
      <c r="G136" s="2">
        <v>3962632238419376</v>
      </c>
      <c r="H136" s="2">
        <v>1</v>
      </c>
      <c r="I136" s="2">
        <v>19</v>
      </c>
      <c r="J136" s="2">
        <f>results_Clus_1[[#This Row],['#Reactions found]]/results_Clus_1[[#This Row],['#Reactions total]]</f>
        <v>5.2631578947368418E-2</v>
      </c>
    </row>
    <row r="137" spans="1:10" x14ac:dyDescent="0.25">
      <c r="A137" s="2" t="s">
        <v>959</v>
      </c>
      <c r="B137" s="2" t="s">
        <v>958</v>
      </c>
      <c r="C137" s="2">
        <v>1</v>
      </c>
      <c r="D137" s="2">
        <v>82</v>
      </c>
      <c r="E137" s="3">
        <f>results_Clus_1[[#This Row],['#Entities found]]/results_Clus_1[[#This Row],['#Entities total]]*(results_Clus_1[[#This Row],['#Entities found]]&gt;210/50)</f>
        <v>0</v>
      </c>
      <c r="F137" s="2">
        <v>4.0385554945749736E+16</v>
      </c>
      <c r="G137" s="2">
        <v>4.0385554945749736E+16</v>
      </c>
      <c r="H137" s="2">
        <v>1</v>
      </c>
      <c r="I137" s="2">
        <v>4</v>
      </c>
      <c r="J137" s="2">
        <f>results_Clus_1[[#This Row],['#Reactions found]]/results_Clus_1[[#This Row],['#Reactions total]]</f>
        <v>0.25</v>
      </c>
    </row>
    <row r="138" spans="1:10" x14ac:dyDescent="0.25">
      <c r="A138" s="2" t="s">
        <v>957</v>
      </c>
      <c r="B138" s="2" t="s">
        <v>956</v>
      </c>
      <c r="C138" s="2">
        <v>1</v>
      </c>
      <c r="D138" s="2">
        <v>82</v>
      </c>
      <c r="E138" s="3">
        <f>results_Clus_1[[#This Row],['#Entities found]]/results_Clus_1[[#This Row],['#Entities total]]*(results_Clus_1[[#This Row],['#Entities found]]&gt;210/50)</f>
        <v>0</v>
      </c>
      <c r="F138" s="2">
        <v>4.0385554945749736E+16</v>
      </c>
      <c r="G138" s="2">
        <v>4.0385554945749736E+16</v>
      </c>
      <c r="H138" s="2">
        <v>1</v>
      </c>
      <c r="I138" s="2">
        <v>28</v>
      </c>
      <c r="J138" s="2">
        <f>results_Clus_1[[#This Row],['#Reactions found]]/results_Clus_1[[#This Row],['#Reactions total]]</f>
        <v>3.5714285714285712E-2</v>
      </c>
    </row>
    <row r="139" spans="1:10" x14ac:dyDescent="0.25">
      <c r="A139" s="2" t="s">
        <v>953</v>
      </c>
      <c r="B139" s="2" t="s">
        <v>952</v>
      </c>
      <c r="C139" s="2">
        <v>1</v>
      </c>
      <c r="D139" s="2">
        <v>87</v>
      </c>
      <c r="E139" s="3">
        <f>results_Clus_1[[#This Row],['#Entities found]]/results_Clus_1[[#This Row],['#Entities total]]*(results_Clus_1[[#This Row],['#Entities found]]&gt;210/50)</f>
        <v>0</v>
      </c>
      <c r="F139" s="2">
        <v>4.2242620773295504E+16</v>
      </c>
      <c r="G139" s="2">
        <v>4.2242620773295504E+16</v>
      </c>
      <c r="H139" s="2">
        <v>2</v>
      </c>
      <c r="I139" s="2">
        <v>15</v>
      </c>
      <c r="J139" s="2">
        <f>results_Clus_1[[#This Row],['#Reactions found]]/results_Clus_1[[#This Row],['#Reactions total]]</f>
        <v>0.13333333333333333</v>
      </c>
    </row>
    <row r="140" spans="1:10" x14ac:dyDescent="0.25">
      <c r="A140" s="2" t="s">
        <v>1007</v>
      </c>
      <c r="B140" s="2" t="s">
        <v>1006</v>
      </c>
      <c r="C140" s="2">
        <v>2</v>
      </c>
      <c r="D140" s="2">
        <v>183</v>
      </c>
      <c r="E140" s="3">
        <f>results_Clus_1[[#This Row],['#Entities found]]/results_Clus_1[[#This Row],['#Entities total]]*(results_Clus_1[[#This Row],['#Entities found]]&gt;210/50)</f>
        <v>0</v>
      </c>
      <c r="F140" s="2">
        <v>3198941089401617</v>
      </c>
      <c r="G140" s="2">
        <v>3198941089401617</v>
      </c>
      <c r="H140" s="2">
        <v>2</v>
      </c>
      <c r="I140" s="2">
        <v>82</v>
      </c>
      <c r="J140" s="2">
        <f>results_Clus_1[[#This Row],['#Reactions found]]/results_Clus_1[[#This Row],['#Reactions total]]</f>
        <v>2.4390243902439025E-2</v>
      </c>
    </row>
    <row r="141" spans="1:10" x14ac:dyDescent="0.25">
      <c r="A141" s="2" t="s">
        <v>949</v>
      </c>
      <c r="B141" s="2" t="s">
        <v>948</v>
      </c>
      <c r="C141" s="2">
        <v>1</v>
      </c>
      <c r="D141" s="2">
        <v>94</v>
      </c>
      <c r="E141" s="3">
        <f>results_Clus_1[[#This Row],['#Entities found]]/results_Clus_1[[#This Row],['#Entities total]]*(results_Clus_1[[#This Row],['#Entities found]]&gt;210/50)</f>
        <v>0</v>
      </c>
      <c r="F141" s="2">
        <v>4474686486998395</v>
      </c>
      <c r="G141" s="2">
        <v>4474686486998395</v>
      </c>
      <c r="H141" s="2">
        <v>6</v>
      </c>
      <c r="I141" s="2">
        <v>14</v>
      </c>
      <c r="J141" s="2">
        <f>results_Clus_1[[#This Row],['#Reactions found]]/results_Clus_1[[#This Row],['#Reactions total]]</f>
        <v>0.42857142857142855</v>
      </c>
    </row>
    <row r="142" spans="1:10" x14ac:dyDescent="0.25">
      <c r="A142" s="2" t="s">
        <v>947</v>
      </c>
      <c r="B142" s="2" t="s">
        <v>946</v>
      </c>
      <c r="C142" s="2">
        <v>1</v>
      </c>
      <c r="D142" s="2">
        <v>94</v>
      </c>
      <c r="E142" s="3">
        <f>results_Clus_1[[#This Row],['#Entities found]]/results_Clus_1[[#This Row],['#Entities total]]*(results_Clus_1[[#This Row],['#Entities found]]&gt;210/50)</f>
        <v>0</v>
      </c>
      <c r="F142" s="2">
        <v>4474686486998395</v>
      </c>
      <c r="G142" s="2">
        <v>4474686486998395</v>
      </c>
      <c r="H142" s="2">
        <v>1</v>
      </c>
      <c r="I142" s="2">
        <v>21</v>
      </c>
      <c r="J142" s="2">
        <f>results_Clus_1[[#This Row],['#Reactions found]]/results_Clus_1[[#This Row],['#Reactions total]]</f>
        <v>4.7619047619047616E-2</v>
      </c>
    </row>
    <row r="143" spans="1:10" x14ac:dyDescent="0.25">
      <c r="A143" s="2" t="s">
        <v>945</v>
      </c>
      <c r="B143" s="2" t="s">
        <v>944</v>
      </c>
      <c r="C143" s="2">
        <v>1</v>
      </c>
      <c r="D143" s="2">
        <v>96</v>
      </c>
      <c r="E143" s="3">
        <f>results_Clus_1[[#This Row],['#Entities found]]/results_Clus_1[[#This Row],['#Entities total]]*(results_Clus_1[[#This Row],['#Entities found]]&gt;210/50)</f>
        <v>0</v>
      </c>
      <c r="F143" s="2">
        <v>4.5442450480172312E+16</v>
      </c>
      <c r="G143" s="2">
        <v>4.5442450480172312E+16</v>
      </c>
      <c r="H143" s="2">
        <v>1</v>
      </c>
      <c r="I143" s="2">
        <v>84</v>
      </c>
      <c r="J143" s="2">
        <f>results_Clus_1[[#This Row],['#Reactions found]]/results_Clus_1[[#This Row],['#Reactions total]]</f>
        <v>1.1904761904761904E-2</v>
      </c>
    </row>
    <row r="144" spans="1:10" x14ac:dyDescent="0.25">
      <c r="A144" s="2" t="s">
        <v>941</v>
      </c>
      <c r="B144" s="2" t="s">
        <v>940</v>
      </c>
      <c r="C144" s="2">
        <v>1</v>
      </c>
      <c r="D144" s="2">
        <v>100</v>
      </c>
      <c r="E144" s="3">
        <f>results_Clus_1[[#This Row],['#Entities found]]/results_Clus_1[[#This Row],['#Entities total]]*(results_Clus_1[[#This Row],['#Entities found]]&gt;210/50)</f>
        <v>0</v>
      </c>
      <c r="F144" s="2">
        <v>4.6807774041167624E+16</v>
      </c>
      <c r="G144" s="2">
        <v>4.6807774041167624E+16</v>
      </c>
      <c r="H144" s="2">
        <v>6</v>
      </c>
      <c r="I144" s="2">
        <v>12</v>
      </c>
      <c r="J144" s="2">
        <f>results_Clus_1[[#This Row],['#Reactions found]]/results_Clus_1[[#This Row],['#Reactions total]]</f>
        <v>0.5</v>
      </c>
    </row>
    <row r="145" spans="1:10" x14ac:dyDescent="0.25">
      <c r="A145" s="2" t="s">
        <v>939</v>
      </c>
      <c r="B145" s="2" t="s">
        <v>938</v>
      </c>
      <c r="C145" s="2">
        <v>1</v>
      </c>
      <c r="D145" s="2">
        <v>101</v>
      </c>
      <c r="E145" s="3">
        <f>results_Clus_1[[#This Row],['#Entities found]]/results_Clus_1[[#This Row],['#Entities total]]*(results_Clus_1[[#This Row],['#Entities found]]&gt;210/50)</f>
        <v>0</v>
      </c>
      <c r="F145" s="2">
        <v>4.7143797151188512E+16</v>
      </c>
      <c r="G145" s="2">
        <v>4.7143797151188512E+16</v>
      </c>
      <c r="H145" s="2">
        <v>1</v>
      </c>
      <c r="I145" s="2">
        <v>29</v>
      </c>
      <c r="J145" s="2">
        <f>results_Clus_1[[#This Row],['#Reactions found]]/results_Clus_1[[#This Row],['#Reactions total]]</f>
        <v>3.4482758620689655E-2</v>
      </c>
    </row>
    <row r="146" spans="1:10" x14ac:dyDescent="0.25">
      <c r="A146" s="2" t="s">
        <v>935</v>
      </c>
      <c r="B146" s="2" t="s">
        <v>934</v>
      </c>
      <c r="C146" s="2">
        <v>1</v>
      </c>
      <c r="D146" s="2">
        <v>102</v>
      </c>
      <c r="E146" s="3">
        <f>results_Clus_1[[#This Row],['#Entities found]]/results_Clus_1[[#This Row],['#Entities total]]*(results_Clus_1[[#This Row],['#Entities found]]&gt;210/50)</f>
        <v>0</v>
      </c>
      <c r="F146" s="2">
        <v>4.747772327887256E+16</v>
      </c>
      <c r="G146" s="2">
        <v>4.747772327887256E+16</v>
      </c>
      <c r="H146" s="2">
        <v>1</v>
      </c>
      <c r="I146" s="2">
        <v>46</v>
      </c>
      <c r="J146" s="2">
        <f>results_Clus_1[[#This Row],['#Reactions found]]/results_Clus_1[[#This Row],['#Reactions total]]</f>
        <v>2.1739130434782608E-2</v>
      </c>
    </row>
    <row r="147" spans="1:10" x14ac:dyDescent="0.25">
      <c r="A147" s="2" t="s">
        <v>931</v>
      </c>
      <c r="B147" s="2" t="s">
        <v>930</v>
      </c>
      <c r="C147" s="2">
        <v>1</v>
      </c>
      <c r="D147" s="2">
        <v>104</v>
      </c>
      <c r="E147" s="3">
        <f>results_Clus_1[[#This Row],['#Entities found]]/results_Clus_1[[#This Row],['#Entities total]]*(results_Clus_1[[#This Row],['#Entities found]]&gt;210/50)</f>
        <v>0</v>
      </c>
      <c r="F147" s="2">
        <v>4.8139336211914496E+16</v>
      </c>
      <c r="G147" s="2">
        <v>4.8139336211914496E+16</v>
      </c>
      <c r="H147" s="2">
        <v>1</v>
      </c>
      <c r="I147" s="2">
        <v>37</v>
      </c>
      <c r="J147" s="2">
        <f>results_Clus_1[[#This Row],['#Reactions found]]/results_Clus_1[[#This Row],['#Reactions total]]</f>
        <v>2.7027027027027029E-2</v>
      </c>
    </row>
    <row r="148" spans="1:10" x14ac:dyDescent="0.25">
      <c r="A148" s="2" t="s">
        <v>929</v>
      </c>
      <c r="B148" s="2" t="s">
        <v>928</v>
      </c>
      <c r="C148" s="2">
        <v>1</v>
      </c>
      <c r="D148" s="2">
        <v>105</v>
      </c>
      <c r="E148" s="3">
        <f>results_Clus_1[[#This Row],['#Entities found]]/results_Clus_1[[#This Row],['#Entities total]]*(results_Clus_1[[#This Row],['#Entities found]]&gt;210/50)</f>
        <v>0</v>
      </c>
      <c r="F148" s="2">
        <v>4.846704863337408E+16</v>
      </c>
      <c r="G148" s="2">
        <v>4.846704863337408E+16</v>
      </c>
      <c r="H148" s="2">
        <v>3</v>
      </c>
      <c r="I148" s="2">
        <v>73</v>
      </c>
      <c r="J148" s="2">
        <f>results_Clus_1[[#This Row],['#Reactions found]]/results_Clus_1[[#This Row],['#Reactions total]]</f>
        <v>4.1095890410958902E-2</v>
      </c>
    </row>
    <row r="149" spans="1:10" x14ac:dyDescent="0.25">
      <c r="A149" s="2" t="s">
        <v>975</v>
      </c>
      <c r="B149" s="2" t="s">
        <v>974</v>
      </c>
      <c r="C149" s="2">
        <v>2</v>
      </c>
      <c r="D149" s="2">
        <v>212</v>
      </c>
      <c r="E149" s="3">
        <f>results_Clus_1[[#This Row],['#Entities found]]/results_Clus_1[[#This Row],['#Entities total]]*(results_Clus_1[[#This Row],['#Entities found]]&gt;210/50)</f>
        <v>0</v>
      </c>
      <c r="F149" s="2">
        <v>3858251430812635</v>
      </c>
      <c r="G149" s="2">
        <v>3858251430812635</v>
      </c>
      <c r="H149" s="2">
        <v>7</v>
      </c>
      <c r="I149" s="2">
        <v>60</v>
      </c>
      <c r="J149" s="2">
        <f>results_Clus_1[[#This Row],['#Reactions found]]/results_Clus_1[[#This Row],['#Reactions total]]</f>
        <v>0.11666666666666667</v>
      </c>
    </row>
    <row r="150" spans="1:10" x14ac:dyDescent="0.25">
      <c r="A150" s="2" t="s">
        <v>927</v>
      </c>
      <c r="B150" s="2" t="s">
        <v>926</v>
      </c>
      <c r="C150" s="2">
        <v>1</v>
      </c>
      <c r="D150" s="2">
        <v>106</v>
      </c>
      <c r="E150" s="3">
        <f>results_Clus_1[[#This Row],['#Entities found]]/results_Clus_1[[#This Row],['#Entities total]]*(results_Clus_1[[#This Row],['#Entities found]]&gt;210/50)</f>
        <v>0</v>
      </c>
      <c r="F150" s="2">
        <v>4.8792715305642376E+16</v>
      </c>
      <c r="G150" s="2">
        <v>4.8792715305642376E+16</v>
      </c>
      <c r="H150" s="2">
        <v>6</v>
      </c>
      <c r="I150" s="2">
        <v>11</v>
      </c>
      <c r="J150" s="2">
        <f>results_Clus_1[[#This Row],['#Reactions found]]/results_Clus_1[[#This Row],['#Reactions total]]</f>
        <v>0.54545454545454541</v>
      </c>
    </row>
    <row r="151" spans="1:10" x14ac:dyDescent="0.25">
      <c r="A151" s="2" t="s">
        <v>925</v>
      </c>
      <c r="B151" s="2" t="s">
        <v>924</v>
      </c>
      <c r="C151" s="2">
        <v>1</v>
      </c>
      <c r="D151" s="2">
        <v>106</v>
      </c>
      <c r="E151" s="3">
        <f>results_Clus_1[[#This Row],['#Entities found]]/results_Clus_1[[#This Row],['#Entities total]]*(results_Clus_1[[#This Row],['#Entities found]]&gt;210/50)</f>
        <v>0</v>
      </c>
      <c r="F151" s="2">
        <v>4.8792715305642376E+16</v>
      </c>
      <c r="G151" s="2">
        <v>4.8792715305642376E+16</v>
      </c>
      <c r="H151" s="2">
        <v>1</v>
      </c>
      <c r="I151" s="2">
        <v>52</v>
      </c>
      <c r="J151" s="2">
        <f>results_Clus_1[[#This Row],['#Reactions found]]/results_Clus_1[[#This Row],['#Reactions total]]</f>
        <v>1.9230769230769232E-2</v>
      </c>
    </row>
    <row r="152" spans="1:10" x14ac:dyDescent="0.25">
      <c r="A152" s="2" t="s">
        <v>973</v>
      </c>
      <c r="B152" s="2" t="s">
        <v>972</v>
      </c>
      <c r="C152" s="2">
        <v>2</v>
      </c>
      <c r="D152" s="2">
        <v>214</v>
      </c>
      <c r="E152" s="3">
        <f>results_Clus_1[[#This Row],['#Entities found]]/results_Clus_1[[#This Row],['#Entities total]]*(results_Clus_1[[#This Row],['#Entities found]]&gt;210/50)</f>
        <v>0</v>
      </c>
      <c r="F152" s="2">
        <v>3.9028121402485792E+16</v>
      </c>
      <c r="G152" s="2">
        <v>3.9028121402485792E+16</v>
      </c>
      <c r="H152" s="2">
        <v>5</v>
      </c>
      <c r="I152" s="2">
        <v>39</v>
      </c>
      <c r="J152" s="2">
        <f>results_Clus_1[[#This Row],['#Reactions found]]/results_Clus_1[[#This Row],['#Reactions total]]</f>
        <v>0.12820512820512819</v>
      </c>
    </row>
    <row r="153" spans="1:10" x14ac:dyDescent="0.25">
      <c r="A153" s="2" t="s">
        <v>961</v>
      </c>
      <c r="B153" s="2" t="s">
        <v>960</v>
      </c>
      <c r="C153" s="2">
        <v>2</v>
      </c>
      <c r="D153" s="2">
        <v>218</v>
      </c>
      <c r="E153" s="3">
        <f>results_Clus_1[[#This Row],['#Entities found]]/results_Clus_1[[#This Row],['#Entities total]]*(results_Clus_1[[#This Row],['#Entities found]]&gt;210/50)</f>
        <v>0</v>
      </c>
      <c r="F153" s="2">
        <v>3.9915124771853184E+16</v>
      </c>
      <c r="G153" s="2">
        <v>3.9915124771853184E+16</v>
      </c>
      <c r="H153" s="2">
        <v>3</v>
      </c>
      <c r="I153" s="2">
        <v>58</v>
      </c>
      <c r="J153" s="2">
        <f>results_Clus_1[[#This Row],['#Reactions found]]/results_Clus_1[[#This Row],['#Reactions total]]</f>
        <v>5.1724137931034482E-2</v>
      </c>
    </row>
    <row r="154" spans="1:10" x14ac:dyDescent="0.25">
      <c r="A154" s="2" t="s">
        <v>955</v>
      </c>
      <c r="B154" s="2" t="s">
        <v>954</v>
      </c>
      <c r="C154" s="2">
        <v>2</v>
      </c>
      <c r="D154" s="2">
        <v>225</v>
      </c>
      <c r="E154" s="3">
        <f>results_Clus_1[[#This Row],['#Entities found]]/results_Clus_1[[#This Row],['#Entities total]]*(results_Clus_1[[#This Row],['#Entities found]]&gt;210/50)</f>
        <v>0</v>
      </c>
      <c r="F154" s="2">
        <v>4145316927344853</v>
      </c>
      <c r="G154" s="2">
        <v>4145316927344853</v>
      </c>
      <c r="H154" s="2">
        <v>7</v>
      </c>
      <c r="I154" s="2">
        <v>135</v>
      </c>
      <c r="J154" s="2">
        <f>results_Clus_1[[#This Row],['#Reactions found]]/results_Clus_1[[#This Row],['#Reactions total]]</f>
        <v>5.185185185185185E-2</v>
      </c>
    </row>
    <row r="155" spans="1:10" x14ac:dyDescent="0.25">
      <c r="A155" s="2" t="s">
        <v>951</v>
      </c>
      <c r="B155" s="2" t="s">
        <v>950</v>
      </c>
      <c r="C155" s="2">
        <v>2</v>
      </c>
      <c r="D155" s="2">
        <v>236</v>
      </c>
      <c r="E155" s="3">
        <f>results_Clus_1[[#This Row],['#Entities found]]/results_Clus_1[[#This Row],['#Entities total]]*(results_Clus_1[[#This Row],['#Entities found]]&gt;210/50)</f>
        <v>0</v>
      </c>
      <c r="F155" s="2">
        <v>4383077537943558</v>
      </c>
      <c r="G155" s="2">
        <v>4383077537943558</v>
      </c>
      <c r="H155" s="2">
        <v>2</v>
      </c>
      <c r="I155" s="2">
        <v>43</v>
      </c>
      <c r="J155" s="2">
        <f>results_Clus_1[[#This Row],['#Reactions found]]/results_Clus_1[[#This Row],['#Reactions total]]</f>
        <v>4.6511627906976744E-2</v>
      </c>
    </row>
    <row r="156" spans="1:10" x14ac:dyDescent="0.25">
      <c r="A156" s="2" t="s">
        <v>923</v>
      </c>
      <c r="B156" s="2" t="s">
        <v>922</v>
      </c>
      <c r="C156" s="2">
        <v>1</v>
      </c>
      <c r="D156" s="2">
        <v>118</v>
      </c>
      <c r="E156" s="3">
        <f>results_Clus_1[[#This Row],['#Entities found]]/results_Clus_1[[#This Row],['#Entities total]]*(results_Clus_1[[#This Row],['#Entities found]]&gt;210/50)</f>
        <v>0</v>
      </c>
      <c r="F156" s="2">
        <v>5254566243500595</v>
      </c>
      <c r="G156" s="2">
        <v>5254566243500595</v>
      </c>
      <c r="H156" s="2">
        <v>2</v>
      </c>
      <c r="I156" s="2">
        <v>30</v>
      </c>
      <c r="J156" s="2">
        <f>results_Clus_1[[#This Row],['#Reactions found]]/results_Clus_1[[#This Row],['#Reactions total]]</f>
        <v>6.6666666666666666E-2</v>
      </c>
    </row>
    <row r="157" spans="1:10" x14ac:dyDescent="0.25">
      <c r="A157" s="2" t="s">
        <v>921</v>
      </c>
      <c r="B157" s="2" t="s">
        <v>920</v>
      </c>
      <c r="C157" s="2">
        <v>1</v>
      </c>
      <c r="D157" s="2">
        <v>120</v>
      </c>
      <c r="E157" s="3">
        <f>results_Clus_1[[#This Row],['#Entities found]]/results_Clus_1[[#This Row],['#Entities total]]*(results_Clus_1[[#This Row],['#Entities found]]&gt;210/50)</f>
        <v>0</v>
      </c>
      <c r="F157" s="2">
        <v>5314417105274377</v>
      </c>
      <c r="G157" s="2">
        <v>5314417105274377</v>
      </c>
      <c r="H157" s="2">
        <v>2</v>
      </c>
      <c r="I157" s="2">
        <v>5</v>
      </c>
      <c r="J157" s="2">
        <f>results_Clus_1[[#This Row],['#Reactions found]]/results_Clus_1[[#This Row],['#Reactions total]]</f>
        <v>0.4</v>
      </c>
    </row>
    <row r="158" spans="1:10" x14ac:dyDescent="0.25">
      <c r="A158" s="2" t="s">
        <v>943</v>
      </c>
      <c r="B158" s="2" t="s">
        <v>942</v>
      </c>
      <c r="C158" s="2">
        <v>2</v>
      </c>
      <c r="D158" s="2">
        <v>245</v>
      </c>
      <c r="E158" s="3">
        <f>results_Clus_1[[#This Row],['#Entities found]]/results_Clus_1[[#This Row],['#Entities total]]*(results_Clus_1[[#This Row],['#Entities found]]&gt;210/50)</f>
        <v>0</v>
      </c>
      <c r="F158" s="2">
        <v>4573761732679047</v>
      </c>
      <c r="G158" s="2">
        <v>4573761732679047</v>
      </c>
      <c r="H158" s="2">
        <v>2</v>
      </c>
      <c r="I158" s="2">
        <v>87</v>
      </c>
      <c r="J158" s="2">
        <f>results_Clus_1[[#This Row],['#Reactions found]]/results_Clus_1[[#This Row],['#Reactions total]]</f>
        <v>2.2988505747126436E-2</v>
      </c>
    </row>
    <row r="159" spans="1:10" x14ac:dyDescent="0.25">
      <c r="A159" s="2" t="s">
        <v>919</v>
      </c>
      <c r="B159" s="2" t="s">
        <v>918</v>
      </c>
      <c r="C159" s="2">
        <v>1</v>
      </c>
      <c r="D159" s="2">
        <v>126</v>
      </c>
      <c r="E159" s="3">
        <f>results_Clus_1[[#This Row],['#Entities found]]/results_Clus_1[[#This Row],['#Entities total]]*(results_Clus_1[[#This Row],['#Entities found]]&gt;210/50)</f>
        <v>0</v>
      </c>
      <c r="F159" s="2">
        <v>5489531696288505</v>
      </c>
      <c r="G159" s="2">
        <v>5489531696288505</v>
      </c>
      <c r="H159" s="2">
        <v>2</v>
      </c>
      <c r="I159" s="2">
        <v>53</v>
      </c>
      <c r="J159" s="2">
        <f>results_Clus_1[[#This Row],['#Reactions found]]/results_Clus_1[[#This Row],['#Reactions total]]</f>
        <v>3.7735849056603772E-2</v>
      </c>
    </row>
    <row r="160" spans="1:10" x14ac:dyDescent="0.25">
      <c r="A160" s="2" t="s">
        <v>937</v>
      </c>
      <c r="B160" s="2" t="s">
        <v>936</v>
      </c>
      <c r="C160" s="2">
        <v>2</v>
      </c>
      <c r="D160" s="2">
        <v>253</v>
      </c>
      <c r="E160" s="3">
        <f>results_Clus_1[[#This Row],['#Entities found]]/results_Clus_1[[#This Row],['#Entities total]]*(results_Clus_1[[#This Row],['#Entities found]]&gt;210/50)</f>
        <v>0</v>
      </c>
      <c r="F160" s="2">
        <v>4.7401689584347888E+16</v>
      </c>
      <c r="G160" s="2">
        <v>4.7401689584347888E+16</v>
      </c>
      <c r="H160" s="2">
        <v>7</v>
      </c>
      <c r="I160" s="2">
        <v>155</v>
      </c>
      <c r="J160" s="2">
        <f>results_Clus_1[[#This Row],['#Reactions found]]/results_Clus_1[[#This Row],['#Reactions total]]</f>
        <v>4.5161290322580643E-2</v>
      </c>
    </row>
    <row r="161" spans="1:10" x14ac:dyDescent="0.25">
      <c r="A161" s="2" t="s">
        <v>917</v>
      </c>
      <c r="B161" s="2" t="s">
        <v>916</v>
      </c>
      <c r="C161" s="2">
        <v>1</v>
      </c>
      <c r="D161" s="2">
        <v>131</v>
      </c>
      <c r="E161" s="3">
        <f>results_Clus_1[[#This Row],['#Entities found]]/results_Clus_1[[#This Row],['#Entities total]]*(results_Clus_1[[#This Row],['#Entities found]]&gt;210/50)</f>
        <v>0</v>
      </c>
      <c r="F161" s="2">
        <v>563050978309878</v>
      </c>
      <c r="G161" s="2">
        <v>563050978309878</v>
      </c>
      <c r="H161" s="2">
        <v>1</v>
      </c>
      <c r="I161" s="2">
        <v>48</v>
      </c>
      <c r="J161" s="2">
        <f>results_Clus_1[[#This Row],['#Reactions found]]/results_Clus_1[[#This Row],['#Reactions total]]</f>
        <v>2.0833333333333332E-2</v>
      </c>
    </row>
    <row r="162" spans="1:10" x14ac:dyDescent="0.25">
      <c r="A162" s="2" t="s">
        <v>915</v>
      </c>
      <c r="B162" s="2" t="s">
        <v>914</v>
      </c>
      <c r="C162" s="2">
        <v>1</v>
      </c>
      <c r="D162" s="2">
        <v>132</v>
      </c>
      <c r="E162" s="3">
        <f>results_Clus_1[[#This Row],['#Entities found]]/results_Clus_1[[#This Row],['#Entities total]]*(results_Clus_1[[#This Row],['#Entities found]]&gt;210/50)</f>
        <v>0</v>
      </c>
      <c r="F162" s="2">
        <v>5658178573161436</v>
      </c>
      <c r="G162" s="2">
        <v>5658178573161436</v>
      </c>
      <c r="H162" s="2">
        <v>2</v>
      </c>
      <c r="I162" s="2">
        <v>33</v>
      </c>
      <c r="J162" s="2">
        <f>results_Clus_1[[#This Row],['#Reactions found]]/results_Clus_1[[#This Row],['#Reactions total]]</f>
        <v>6.0606060606060608E-2</v>
      </c>
    </row>
    <row r="163" spans="1:10" x14ac:dyDescent="0.25">
      <c r="A163" s="2" t="s">
        <v>909</v>
      </c>
      <c r="B163" s="2" t="s">
        <v>908</v>
      </c>
      <c r="C163" s="2">
        <v>1</v>
      </c>
      <c r="D163" s="2">
        <v>141</v>
      </c>
      <c r="E163" s="3">
        <f>results_Clus_1[[#This Row],['#Entities found]]/results_Clus_1[[#This Row],['#Entities total]]*(results_Clus_1[[#This Row],['#Entities found]]&gt;210/50)</f>
        <v>0</v>
      </c>
      <c r="F163" s="2">
        <v>5899535923387931</v>
      </c>
      <c r="G163" s="2">
        <v>5899535923387931</v>
      </c>
      <c r="H163" s="2">
        <v>6</v>
      </c>
      <c r="I163" s="2">
        <v>18</v>
      </c>
      <c r="J163" s="2">
        <f>results_Clus_1[[#This Row],['#Reactions found]]/results_Clus_1[[#This Row],['#Reactions total]]</f>
        <v>0.33333333333333331</v>
      </c>
    </row>
    <row r="164" spans="1:10" x14ac:dyDescent="0.25">
      <c r="A164" s="2" t="s">
        <v>905</v>
      </c>
      <c r="B164" s="2" t="s">
        <v>904</v>
      </c>
      <c r="C164" s="2">
        <v>1</v>
      </c>
      <c r="D164" s="2">
        <v>142</v>
      </c>
      <c r="E164" s="3">
        <f>results_Clus_1[[#This Row],['#Entities found]]/results_Clus_1[[#This Row],['#Entities total]]*(results_Clus_1[[#This Row],['#Entities found]]&gt;210/50)</f>
        <v>0</v>
      </c>
      <c r="F164" s="2">
        <v>5925521233917974</v>
      </c>
      <c r="G164" s="2">
        <v>5925521233917974</v>
      </c>
      <c r="H164" s="2">
        <v>1</v>
      </c>
      <c r="I164" s="2">
        <v>24</v>
      </c>
      <c r="J164" s="2">
        <f>results_Clus_1[[#This Row],['#Reactions found]]/results_Clus_1[[#This Row],['#Reactions total]]</f>
        <v>4.1666666666666664E-2</v>
      </c>
    </row>
    <row r="165" spans="1:10" x14ac:dyDescent="0.25">
      <c r="A165" s="2" t="s">
        <v>903</v>
      </c>
      <c r="B165" s="2" t="s">
        <v>902</v>
      </c>
      <c r="C165" s="2">
        <v>1</v>
      </c>
      <c r="D165" s="2">
        <v>143</v>
      </c>
      <c r="E165" s="3">
        <f>results_Clus_1[[#This Row],['#Entities found]]/results_Clus_1[[#This Row],['#Entities total]]*(results_Clus_1[[#This Row],['#Entities found]]&gt;210/50)</f>
        <v>0</v>
      </c>
      <c r="F165" s="2">
        <v>5951343866921724</v>
      </c>
      <c r="G165" s="2">
        <v>5951343866921724</v>
      </c>
      <c r="H165" s="2">
        <v>1</v>
      </c>
      <c r="I165" s="2">
        <v>65</v>
      </c>
      <c r="J165" s="2">
        <f>results_Clus_1[[#This Row],['#Reactions found]]/results_Clus_1[[#This Row],['#Reactions total]]</f>
        <v>1.5384615384615385E-2</v>
      </c>
    </row>
    <row r="166" spans="1:10" x14ac:dyDescent="0.25">
      <c r="A166" s="2" t="s">
        <v>901</v>
      </c>
      <c r="B166" s="2" t="s">
        <v>900</v>
      </c>
      <c r="C166" s="2">
        <v>1</v>
      </c>
      <c r="D166" s="2">
        <v>144</v>
      </c>
      <c r="E166" s="3">
        <f>results_Clus_1[[#This Row],['#Entities found]]/results_Clus_1[[#This Row],['#Entities total]]*(results_Clus_1[[#This Row],['#Entities found]]&gt;210/50)</f>
        <v>0</v>
      </c>
      <c r="F166" s="2">
        <v>5977004828324588</v>
      </c>
      <c r="G166" s="2">
        <v>5977004828324588</v>
      </c>
      <c r="H166" s="2">
        <v>1</v>
      </c>
      <c r="I166" s="2">
        <v>38</v>
      </c>
      <c r="J166" s="2">
        <f>results_Clus_1[[#This Row],['#Reactions found]]/results_Clus_1[[#This Row],['#Reactions total]]</f>
        <v>2.6315789473684209E-2</v>
      </c>
    </row>
    <row r="167" spans="1:10" x14ac:dyDescent="0.25">
      <c r="A167" s="2" t="s">
        <v>899</v>
      </c>
      <c r="B167" s="2" t="s">
        <v>898</v>
      </c>
      <c r="C167" s="2">
        <v>1</v>
      </c>
      <c r="D167" s="2">
        <v>146</v>
      </c>
      <c r="E167" s="3">
        <f>results_Clus_1[[#This Row],['#Entities found]]/results_Clus_1[[#This Row],['#Entities total]]*(results_Clus_1[[#This Row],['#Entities found]]&gt;210/50)</f>
        <v>0</v>
      </c>
      <c r="F167" s="2">
        <v>6027845729351411</v>
      </c>
      <c r="G167" s="2">
        <v>6027845729351411</v>
      </c>
      <c r="H167" s="2">
        <v>12</v>
      </c>
      <c r="I167" s="2">
        <v>103</v>
      </c>
      <c r="J167" s="2">
        <f>results_Clus_1[[#This Row],['#Reactions found]]/results_Clus_1[[#This Row],['#Reactions total]]</f>
        <v>0.11650485436893204</v>
      </c>
    </row>
    <row r="168" spans="1:10" x14ac:dyDescent="0.25">
      <c r="A168" s="2" t="s">
        <v>897</v>
      </c>
      <c r="B168" s="2" t="s">
        <v>896</v>
      </c>
      <c r="C168" s="2">
        <v>1</v>
      </c>
      <c r="D168" s="2">
        <v>149</v>
      </c>
      <c r="E168" s="3">
        <f>results_Clus_1[[#This Row],['#Entities found]]/results_Clus_1[[#This Row],['#Entities total]]*(results_Clus_1[[#This Row],['#Entities found]]&gt;210/50)</f>
        <v>0</v>
      </c>
      <c r="F168" s="2">
        <v>6102919340776833</v>
      </c>
      <c r="G168" s="2">
        <v>6102919340776833</v>
      </c>
      <c r="H168" s="2">
        <v>1</v>
      </c>
      <c r="I168" s="2">
        <v>72</v>
      </c>
      <c r="J168" s="2">
        <f>results_Clus_1[[#This Row],['#Reactions found]]/results_Clus_1[[#This Row],['#Reactions total]]</f>
        <v>1.3888888888888888E-2</v>
      </c>
    </row>
    <row r="169" spans="1:10" x14ac:dyDescent="0.25">
      <c r="A169" s="2" t="s">
        <v>895</v>
      </c>
      <c r="B169" s="2" t="s">
        <v>894</v>
      </c>
      <c r="C169" s="2">
        <v>1</v>
      </c>
      <c r="D169" s="2">
        <v>151</v>
      </c>
      <c r="E169" s="3">
        <f>results_Clus_1[[#This Row],['#Entities found]]/results_Clus_1[[#This Row],['#Entities total]]*(results_Clus_1[[#This Row],['#Entities found]]&gt;210/50)</f>
        <v>0</v>
      </c>
      <c r="F169" s="2">
        <v>6152187970325345</v>
      </c>
      <c r="G169" s="2">
        <v>6152187970325345</v>
      </c>
      <c r="H169" s="2">
        <v>1</v>
      </c>
      <c r="I169" s="2">
        <v>26</v>
      </c>
      <c r="J169" s="2">
        <f>results_Clus_1[[#This Row],['#Reactions found]]/results_Clus_1[[#This Row],['#Reactions total]]</f>
        <v>3.8461538461538464E-2</v>
      </c>
    </row>
    <row r="170" spans="1:10" x14ac:dyDescent="0.25">
      <c r="A170" s="2" t="s">
        <v>893</v>
      </c>
      <c r="B170" s="2" t="s">
        <v>892</v>
      </c>
      <c r="C170" s="2">
        <v>1</v>
      </c>
      <c r="D170" s="2">
        <v>157</v>
      </c>
      <c r="E170" s="3">
        <f>results_Clus_1[[#This Row],['#Entities found]]/results_Clus_1[[#This Row],['#Entities total]]*(results_Clus_1[[#This Row],['#Entities found]]&gt;210/50)</f>
        <v>0</v>
      </c>
      <c r="F170" s="2">
        <v>6296331886856751</v>
      </c>
      <c r="G170" s="2">
        <v>6296331886856751</v>
      </c>
      <c r="H170" s="2">
        <v>6</v>
      </c>
      <c r="I170" s="2">
        <v>39</v>
      </c>
      <c r="J170" s="2">
        <f>results_Clus_1[[#This Row],['#Reactions found]]/results_Clus_1[[#This Row],['#Reactions total]]</f>
        <v>0.15384615384615385</v>
      </c>
    </row>
    <row r="171" spans="1:10" x14ac:dyDescent="0.25">
      <c r="A171" s="2" t="s">
        <v>891</v>
      </c>
      <c r="B171" s="2" t="s">
        <v>890</v>
      </c>
      <c r="C171" s="2">
        <v>1</v>
      </c>
      <c r="D171" s="2">
        <v>157</v>
      </c>
      <c r="E171" s="3">
        <f>results_Clus_1[[#This Row],['#Entities found]]/results_Clus_1[[#This Row],['#Entities total]]*(results_Clus_1[[#This Row],['#Entities found]]&gt;210/50)</f>
        <v>0</v>
      </c>
      <c r="F171" s="2">
        <v>6296331886856751</v>
      </c>
      <c r="G171" s="2">
        <v>6296331886856751</v>
      </c>
      <c r="H171" s="2">
        <v>1</v>
      </c>
      <c r="I171" s="2">
        <v>118</v>
      </c>
      <c r="J171" s="2">
        <f>results_Clus_1[[#This Row],['#Reactions found]]/results_Clus_1[[#This Row],['#Reactions total]]</f>
        <v>8.4745762711864406E-3</v>
      </c>
    </row>
    <row r="172" spans="1:10" x14ac:dyDescent="0.25">
      <c r="A172" s="2" t="s">
        <v>889</v>
      </c>
      <c r="B172" s="2" t="s">
        <v>888</v>
      </c>
      <c r="C172" s="2">
        <v>1</v>
      </c>
      <c r="D172" s="2">
        <v>159</v>
      </c>
      <c r="E172" s="3">
        <f>results_Clus_1[[#This Row],['#Entities found]]/results_Clus_1[[#This Row],['#Entities total]]*(results_Clus_1[[#This Row],['#Entities found]]&gt;210/50)</f>
        <v>0</v>
      </c>
      <c r="F172" s="2">
        <v>6343184202498258</v>
      </c>
      <c r="G172" s="2">
        <v>6343184202498258</v>
      </c>
      <c r="H172" s="2">
        <v>1</v>
      </c>
      <c r="I172" s="2">
        <v>62</v>
      </c>
      <c r="J172" s="2">
        <f>results_Clus_1[[#This Row],['#Reactions found]]/results_Clus_1[[#This Row],['#Reactions total]]</f>
        <v>1.6129032258064516E-2</v>
      </c>
    </row>
    <row r="173" spans="1:10" x14ac:dyDescent="0.25">
      <c r="A173" s="2" t="s">
        <v>887</v>
      </c>
      <c r="B173" s="2" t="s">
        <v>886</v>
      </c>
      <c r="C173" s="2">
        <v>1</v>
      </c>
      <c r="D173" s="2">
        <v>176</v>
      </c>
      <c r="E173" s="3">
        <f>results_Clus_1[[#This Row],['#Entities found]]/results_Clus_1[[#This Row],['#Entities total]]*(results_Clus_1[[#This Row],['#Entities found]]&gt;210/50)</f>
        <v>0</v>
      </c>
      <c r="F173" s="2">
        <v>6718502477574544</v>
      </c>
      <c r="G173" s="2">
        <v>6718502477574544</v>
      </c>
      <c r="H173" s="2">
        <v>4</v>
      </c>
      <c r="I173" s="2">
        <v>7</v>
      </c>
      <c r="J173" s="2">
        <f>results_Clus_1[[#This Row],['#Reactions found]]/results_Clus_1[[#This Row],['#Reactions total]]</f>
        <v>0.5714285714285714</v>
      </c>
    </row>
    <row r="174" spans="1:10" x14ac:dyDescent="0.25">
      <c r="A174" s="2" t="s">
        <v>885</v>
      </c>
      <c r="B174" s="2" t="s">
        <v>884</v>
      </c>
      <c r="C174" s="2">
        <v>1</v>
      </c>
      <c r="D174" s="2">
        <v>178</v>
      </c>
      <c r="E174" s="3">
        <f>results_Clus_1[[#This Row],['#Entities found]]/results_Clus_1[[#This Row],['#Entities total]]*(results_Clus_1[[#This Row],['#Entities found]]&gt;210/50)</f>
        <v>0</v>
      </c>
      <c r="F174" s="2">
        <v>6760075158214054</v>
      </c>
      <c r="G174" s="2">
        <v>6760075158214054</v>
      </c>
      <c r="H174" s="2">
        <v>2</v>
      </c>
      <c r="I174" s="2">
        <v>40</v>
      </c>
      <c r="J174" s="2">
        <f>results_Clus_1[[#This Row],['#Reactions found]]/results_Clus_1[[#This Row],['#Reactions total]]</f>
        <v>0.05</v>
      </c>
    </row>
    <row r="175" spans="1:10" x14ac:dyDescent="0.25">
      <c r="A175" s="2" t="s">
        <v>883</v>
      </c>
      <c r="B175" s="2" t="s">
        <v>882</v>
      </c>
      <c r="C175" s="2">
        <v>1</v>
      </c>
      <c r="D175" s="2">
        <v>186</v>
      </c>
      <c r="E175" s="3">
        <f>results_Clus_1[[#This Row],['#Entities found]]/results_Clus_1[[#This Row],['#Entities total]]*(results_Clus_1[[#This Row],['#Entities found]]&gt;210/50)</f>
        <v>0</v>
      </c>
      <c r="F175" s="2">
        <v>6921226479831503</v>
      </c>
      <c r="G175" s="2">
        <v>6921226479831503</v>
      </c>
      <c r="H175" s="2">
        <v>1</v>
      </c>
      <c r="I175" s="2">
        <v>22</v>
      </c>
      <c r="J175" s="2">
        <f>results_Clus_1[[#This Row],['#Reactions found]]/results_Clus_1[[#This Row],['#Reactions total]]</f>
        <v>4.5454545454545456E-2</v>
      </c>
    </row>
    <row r="176" spans="1:10" x14ac:dyDescent="0.25">
      <c r="A176" s="2" t="s">
        <v>881</v>
      </c>
      <c r="B176" s="2" t="s">
        <v>880</v>
      </c>
      <c r="C176" s="2">
        <v>1</v>
      </c>
      <c r="D176" s="2">
        <v>186</v>
      </c>
      <c r="E176" s="3">
        <f>results_Clus_1[[#This Row],['#Entities found]]/results_Clus_1[[#This Row],['#Entities total]]*(results_Clus_1[[#This Row],['#Entities found]]&gt;210/50)</f>
        <v>0</v>
      </c>
      <c r="F176" s="2">
        <v>6921226479831503</v>
      </c>
      <c r="G176" s="2">
        <v>6921226479831503</v>
      </c>
      <c r="H176" s="2">
        <v>1</v>
      </c>
      <c r="I176" s="2">
        <v>62</v>
      </c>
      <c r="J176" s="2">
        <f>results_Clus_1[[#This Row],['#Reactions found]]/results_Clus_1[[#This Row],['#Reactions total]]</f>
        <v>1.6129032258064516E-2</v>
      </c>
    </row>
    <row r="177" spans="1:10" x14ac:dyDescent="0.25">
      <c r="A177" s="2" t="s">
        <v>879</v>
      </c>
      <c r="B177" s="2" t="s">
        <v>878</v>
      </c>
      <c r="C177" s="2">
        <v>1</v>
      </c>
      <c r="D177" s="2">
        <v>200</v>
      </c>
      <c r="E177" s="3">
        <f>results_Clus_1[[#This Row],['#Entities found]]/results_Clus_1[[#This Row],['#Entities total]]*(results_Clus_1[[#This Row],['#Entities found]]&gt;210/50)</f>
        <v>0</v>
      </c>
      <c r="F177" s="2">
        <v>7184409756505954</v>
      </c>
      <c r="G177" s="2">
        <v>7184409756505954</v>
      </c>
      <c r="H177" s="2">
        <v>5</v>
      </c>
      <c r="I177" s="2">
        <v>15</v>
      </c>
      <c r="J177" s="2">
        <f>results_Clus_1[[#This Row],['#Reactions found]]/results_Clus_1[[#This Row],['#Reactions total]]</f>
        <v>0.33333333333333331</v>
      </c>
    </row>
    <row r="178" spans="1:10" x14ac:dyDescent="0.25">
      <c r="A178" s="2" t="s">
        <v>877</v>
      </c>
      <c r="B178" s="2" t="s">
        <v>876</v>
      </c>
      <c r="C178" s="2">
        <v>1</v>
      </c>
      <c r="D178" s="2">
        <v>202</v>
      </c>
      <c r="E178" s="3">
        <f>results_Clus_1[[#This Row],['#Entities found]]/results_Clus_1[[#This Row],['#Entities total]]*(results_Clus_1[[#This Row],['#Entities found]]&gt;210/50)</f>
        <v>0</v>
      </c>
      <c r="F178" s="2">
        <v>7220146198134775</v>
      </c>
      <c r="G178" s="2">
        <v>7220146198134775</v>
      </c>
      <c r="H178" s="2">
        <v>1</v>
      </c>
      <c r="I178" s="2">
        <v>11</v>
      </c>
      <c r="J178" s="2">
        <f>results_Clus_1[[#This Row],['#Reactions found]]/results_Clus_1[[#This Row],['#Reactions total]]</f>
        <v>9.0909090909090912E-2</v>
      </c>
    </row>
    <row r="179" spans="1:10" x14ac:dyDescent="0.25">
      <c r="A179" s="2" t="s">
        <v>875</v>
      </c>
      <c r="B179" s="2" t="s">
        <v>874</v>
      </c>
      <c r="C179" s="2">
        <v>1</v>
      </c>
      <c r="D179" s="2">
        <v>203</v>
      </c>
      <c r="E179" s="3">
        <f>results_Clus_1[[#This Row],['#Entities found]]/results_Clus_1[[#This Row],['#Entities total]]*(results_Clus_1[[#This Row],['#Entities found]]&gt;210/50)</f>
        <v>0</v>
      </c>
      <c r="F179" s="2">
        <v>7237846026476862</v>
      </c>
      <c r="G179" s="2">
        <v>7237846026476862</v>
      </c>
      <c r="H179" s="2">
        <v>1</v>
      </c>
      <c r="I179" s="2">
        <v>12</v>
      </c>
      <c r="J179" s="2">
        <f>results_Clus_1[[#This Row],['#Reactions found]]/results_Clus_1[[#This Row],['#Reactions total]]</f>
        <v>8.3333333333333329E-2</v>
      </c>
    </row>
    <row r="180" spans="1:10" x14ac:dyDescent="0.25">
      <c r="A180" s="2" t="s">
        <v>873</v>
      </c>
      <c r="B180" s="2" t="s">
        <v>872</v>
      </c>
      <c r="C180" s="2">
        <v>1</v>
      </c>
      <c r="D180" s="2">
        <v>206</v>
      </c>
      <c r="E180" s="3">
        <f>results_Clus_1[[#This Row],['#Entities found]]/results_Clus_1[[#This Row],['#Entities total]]*(results_Clus_1[[#This Row],['#Entities found]]&gt;210/50)</f>
        <v>0</v>
      </c>
      <c r="F180" s="2">
        <v>7290280280405597</v>
      </c>
      <c r="G180" s="2">
        <v>7290280280405597</v>
      </c>
      <c r="H180" s="2">
        <v>1</v>
      </c>
      <c r="I180" s="2">
        <v>40</v>
      </c>
      <c r="J180" s="2">
        <f>results_Clus_1[[#This Row],['#Reactions found]]/results_Clus_1[[#This Row],['#Reactions total]]</f>
        <v>2.5000000000000001E-2</v>
      </c>
    </row>
    <row r="181" spans="1:10" x14ac:dyDescent="0.25">
      <c r="A181" s="2" t="s">
        <v>871</v>
      </c>
      <c r="B181" s="2" t="s">
        <v>870</v>
      </c>
      <c r="C181" s="2">
        <v>1</v>
      </c>
      <c r="D181" s="2">
        <v>207</v>
      </c>
      <c r="E181" s="3">
        <f>results_Clus_1[[#This Row],['#Entities found]]/results_Clus_1[[#This Row],['#Entities total]]*(results_Clus_1[[#This Row],['#Entities found]]&gt;210/50)</f>
        <v>0</v>
      </c>
      <c r="F181" s="2">
        <v>7307538912863332</v>
      </c>
      <c r="G181" s="2">
        <v>7307538912863332</v>
      </c>
      <c r="H181" s="2">
        <v>1</v>
      </c>
      <c r="I181" s="2">
        <v>50</v>
      </c>
      <c r="J181" s="2">
        <f>results_Clus_1[[#This Row],['#Reactions found]]/results_Clus_1[[#This Row],['#Reactions total]]</f>
        <v>0.02</v>
      </c>
    </row>
    <row r="182" spans="1:10" x14ac:dyDescent="0.25">
      <c r="A182" s="2" t="s">
        <v>869</v>
      </c>
      <c r="B182" s="2" t="s">
        <v>868</v>
      </c>
      <c r="C182" s="2">
        <v>1</v>
      </c>
      <c r="D182" s="2">
        <v>217</v>
      </c>
      <c r="E182" s="3">
        <f>results_Clus_1[[#This Row],['#Entities found]]/results_Clus_1[[#This Row],['#Entities total]]*(results_Clus_1[[#This Row],['#Entities found]]&gt;210/50)</f>
        <v>0</v>
      </c>
      <c r="F182" s="2">
        <v>7474262737570041</v>
      </c>
      <c r="G182" s="2">
        <v>7474262737570041</v>
      </c>
      <c r="H182" s="2">
        <v>2</v>
      </c>
      <c r="I182" s="2">
        <v>95</v>
      </c>
      <c r="J182" s="2">
        <f>results_Clus_1[[#This Row],['#Reactions found]]/results_Clus_1[[#This Row],['#Reactions total]]</f>
        <v>2.1052631578947368E-2</v>
      </c>
    </row>
    <row r="183" spans="1:10" x14ac:dyDescent="0.25">
      <c r="A183" s="2" t="s">
        <v>861</v>
      </c>
      <c r="B183" s="2" t="s">
        <v>860</v>
      </c>
      <c r="C183" s="2">
        <v>2</v>
      </c>
      <c r="D183" s="2">
        <v>456</v>
      </c>
      <c r="E183" s="3">
        <f>results_Clus_1[[#This Row],['#Entities found]]/results_Clus_1[[#This Row],['#Entities total]]*(results_Clus_1[[#This Row],['#Entities found]]&gt;210/50)</f>
        <v>0</v>
      </c>
      <c r="F183" s="2">
        <v>7855557146802977</v>
      </c>
      <c r="G183" s="2">
        <v>7855557146802977</v>
      </c>
      <c r="H183" s="2">
        <v>6</v>
      </c>
      <c r="I183" s="2">
        <v>193</v>
      </c>
      <c r="J183" s="2">
        <f>results_Clus_1[[#This Row],['#Reactions found]]/results_Clus_1[[#This Row],['#Reactions total]]</f>
        <v>3.1088082901554404E-2</v>
      </c>
    </row>
    <row r="184" spans="1:10" x14ac:dyDescent="0.25">
      <c r="A184" s="2" t="s">
        <v>865</v>
      </c>
      <c r="B184" s="2" t="s">
        <v>864</v>
      </c>
      <c r="C184" s="2">
        <v>1</v>
      </c>
      <c r="D184" s="2">
        <v>239</v>
      </c>
      <c r="E184" s="3">
        <f>results_Clus_1[[#This Row],['#Entities found]]/results_Clus_1[[#This Row],['#Entities total]]*(results_Clus_1[[#This Row],['#Entities found]]&gt;210/50)</f>
        <v>0</v>
      </c>
      <c r="F184" s="2">
        <v>780599755603799</v>
      </c>
      <c r="G184" s="2">
        <v>780599755603799</v>
      </c>
      <c r="H184" s="2">
        <v>5</v>
      </c>
      <c r="I184" s="2">
        <v>21</v>
      </c>
      <c r="J184" s="2">
        <f>results_Clus_1[[#This Row],['#Reactions found]]/results_Clus_1[[#This Row],['#Reactions total]]</f>
        <v>0.23809523809523808</v>
      </c>
    </row>
    <row r="185" spans="1:10" x14ac:dyDescent="0.25">
      <c r="A185" s="2" t="s">
        <v>863</v>
      </c>
      <c r="B185" s="2" t="s">
        <v>862</v>
      </c>
      <c r="C185" s="2">
        <v>1</v>
      </c>
      <c r="D185" s="2">
        <v>240</v>
      </c>
      <c r="E185" s="3">
        <f>results_Clus_1[[#This Row],['#Entities found]]/results_Clus_1[[#This Row],['#Entities total]]*(results_Clus_1[[#This Row],['#Entities found]]&gt;210/50)</f>
        <v>0</v>
      </c>
      <c r="F185" s="2">
        <v>7820007413704484</v>
      </c>
      <c r="G185" s="2">
        <v>7820007413704484</v>
      </c>
      <c r="H185" s="2">
        <v>1</v>
      </c>
      <c r="I185" s="2">
        <v>20</v>
      </c>
      <c r="J185" s="2">
        <f>results_Clus_1[[#This Row],['#Reactions found]]/results_Clus_1[[#This Row],['#Reactions total]]</f>
        <v>0.05</v>
      </c>
    </row>
    <row r="186" spans="1:10" x14ac:dyDescent="0.25">
      <c r="A186" s="2" t="s">
        <v>857</v>
      </c>
      <c r="B186" s="2" t="s">
        <v>856</v>
      </c>
      <c r="C186" s="2">
        <v>1</v>
      </c>
      <c r="D186" s="2">
        <v>248</v>
      </c>
      <c r="E186" s="3">
        <f>results_Clus_1[[#This Row],['#Entities found]]/results_Clus_1[[#This Row],['#Entities total]]*(results_Clus_1[[#This Row],['#Entities found]]&gt;210/50)</f>
        <v>0</v>
      </c>
      <c r="F186" s="2">
        <v>7928950561950552</v>
      </c>
      <c r="G186" s="2">
        <v>7928950561950552</v>
      </c>
      <c r="H186" s="2">
        <v>1</v>
      </c>
      <c r="I186" s="2">
        <v>138</v>
      </c>
      <c r="J186" s="2">
        <f>results_Clus_1[[#This Row],['#Reactions found]]/results_Clus_1[[#This Row],['#Reactions total]]</f>
        <v>7.246376811594203E-3</v>
      </c>
    </row>
    <row r="187" spans="1:10" x14ac:dyDescent="0.25">
      <c r="A187" s="2" t="s">
        <v>855</v>
      </c>
      <c r="B187" s="2" t="s">
        <v>854</v>
      </c>
      <c r="C187" s="2">
        <v>1</v>
      </c>
      <c r="D187" s="2">
        <v>257</v>
      </c>
      <c r="E187" s="3">
        <f>results_Clus_1[[#This Row],['#Entities found]]/results_Clus_1[[#This Row],['#Entities total]]*(results_Clus_1[[#This Row],['#Entities found]]&gt;210/50)</f>
        <v>0</v>
      </c>
      <c r="F187" s="2">
        <v>8045092571121347</v>
      </c>
      <c r="G187" s="2">
        <v>8045092571121347</v>
      </c>
      <c r="H187" s="2">
        <v>1</v>
      </c>
      <c r="I187" s="2">
        <v>64</v>
      </c>
      <c r="J187" s="2">
        <f>results_Clus_1[[#This Row],['#Reactions found]]/results_Clus_1[[#This Row],['#Reactions total]]</f>
        <v>1.5625E-2</v>
      </c>
    </row>
    <row r="188" spans="1:10" x14ac:dyDescent="0.25">
      <c r="A188" s="2" t="s">
        <v>847</v>
      </c>
      <c r="B188" s="2" t="s">
        <v>846</v>
      </c>
      <c r="C188" s="2">
        <v>2</v>
      </c>
      <c r="D188" s="2">
        <v>529</v>
      </c>
      <c r="E188" s="3">
        <f>results_Clus_1[[#This Row],['#Entities found]]/results_Clus_1[[#This Row],['#Entities total]]*(results_Clus_1[[#This Row],['#Entities found]]&gt;210/50)</f>
        <v>0</v>
      </c>
      <c r="F188" s="2">
        <v>8503013802772759</v>
      </c>
      <c r="G188" s="2">
        <v>8503013802772759</v>
      </c>
      <c r="H188" s="2">
        <v>7</v>
      </c>
      <c r="I188" s="2">
        <v>325</v>
      </c>
      <c r="J188" s="2">
        <f>results_Clus_1[[#This Row],['#Reactions found]]/results_Clus_1[[#This Row],['#Reactions total]]</f>
        <v>2.1538461538461538E-2</v>
      </c>
    </row>
    <row r="189" spans="1:10" x14ac:dyDescent="0.25">
      <c r="A189" s="2" t="s">
        <v>851</v>
      </c>
      <c r="B189" s="2" t="s">
        <v>850</v>
      </c>
      <c r="C189" s="2">
        <v>1</v>
      </c>
      <c r="D189" s="2">
        <v>274</v>
      </c>
      <c r="E189" s="3">
        <f>results_Clus_1[[#This Row],['#Entities found]]/results_Clus_1[[#This Row],['#Entities total]]*(results_Clus_1[[#This Row],['#Entities found]]&gt;210/50)</f>
        <v>0</v>
      </c>
      <c r="F189" s="2">
        <v>8247191812311448</v>
      </c>
      <c r="G189" s="2">
        <v>8247191812311448</v>
      </c>
      <c r="H189" s="2">
        <v>2</v>
      </c>
      <c r="I189" s="2">
        <v>46</v>
      </c>
      <c r="J189" s="2">
        <f>results_Clus_1[[#This Row],['#Reactions found]]/results_Clus_1[[#This Row],['#Reactions total]]</f>
        <v>4.3478260869565216E-2</v>
      </c>
    </row>
    <row r="190" spans="1:10" x14ac:dyDescent="0.25">
      <c r="A190" s="2" t="s">
        <v>849</v>
      </c>
      <c r="B190" s="2" t="s">
        <v>848</v>
      </c>
      <c r="C190" s="2">
        <v>1</v>
      </c>
      <c r="D190" s="2">
        <v>286</v>
      </c>
      <c r="E190" s="3">
        <f>results_Clus_1[[#This Row],['#Entities found]]/results_Clus_1[[#This Row],['#Entities total]]*(results_Clus_1[[#This Row],['#Entities found]]&gt;210/50)</f>
        <v>0</v>
      </c>
      <c r="F190" s="2">
        <v>8377280918906302</v>
      </c>
      <c r="G190" s="2">
        <v>8377280918906302</v>
      </c>
      <c r="H190" s="2">
        <v>1</v>
      </c>
      <c r="I190" s="2">
        <v>76</v>
      </c>
      <c r="J190" s="2">
        <f>results_Clus_1[[#This Row],['#Reactions found]]/results_Clus_1[[#This Row],['#Reactions total]]</f>
        <v>1.3157894736842105E-2</v>
      </c>
    </row>
    <row r="191" spans="1:10" x14ac:dyDescent="0.25">
      <c r="A191" s="2" t="s">
        <v>845</v>
      </c>
      <c r="B191" s="2" t="s">
        <v>844</v>
      </c>
      <c r="C191" s="2">
        <v>1</v>
      </c>
      <c r="D191" s="2">
        <v>300</v>
      </c>
      <c r="E191" s="3">
        <f>results_Clus_1[[#This Row],['#Entities found]]/results_Clus_1[[#This Row],['#Entities total]]*(results_Clus_1[[#This Row],['#Entities found]]&gt;210/50)</f>
        <v>0</v>
      </c>
      <c r="F191" s="2">
        <v>8517036023456406</v>
      </c>
      <c r="G191" s="2">
        <v>8517036023456406</v>
      </c>
      <c r="H191" s="2">
        <v>1</v>
      </c>
      <c r="I191" s="2">
        <v>99</v>
      </c>
      <c r="J191" s="2">
        <f>results_Clus_1[[#This Row],['#Reactions found]]/results_Clus_1[[#This Row],['#Reactions total]]</f>
        <v>1.0101010101010102E-2</v>
      </c>
    </row>
    <row r="192" spans="1:10" x14ac:dyDescent="0.25">
      <c r="A192" s="2" t="s">
        <v>843</v>
      </c>
      <c r="B192" s="2" t="s">
        <v>842</v>
      </c>
      <c r="C192" s="2">
        <v>1</v>
      </c>
      <c r="D192" s="2">
        <v>312</v>
      </c>
      <c r="E192" s="3">
        <f>results_Clus_1[[#This Row],['#Entities found]]/results_Clus_1[[#This Row],['#Entities total]]*(results_Clus_1[[#This Row],['#Entities found]]&gt;210/50)</f>
        <v>0</v>
      </c>
      <c r="F192" s="2">
        <v>8627314108880119</v>
      </c>
      <c r="G192" s="2">
        <v>8627314108880119</v>
      </c>
      <c r="H192" s="2">
        <v>1</v>
      </c>
      <c r="I192" s="2">
        <v>8</v>
      </c>
      <c r="J192" s="2">
        <f>results_Clus_1[[#This Row],['#Reactions found]]/results_Clus_1[[#This Row],['#Reactions total]]</f>
        <v>0.125</v>
      </c>
    </row>
    <row r="193" spans="1:10" x14ac:dyDescent="0.25">
      <c r="A193" s="2" t="s">
        <v>841</v>
      </c>
      <c r="B193" s="2" t="s">
        <v>840</v>
      </c>
      <c r="C193" s="2">
        <v>1</v>
      </c>
      <c r="D193" s="2">
        <v>319</v>
      </c>
      <c r="E193" s="3">
        <f>results_Clus_1[[#This Row],['#Entities found]]/results_Clus_1[[#This Row],['#Entities total]]*(results_Clus_1[[#This Row],['#Entities found]]&gt;210/50)</f>
        <v>0</v>
      </c>
      <c r="F193" s="2">
        <v>868785986321676</v>
      </c>
      <c r="G193" s="2">
        <v>868785986321676</v>
      </c>
      <c r="H193" s="2">
        <v>3</v>
      </c>
      <c r="I193" s="2">
        <v>63</v>
      </c>
      <c r="J193" s="2">
        <f>results_Clus_1[[#This Row],['#Reactions found]]/results_Clus_1[[#This Row],['#Reactions total]]</f>
        <v>4.7619047619047616E-2</v>
      </c>
    </row>
    <row r="194" spans="1:10" x14ac:dyDescent="0.25">
      <c r="A194" s="2" t="s">
        <v>839</v>
      </c>
      <c r="B194" s="2" t="s">
        <v>838</v>
      </c>
      <c r="C194" s="2">
        <v>1</v>
      </c>
      <c r="D194" s="2">
        <v>321</v>
      </c>
      <c r="E194" s="3">
        <f>results_Clus_1[[#This Row],['#Entities found]]/results_Clus_1[[#This Row],['#Entities total]]*(results_Clus_1[[#This Row],['#Entities found]]&gt;210/50)</f>
        <v>0</v>
      </c>
      <c r="F194" s="2">
        <v>8704668800965141</v>
      </c>
      <c r="G194" s="2">
        <v>8704668800965141</v>
      </c>
      <c r="H194" s="2">
        <v>12</v>
      </c>
      <c r="I194" s="2">
        <v>314</v>
      </c>
      <c r="J194" s="2">
        <f>results_Clus_1[[#This Row],['#Reactions found]]/results_Clus_1[[#This Row],['#Reactions total]]</f>
        <v>3.8216560509554139E-2</v>
      </c>
    </row>
    <row r="195" spans="1:10" x14ac:dyDescent="0.25">
      <c r="A195" s="2" t="s">
        <v>831</v>
      </c>
      <c r="B195" s="2" t="s">
        <v>0</v>
      </c>
      <c r="C195" s="2">
        <v>2</v>
      </c>
      <c r="D195" s="2">
        <v>645</v>
      </c>
      <c r="E195" s="3">
        <f>results_Clus_1[[#This Row],['#Entities found]]/results_Clus_1[[#This Row],['#Entities total]]*(results_Clus_1[[#This Row],['#Entities found]]&gt;210/50)</f>
        <v>0</v>
      </c>
      <c r="F195" s="2">
        <v>9177719609613760</v>
      </c>
      <c r="G195" s="2">
        <v>9177719609613760</v>
      </c>
      <c r="H195" s="2">
        <v>9</v>
      </c>
      <c r="I195" s="2">
        <v>383</v>
      </c>
      <c r="J195" s="2">
        <f>results_Clus_1[[#This Row],['#Reactions found]]/results_Clus_1[[#This Row],['#Reactions total]]</f>
        <v>2.3498694516971279E-2</v>
      </c>
    </row>
    <row r="196" spans="1:10" x14ac:dyDescent="0.25">
      <c r="A196" s="2" t="s">
        <v>837</v>
      </c>
      <c r="B196" s="2" t="s">
        <v>836</v>
      </c>
      <c r="C196" s="2">
        <v>1</v>
      </c>
      <c r="D196" s="2">
        <v>324</v>
      </c>
      <c r="E196" s="3">
        <f>results_Clus_1[[#This Row],['#Entities found]]/results_Clus_1[[#This Row],['#Entities total]]*(results_Clus_1[[#This Row],['#Entities found]]&gt;210/50)</f>
        <v>0</v>
      </c>
      <c r="F196" s="2">
        <v>8729484161441696</v>
      </c>
      <c r="G196" s="2">
        <v>8729484161441696</v>
      </c>
      <c r="H196" s="2">
        <v>2</v>
      </c>
      <c r="I196" s="2">
        <v>86</v>
      </c>
      <c r="J196" s="2">
        <f>results_Clus_1[[#This Row],['#Reactions found]]/results_Clus_1[[#This Row],['#Reactions total]]</f>
        <v>2.3255813953488372E-2</v>
      </c>
    </row>
    <row r="197" spans="1:10" x14ac:dyDescent="0.25">
      <c r="A197" s="2" t="s">
        <v>835</v>
      </c>
      <c r="B197" s="2" t="s">
        <v>834</v>
      </c>
      <c r="C197" s="2">
        <v>1</v>
      </c>
      <c r="D197" s="2">
        <v>335</v>
      </c>
      <c r="E197" s="3">
        <f>results_Clus_1[[#This Row],['#Entities found]]/results_Clus_1[[#This Row],['#Entities total]]*(results_Clus_1[[#This Row],['#Entities found]]&gt;210/50)</f>
        <v>0</v>
      </c>
      <c r="F197" s="2">
        <v>8816521438365068</v>
      </c>
      <c r="G197" s="2">
        <v>8816521438365068</v>
      </c>
      <c r="H197" s="2">
        <v>1</v>
      </c>
      <c r="I197" s="2">
        <v>181</v>
      </c>
      <c r="J197" s="2">
        <f>results_Clus_1[[#This Row],['#Reactions found]]/results_Clus_1[[#This Row],['#Reactions total]]</f>
        <v>5.5248618784530384E-3</v>
      </c>
    </row>
    <row r="198" spans="1:10" x14ac:dyDescent="0.25">
      <c r="A198" s="2" t="s">
        <v>833</v>
      </c>
      <c r="B198" s="2" t="s">
        <v>832</v>
      </c>
      <c r="C198" s="2">
        <v>1</v>
      </c>
      <c r="D198" s="2">
        <v>347</v>
      </c>
      <c r="E198" s="3">
        <f>results_Clus_1[[#This Row],['#Entities found]]/results_Clus_1[[#This Row],['#Entities total]]*(results_Clus_1[[#This Row],['#Entities found]]&gt;210/50)</f>
        <v>0</v>
      </c>
      <c r="F198" s="2">
        <v>8904762085250508</v>
      </c>
      <c r="G198" s="2">
        <v>8904762085250508</v>
      </c>
      <c r="H198" s="2">
        <v>2</v>
      </c>
      <c r="I198" s="2">
        <v>99</v>
      </c>
      <c r="J198" s="2">
        <f>results_Clus_1[[#This Row],['#Reactions found]]/results_Clus_1[[#This Row],['#Reactions total]]</f>
        <v>2.0202020202020204E-2</v>
      </c>
    </row>
    <row r="199" spans="1:10" x14ac:dyDescent="0.25">
      <c r="A199" s="2" t="s">
        <v>830</v>
      </c>
      <c r="B199" s="2" t="s">
        <v>829</v>
      </c>
      <c r="C199" s="2">
        <v>1</v>
      </c>
      <c r="D199" s="2">
        <v>410</v>
      </c>
      <c r="E199" s="3">
        <f>results_Clus_1[[#This Row],['#Entities found]]/results_Clus_1[[#This Row],['#Entities total]]*(results_Clus_1[[#This Row],['#Entities found]]&gt;210/50)</f>
        <v>0</v>
      </c>
      <c r="F199" s="2">
        <v>9271696744789216</v>
      </c>
      <c r="G199" s="2">
        <v>9271696744789216</v>
      </c>
      <c r="H199" s="2">
        <v>1</v>
      </c>
      <c r="I199" s="2">
        <v>151</v>
      </c>
      <c r="J199" s="2">
        <f>results_Clus_1[[#This Row],['#Reactions found]]/results_Clus_1[[#This Row],['#Reactions total]]</f>
        <v>6.6225165562913907E-3</v>
      </c>
    </row>
    <row r="200" spans="1:10" x14ac:dyDescent="0.25">
      <c r="A200" s="2" t="s">
        <v>828</v>
      </c>
      <c r="B200" s="2" t="s">
        <v>827</v>
      </c>
      <c r="C200" s="2">
        <v>1</v>
      </c>
      <c r="D200" s="2">
        <v>428</v>
      </c>
      <c r="E200" s="3">
        <f>results_Clus_1[[#This Row],['#Entities found]]/results_Clus_1[[#This Row],['#Entities total]]*(results_Clus_1[[#This Row],['#Entities found]]&gt;210/50)</f>
        <v>0</v>
      </c>
      <c r="F200" s="2">
        <v>9352078493487928</v>
      </c>
      <c r="G200" s="2">
        <v>9352078493487928</v>
      </c>
      <c r="H200" s="2">
        <v>1</v>
      </c>
      <c r="I200" s="2">
        <v>96</v>
      </c>
      <c r="J200" s="2">
        <f>results_Clus_1[[#This Row],['#Reactions found]]/results_Clus_1[[#This Row],['#Reactions total]]</f>
        <v>1.0416666666666666E-2</v>
      </c>
    </row>
    <row r="201" spans="1:10" x14ac:dyDescent="0.25">
      <c r="A201" s="2" t="s">
        <v>826</v>
      </c>
      <c r="B201" s="2" t="s">
        <v>825</v>
      </c>
      <c r="C201" s="2">
        <v>1</v>
      </c>
      <c r="D201" s="2">
        <v>461</v>
      </c>
      <c r="E201" s="3">
        <f>results_Clus_1[[#This Row],['#Entities found]]/results_Clus_1[[#This Row],['#Entities total]]*(results_Clus_1[[#This Row],['#Entities found]]&gt;210/50)</f>
        <v>0</v>
      </c>
      <c r="F201" s="2">
        <v>947734018591428</v>
      </c>
      <c r="G201" s="2">
        <v>947734018591428</v>
      </c>
      <c r="H201" s="2">
        <v>2</v>
      </c>
      <c r="I201" s="2">
        <v>45</v>
      </c>
      <c r="J201" s="2">
        <f>results_Clus_1[[#This Row],['#Reactions found]]/results_Clus_1[[#This Row],['#Reactions total]]</f>
        <v>4.4444444444444446E-2</v>
      </c>
    </row>
    <row r="202" spans="1:10" x14ac:dyDescent="0.25">
      <c r="A202" s="2" t="s">
        <v>822</v>
      </c>
      <c r="B202" s="2" t="s">
        <v>821</v>
      </c>
      <c r="C202" s="2">
        <v>1</v>
      </c>
      <c r="D202" s="2">
        <v>504</v>
      </c>
      <c r="E202" s="3">
        <f>results_Clus_1[[#This Row],['#Entities found]]/results_Clus_1[[#This Row],['#Entities total]]*(results_Clus_1[[#This Row],['#Entities found]]&gt;210/50)</f>
        <v>0</v>
      </c>
      <c r="F202" s="2">
        <v>9605293617319886</v>
      </c>
      <c r="G202" s="2">
        <v>9605293617319886</v>
      </c>
      <c r="H202" s="2">
        <v>1</v>
      </c>
      <c r="I202" s="2">
        <v>68</v>
      </c>
      <c r="J202" s="2">
        <f>results_Clus_1[[#This Row],['#Reactions found]]/results_Clus_1[[#This Row],['#Reactions total]]</f>
        <v>1.4705882352941176E-2</v>
      </c>
    </row>
    <row r="203" spans="1:10" x14ac:dyDescent="0.25">
      <c r="A203" s="2" t="s">
        <v>812</v>
      </c>
      <c r="B203" s="2" t="s">
        <v>811</v>
      </c>
      <c r="C203" s="2">
        <v>2</v>
      </c>
      <c r="D203" s="2">
        <v>1042</v>
      </c>
      <c r="E203" s="3">
        <f>results_Clus_1[[#This Row],['#Entities found]]/results_Clus_1[[#This Row],['#Entities total]]*(results_Clus_1[[#This Row],['#Entities found]]&gt;210/50)</f>
        <v>0</v>
      </c>
      <c r="F203" s="2">
        <v>9912137984691960</v>
      </c>
      <c r="G203" s="2">
        <v>9912137984691960</v>
      </c>
      <c r="H203" s="2">
        <v>1</v>
      </c>
      <c r="I203" s="2">
        <v>353</v>
      </c>
      <c r="J203" s="2">
        <f>results_Clus_1[[#This Row],['#Reactions found]]/results_Clus_1[[#This Row],['#Reactions total]]</f>
        <v>2.8328611898016999E-3</v>
      </c>
    </row>
    <row r="204" spans="1:10" x14ac:dyDescent="0.25">
      <c r="A204" s="2" t="s">
        <v>818</v>
      </c>
      <c r="B204" s="2" t="s">
        <v>817</v>
      </c>
      <c r="C204" s="2">
        <v>1</v>
      </c>
      <c r="D204" s="2">
        <v>525</v>
      </c>
      <c r="E204" s="3">
        <f>results_Clus_1[[#This Row],['#Entities found]]/results_Clus_1[[#This Row],['#Entities total]]*(results_Clus_1[[#This Row],['#Entities found]]&gt;210/50)</f>
        <v>0</v>
      </c>
      <c r="F204" s="2">
        <v>9655992802690764</v>
      </c>
      <c r="G204" s="2">
        <v>9655992802690764</v>
      </c>
      <c r="H204" s="2">
        <v>1</v>
      </c>
      <c r="I204" s="2">
        <v>207</v>
      </c>
      <c r="J204" s="2">
        <f>results_Clus_1[[#This Row],['#Reactions found]]/results_Clus_1[[#This Row],['#Reactions total]]</f>
        <v>4.830917874396135E-3</v>
      </c>
    </row>
    <row r="205" spans="1:10" x14ac:dyDescent="0.25">
      <c r="A205" s="2" t="s">
        <v>816</v>
      </c>
      <c r="B205" s="2" t="s">
        <v>815</v>
      </c>
      <c r="C205" s="2">
        <v>1</v>
      </c>
      <c r="D205" s="2">
        <v>533</v>
      </c>
      <c r="E205" s="3">
        <f>results_Clus_1[[#This Row],['#Entities found]]/results_Clus_1[[#This Row],['#Entities total]]*(results_Clus_1[[#This Row],['#Entities found]]&gt;210/50)</f>
        <v>0</v>
      </c>
      <c r="F205" s="2">
        <v>9673565694705046</v>
      </c>
      <c r="G205" s="2">
        <v>9673565694705046</v>
      </c>
      <c r="H205" s="2">
        <v>3</v>
      </c>
      <c r="I205" s="2">
        <v>294</v>
      </c>
      <c r="J205" s="2">
        <f>results_Clus_1[[#This Row],['#Reactions found]]/results_Clus_1[[#This Row],['#Reactions total]]</f>
        <v>1.020408163265306E-2</v>
      </c>
    </row>
    <row r="206" spans="1:10" x14ac:dyDescent="0.25">
      <c r="A206" s="2" t="s">
        <v>810</v>
      </c>
      <c r="B206" s="2" t="s">
        <v>809</v>
      </c>
      <c r="C206" s="2">
        <v>2</v>
      </c>
      <c r="D206" s="2">
        <v>1076</v>
      </c>
      <c r="E206" s="3">
        <f>results_Clus_1[[#This Row],['#Entities found]]/results_Clus_1[[#This Row],['#Entities total]]*(results_Clus_1[[#This Row],['#Entities found]]&gt;210/50)</f>
        <v>0</v>
      </c>
      <c r="F206" s="2">
        <v>9928207902381260</v>
      </c>
      <c r="G206" s="2">
        <v>9928207902381260</v>
      </c>
      <c r="H206" s="2">
        <v>3</v>
      </c>
      <c r="I206" s="2">
        <v>271</v>
      </c>
      <c r="J206" s="2">
        <f>results_Clus_1[[#This Row],['#Reactions found]]/results_Clus_1[[#This Row],['#Reactions total]]</f>
        <v>1.107011070110701E-2</v>
      </c>
    </row>
    <row r="207" spans="1:10" x14ac:dyDescent="0.25">
      <c r="A207" s="2" t="s">
        <v>814</v>
      </c>
      <c r="B207" s="2" t="s">
        <v>813</v>
      </c>
      <c r="C207" s="2">
        <v>1</v>
      </c>
      <c r="D207" s="2">
        <v>540</v>
      </c>
      <c r="E207" s="3">
        <f>results_Clus_1[[#This Row],['#Entities found]]/results_Clus_1[[#This Row],['#Entities total]]*(results_Clus_1[[#This Row],['#Entities found]]&gt;210/50)</f>
        <v>0</v>
      </c>
      <c r="F207" s="2">
        <v>9688212591554308</v>
      </c>
      <c r="G207" s="2">
        <v>9688212591554308</v>
      </c>
      <c r="H207" s="2">
        <v>1</v>
      </c>
      <c r="I207" s="2">
        <v>185</v>
      </c>
      <c r="J207" s="2">
        <f>results_Clus_1[[#This Row],['#Reactions found]]/results_Clus_1[[#This Row],['#Reactions total]]</f>
        <v>5.4054054054054057E-3</v>
      </c>
    </row>
    <row r="208" spans="1:10" x14ac:dyDescent="0.25">
      <c r="A208" s="2" t="s">
        <v>808</v>
      </c>
      <c r="B208" s="2" t="s">
        <v>807</v>
      </c>
      <c r="C208" s="2">
        <v>1</v>
      </c>
      <c r="D208" s="2">
        <v>1137</v>
      </c>
      <c r="E208" s="3">
        <f>results_Clus_1[[#This Row],['#Entities found]]/results_Clus_1[[#This Row],['#Entities total]]*(results_Clus_1[[#This Row],['#Entities found]]&gt;210/50)</f>
        <v>0</v>
      </c>
      <c r="F208" s="2">
        <v>999436277900706</v>
      </c>
      <c r="G208" s="2">
        <v>999436277900706</v>
      </c>
      <c r="H208" s="2">
        <v>1</v>
      </c>
      <c r="I208" s="2">
        <v>64</v>
      </c>
      <c r="J208" s="2">
        <f>results_Clus_1[[#This Row],['#Reactions found]]/results_Clus_1[[#This Row],['#Reactions total]]</f>
        <v>1.5625E-2</v>
      </c>
    </row>
    <row r="209" spans="1:10" x14ac:dyDescent="0.25">
      <c r="A209" s="2" t="s">
        <v>806</v>
      </c>
      <c r="B209" s="2" t="s">
        <v>805</v>
      </c>
      <c r="C209" s="2">
        <v>1</v>
      </c>
      <c r="D209" s="2">
        <v>1159</v>
      </c>
      <c r="E209" s="3">
        <f>results_Clus_1[[#This Row],['#Entities found]]/results_Clus_1[[#This Row],['#Entities total]]*(results_Clus_1[[#This Row],['#Entities found]]&gt;210/50)</f>
        <v>0</v>
      </c>
      <c r="F209" s="2">
        <v>9995156233850796</v>
      </c>
      <c r="G209" s="2">
        <v>9995156233850796</v>
      </c>
      <c r="H209" s="2">
        <v>1</v>
      </c>
      <c r="I209" s="2">
        <v>472</v>
      </c>
      <c r="J209" s="2">
        <f>results_Clus_1[[#This Row],['#Reactions found]]/results_Clus_1[[#This Row],['#Reactions total]]</f>
        <v>2.1186440677966102E-3</v>
      </c>
    </row>
    <row r="210" spans="1:10" x14ac:dyDescent="0.25">
      <c r="A210" s="2" t="s">
        <v>803</v>
      </c>
      <c r="B210" s="2" t="s">
        <v>802</v>
      </c>
      <c r="C210" s="2">
        <v>1</v>
      </c>
      <c r="D210" s="2">
        <v>1504</v>
      </c>
      <c r="E210" s="3">
        <f>results_Clus_1[[#This Row],['#Entities found]]/results_Clus_1[[#This Row],['#Entities total]]*(results_Clus_1[[#This Row],['#Entities found]]&gt;210/50)</f>
        <v>0</v>
      </c>
      <c r="F210" s="2">
        <v>9999567717364752</v>
      </c>
      <c r="G210" s="2">
        <v>9999567717364752</v>
      </c>
      <c r="H210" s="2">
        <v>1</v>
      </c>
      <c r="I210" s="2">
        <v>326</v>
      </c>
      <c r="J210" s="2">
        <f>results_Clus_1[[#This Row],['#Reactions found]]/results_Clus_1[[#This Row],['#Reactions total]]</f>
        <v>3.0674846625766872E-3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workbookViewId="0">
      <selection activeCell="B39" sqref="B39"/>
    </sheetView>
  </sheetViews>
  <sheetFormatPr baseColWidth="10" defaultRowHeight="15" x14ac:dyDescent="0.25"/>
  <cols>
    <col min="1" max="1" width="19.85546875" bestFit="1" customWidth="1"/>
    <col min="2" max="2" width="100.28515625" bestFit="1" customWidth="1"/>
    <col min="3" max="3" width="16.7109375" bestFit="1" customWidth="1"/>
    <col min="4" max="4" width="9.5703125" customWidth="1"/>
    <col min="5" max="5" width="14.5703125" bestFit="1" customWidth="1"/>
    <col min="6" max="6" width="16.7109375" bestFit="1" customWidth="1"/>
    <col min="7" max="7" width="13.85546875" bestFit="1" customWidth="1"/>
    <col min="8" max="8" width="18.7109375" bestFit="1" customWidth="1"/>
    <col min="9" max="9" width="17.42578125" bestFit="1" customWidth="1"/>
    <col min="10" max="10" width="16.42578125" bestFit="1" customWidth="1"/>
    <col min="11" max="11" width="19" bestFit="1" customWidth="1"/>
    <col min="12" max="12" width="15.42578125" bestFit="1" customWidth="1"/>
    <col min="13" max="13" width="25.85546875" bestFit="1" customWidth="1"/>
    <col min="14" max="14" width="18" bestFit="1" customWidth="1"/>
    <col min="15" max="15" width="255.7109375" bestFit="1" customWidth="1"/>
  </cols>
  <sheetData>
    <row r="1" spans="1:15" x14ac:dyDescent="0.25">
      <c r="A1" s="2" t="s">
        <v>1225</v>
      </c>
      <c r="B1" s="2" t="s">
        <v>1224</v>
      </c>
      <c r="C1" s="2" t="s">
        <v>1223</v>
      </c>
      <c r="D1" s="2" t="s">
        <v>1222</v>
      </c>
      <c r="E1" s="2" t="s">
        <v>1221</v>
      </c>
      <c r="F1" s="2" t="s">
        <v>1220</v>
      </c>
      <c r="G1" s="2" t="s">
        <v>1219</v>
      </c>
      <c r="H1" s="2" t="s">
        <v>1218</v>
      </c>
      <c r="I1" s="2" t="s">
        <v>1217</v>
      </c>
      <c r="J1" s="2" t="s">
        <v>1216</v>
      </c>
      <c r="K1" s="2" t="s">
        <v>1226</v>
      </c>
      <c r="L1" s="2" t="s">
        <v>1227</v>
      </c>
      <c r="M1" s="2" t="s">
        <v>1228</v>
      </c>
      <c r="N1" s="2" t="s">
        <v>1229</v>
      </c>
      <c r="O1" s="2" t="s">
        <v>1230</v>
      </c>
    </row>
    <row r="2" spans="1:15" x14ac:dyDescent="0.25">
      <c r="A2" s="2" t="s">
        <v>973</v>
      </c>
      <c r="B2" s="2" t="s">
        <v>972</v>
      </c>
      <c r="C2" s="2">
        <v>3</v>
      </c>
      <c r="D2" s="2">
        <v>214</v>
      </c>
      <c r="E2" s="2">
        <f>results_Clus_2[[#This Row],['#Entities found]]/results_Clus_2[[#This Row],['#Entities total]]*(results_Clus_2[[#This Row],['#Entities found]]&gt;103/50)</f>
        <v>1.4018691588785047E-2</v>
      </c>
      <c r="F2" s="2">
        <v>8666299980638836</v>
      </c>
      <c r="G2" s="2">
        <v>1.1849212817094168E+16</v>
      </c>
      <c r="H2" s="2">
        <v>8</v>
      </c>
      <c r="I2" s="2">
        <v>39</v>
      </c>
      <c r="J2" s="2">
        <v>3816420393384871</v>
      </c>
      <c r="K2" s="2">
        <v>9606</v>
      </c>
      <c r="L2" s="2" t="s">
        <v>1233</v>
      </c>
      <c r="M2" s="2" t="s">
        <v>1247</v>
      </c>
      <c r="N2" s="2" t="s">
        <v>1271</v>
      </c>
      <c r="O2" s="2" t="s">
        <v>1248</v>
      </c>
    </row>
    <row r="3" spans="1:15" x14ac:dyDescent="0.25">
      <c r="A3" s="2" t="s">
        <v>1291</v>
      </c>
      <c r="B3" s="2" t="s">
        <v>1292</v>
      </c>
      <c r="C3" s="2">
        <v>3</v>
      </c>
      <c r="D3" s="2">
        <v>346</v>
      </c>
      <c r="E3" s="2">
        <f>results_Clus_2[[#This Row],['#Entities found]]/results_Clus_2[[#This Row],['#Entities total]]*(results_Clus_2[[#This Row],['#Entities found]]&gt;103/50)</f>
        <v>8.670520231213872E-3</v>
      </c>
      <c r="F3" s="2">
        <v>3.0810458054332024E+16</v>
      </c>
      <c r="G3" s="2">
        <v>1.2710287371168272E+16</v>
      </c>
      <c r="H3" s="2">
        <v>38</v>
      </c>
      <c r="I3" s="2">
        <v>305</v>
      </c>
      <c r="J3" s="2">
        <v>2984636461493297</v>
      </c>
      <c r="K3" s="2">
        <v>9606</v>
      </c>
      <c r="L3" s="2" t="s">
        <v>1233</v>
      </c>
      <c r="M3" s="2" t="s">
        <v>1293</v>
      </c>
      <c r="N3" s="2" t="s">
        <v>1271</v>
      </c>
      <c r="O3" s="2" t="s">
        <v>1294</v>
      </c>
    </row>
    <row r="4" spans="1:15" x14ac:dyDescent="0.25">
      <c r="A4" s="2" t="s">
        <v>933</v>
      </c>
      <c r="B4" s="2" t="s">
        <v>932</v>
      </c>
      <c r="C4" s="2">
        <v>3</v>
      </c>
      <c r="D4" s="2">
        <v>1191</v>
      </c>
      <c r="E4" s="2">
        <f>results_Clus_2[[#This Row],['#Entities found]]/results_Clus_2[[#This Row],['#Entities total]]*(results_Clus_2[[#This Row],['#Entities found]]&gt;103/50)</f>
        <v>2.5188916876574307E-3</v>
      </c>
      <c r="F4" s="2">
        <v>4.2830699518502944E+16</v>
      </c>
      <c r="G4" s="2">
        <v>4.2830699518502944E+16</v>
      </c>
      <c r="H4" s="2">
        <v>4</v>
      </c>
      <c r="I4" s="2">
        <v>390</v>
      </c>
      <c r="J4" s="2">
        <v>3.8164203933848712E+16</v>
      </c>
      <c r="K4" s="2">
        <v>9606</v>
      </c>
      <c r="L4" s="2" t="s">
        <v>1233</v>
      </c>
      <c r="M4" s="2" t="s">
        <v>1423</v>
      </c>
      <c r="N4" s="2" t="s">
        <v>1271</v>
      </c>
      <c r="O4" s="2" t="s">
        <v>1424</v>
      </c>
    </row>
    <row r="5" spans="1:15" x14ac:dyDescent="0.25">
      <c r="A5" s="2" t="s">
        <v>1023</v>
      </c>
      <c r="B5" s="2" t="s">
        <v>1022</v>
      </c>
      <c r="C5" s="2">
        <v>4</v>
      </c>
      <c r="D5" s="2">
        <v>1857</v>
      </c>
      <c r="E5" s="2">
        <f>results_Clus_2[[#This Row],['#Entities found]]/results_Clus_2[[#This Row],['#Entities total]]*(results_Clus_2[[#This Row],['#Entities found]]&gt;103/50)</f>
        <v>2.1540118470651588E-3</v>
      </c>
      <c r="F5" s="2">
        <v>517675128678287</v>
      </c>
      <c r="G5" s="2">
        <v>517675128678287</v>
      </c>
      <c r="H5" s="2">
        <v>5</v>
      </c>
      <c r="I5" s="2">
        <v>670</v>
      </c>
      <c r="J5" s="2">
        <v>6556414521968881</v>
      </c>
      <c r="K5" s="2">
        <v>9606</v>
      </c>
      <c r="L5" s="2" t="s">
        <v>1233</v>
      </c>
      <c r="M5" s="2" t="s">
        <v>1431</v>
      </c>
      <c r="N5" s="2" t="s">
        <v>1271</v>
      </c>
      <c r="O5" s="2" t="s">
        <v>1432</v>
      </c>
    </row>
    <row r="6" spans="1:15" x14ac:dyDescent="0.25">
      <c r="A6" s="2" t="s">
        <v>801</v>
      </c>
      <c r="B6" s="2" t="s">
        <v>800</v>
      </c>
      <c r="C6" s="2">
        <v>4</v>
      </c>
      <c r="D6" s="2">
        <v>2905</v>
      </c>
      <c r="E6" s="2">
        <f>results_Clus_2[[#This Row],['#Entities found]]/results_Clus_2[[#This Row],['#Entities total]]*(results_Clus_2[[#This Row],['#Entities found]]&gt;103/50)</f>
        <v>1.3769363166953529E-3</v>
      </c>
      <c r="F6" s="2">
        <v>8625364724959503</v>
      </c>
      <c r="G6" s="2">
        <v>8625364724959503</v>
      </c>
      <c r="H6" s="2">
        <v>57</v>
      </c>
      <c r="I6" s="2">
        <v>1836</v>
      </c>
      <c r="J6" s="2">
        <v>1796653292885801</v>
      </c>
      <c r="K6" s="2">
        <v>9606</v>
      </c>
      <c r="L6" s="2" t="s">
        <v>1233</v>
      </c>
      <c r="M6" s="2" t="s">
        <v>1444</v>
      </c>
      <c r="N6" s="2" t="s">
        <v>1271</v>
      </c>
      <c r="O6" s="2" t="s">
        <v>1445</v>
      </c>
    </row>
    <row r="7" spans="1:15" x14ac:dyDescent="0.25">
      <c r="A7" s="2" t="s">
        <v>1191</v>
      </c>
      <c r="B7" s="2" t="s">
        <v>1190</v>
      </c>
      <c r="C7" s="2">
        <v>3</v>
      </c>
      <c r="D7" s="2">
        <v>3519</v>
      </c>
      <c r="E7" s="2">
        <f>results_Clus_2[[#This Row],['#Entities found]]/results_Clus_2[[#This Row],['#Entities total]]*(results_Clus_2[[#This Row],['#Entities found]]&gt;103/50)</f>
        <v>8.5251491901108269E-4</v>
      </c>
      <c r="F7" s="2">
        <v>9845493241482428</v>
      </c>
      <c r="G7" s="2">
        <v>9845493241482428</v>
      </c>
      <c r="H7" s="2">
        <v>2</v>
      </c>
      <c r="I7" s="2">
        <v>2145</v>
      </c>
      <c r="J7" s="2">
        <v>2.0990312163616792E+16</v>
      </c>
      <c r="K7" s="2">
        <v>9606</v>
      </c>
      <c r="L7" s="2" t="s">
        <v>1233</v>
      </c>
      <c r="M7" s="2" t="s">
        <v>1450</v>
      </c>
      <c r="N7" s="2" t="s">
        <v>1271</v>
      </c>
      <c r="O7" s="2" t="s">
        <v>1451</v>
      </c>
    </row>
    <row r="8" spans="1:15" x14ac:dyDescent="0.25">
      <c r="A8" s="2" t="s">
        <v>1231</v>
      </c>
      <c r="B8" s="2" t="s">
        <v>1232</v>
      </c>
      <c r="C8" s="2">
        <v>2</v>
      </c>
      <c r="D8" s="2">
        <v>37</v>
      </c>
      <c r="E8" s="2">
        <f>results_Clus_2[[#This Row],['#Entities found]]/results_Clus_2[[#This Row],['#Entities total]]*(results_Clus_2[[#This Row],['#Entities found]]&gt;103/50)</f>
        <v>0</v>
      </c>
      <c r="F8" s="2">
        <v>2500636022106484</v>
      </c>
      <c r="G8" s="2">
        <v>1.1849212817094168E+16</v>
      </c>
      <c r="H8" s="2">
        <v>4</v>
      </c>
      <c r="I8" s="2">
        <v>9</v>
      </c>
      <c r="J8" s="2">
        <v>880712398473.43176</v>
      </c>
      <c r="K8" s="2">
        <v>9606</v>
      </c>
      <c r="L8" s="2" t="s">
        <v>1233</v>
      </c>
      <c r="M8" s="2" t="s">
        <v>1234</v>
      </c>
      <c r="N8" s="2" t="s">
        <v>1271</v>
      </c>
      <c r="O8" s="2" t="s">
        <v>1235</v>
      </c>
    </row>
    <row r="9" spans="1:15" x14ac:dyDescent="0.25">
      <c r="A9" s="2" t="s">
        <v>1249</v>
      </c>
      <c r="B9" s="2" t="s">
        <v>1250</v>
      </c>
      <c r="C9" s="2">
        <v>2</v>
      </c>
      <c r="D9" s="2">
        <v>74</v>
      </c>
      <c r="E9" s="2">
        <f>results_Clus_2[[#This Row],['#Entities found]]/results_Clus_2[[#This Row],['#Entities total]]*(results_Clus_2[[#This Row],['#Entities found]]&gt;103/50)</f>
        <v>0</v>
      </c>
      <c r="F9" s="2">
        <v>956095409032176</v>
      </c>
      <c r="G9" s="2">
        <v>1.1849212817094168E+16</v>
      </c>
      <c r="H9" s="2">
        <v>11</v>
      </c>
      <c r="I9" s="2">
        <v>44</v>
      </c>
      <c r="J9" s="2">
        <v>4305705059203444</v>
      </c>
      <c r="K9" s="2">
        <v>9606</v>
      </c>
      <c r="L9" s="2" t="s">
        <v>1233</v>
      </c>
      <c r="M9" s="2" t="s">
        <v>1251</v>
      </c>
      <c r="N9" s="2" t="s">
        <v>1271</v>
      </c>
      <c r="O9" s="2" t="s">
        <v>1252</v>
      </c>
    </row>
    <row r="10" spans="1:15" x14ac:dyDescent="0.25">
      <c r="A10" s="2" t="s">
        <v>1303</v>
      </c>
      <c r="B10" s="2" t="s">
        <v>1304</v>
      </c>
      <c r="C10" s="2">
        <v>2</v>
      </c>
      <c r="D10" s="2">
        <v>167</v>
      </c>
      <c r="E10" s="2">
        <f>results_Clus_2[[#This Row],['#Entities found]]/results_Clus_2[[#This Row],['#Entities total]]*(results_Clus_2[[#This Row],['#Entities found]]&gt;103/50)</f>
        <v>0</v>
      </c>
      <c r="F10" s="2">
        <v>4.3502405720186264E+16</v>
      </c>
      <c r="G10" s="2">
        <v>1.2710287371168272E+16</v>
      </c>
      <c r="H10" s="2">
        <v>17</v>
      </c>
      <c r="I10" s="2">
        <v>107</v>
      </c>
      <c r="J10" s="2">
        <v>1.0470691848517468E+16</v>
      </c>
      <c r="K10" s="2">
        <v>9606</v>
      </c>
      <c r="L10" s="2" t="s">
        <v>1233</v>
      </c>
      <c r="M10" s="2" t="s">
        <v>1251</v>
      </c>
      <c r="N10" s="2" t="s">
        <v>1271</v>
      </c>
      <c r="O10" s="2" t="s">
        <v>1305</v>
      </c>
    </row>
    <row r="11" spans="1:15" x14ac:dyDescent="0.25">
      <c r="A11" s="2" t="s">
        <v>1175</v>
      </c>
      <c r="B11" s="2" t="s">
        <v>1174</v>
      </c>
      <c r="C11" s="2">
        <v>2</v>
      </c>
      <c r="D11" s="2">
        <v>177</v>
      </c>
      <c r="E11" s="2">
        <f>results_Clus_2[[#This Row],['#Entities found]]/results_Clus_2[[#This Row],['#Entities total]]*(results_Clus_2[[#This Row],['#Entities found]]&gt;103/50)</f>
        <v>0</v>
      </c>
      <c r="F11" s="2">
        <v>4.8282720191762384E+16</v>
      </c>
      <c r="G11" s="2">
        <v>1.2710287371168272E+16</v>
      </c>
      <c r="H11" s="2">
        <v>1</v>
      </c>
      <c r="I11" s="2">
        <v>42</v>
      </c>
      <c r="J11" s="2">
        <v>4109991192876015</v>
      </c>
      <c r="K11" s="2">
        <v>9606</v>
      </c>
      <c r="L11" s="2" t="s">
        <v>1233</v>
      </c>
      <c r="M11" s="2" t="s">
        <v>486</v>
      </c>
      <c r="N11" s="2" t="s">
        <v>1271</v>
      </c>
      <c r="O11" s="2" t="s">
        <v>1312</v>
      </c>
    </row>
    <row r="12" spans="1:15" x14ac:dyDescent="0.25">
      <c r="A12" s="2" t="s">
        <v>1173</v>
      </c>
      <c r="B12" s="2" t="s">
        <v>1172</v>
      </c>
      <c r="C12" s="2">
        <v>2</v>
      </c>
      <c r="D12" s="2">
        <v>180</v>
      </c>
      <c r="E12" s="2">
        <f>results_Clus_2[[#This Row],['#Entities found]]/results_Clus_2[[#This Row],['#Entities total]]*(results_Clus_2[[#This Row],['#Entities found]]&gt;103/50)</f>
        <v>0</v>
      </c>
      <c r="F12" s="2">
        <v>4975317446401828</v>
      </c>
      <c r="G12" s="2">
        <v>1.2710287371168272E+16</v>
      </c>
      <c r="H12" s="2">
        <v>1</v>
      </c>
      <c r="I12" s="2">
        <v>45</v>
      </c>
      <c r="J12" s="2">
        <v>4403561992367159</v>
      </c>
      <c r="K12" s="2">
        <v>9606</v>
      </c>
      <c r="L12" s="2" t="s">
        <v>1233</v>
      </c>
      <c r="M12" s="2" t="s">
        <v>486</v>
      </c>
      <c r="N12" s="2" t="s">
        <v>1271</v>
      </c>
      <c r="O12" s="2" t="s">
        <v>1312</v>
      </c>
    </row>
    <row r="13" spans="1:15" x14ac:dyDescent="0.25">
      <c r="A13" s="2" t="s">
        <v>1155</v>
      </c>
      <c r="B13" s="2" t="s">
        <v>1154</v>
      </c>
      <c r="C13" s="2">
        <v>2</v>
      </c>
      <c r="D13" s="2">
        <v>430</v>
      </c>
      <c r="E13" s="2">
        <f>results_Clus_2[[#This Row],['#Entities found]]/results_Clus_2[[#This Row],['#Entities total]]*(results_Clus_2[[#This Row],['#Entities found]]&gt;103/50)</f>
        <v>0</v>
      </c>
      <c r="F13" s="2">
        <v>2.11041371778776E+16</v>
      </c>
      <c r="G13" s="2">
        <v>2.11041371778776E+16</v>
      </c>
      <c r="H13" s="2">
        <v>1</v>
      </c>
      <c r="I13" s="2">
        <v>151</v>
      </c>
      <c r="J13" s="2">
        <v>1.4776396907720912E+16</v>
      </c>
      <c r="K13" s="2">
        <v>9606</v>
      </c>
      <c r="L13" s="2" t="s">
        <v>1233</v>
      </c>
      <c r="M13" s="2" t="s">
        <v>486</v>
      </c>
      <c r="N13" s="2" t="s">
        <v>1271</v>
      </c>
      <c r="O13" s="2" t="s">
        <v>1312</v>
      </c>
    </row>
    <row r="14" spans="1:15" x14ac:dyDescent="0.25">
      <c r="A14" s="2" t="s">
        <v>1394</v>
      </c>
      <c r="B14" s="2" t="s">
        <v>1395</v>
      </c>
      <c r="C14" s="2">
        <v>2</v>
      </c>
      <c r="D14" s="2">
        <v>438</v>
      </c>
      <c r="E14" s="2">
        <f>results_Clus_2[[#This Row],['#Entities found]]/results_Clus_2[[#This Row],['#Entities total]]*(results_Clus_2[[#This Row],['#Entities found]]&gt;103/50)</f>
        <v>0</v>
      </c>
      <c r="F14" s="2">
        <v>2.1693150104218808E+16</v>
      </c>
      <c r="G14" s="2">
        <v>2.1693150104218808E+16</v>
      </c>
      <c r="H14" s="2">
        <v>5</v>
      </c>
      <c r="I14" s="2">
        <v>108</v>
      </c>
      <c r="J14" s="2">
        <v>1.0568548781681182E+16</v>
      </c>
      <c r="K14" s="2">
        <v>9606</v>
      </c>
      <c r="L14" s="2" t="s">
        <v>1233</v>
      </c>
      <c r="M14" s="2" t="s">
        <v>1396</v>
      </c>
      <c r="N14" s="2" t="s">
        <v>1271</v>
      </c>
      <c r="O14" s="2" t="s">
        <v>1397</v>
      </c>
    </row>
    <row r="15" spans="1:15" x14ac:dyDescent="0.25">
      <c r="A15" s="2" t="s">
        <v>831</v>
      </c>
      <c r="B15" s="2" t="s">
        <v>0</v>
      </c>
      <c r="C15" s="2">
        <v>2</v>
      </c>
      <c r="D15" s="2">
        <v>645</v>
      </c>
      <c r="E15" s="2">
        <f>results_Clus_2[[#This Row],['#Entities found]]/results_Clus_2[[#This Row],['#Entities total]]*(results_Clus_2[[#This Row],['#Entities found]]&gt;103/50)</f>
        <v>0</v>
      </c>
      <c r="F15" s="2">
        <v>3707722288767181</v>
      </c>
      <c r="G15" s="2">
        <v>3707722288767181</v>
      </c>
      <c r="H15" s="2">
        <v>3</v>
      </c>
      <c r="I15" s="2">
        <v>383</v>
      </c>
      <c r="J15" s="2">
        <v>3747920540170271</v>
      </c>
      <c r="K15" s="2">
        <v>9606</v>
      </c>
      <c r="L15" s="2" t="s">
        <v>1233</v>
      </c>
      <c r="M15" s="2" t="s">
        <v>1421</v>
      </c>
      <c r="N15" s="2" t="s">
        <v>1271</v>
      </c>
      <c r="O15" s="2" t="s">
        <v>1422</v>
      </c>
    </row>
    <row r="16" spans="1:15" x14ac:dyDescent="0.25">
      <c r="A16" s="2" t="s">
        <v>1199</v>
      </c>
      <c r="B16" s="2" t="s">
        <v>1198</v>
      </c>
      <c r="C16" s="2">
        <v>2</v>
      </c>
      <c r="D16" s="2">
        <v>1402</v>
      </c>
      <c r="E16" s="2">
        <f>results_Clus_2[[#This Row],['#Entities found]]/results_Clus_2[[#This Row],['#Entities total]]*(results_Clus_2[[#This Row],['#Entities found]]&gt;103/50)</f>
        <v>0</v>
      </c>
      <c r="F16" s="2">
        <v>7853177085226779</v>
      </c>
      <c r="G16" s="2">
        <v>7853177085226779</v>
      </c>
      <c r="H16" s="2">
        <v>1</v>
      </c>
      <c r="I16" s="2">
        <v>898</v>
      </c>
      <c r="J16" s="2">
        <v>8787552598101575</v>
      </c>
      <c r="K16" s="2">
        <v>9606</v>
      </c>
      <c r="L16" s="2" t="s">
        <v>1233</v>
      </c>
      <c r="M16" s="2" t="s">
        <v>486</v>
      </c>
      <c r="N16" s="2" t="s">
        <v>1271</v>
      </c>
      <c r="O16" s="2" t="s">
        <v>1312</v>
      </c>
    </row>
    <row r="17" spans="1:15" x14ac:dyDescent="0.25">
      <c r="A17" s="2" t="s">
        <v>820</v>
      </c>
      <c r="B17" s="2" t="s">
        <v>819</v>
      </c>
      <c r="C17" s="2">
        <v>2</v>
      </c>
      <c r="D17" s="2">
        <v>1487</v>
      </c>
      <c r="E17" s="2">
        <f>results_Clus_2[[#This Row],['#Entities found]]/results_Clus_2[[#This Row],['#Entities total]]*(results_Clus_2[[#This Row],['#Entities found]]&gt;103/50)</f>
        <v>0</v>
      </c>
      <c r="F17" s="2">
        <v>8133682947178312</v>
      </c>
      <c r="G17" s="2">
        <v>8133682947178312</v>
      </c>
      <c r="H17" s="2">
        <v>10</v>
      </c>
      <c r="I17" s="2">
        <v>896</v>
      </c>
      <c r="J17" s="2">
        <v>8767981211468832</v>
      </c>
      <c r="K17" s="2">
        <v>9606</v>
      </c>
      <c r="L17" s="2" t="s">
        <v>1233</v>
      </c>
      <c r="M17" s="2" t="s">
        <v>1442</v>
      </c>
      <c r="N17" s="2" t="s">
        <v>1271</v>
      </c>
      <c r="O17" s="2" t="s">
        <v>1443</v>
      </c>
    </row>
    <row r="18" spans="1:15" x14ac:dyDescent="0.25">
      <c r="A18" s="2" t="s">
        <v>804</v>
      </c>
      <c r="B18" s="2" t="s">
        <v>3</v>
      </c>
      <c r="C18" s="2">
        <v>2</v>
      </c>
      <c r="D18" s="2">
        <v>2124</v>
      </c>
      <c r="E18" s="2">
        <f>results_Clus_2[[#This Row],['#Entities found]]/results_Clus_2[[#This Row],['#Entities total]]*(results_Clus_2[[#This Row],['#Entities found]]&gt;103/50)</f>
        <v>0</v>
      </c>
      <c r="F18" s="2">
        <v>940456413610879</v>
      </c>
      <c r="G18" s="2">
        <v>940456413610879</v>
      </c>
      <c r="H18" s="2">
        <v>31</v>
      </c>
      <c r="I18" s="2">
        <v>782</v>
      </c>
      <c r="J18" s="2">
        <v>7652412173402486</v>
      </c>
      <c r="K18" s="2">
        <v>9606</v>
      </c>
      <c r="L18" s="2" t="s">
        <v>1233</v>
      </c>
      <c r="M18" s="2" t="s">
        <v>1446</v>
      </c>
      <c r="N18" s="2" t="s">
        <v>1271</v>
      </c>
      <c r="O18" s="2" t="s">
        <v>1447</v>
      </c>
    </row>
    <row r="19" spans="1:15" x14ac:dyDescent="0.25">
      <c r="A19" s="2" t="s">
        <v>911</v>
      </c>
      <c r="B19" s="2" t="s">
        <v>910</v>
      </c>
      <c r="C19" s="2">
        <v>2</v>
      </c>
      <c r="D19" s="2">
        <v>2591</v>
      </c>
      <c r="E19" s="2">
        <f>results_Clus_2[[#This Row],['#Entities found]]/results_Clus_2[[#This Row],['#Entities total]]*(results_Clus_2[[#This Row],['#Entities found]]&gt;103/50)</f>
        <v>0</v>
      </c>
      <c r="F19" s="2">
        <v>9765191304956128</v>
      </c>
      <c r="G19" s="2">
        <v>9765191304956128</v>
      </c>
      <c r="H19" s="2">
        <v>5</v>
      </c>
      <c r="I19" s="2">
        <v>1284</v>
      </c>
      <c r="J19" s="2">
        <v>1256483021822096</v>
      </c>
      <c r="K19" s="2">
        <v>9606</v>
      </c>
      <c r="L19" s="2" t="s">
        <v>1233</v>
      </c>
      <c r="M19" s="2" t="s">
        <v>1448</v>
      </c>
      <c r="N19" s="2" t="s">
        <v>1271</v>
      </c>
      <c r="O19" s="2" t="s">
        <v>1449</v>
      </c>
    </row>
    <row r="20" spans="1:15" x14ac:dyDescent="0.25">
      <c r="A20" s="2" t="s">
        <v>1236</v>
      </c>
      <c r="B20" s="2" t="s">
        <v>1237</v>
      </c>
      <c r="C20" s="2">
        <v>1</v>
      </c>
      <c r="D20" s="2">
        <v>3</v>
      </c>
      <c r="E20" s="2">
        <f>results_Clus_2[[#This Row],['#Entities found]]/results_Clus_2[[#This Row],['#Entities total]]*(results_Clus_2[[#This Row],['#Entities found]]&gt;103/50)</f>
        <v>0</v>
      </c>
      <c r="F20" s="2">
        <v>5964425036705245</v>
      </c>
      <c r="G20" s="2">
        <v>1.1849212817094168E+16</v>
      </c>
      <c r="H20" s="2">
        <v>2</v>
      </c>
      <c r="I20" s="2">
        <v>2</v>
      </c>
      <c r="J20" s="2">
        <v>195713866327.42929</v>
      </c>
      <c r="K20" s="2">
        <v>9606</v>
      </c>
      <c r="L20" s="2" t="s">
        <v>1233</v>
      </c>
      <c r="M20" s="2" t="s">
        <v>609</v>
      </c>
      <c r="N20" s="2" t="s">
        <v>1271</v>
      </c>
      <c r="O20" s="2" t="s">
        <v>1238</v>
      </c>
    </row>
    <row r="21" spans="1:15" x14ac:dyDescent="0.25">
      <c r="A21" s="2" t="s">
        <v>1239</v>
      </c>
      <c r="B21" s="2" t="s">
        <v>1240</v>
      </c>
      <c r="C21" s="2">
        <v>1</v>
      </c>
      <c r="D21" s="2">
        <v>3</v>
      </c>
      <c r="E21" s="2">
        <f>results_Clus_2[[#This Row],['#Entities found]]/results_Clus_2[[#This Row],['#Entities total]]*(results_Clus_2[[#This Row],['#Entities found]]&gt;103/50)</f>
        <v>0</v>
      </c>
      <c r="F21" s="2">
        <v>5964425036705245</v>
      </c>
      <c r="G21" s="2">
        <v>1.1849212817094168E+16</v>
      </c>
      <c r="H21" s="2">
        <v>1</v>
      </c>
      <c r="I21" s="2">
        <v>1</v>
      </c>
      <c r="J21" s="2">
        <v>97856933163.714661</v>
      </c>
      <c r="K21" s="2">
        <v>9606</v>
      </c>
      <c r="L21" s="2" t="s">
        <v>1233</v>
      </c>
      <c r="M21" s="2" t="s">
        <v>539</v>
      </c>
      <c r="N21" s="2" t="s">
        <v>1271</v>
      </c>
      <c r="O21" s="2" t="s">
        <v>1241</v>
      </c>
    </row>
    <row r="22" spans="1:15" x14ac:dyDescent="0.25">
      <c r="A22" s="2" t="s">
        <v>1242</v>
      </c>
      <c r="B22" s="2" t="s">
        <v>1243</v>
      </c>
      <c r="C22" s="2">
        <v>1</v>
      </c>
      <c r="D22" s="2">
        <v>3</v>
      </c>
      <c r="E22" s="2">
        <f>results_Clus_2[[#This Row],['#Entities found]]/results_Clus_2[[#This Row],['#Entities total]]*(results_Clus_2[[#This Row],['#Entities found]]&gt;103/50)</f>
        <v>0</v>
      </c>
      <c r="F22" s="2">
        <v>5964425036705245</v>
      </c>
      <c r="G22" s="2">
        <v>1.1849212817094168E+16</v>
      </c>
      <c r="H22" s="2">
        <v>1</v>
      </c>
      <c r="I22" s="2">
        <v>1</v>
      </c>
      <c r="J22" s="2">
        <v>97856933163.714661</v>
      </c>
      <c r="K22" s="2">
        <v>9606</v>
      </c>
      <c r="L22" s="2" t="s">
        <v>1233</v>
      </c>
      <c r="M22" s="2" t="s">
        <v>539</v>
      </c>
      <c r="N22" s="2" t="s">
        <v>1271</v>
      </c>
      <c r="O22" s="2" t="s">
        <v>1241</v>
      </c>
    </row>
    <row r="23" spans="1:15" x14ac:dyDescent="0.25">
      <c r="A23" s="2" t="s">
        <v>1244</v>
      </c>
      <c r="B23" s="2" t="s">
        <v>1245</v>
      </c>
      <c r="C23" s="2">
        <v>1</v>
      </c>
      <c r="D23" s="2">
        <v>4</v>
      </c>
      <c r="E23" s="2">
        <f>results_Clus_2[[#This Row],['#Entities found]]/results_Clus_2[[#This Row],['#Entities total]]*(results_Clus_2[[#This Row],['#Entities found]]&gt;103/50)</f>
        <v>0</v>
      </c>
      <c r="F23" s="2">
        <v>7944954283299555</v>
      </c>
      <c r="G23" s="2">
        <v>1.1849212817094168E+16</v>
      </c>
      <c r="H23" s="2">
        <v>1</v>
      </c>
      <c r="I23" s="2">
        <v>2</v>
      </c>
      <c r="J23" s="2">
        <v>195713866327.42929</v>
      </c>
      <c r="K23" s="2">
        <v>9606</v>
      </c>
      <c r="L23" s="2" t="s">
        <v>1233</v>
      </c>
      <c r="M23" s="2" t="s">
        <v>566</v>
      </c>
      <c r="N23" s="2" t="s">
        <v>1271</v>
      </c>
      <c r="O23" s="2" t="s">
        <v>1246</v>
      </c>
    </row>
    <row r="24" spans="1:15" x14ac:dyDescent="0.25">
      <c r="A24" s="2" t="s">
        <v>1253</v>
      </c>
      <c r="B24" s="2" t="s">
        <v>1254</v>
      </c>
      <c r="C24" s="2">
        <v>1</v>
      </c>
      <c r="D24" s="2">
        <v>7</v>
      </c>
      <c r="E24" s="2">
        <f>results_Clus_2[[#This Row],['#Entities found]]/results_Clus_2[[#This Row],['#Entities total]]*(results_Clus_2[[#This Row],['#Entities found]]&gt;103/50)</f>
        <v>0</v>
      </c>
      <c r="F24" s="2">
        <v>1.3863802616378652E+16</v>
      </c>
      <c r="G24" s="2">
        <v>1.1849212817094168E+16</v>
      </c>
      <c r="H24" s="2">
        <v>2</v>
      </c>
      <c r="I24" s="2">
        <v>2</v>
      </c>
      <c r="J24" s="2">
        <v>195713866327.42929</v>
      </c>
      <c r="K24" s="2">
        <v>9606</v>
      </c>
      <c r="L24" s="2" t="s">
        <v>1233</v>
      </c>
      <c r="M24" s="2" t="s">
        <v>539</v>
      </c>
      <c r="N24" s="2" t="s">
        <v>1271</v>
      </c>
      <c r="O24" s="2" t="s">
        <v>1255</v>
      </c>
    </row>
    <row r="25" spans="1:15" x14ac:dyDescent="0.25">
      <c r="A25" s="2" t="s">
        <v>1256</v>
      </c>
      <c r="B25" s="2" t="s">
        <v>1257</v>
      </c>
      <c r="C25" s="2">
        <v>1</v>
      </c>
      <c r="D25" s="2">
        <v>7</v>
      </c>
      <c r="E25" s="2">
        <f>results_Clus_2[[#This Row],['#Entities found]]/results_Clus_2[[#This Row],['#Entities total]]*(results_Clus_2[[#This Row],['#Entities found]]&gt;103/50)</f>
        <v>0</v>
      </c>
      <c r="F25" s="2">
        <v>1.3863802616378652E+16</v>
      </c>
      <c r="G25" s="2">
        <v>1.1849212817094168E+16</v>
      </c>
      <c r="H25" s="2">
        <v>2</v>
      </c>
      <c r="I25" s="2">
        <v>6</v>
      </c>
      <c r="J25" s="2">
        <v>587141598982.28784</v>
      </c>
      <c r="K25" s="2">
        <v>9606</v>
      </c>
      <c r="L25" s="2" t="s">
        <v>1233</v>
      </c>
      <c r="M25" s="2" t="s">
        <v>609</v>
      </c>
      <c r="N25" s="2" t="s">
        <v>1271</v>
      </c>
      <c r="O25" s="2" t="s">
        <v>1238</v>
      </c>
    </row>
    <row r="26" spans="1:15" x14ac:dyDescent="0.25">
      <c r="A26" s="2" t="s">
        <v>1258</v>
      </c>
      <c r="B26" s="2" t="s">
        <v>1259</v>
      </c>
      <c r="C26" s="2">
        <v>1</v>
      </c>
      <c r="D26" s="2">
        <v>8</v>
      </c>
      <c r="E26" s="2">
        <f>results_Clus_2[[#This Row],['#Entities found]]/results_Clus_2[[#This Row],['#Entities total]]*(results_Clus_2[[#This Row],['#Entities found]]&gt;103/50)</f>
        <v>0</v>
      </c>
      <c r="F26" s="2">
        <v>1.5829195483579528E+16</v>
      </c>
      <c r="G26" s="2">
        <v>1.1849212817094168E+16</v>
      </c>
      <c r="H26" s="2">
        <v>1</v>
      </c>
      <c r="I26" s="2">
        <v>5</v>
      </c>
      <c r="J26" s="2">
        <v>489284665818.57318</v>
      </c>
      <c r="K26" s="2">
        <v>9606</v>
      </c>
      <c r="L26" s="2" t="s">
        <v>1233</v>
      </c>
      <c r="M26" s="2" t="s">
        <v>566</v>
      </c>
      <c r="N26" s="2" t="s">
        <v>1271</v>
      </c>
      <c r="O26" s="2" t="s">
        <v>1246</v>
      </c>
    </row>
    <row r="27" spans="1:15" x14ac:dyDescent="0.25">
      <c r="A27" s="2" t="s">
        <v>1260</v>
      </c>
      <c r="B27" s="2" t="s">
        <v>1261</v>
      </c>
      <c r="C27" s="2">
        <v>1</v>
      </c>
      <c r="D27" s="2">
        <v>9</v>
      </c>
      <c r="E27" s="2">
        <f>results_Clus_2[[#This Row],['#Entities found]]/results_Clus_2[[#This Row],['#Entities total]]*(results_Clus_2[[#This Row],['#Entities found]]&gt;103/50)</f>
        <v>0</v>
      </c>
      <c r="F27" s="2">
        <v>1.7790821644040222E+16</v>
      </c>
      <c r="G27" s="2">
        <v>1.1849212817094168E+16</v>
      </c>
      <c r="H27" s="2">
        <v>8</v>
      </c>
      <c r="I27" s="2">
        <v>8</v>
      </c>
      <c r="J27" s="2">
        <v>782855465309.71716</v>
      </c>
      <c r="K27" s="2">
        <v>9606</v>
      </c>
      <c r="L27" s="2" t="s">
        <v>1233</v>
      </c>
      <c r="M27" s="2" t="s">
        <v>609</v>
      </c>
      <c r="N27" s="2" t="s">
        <v>1271</v>
      </c>
      <c r="O27" s="2" t="s">
        <v>1262</v>
      </c>
    </row>
    <row r="28" spans="1:15" x14ac:dyDescent="0.25">
      <c r="A28" s="2" t="s">
        <v>1263</v>
      </c>
      <c r="B28" s="2" t="s">
        <v>1264</v>
      </c>
      <c r="C28" s="2">
        <v>1</v>
      </c>
      <c r="D28" s="2">
        <v>9</v>
      </c>
      <c r="E28" s="2">
        <f>results_Clus_2[[#This Row],['#Entities found]]/results_Clus_2[[#This Row],['#Entities total]]*(results_Clus_2[[#This Row],['#Entities found]]&gt;103/50)</f>
        <v>0</v>
      </c>
      <c r="F28" s="2">
        <v>1.7790821644040222E+16</v>
      </c>
      <c r="G28" s="2">
        <v>1.1849212817094168E+16</v>
      </c>
      <c r="H28" s="2">
        <v>6</v>
      </c>
      <c r="I28" s="2">
        <v>6</v>
      </c>
      <c r="J28" s="2">
        <v>587141598982.28784</v>
      </c>
      <c r="K28" s="2">
        <v>9606</v>
      </c>
      <c r="L28" s="2" t="s">
        <v>1233</v>
      </c>
      <c r="M28" s="2" t="s">
        <v>539</v>
      </c>
      <c r="N28" s="2" t="s">
        <v>1271</v>
      </c>
      <c r="O28" s="2" t="s">
        <v>1265</v>
      </c>
    </row>
    <row r="29" spans="1:15" x14ac:dyDescent="0.25">
      <c r="A29" s="2" t="s">
        <v>1266</v>
      </c>
      <c r="B29" s="2" t="s">
        <v>1267</v>
      </c>
      <c r="C29" s="2">
        <v>1</v>
      </c>
      <c r="D29" s="2">
        <v>9</v>
      </c>
      <c r="E29" s="2">
        <f>results_Clus_2[[#This Row],['#Entities found]]/results_Clus_2[[#This Row],['#Entities total]]*(results_Clus_2[[#This Row],['#Entities found]]&gt;103/50)</f>
        <v>0</v>
      </c>
      <c r="F29" s="2">
        <v>1.7790821644040222E+16</v>
      </c>
      <c r="G29" s="2">
        <v>1.1849212817094168E+16</v>
      </c>
      <c r="H29" s="2">
        <v>4</v>
      </c>
      <c r="I29" s="2">
        <v>4</v>
      </c>
      <c r="J29" s="2">
        <v>391427732654.85858</v>
      </c>
      <c r="K29" s="2">
        <v>9606</v>
      </c>
      <c r="L29" s="2" t="s">
        <v>1233</v>
      </c>
      <c r="M29" s="2" t="s">
        <v>539</v>
      </c>
      <c r="N29" s="2" t="s">
        <v>1271</v>
      </c>
      <c r="O29" s="2" t="s">
        <v>1268</v>
      </c>
    </row>
    <row r="30" spans="1:15" x14ac:dyDescent="0.25">
      <c r="A30" s="2" t="s">
        <v>1269</v>
      </c>
      <c r="B30" s="2" t="s">
        <v>1270</v>
      </c>
      <c r="C30" s="2">
        <v>1</v>
      </c>
      <c r="D30" s="2">
        <v>9</v>
      </c>
      <c r="E30" s="2">
        <f>results_Clus_2[[#This Row],['#Entities found]]/results_Clus_2[[#This Row],['#Entities total]]*(results_Clus_2[[#This Row],['#Entities found]]&gt;103/50)</f>
        <v>0</v>
      </c>
      <c r="F30" s="2">
        <v>1.7790821644040222E+16</v>
      </c>
      <c r="G30" s="2">
        <v>1.1849212817094168E+16</v>
      </c>
      <c r="H30" s="2">
        <v>1</v>
      </c>
      <c r="I30" s="2">
        <v>3</v>
      </c>
      <c r="J30" s="2">
        <v>2935707994911.4399</v>
      </c>
      <c r="K30" s="2">
        <v>9606</v>
      </c>
      <c r="L30" s="2" t="s">
        <v>1233</v>
      </c>
      <c r="M30" s="2" t="s">
        <v>539</v>
      </c>
      <c r="N30" s="2" t="s">
        <v>1271</v>
      </c>
      <c r="O30" s="2" t="s">
        <v>1272</v>
      </c>
    </row>
    <row r="31" spans="1:15" x14ac:dyDescent="0.25">
      <c r="A31" s="2" t="s">
        <v>1273</v>
      </c>
      <c r="B31" s="2" t="s">
        <v>1274</v>
      </c>
      <c r="C31" s="2">
        <v>1</v>
      </c>
      <c r="D31" s="2">
        <v>9</v>
      </c>
      <c r="E31" s="2">
        <f>results_Clus_2[[#This Row],['#Entities found]]/results_Clus_2[[#This Row],['#Entities total]]*(results_Clus_2[[#This Row],['#Entities found]]&gt;103/50)</f>
        <v>0</v>
      </c>
      <c r="F31" s="2">
        <v>1.7790821644040222E+16</v>
      </c>
      <c r="G31" s="2">
        <v>1.1849212817094168E+16</v>
      </c>
      <c r="H31" s="2">
        <v>1</v>
      </c>
      <c r="I31" s="2">
        <v>4</v>
      </c>
      <c r="J31" s="2">
        <v>391427732654.85858</v>
      </c>
      <c r="K31" s="2">
        <v>9606</v>
      </c>
      <c r="L31" s="2" t="s">
        <v>1233</v>
      </c>
      <c r="M31" s="2" t="s">
        <v>539</v>
      </c>
      <c r="N31" s="2" t="s">
        <v>1271</v>
      </c>
      <c r="O31" s="2" t="s">
        <v>1272</v>
      </c>
    </row>
    <row r="32" spans="1:15" x14ac:dyDescent="0.25">
      <c r="A32" s="2" t="s">
        <v>1275</v>
      </c>
      <c r="B32" s="2" t="s">
        <v>1276</v>
      </c>
      <c r="C32" s="2">
        <v>1</v>
      </c>
      <c r="D32" s="2">
        <v>10</v>
      </c>
      <c r="E32" s="2">
        <f>results_Clus_2[[#This Row],['#Entities found]]/results_Clus_2[[#This Row],['#Entities total]]*(results_Clus_2[[#This Row],['#Entities found]]&gt;103/50)</f>
        <v>0</v>
      </c>
      <c r="F32" s="2">
        <v>1974868802849028</v>
      </c>
      <c r="G32" s="2">
        <v>1.1849212817094168E+16</v>
      </c>
      <c r="H32" s="2">
        <v>8</v>
      </c>
      <c r="I32" s="2">
        <v>15</v>
      </c>
      <c r="J32" s="2">
        <v>1.4678539974557196E+16</v>
      </c>
      <c r="K32" s="2">
        <v>9606</v>
      </c>
      <c r="L32" s="2" t="s">
        <v>1233</v>
      </c>
      <c r="M32" s="2" t="s">
        <v>539</v>
      </c>
      <c r="N32" s="2" t="s">
        <v>1271</v>
      </c>
      <c r="O32" s="2" t="s">
        <v>1277</v>
      </c>
    </row>
    <row r="33" spans="1:15" x14ac:dyDescent="0.25">
      <c r="A33" s="2" t="s">
        <v>1278</v>
      </c>
      <c r="B33" s="2" t="s">
        <v>1279</v>
      </c>
      <c r="C33" s="2">
        <v>1</v>
      </c>
      <c r="D33" s="2">
        <v>12</v>
      </c>
      <c r="E33" s="2">
        <f>results_Clus_2[[#This Row],['#Entities found]]/results_Clus_2[[#This Row],['#Entities total]]*(results_Clus_2[[#This Row],['#Entities found]]&gt;103/50)</f>
        <v>0</v>
      </c>
      <c r="F33" s="2">
        <v>2.3653169131161668E+16</v>
      </c>
      <c r="G33" s="2">
        <v>1.2710287371168272E+16</v>
      </c>
      <c r="H33" s="2">
        <v>1</v>
      </c>
      <c r="I33" s="2">
        <v>7</v>
      </c>
      <c r="J33" s="2">
        <v>684998532146.00244</v>
      </c>
      <c r="K33" s="2">
        <v>9606</v>
      </c>
      <c r="L33" s="2" t="s">
        <v>1233</v>
      </c>
      <c r="M33" s="2" t="s">
        <v>464</v>
      </c>
      <c r="N33" s="2" t="s">
        <v>1271</v>
      </c>
      <c r="O33" s="2" t="s">
        <v>1280</v>
      </c>
    </row>
    <row r="34" spans="1:15" x14ac:dyDescent="0.25">
      <c r="A34" s="2" t="s">
        <v>1281</v>
      </c>
      <c r="B34" s="2" t="s">
        <v>1282</v>
      </c>
      <c r="C34" s="2">
        <v>1</v>
      </c>
      <c r="D34" s="2">
        <v>13</v>
      </c>
      <c r="E34" s="2">
        <f>results_Clus_2[[#This Row],['#Entities found]]/results_Clus_2[[#This Row],['#Entities total]]*(results_Clus_2[[#This Row],['#Entities found]]&gt;103/50)</f>
        <v>0</v>
      </c>
      <c r="F34" s="2">
        <v>2559979764981124</v>
      </c>
      <c r="G34" s="2">
        <v>1.2710287371168272E+16</v>
      </c>
      <c r="H34" s="2">
        <v>1</v>
      </c>
      <c r="I34" s="2">
        <v>9</v>
      </c>
      <c r="J34" s="2">
        <v>880712398473.43176</v>
      </c>
      <c r="K34" s="2">
        <v>9606</v>
      </c>
      <c r="L34" s="2" t="s">
        <v>1233</v>
      </c>
      <c r="M34" s="2" t="s">
        <v>609</v>
      </c>
      <c r="N34" s="2" t="s">
        <v>1271</v>
      </c>
      <c r="O34" s="2" t="s">
        <v>1283</v>
      </c>
    </row>
    <row r="35" spans="1:15" x14ac:dyDescent="0.25">
      <c r="A35" s="2" t="s">
        <v>1284</v>
      </c>
      <c r="B35" s="2" t="s">
        <v>1285</v>
      </c>
      <c r="C35" s="2">
        <v>1</v>
      </c>
      <c r="D35" s="2">
        <v>15</v>
      </c>
      <c r="E35" s="2">
        <f>results_Clus_2[[#This Row],['#Entities found]]/results_Clus_2[[#This Row],['#Entities total]]*(results_Clus_2[[#This Row],['#Entities found]]&gt;103/50)</f>
        <v>0</v>
      </c>
      <c r="F35" s="2">
        <v>2948186503157102</v>
      </c>
      <c r="G35" s="2">
        <v>1.2710287371168272E+16</v>
      </c>
      <c r="H35" s="2">
        <v>4</v>
      </c>
      <c r="I35" s="2">
        <v>10</v>
      </c>
      <c r="J35" s="2">
        <v>978569331637.14636</v>
      </c>
      <c r="K35" s="2">
        <v>9606</v>
      </c>
      <c r="L35" s="2" t="s">
        <v>1233</v>
      </c>
      <c r="M35" s="2" t="s">
        <v>539</v>
      </c>
      <c r="N35" s="2" t="s">
        <v>1271</v>
      </c>
      <c r="O35" s="2" t="s">
        <v>1286</v>
      </c>
    </row>
    <row r="36" spans="1:15" x14ac:dyDescent="0.25">
      <c r="A36" s="2" t="s">
        <v>1287</v>
      </c>
      <c r="B36" s="2" t="s">
        <v>1288</v>
      </c>
      <c r="C36" s="2">
        <v>1</v>
      </c>
      <c r="D36" s="2">
        <v>15</v>
      </c>
      <c r="E36" s="2">
        <f>results_Clus_2[[#This Row],['#Entities found]]/results_Clus_2[[#This Row],['#Entities total]]*(results_Clus_2[[#This Row],['#Entities found]]&gt;103/50)</f>
        <v>0</v>
      </c>
      <c r="F36" s="2">
        <v>2948186503157102</v>
      </c>
      <c r="G36" s="2">
        <v>1.2710287371168272E+16</v>
      </c>
      <c r="H36" s="2">
        <v>2</v>
      </c>
      <c r="I36" s="2">
        <v>9</v>
      </c>
      <c r="J36" s="2">
        <v>880712398473.43176</v>
      </c>
      <c r="K36" s="2">
        <v>9606</v>
      </c>
      <c r="L36" s="2" t="s">
        <v>1233</v>
      </c>
      <c r="M36" s="2" t="s">
        <v>1289</v>
      </c>
      <c r="N36" s="2" t="s">
        <v>1271</v>
      </c>
      <c r="O36" s="2" t="s">
        <v>1290</v>
      </c>
    </row>
    <row r="37" spans="1:15" x14ac:dyDescent="0.25">
      <c r="A37" s="2" t="s">
        <v>1295</v>
      </c>
      <c r="B37" s="2" t="s">
        <v>1296</v>
      </c>
      <c r="C37" s="2">
        <v>1</v>
      </c>
      <c r="D37" s="2">
        <v>17</v>
      </c>
      <c r="E37" s="2">
        <f>results_Clus_2[[#This Row],['#Entities found]]/results_Clus_2[[#This Row],['#Entities total]]*(results_Clus_2[[#This Row],['#Entities found]]&gt;103/50)</f>
        <v>0</v>
      </c>
      <c r="F37" s="2">
        <v>3334905861084303</v>
      </c>
      <c r="G37" s="2">
        <v>1.2710287371168272E+16</v>
      </c>
      <c r="H37" s="2">
        <v>1</v>
      </c>
      <c r="I37" s="2">
        <v>9</v>
      </c>
      <c r="J37" s="2">
        <v>880712398473.43176</v>
      </c>
      <c r="K37" s="2">
        <v>9606</v>
      </c>
      <c r="L37" s="2" t="s">
        <v>1233</v>
      </c>
      <c r="M37" s="2" t="s">
        <v>666</v>
      </c>
      <c r="N37" s="2" t="s">
        <v>1271</v>
      </c>
      <c r="O37" s="2" t="s">
        <v>1297</v>
      </c>
    </row>
    <row r="38" spans="1:15" x14ac:dyDescent="0.25">
      <c r="A38" s="2" t="s">
        <v>1298</v>
      </c>
      <c r="B38" s="2" t="s">
        <v>1299</v>
      </c>
      <c r="C38" s="2">
        <v>1</v>
      </c>
      <c r="D38" s="2">
        <v>19</v>
      </c>
      <c r="E38" s="2">
        <f>results_Clus_2[[#This Row],['#Entities found]]/results_Clus_2[[#This Row],['#Entities total]]*(results_Clus_2[[#This Row],['#Entities found]]&gt;103/50)</f>
        <v>0</v>
      </c>
      <c r="F38" s="2">
        <v>3.7201433104190992E+16</v>
      </c>
      <c r="G38" s="2">
        <v>1.2710287371168272E+16</v>
      </c>
      <c r="H38" s="2">
        <v>1</v>
      </c>
      <c r="I38" s="2">
        <v>10</v>
      </c>
      <c r="J38" s="2">
        <v>978569331637.14636</v>
      </c>
      <c r="K38" s="2">
        <v>9606</v>
      </c>
      <c r="L38" s="2" t="s">
        <v>1233</v>
      </c>
      <c r="M38" s="2" t="s">
        <v>566</v>
      </c>
      <c r="N38" s="2" t="s">
        <v>1271</v>
      </c>
      <c r="O38" s="2" t="s">
        <v>1246</v>
      </c>
    </row>
    <row r="39" spans="1:15" x14ac:dyDescent="0.25">
      <c r="A39" s="2" t="s">
        <v>1300</v>
      </c>
      <c r="B39" s="2" t="s">
        <v>1301</v>
      </c>
      <c r="C39" s="2">
        <v>1</v>
      </c>
      <c r="D39" s="2">
        <v>22</v>
      </c>
      <c r="E39" s="2">
        <f>results_Clus_2[[#This Row],['#Entities found]]/results_Clus_2[[#This Row],['#Entities total]]*(results_Clus_2[[#This Row],['#Entities found]]&gt;103/50)</f>
        <v>0</v>
      </c>
      <c r="F39" s="2">
        <v>4295232827594209</v>
      </c>
      <c r="G39" s="2">
        <v>1.2710287371168272E+16</v>
      </c>
      <c r="H39" s="2">
        <v>2</v>
      </c>
      <c r="I39" s="2">
        <v>5</v>
      </c>
      <c r="J39" s="2">
        <v>489284665818.57318</v>
      </c>
      <c r="K39" s="2">
        <v>9606</v>
      </c>
      <c r="L39" s="2" t="s">
        <v>1233</v>
      </c>
      <c r="M39" s="2" t="s">
        <v>455</v>
      </c>
      <c r="N39" s="2" t="s">
        <v>1271</v>
      </c>
      <c r="O39" s="2" t="s">
        <v>1302</v>
      </c>
    </row>
    <row r="40" spans="1:15" x14ac:dyDescent="0.25">
      <c r="A40" s="2" t="s">
        <v>1306</v>
      </c>
      <c r="B40" s="2" t="s">
        <v>1307</v>
      </c>
      <c r="C40" s="2">
        <v>1</v>
      </c>
      <c r="D40" s="2">
        <v>23</v>
      </c>
      <c r="E40" s="2">
        <f>results_Clus_2[[#This Row],['#Entities found]]/results_Clus_2[[#This Row],['#Entities total]]*(results_Clus_2[[#This Row],['#Entities found]]&gt;103/50)</f>
        <v>0</v>
      </c>
      <c r="F40" s="2">
        <v>4.4861942735338944E+16</v>
      </c>
      <c r="G40" s="2">
        <v>1.2710287371168272E+16</v>
      </c>
      <c r="H40" s="2">
        <v>6</v>
      </c>
      <c r="I40" s="2">
        <v>6</v>
      </c>
      <c r="J40" s="2">
        <v>587141598982.28784</v>
      </c>
      <c r="K40" s="2">
        <v>9606</v>
      </c>
      <c r="L40" s="2" t="s">
        <v>1233</v>
      </c>
      <c r="M40" s="2" t="s">
        <v>609</v>
      </c>
      <c r="N40" s="2" t="s">
        <v>1271</v>
      </c>
      <c r="O40" s="2" t="s">
        <v>1308</v>
      </c>
    </row>
    <row r="41" spans="1:15" x14ac:dyDescent="0.25">
      <c r="A41" s="2" t="s">
        <v>1309</v>
      </c>
      <c r="B41" s="2" t="s">
        <v>1310</v>
      </c>
      <c r="C41" s="2">
        <v>1</v>
      </c>
      <c r="D41" s="2">
        <v>23</v>
      </c>
      <c r="E41" s="2">
        <f>results_Clus_2[[#This Row],['#Entities found]]/results_Clus_2[[#This Row],['#Entities total]]*(results_Clus_2[[#This Row],['#Entities found]]&gt;103/50)</f>
        <v>0</v>
      </c>
      <c r="F41" s="2">
        <v>4.4861942735338944E+16</v>
      </c>
      <c r="G41" s="2">
        <v>1.2710287371168272E+16</v>
      </c>
      <c r="H41" s="2">
        <v>5</v>
      </c>
      <c r="I41" s="2">
        <v>12</v>
      </c>
      <c r="J41" s="2">
        <v>1.174283197964576E+16</v>
      </c>
      <c r="K41" s="2">
        <v>9606</v>
      </c>
      <c r="L41" s="2" t="s">
        <v>1233</v>
      </c>
      <c r="M41" s="2" t="s">
        <v>539</v>
      </c>
      <c r="N41" s="2" t="s">
        <v>1271</v>
      </c>
      <c r="O41" s="2" t="s">
        <v>1311</v>
      </c>
    </row>
    <row r="42" spans="1:15" x14ac:dyDescent="0.25">
      <c r="A42" s="2" t="s">
        <v>1313</v>
      </c>
      <c r="B42" s="2" t="s">
        <v>1314</v>
      </c>
      <c r="C42" s="2">
        <v>1</v>
      </c>
      <c r="D42" s="2">
        <v>27</v>
      </c>
      <c r="E42" s="2">
        <f>results_Clus_2[[#This Row],['#Entities found]]/results_Clus_2[[#This Row],['#Entities total]]*(results_Clus_2[[#This Row],['#Entities found]]&gt;103/50)</f>
        <v>0</v>
      </c>
      <c r="F42" s="2">
        <v>5.2463827810588E+16</v>
      </c>
      <c r="G42" s="2">
        <v>1.2710287371168272E+16</v>
      </c>
      <c r="H42" s="2">
        <v>17</v>
      </c>
      <c r="I42" s="2">
        <v>21</v>
      </c>
      <c r="J42" s="2">
        <v>2.0549955964380076E+16</v>
      </c>
      <c r="K42" s="2">
        <v>9606</v>
      </c>
      <c r="L42" s="2" t="s">
        <v>1233</v>
      </c>
      <c r="M42" s="2" t="s">
        <v>539</v>
      </c>
      <c r="N42" s="2" t="s">
        <v>1271</v>
      </c>
      <c r="O42" s="2" t="s">
        <v>1315</v>
      </c>
    </row>
    <row r="43" spans="1:15" x14ac:dyDescent="0.25">
      <c r="A43" s="2" t="s">
        <v>1316</v>
      </c>
      <c r="B43" s="2" t="s">
        <v>1317</v>
      </c>
      <c r="C43" s="2">
        <v>1</v>
      </c>
      <c r="D43" s="2">
        <v>27</v>
      </c>
      <c r="E43" s="2">
        <f>results_Clus_2[[#This Row],['#Entities found]]/results_Clus_2[[#This Row],['#Entities total]]*(results_Clus_2[[#This Row],['#Entities found]]&gt;103/50)</f>
        <v>0</v>
      </c>
      <c r="F43" s="2">
        <v>5.2463827810588E+16</v>
      </c>
      <c r="G43" s="2">
        <v>1.2710287371168272E+16</v>
      </c>
      <c r="H43" s="2">
        <v>2</v>
      </c>
      <c r="I43" s="2">
        <v>13</v>
      </c>
      <c r="J43" s="2">
        <v>1.2721401311282904E+16</v>
      </c>
      <c r="K43" s="2">
        <v>9606</v>
      </c>
      <c r="L43" s="2" t="s">
        <v>1233</v>
      </c>
      <c r="M43" s="2" t="s">
        <v>455</v>
      </c>
      <c r="N43" s="2" t="s">
        <v>1271</v>
      </c>
      <c r="O43" s="2" t="s">
        <v>1318</v>
      </c>
    </row>
    <row r="44" spans="1:15" x14ac:dyDescent="0.25">
      <c r="A44" s="2" t="s">
        <v>1319</v>
      </c>
      <c r="B44" s="2" t="s">
        <v>1320</v>
      </c>
      <c r="C44" s="2">
        <v>1</v>
      </c>
      <c r="D44" s="2">
        <v>28</v>
      </c>
      <c r="E44" s="2">
        <f>results_Clus_2[[#This Row],['#Entities found]]/results_Clus_2[[#This Row],['#Entities total]]*(results_Clus_2[[#This Row],['#Entities found]]&gt;103/50)</f>
        <v>0</v>
      </c>
      <c r="F44" s="2">
        <v>5435518954725849</v>
      </c>
      <c r="G44" s="2">
        <v>1.2710287371168272E+16</v>
      </c>
      <c r="H44" s="2">
        <v>7</v>
      </c>
      <c r="I44" s="2">
        <v>28</v>
      </c>
      <c r="J44" s="2">
        <v>273999412858401</v>
      </c>
      <c r="K44" s="2">
        <v>9606</v>
      </c>
      <c r="L44" s="2" t="s">
        <v>1233</v>
      </c>
      <c r="M44" s="2" t="s">
        <v>539</v>
      </c>
      <c r="N44" s="2" t="s">
        <v>1271</v>
      </c>
      <c r="O44" s="2" t="s">
        <v>1321</v>
      </c>
    </row>
    <row r="45" spans="1:15" x14ac:dyDescent="0.25">
      <c r="A45" s="2" t="s">
        <v>1322</v>
      </c>
      <c r="B45" s="2" t="s">
        <v>1323</v>
      </c>
      <c r="C45" s="2">
        <v>1</v>
      </c>
      <c r="D45" s="2">
        <v>30</v>
      </c>
      <c r="E45" s="2">
        <f>results_Clus_2[[#This Row],['#Entities found]]/results_Clus_2[[#This Row],['#Entities total]]*(results_Clus_2[[#This Row],['#Entities found]]&gt;103/50)</f>
        <v>0</v>
      </c>
      <c r="F45" s="2">
        <v>5812702853758911</v>
      </c>
      <c r="G45" s="2">
        <v>1.2710287371168272E+16</v>
      </c>
      <c r="H45" s="2">
        <v>10</v>
      </c>
      <c r="I45" s="2">
        <v>18</v>
      </c>
      <c r="J45" s="2">
        <v>1.7614247969468636E+16</v>
      </c>
      <c r="K45" s="2">
        <v>9606</v>
      </c>
      <c r="L45" s="2" t="s">
        <v>1233</v>
      </c>
      <c r="M45" s="2" t="s">
        <v>609</v>
      </c>
      <c r="N45" s="2" t="s">
        <v>1271</v>
      </c>
      <c r="O45" s="2" t="s">
        <v>1324</v>
      </c>
    </row>
    <row r="46" spans="1:15" x14ac:dyDescent="0.25">
      <c r="A46" s="2" t="s">
        <v>1325</v>
      </c>
      <c r="B46" s="2" t="s">
        <v>1326</v>
      </c>
      <c r="C46" s="2">
        <v>1</v>
      </c>
      <c r="D46" s="2">
        <v>32</v>
      </c>
      <c r="E46" s="2">
        <f>results_Clus_2[[#This Row],['#Entities found]]/results_Clus_2[[#This Row],['#Entities total]]*(results_Clus_2[[#This Row],['#Entities found]]&gt;103/50)</f>
        <v>0</v>
      </c>
      <c r="F46" s="2">
        <v>6188439942593715</v>
      </c>
      <c r="G46" s="2">
        <v>1.2710287371168272E+16</v>
      </c>
      <c r="H46" s="2">
        <v>4</v>
      </c>
      <c r="I46" s="2">
        <v>13</v>
      </c>
      <c r="J46" s="2">
        <v>1.2721401311282904E+16</v>
      </c>
      <c r="K46" s="2">
        <v>9606</v>
      </c>
      <c r="L46" s="2" t="s">
        <v>1233</v>
      </c>
      <c r="M46" s="2" t="s">
        <v>566</v>
      </c>
      <c r="N46" s="2" t="s">
        <v>1271</v>
      </c>
      <c r="O46" s="2" t="s">
        <v>1327</v>
      </c>
    </row>
    <row r="47" spans="1:15" x14ac:dyDescent="0.25">
      <c r="A47" s="2" t="s">
        <v>1328</v>
      </c>
      <c r="B47" s="2" t="s">
        <v>1329</v>
      </c>
      <c r="C47" s="2">
        <v>1</v>
      </c>
      <c r="D47" s="2">
        <v>35</v>
      </c>
      <c r="E47" s="2">
        <f>results_Clus_2[[#This Row],['#Entities found]]/results_Clus_2[[#This Row],['#Entities total]]*(results_Clus_2[[#This Row],['#Entities found]]&gt;103/50)</f>
        <v>0</v>
      </c>
      <c r="F47" s="2">
        <v>6749344457751527</v>
      </c>
      <c r="G47" s="2">
        <v>1.2710287371168272E+16</v>
      </c>
      <c r="H47" s="2">
        <v>1</v>
      </c>
      <c r="I47" s="2">
        <v>18</v>
      </c>
      <c r="J47" s="2">
        <v>1.7614247969468636E+16</v>
      </c>
      <c r="K47" s="2">
        <v>9606</v>
      </c>
      <c r="L47" s="2" t="s">
        <v>1233</v>
      </c>
      <c r="M47" s="2" t="s">
        <v>468</v>
      </c>
      <c r="N47" s="2" t="s">
        <v>1271</v>
      </c>
      <c r="O47" s="2" t="s">
        <v>1330</v>
      </c>
    </row>
    <row r="48" spans="1:15" x14ac:dyDescent="0.25">
      <c r="A48" s="2" t="s">
        <v>1331</v>
      </c>
      <c r="B48" s="2" t="s">
        <v>1332</v>
      </c>
      <c r="C48" s="2">
        <v>1</v>
      </c>
      <c r="D48" s="2">
        <v>36</v>
      </c>
      <c r="E48" s="2">
        <f>results_Clus_2[[#This Row],['#Entities found]]/results_Clus_2[[#This Row],['#Entities total]]*(results_Clus_2[[#This Row],['#Entities found]]&gt;103/50)</f>
        <v>0</v>
      </c>
      <c r="F48" s="2">
        <v>6935594985002136</v>
      </c>
      <c r="G48" s="2">
        <v>1.2710287371168272E+16</v>
      </c>
      <c r="H48" s="2">
        <v>11</v>
      </c>
      <c r="I48" s="2">
        <v>39</v>
      </c>
      <c r="J48" s="2">
        <v>3816420393384871</v>
      </c>
      <c r="K48" s="2">
        <v>9606</v>
      </c>
      <c r="L48" s="2" t="s">
        <v>1233</v>
      </c>
      <c r="M48" s="2" t="s">
        <v>539</v>
      </c>
      <c r="N48" s="2" t="s">
        <v>1271</v>
      </c>
      <c r="O48" s="2" t="s">
        <v>1333</v>
      </c>
    </row>
    <row r="49" spans="1:15" x14ac:dyDescent="0.25">
      <c r="A49" s="2" t="s">
        <v>1334</v>
      </c>
      <c r="B49" s="2" t="s">
        <v>1335</v>
      </c>
      <c r="C49" s="2">
        <v>1</v>
      </c>
      <c r="D49" s="2">
        <v>39</v>
      </c>
      <c r="E49" s="2">
        <f>results_Clus_2[[#This Row],['#Entities found]]/results_Clus_2[[#This Row],['#Entities total]]*(results_Clus_2[[#This Row],['#Entities found]]&gt;103/50)</f>
        <v>0</v>
      </c>
      <c r="F49" s="2">
        <v>7492202884381438</v>
      </c>
      <c r="G49" s="2">
        <v>1.2710287371168272E+16</v>
      </c>
      <c r="H49" s="2">
        <v>13</v>
      </c>
      <c r="I49" s="2">
        <v>17</v>
      </c>
      <c r="J49" s="2">
        <v>1663567863783149</v>
      </c>
      <c r="K49" s="2">
        <v>9606</v>
      </c>
      <c r="L49" s="2" t="s">
        <v>1233</v>
      </c>
      <c r="M49" s="2" t="s">
        <v>539</v>
      </c>
      <c r="N49" s="2" t="s">
        <v>1271</v>
      </c>
      <c r="O49" s="2" t="s">
        <v>1336</v>
      </c>
    </row>
    <row r="50" spans="1:15" x14ac:dyDescent="0.25">
      <c r="A50" s="2" t="s">
        <v>1047</v>
      </c>
      <c r="B50" s="2" t="s">
        <v>1046</v>
      </c>
      <c r="C50" s="2">
        <v>1</v>
      </c>
      <c r="D50" s="2">
        <v>40</v>
      </c>
      <c r="E50" s="2">
        <f>results_Clus_2[[#This Row],['#Entities found]]/results_Clus_2[[#This Row],['#Entities total]]*(results_Clus_2[[#This Row],['#Entities found]]&gt;103/50)</f>
        <v>0</v>
      </c>
      <c r="F50" s="2">
        <v>7677026484897709</v>
      </c>
      <c r="G50" s="2">
        <v>1.2710287371168272E+16</v>
      </c>
      <c r="H50" s="2">
        <v>4</v>
      </c>
      <c r="I50" s="2">
        <v>4</v>
      </c>
      <c r="J50" s="2">
        <v>391427732654.85858</v>
      </c>
      <c r="K50" s="2">
        <v>9606</v>
      </c>
      <c r="L50" s="2" t="s">
        <v>1233</v>
      </c>
      <c r="M50" s="2" t="s">
        <v>397</v>
      </c>
      <c r="N50" s="2" t="s">
        <v>1271</v>
      </c>
      <c r="O50" s="2" t="s">
        <v>1337</v>
      </c>
    </row>
    <row r="51" spans="1:15" x14ac:dyDescent="0.25">
      <c r="A51" s="2" t="s">
        <v>1338</v>
      </c>
      <c r="B51" s="2" t="s">
        <v>1339</v>
      </c>
      <c r="C51" s="2">
        <v>1</v>
      </c>
      <c r="D51" s="2">
        <v>45</v>
      </c>
      <c r="E51" s="2">
        <f>results_Clus_2[[#This Row],['#Entities found]]/results_Clus_2[[#This Row],['#Entities total]]*(results_Clus_2[[#This Row],['#Entities found]]&gt;103/50)</f>
        <v>0</v>
      </c>
      <c r="F51" s="2">
        <v>8595831242644869</v>
      </c>
      <c r="G51" s="2">
        <v>1.2710287371168272E+16</v>
      </c>
      <c r="H51" s="2">
        <v>21</v>
      </c>
      <c r="I51" s="2">
        <v>42</v>
      </c>
      <c r="J51" s="2">
        <v>4109991192876015</v>
      </c>
      <c r="K51" s="2">
        <v>9606</v>
      </c>
      <c r="L51" s="2" t="s">
        <v>1233</v>
      </c>
      <c r="M51" s="2" t="s">
        <v>609</v>
      </c>
      <c r="N51" s="2" t="s">
        <v>1271</v>
      </c>
      <c r="O51" s="2" t="s">
        <v>1340</v>
      </c>
    </row>
    <row r="52" spans="1:15" x14ac:dyDescent="0.25">
      <c r="A52" s="2" t="s">
        <v>1341</v>
      </c>
      <c r="B52" s="2" t="s">
        <v>1342</v>
      </c>
      <c r="C52" s="2">
        <v>1</v>
      </c>
      <c r="D52" s="2">
        <v>45</v>
      </c>
      <c r="E52" s="2">
        <f>results_Clus_2[[#This Row],['#Entities found]]/results_Clus_2[[#This Row],['#Entities total]]*(results_Clus_2[[#This Row],['#Entities found]]&gt;103/50)</f>
        <v>0</v>
      </c>
      <c r="F52" s="2">
        <v>8595831242644869</v>
      </c>
      <c r="G52" s="2">
        <v>1.2710287371168272E+16</v>
      </c>
      <c r="H52" s="2">
        <v>2</v>
      </c>
      <c r="I52" s="2">
        <v>6</v>
      </c>
      <c r="J52" s="2">
        <v>587141598982.28784</v>
      </c>
      <c r="K52" s="2">
        <v>9606</v>
      </c>
      <c r="L52" s="2" t="s">
        <v>1233</v>
      </c>
      <c r="M52" s="2" t="s">
        <v>1289</v>
      </c>
      <c r="N52" s="2" t="s">
        <v>1271</v>
      </c>
      <c r="O52" s="2" t="s">
        <v>1343</v>
      </c>
    </row>
    <row r="53" spans="1:15" x14ac:dyDescent="0.25">
      <c r="A53" s="2" t="s">
        <v>1163</v>
      </c>
      <c r="B53" s="2" t="s">
        <v>1162</v>
      </c>
      <c r="C53" s="2">
        <v>1</v>
      </c>
      <c r="D53" s="2">
        <v>48</v>
      </c>
      <c r="E53" s="2">
        <f>results_Clus_2[[#This Row],['#Entities found]]/results_Clus_2[[#This Row],['#Entities total]]*(results_Clus_2[[#This Row],['#Entities found]]&gt;103/50)</f>
        <v>0</v>
      </c>
      <c r="F53" s="2">
        <v>9142886976296694</v>
      </c>
      <c r="G53" s="2">
        <v>1.2710287371168272E+16</v>
      </c>
      <c r="H53" s="2">
        <v>1</v>
      </c>
      <c r="I53" s="2">
        <v>10</v>
      </c>
      <c r="J53" s="2">
        <v>978569331637.14636</v>
      </c>
      <c r="K53" s="2">
        <v>9606</v>
      </c>
      <c r="L53" s="2" t="s">
        <v>1233</v>
      </c>
      <c r="M53" s="2" t="s">
        <v>553</v>
      </c>
      <c r="N53" s="2" t="s">
        <v>1271</v>
      </c>
      <c r="O53" s="2" t="s">
        <v>1344</v>
      </c>
    </row>
    <row r="54" spans="1:15" x14ac:dyDescent="0.25">
      <c r="A54" s="2" t="s">
        <v>1345</v>
      </c>
      <c r="B54" s="2" t="s">
        <v>1346</v>
      </c>
      <c r="C54" s="2">
        <v>1</v>
      </c>
      <c r="D54" s="2">
        <v>49</v>
      </c>
      <c r="E54" s="2">
        <f>results_Clus_2[[#This Row],['#Entities found]]/results_Clus_2[[#This Row],['#Entities total]]*(results_Clus_2[[#This Row],['#Entities found]]&gt;103/50)</f>
        <v>0</v>
      </c>
      <c r="F54" s="2">
        <v>9324538262552218</v>
      </c>
      <c r="G54" s="2">
        <v>1.2710287371168272E+16</v>
      </c>
      <c r="H54" s="2">
        <v>2</v>
      </c>
      <c r="I54" s="2">
        <v>8</v>
      </c>
      <c r="J54" s="2">
        <v>782855465309.71716</v>
      </c>
      <c r="K54" s="2">
        <v>9606</v>
      </c>
      <c r="L54" s="2" t="s">
        <v>1233</v>
      </c>
      <c r="M54" s="2" t="s">
        <v>1289</v>
      </c>
      <c r="N54" s="2" t="s">
        <v>1271</v>
      </c>
      <c r="O54" s="2" t="s">
        <v>1343</v>
      </c>
    </row>
    <row r="55" spans="1:15" x14ac:dyDescent="0.25">
      <c r="A55" s="2" t="s">
        <v>1347</v>
      </c>
      <c r="B55" s="2" t="s">
        <v>1348</v>
      </c>
      <c r="C55" s="2">
        <v>1</v>
      </c>
      <c r="D55" s="2">
        <v>52</v>
      </c>
      <c r="E55" s="2">
        <f>results_Clus_2[[#This Row],['#Entities found]]/results_Clus_2[[#This Row],['#Entities total]]*(results_Clus_2[[#This Row],['#Entities found]]&gt;103/50)</f>
        <v>0</v>
      </c>
      <c r="F55" s="2">
        <v>9867399287089562</v>
      </c>
      <c r="G55" s="2">
        <v>1.2710287371168272E+16</v>
      </c>
      <c r="H55" s="2">
        <v>1</v>
      </c>
      <c r="I55" s="2">
        <v>26</v>
      </c>
      <c r="J55" s="2">
        <v>2544280262256581</v>
      </c>
      <c r="K55" s="2">
        <v>9606</v>
      </c>
      <c r="L55" s="2" t="s">
        <v>1233</v>
      </c>
      <c r="M55" s="2" t="s">
        <v>497</v>
      </c>
      <c r="N55" s="2" t="s">
        <v>1271</v>
      </c>
      <c r="O55" s="2" t="s">
        <v>1349</v>
      </c>
    </row>
    <row r="56" spans="1:15" x14ac:dyDescent="0.25">
      <c r="A56" s="2" t="s">
        <v>1350</v>
      </c>
      <c r="B56" s="2" t="s">
        <v>1351</v>
      </c>
      <c r="C56" s="2">
        <v>1</v>
      </c>
      <c r="D56" s="2">
        <v>55</v>
      </c>
      <c r="E56" s="2">
        <f>results_Clus_2[[#This Row],['#Entities found]]/results_Clus_2[[#This Row],['#Entities total]]*(results_Clus_2[[#This Row],['#Entities found]]&gt;103/50)</f>
        <v>0</v>
      </c>
      <c r="F56" s="2">
        <v>1.0407134561377196E+16</v>
      </c>
      <c r="G56" s="2">
        <v>1.2710287371168272E+16</v>
      </c>
      <c r="H56" s="2">
        <v>30</v>
      </c>
      <c r="I56" s="2">
        <v>38</v>
      </c>
      <c r="J56" s="2">
        <v>3.7185634602211568E+16</v>
      </c>
      <c r="K56" s="2">
        <v>9606</v>
      </c>
      <c r="L56" s="2" t="s">
        <v>1233</v>
      </c>
      <c r="M56" s="2" t="s">
        <v>539</v>
      </c>
      <c r="N56" s="2" t="s">
        <v>1271</v>
      </c>
      <c r="O56" s="2" t="s">
        <v>1352</v>
      </c>
    </row>
    <row r="57" spans="1:15" x14ac:dyDescent="0.25">
      <c r="A57" s="2" t="s">
        <v>1353</v>
      </c>
      <c r="B57" s="2" t="s">
        <v>1354</v>
      </c>
      <c r="C57" s="2">
        <v>1</v>
      </c>
      <c r="D57" s="2">
        <v>57</v>
      </c>
      <c r="E57" s="2">
        <f>results_Clus_2[[#This Row],['#Entities found]]/results_Clus_2[[#This Row],['#Entities total]]*(results_Clus_2[[#This Row],['#Entities found]]&gt;103/50)</f>
        <v>0</v>
      </c>
      <c r="F57" s="2">
        <v>1.0765230087692624E+16</v>
      </c>
      <c r="G57" s="2">
        <v>1.2710287371168272E+16</v>
      </c>
      <c r="H57" s="2">
        <v>4</v>
      </c>
      <c r="I57" s="2">
        <v>13</v>
      </c>
      <c r="J57" s="2">
        <v>1.2721401311282904E+16</v>
      </c>
      <c r="K57" s="2">
        <v>9606</v>
      </c>
      <c r="L57" s="2" t="s">
        <v>1233</v>
      </c>
      <c r="M57" s="2" t="s">
        <v>666</v>
      </c>
      <c r="N57" s="2" t="s">
        <v>1271</v>
      </c>
      <c r="O57" s="2" t="s">
        <v>1355</v>
      </c>
    </row>
    <row r="58" spans="1:15" x14ac:dyDescent="0.25">
      <c r="A58" s="2" t="s">
        <v>1356</v>
      </c>
      <c r="B58" s="2" t="s">
        <v>1357</v>
      </c>
      <c r="C58" s="2">
        <v>1</v>
      </c>
      <c r="D58" s="2">
        <v>58</v>
      </c>
      <c r="E58" s="2">
        <f>results_Clus_2[[#This Row],['#Entities found]]/results_Clus_2[[#This Row],['#Entities total]]*(results_Clus_2[[#This Row],['#Entities found]]&gt;103/50)</f>
        <v>0</v>
      </c>
      <c r="F58" s="2">
        <v>1.094376136730404E+16</v>
      </c>
      <c r="G58" s="2">
        <v>1.2710287371168272E+16</v>
      </c>
      <c r="H58" s="2">
        <v>1</v>
      </c>
      <c r="I58" s="2">
        <v>38</v>
      </c>
      <c r="J58" s="2">
        <v>3.7185634602211568E+16</v>
      </c>
      <c r="K58" s="2">
        <v>9606</v>
      </c>
      <c r="L58" s="2" t="s">
        <v>1233</v>
      </c>
      <c r="M58" s="2" t="s">
        <v>468</v>
      </c>
      <c r="N58" s="2" t="s">
        <v>1271</v>
      </c>
      <c r="O58" s="2" t="s">
        <v>1330</v>
      </c>
    </row>
    <row r="59" spans="1:15" x14ac:dyDescent="0.25">
      <c r="A59" s="2" t="s">
        <v>1358</v>
      </c>
      <c r="B59" s="2" t="s">
        <v>1359</v>
      </c>
      <c r="C59" s="2">
        <v>1</v>
      </c>
      <c r="D59" s="2">
        <v>58</v>
      </c>
      <c r="E59" s="2">
        <f>results_Clus_2[[#This Row],['#Entities found]]/results_Clus_2[[#This Row],['#Entities total]]*(results_Clus_2[[#This Row],['#Entities found]]&gt;103/50)</f>
        <v>0</v>
      </c>
      <c r="F59" s="2">
        <v>1.094376136730404E+16</v>
      </c>
      <c r="G59" s="2">
        <v>1.2710287371168272E+16</v>
      </c>
      <c r="H59" s="2">
        <v>1</v>
      </c>
      <c r="I59" s="2">
        <v>38</v>
      </c>
      <c r="J59" s="2">
        <v>3.7185634602211568E+16</v>
      </c>
      <c r="K59" s="2">
        <v>9606</v>
      </c>
      <c r="L59" s="2" t="s">
        <v>1233</v>
      </c>
      <c r="M59" s="2" t="s">
        <v>468</v>
      </c>
      <c r="N59" s="2" t="s">
        <v>1271</v>
      </c>
      <c r="O59" s="2" t="s">
        <v>1330</v>
      </c>
    </row>
    <row r="60" spans="1:15" x14ac:dyDescent="0.25">
      <c r="A60" s="2" t="s">
        <v>1360</v>
      </c>
      <c r="B60" s="2" t="s">
        <v>1361</v>
      </c>
      <c r="C60" s="2">
        <v>1</v>
      </c>
      <c r="D60" s="2">
        <v>59</v>
      </c>
      <c r="E60" s="2">
        <f>results_Clus_2[[#This Row],['#Entities found]]/results_Clus_2[[#This Row],['#Entities total]]*(results_Clus_2[[#This Row],['#Entities found]]&gt;103/50)</f>
        <v>0</v>
      </c>
      <c r="F60" s="2">
        <v>1.1121949172325052E+16</v>
      </c>
      <c r="G60" s="2">
        <v>1.2710287371168272E+16</v>
      </c>
      <c r="H60" s="2">
        <v>21</v>
      </c>
      <c r="I60" s="2">
        <v>86</v>
      </c>
      <c r="J60" s="2">
        <v>841569625207946</v>
      </c>
      <c r="K60" s="2">
        <v>9606</v>
      </c>
      <c r="L60" s="2" t="s">
        <v>1233</v>
      </c>
      <c r="M60" s="2" t="s">
        <v>609</v>
      </c>
      <c r="N60" s="2" t="s">
        <v>1271</v>
      </c>
      <c r="O60" s="2" t="s">
        <v>1340</v>
      </c>
    </row>
    <row r="61" spans="1:15" x14ac:dyDescent="0.25">
      <c r="A61" s="2" t="s">
        <v>1362</v>
      </c>
      <c r="B61" s="2" t="s">
        <v>1363</v>
      </c>
      <c r="C61" s="2">
        <v>1</v>
      </c>
      <c r="D61" s="2">
        <v>66</v>
      </c>
      <c r="E61" s="2">
        <f>results_Clus_2[[#This Row],['#Entities found]]/results_Clus_2[[#This Row],['#Entities total]]*(results_Clus_2[[#This Row],['#Entities found]]&gt;103/50)</f>
        <v>0</v>
      </c>
      <c r="F61" s="2">
        <v>1.2359699669290892E+16</v>
      </c>
      <c r="G61" s="2">
        <v>1.2710287371168272E+16</v>
      </c>
      <c r="H61" s="2">
        <v>9</v>
      </c>
      <c r="I61" s="2">
        <v>35</v>
      </c>
      <c r="J61" s="2">
        <v>3.4249926607300128E+16</v>
      </c>
      <c r="K61" s="2">
        <v>9606</v>
      </c>
      <c r="L61" s="2" t="s">
        <v>1233</v>
      </c>
      <c r="M61" s="2" t="s">
        <v>666</v>
      </c>
      <c r="N61" s="2" t="s">
        <v>1271</v>
      </c>
      <c r="O61" s="2" t="s">
        <v>1364</v>
      </c>
    </row>
    <row r="62" spans="1:15" x14ac:dyDescent="0.25">
      <c r="A62" s="2" t="s">
        <v>993</v>
      </c>
      <c r="B62" s="2" t="s">
        <v>992</v>
      </c>
      <c r="C62" s="2">
        <v>1</v>
      </c>
      <c r="D62" s="2">
        <v>68</v>
      </c>
      <c r="E62" s="2">
        <f>results_Clus_2[[#This Row],['#Entities found]]/results_Clus_2[[#This Row],['#Entities total]]*(results_Clus_2[[#This Row],['#Entities found]]&gt;103/50)</f>
        <v>0</v>
      </c>
      <c r="F62" s="2">
        <v>1.2710287371168272E+16</v>
      </c>
      <c r="G62" s="2">
        <v>1.2710287371168272E+16</v>
      </c>
      <c r="H62" s="2">
        <v>2</v>
      </c>
      <c r="I62" s="2">
        <v>5</v>
      </c>
      <c r="J62" s="2">
        <v>489284665818.57318</v>
      </c>
      <c r="K62" s="2">
        <v>9606</v>
      </c>
      <c r="L62" s="2" t="s">
        <v>1233</v>
      </c>
      <c r="M62" s="2" t="s">
        <v>553</v>
      </c>
      <c r="N62" s="2" t="s">
        <v>1271</v>
      </c>
      <c r="O62" s="2" t="s">
        <v>1365</v>
      </c>
    </row>
    <row r="63" spans="1:15" x14ac:dyDescent="0.25">
      <c r="A63" s="2" t="s">
        <v>1366</v>
      </c>
      <c r="B63" s="2" t="s">
        <v>1367</v>
      </c>
      <c r="C63" s="2">
        <v>1</v>
      </c>
      <c r="D63" s="2">
        <v>79</v>
      </c>
      <c r="E63" s="2">
        <f>results_Clus_2[[#This Row],['#Entities found]]/results_Clus_2[[#This Row],['#Entities total]]*(results_Clus_2[[#This Row],['#Entities found]]&gt;103/50)</f>
        <v>0</v>
      </c>
      <c r="F63" s="2">
        <v>1.4614544456156886E+16</v>
      </c>
      <c r="G63" s="2">
        <v>1.4614544456156886E+16</v>
      </c>
      <c r="H63" s="2">
        <v>2</v>
      </c>
      <c r="I63" s="2">
        <v>20</v>
      </c>
      <c r="J63" s="2">
        <v>1957138663274293</v>
      </c>
      <c r="K63" s="2">
        <v>9606</v>
      </c>
      <c r="L63" s="2" t="s">
        <v>1233</v>
      </c>
      <c r="M63" s="2" t="s">
        <v>455</v>
      </c>
      <c r="N63" s="2" t="s">
        <v>1271</v>
      </c>
      <c r="O63" s="2" t="s">
        <v>1368</v>
      </c>
    </row>
    <row r="64" spans="1:15" x14ac:dyDescent="0.25">
      <c r="A64" s="2" t="s">
        <v>971</v>
      </c>
      <c r="B64" s="2" t="s">
        <v>970</v>
      </c>
      <c r="C64" s="2">
        <v>1</v>
      </c>
      <c r="D64" s="2">
        <v>80</v>
      </c>
      <c r="E64" s="2">
        <f>results_Clus_2[[#This Row],['#Entities found]]/results_Clus_2[[#This Row],['#Entities total]]*(results_Clus_2[[#This Row],['#Entities found]]&gt;103/50)</f>
        <v>0</v>
      </c>
      <c r="F64" s="2">
        <v>1.478566413099104E+16</v>
      </c>
      <c r="G64" s="2">
        <v>1.478566413099104E+16</v>
      </c>
      <c r="H64" s="2">
        <v>4</v>
      </c>
      <c r="I64" s="2">
        <v>52</v>
      </c>
      <c r="J64" s="2">
        <v>5088560524513162</v>
      </c>
      <c r="K64" s="2">
        <v>9606</v>
      </c>
      <c r="L64" s="2" t="s">
        <v>1233</v>
      </c>
      <c r="M64" s="2" t="s">
        <v>566</v>
      </c>
      <c r="N64" s="2" t="s">
        <v>1271</v>
      </c>
      <c r="O64" s="2" t="s">
        <v>1327</v>
      </c>
    </row>
    <row r="65" spans="1:15" x14ac:dyDescent="0.25">
      <c r="A65" s="2" t="s">
        <v>1369</v>
      </c>
      <c r="B65" s="2" t="s">
        <v>1370</v>
      </c>
      <c r="C65" s="2">
        <v>1</v>
      </c>
      <c r="D65" s="2">
        <v>81</v>
      </c>
      <c r="E65" s="2">
        <f>results_Clus_2[[#This Row],['#Entities found]]/results_Clus_2[[#This Row],['#Entities total]]*(results_Clus_2[[#This Row],['#Entities found]]&gt;103/50)</f>
        <v>0</v>
      </c>
      <c r="F65" s="2">
        <v>1.4956454032034972E+16</v>
      </c>
      <c r="G65" s="2">
        <v>1.4956454032034972E+16</v>
      </c>
      <c r="H65" s="2">
        <v>2</v>
      </c>
      <c r="I65" s="2">
        <v>12</v>
      </c>
      <c r="J65" s="2">
        <v>1.174283197964576E+16</v>
      </c>
      <c r="K65" s="2">
        <v>9606</v>
      </c>
      <c r="L65" s="2" t="s">
        <v>1233</v>
      </c>
      <c r="M65" s="2" t="s">
        <v>666</v>
      </c>
      <c r="N65" s="2" t="s">
        <v>1271</v>
      </c>
      <c r="O65" s="2" t="s">
        <v>1371</v>
      </c>
    </row>
    <row r="66" spans="1:15" x14ac:dyDescent="0.25">
      <c r="A66" s="2" t="s">
        <v>1372</v>
      </c>
      <c r="B66" s="2" t="s">
        <v>1373</v>
      </c>
      <c r="C66" s="2">
        <v>1</v>
      </c>
      <c r="D66" s="2">
        <v>83</v>
      </c>
      <c r="E66" s="2">
        <f>results_Clus_2[[#This Row],['#Entities found]]/results_Clus_2[[#This Row],['#Entities total]]*(results_Clus_2[[#This Row],['#Entities found]]&gt;103/50)</f>
        <v>0</v>
      </c>
      <c r="F66" s="2">
        <v>1529704695227141</v>
      </c>
      <c r="G66" s="2">
        <v>1529704695227141</v>
      </c>
      <c r="H66" s="2">
        <v>1</v>
      </c>
      <c r="I66" s="2">
        <v>16</v>
      </c>
      <c r="J66" s="2">
        <v>1.5657109306194344E+16</v>
      </c>
      <c r="K66" s="2">
        <v>9606</v>
      </c>
      <c r="L66" s="2" t="s">
        <v>1233</v>
      </c>
      <c r="M66" s="2" t="s">
        <v>1289</v>
      </c>
      <c r="N66" s="2" t="s">
        <v>1271</v>
      </c>
      <c r="O66" s="2" t="s">
        <v>1374</v>
      </c>
    </row>
    <row r="67" spans="1:15" x14ac:dyDescent="0.25">
      <c r="A67" s="2" t="s">
        <v>1375</v>
      </c>
      <c r="B67" s="2" t="s">
        <v>1376</v>
      </c>
      <c r="C67" s="2">
        <v>1</v>
      </c>
      <c r="D67" s="2">
        <v>83</v>
      </c>
      <c r="E67" s="2">
        <f>results_Clus_2[[#This Row],['#Entities found]]/results_Clus_2[[#This Row],['#Entities total]]*(results_Clus_2[[#This Row],['#Entities found]]&gt;103/50)</f>
        <v>0</v>
      </c>
      <c r="F67" s="2">
        <v>1529704695227141</v>
      </c>
      <c r="G67" s="2">
        <v>1529704695227141</v>
      </c>
      <c r="H67" s="2">
        <v>1</v>
      </c>
      <c r="I67" s="2">
        <v>16</v>
      </c>
      <c r="J67" s="2">
        <v>1.5657109306194344E+16</v>
      </c>
      <c r="K67" s="2">
        <v>9606</v>
      </c>
      <c r="L67" s="2" t="s">
        <v>1233</v>
      </c>
      <c r="M67" s="2" t="s">
        <v>1289</v>
      </c>
      <c r="N67" s="2" t="s">
        <v>1271</v>
      </c>
      <c r="O67" s="2" t="s">
        <v>1374</v>
      </c>
    </row>
    <row r="68" spans="1:15" x14ac:dyDescent="0.25">
      <c r="A68" s="2" t="s">
        <v>1377</v>
      </c>
      <c r="B68" s="2" t="s">
        <v>1378</v>
      </c>
      <c r="C68" s="2">
        <v>1</v>
      </c>
      <c r="D68" s="2">
        <v>84</v>
      </c>
      <c r="E68" s="2">
        <f>results_Clus_2[[#This Row],['#Entities found]]/results_Clus_2[[#This Row],['#Entities total]]*(results_Clus_2[[#This Row],['#Entities found]]&gt;103/50)</f>
        <v>0</v>
      </c>
      <c r="F68" s="2">
        <v>1.5466851188521348E+16</v>
      </c>
      <c r="G68" s="2">
        <v>1.5466851188521348E+16</v>
      </c>
      <c r="H68" s="2">
        <v>40</v>
      </c>
      <c r="I68" s="2">
        <v>82</v>
      </c>
      <c r="J68" s="2">
        <v>8024268519424602</v>
      </c>
      <c r="K68" s="2">
        <v>9606</v>
      </c>
      <c r="L68" s="2" t="s">
        <v>1233</v>
      </c>
      <c r="M68" s="2" t="s">
        <v>539</v>
      </c>
      <c r="N68" s="2" t="s">
        <v>1271</v>
      </c>
      <c r="O68" s="2" t="s">
        <v>1379</v>
      </c>
    </row>
    <row r="69" spans="1:15" x14ac:dyDescent="0.25">
      <c r="A69" s="2" t="s">
        <v>1380</v>
      </c>
      <c r="B69" s="2" t="s">
        <v>1381</v>
      </c>
      <c r="C69" s="2">
        <v>1</v>
      </c>
      <c r="D69" s="2">
        <v>90</v>
      </c>
      <c r="E69" s="2">
        <f>results_Clus_2[[#This Row],['#Entities found]]/results_Clus_2[[#This Row],['#Entities total]]*(results_Clus_2[[#This Row],['#Entities found]]&gt;103/50)</f>
        <v>0</v>
      </c>
      <c r="F69" s="2">
        <v>1.6478823639509456E+16</v>
      </c>
      <c r="G69" s="2">
        <v>1.6478823639509456E+16</v>
      </c>
      <c r="H69" s="2">
        <v>2</v>
      </c>
      <c r="I69" s="2">
        <v>17</v>
      </c>
      <c r="J69" s="2">
        <v>1663567863783149</v>
      </c>
      <c r="K69" s="2">
        <v>9606</v>
      </c>
      <c r="L69" s="2" t="s">
        <v>1233</v>
      </c>
      <c r="M69" s="2" t="s">
        <v>666</v>
      </c>
      <c r="N69" s="2" t="s">
        <v>1271</v>
      </c>
      <c r="O69" s="2" t="s">
        <v>1382</v>
      </c>
    </row>
    <row r="70" spans="1:15" x14ac:dyDescent="0.25">
      <c r="A70" s="2" t="s">
        <v>1383</v>
      </c>
      <c r="B70" s="2" t="s">
        <v>1384</v>
      </c>
      <c r="C70" s="2">
        <v>1</v>
      </c>
      <c r="D70" s="2">
        <v>92</v>
      </c>
      <c r="E70" s="2">
        <f>results_Clus_2[[#This Row],['#Entities found]]/results_Clus_2[[#This Row],['#Entities total]]*(results_Clus_2[[#This Row],['#Entities found]]&gt;103/50)</f>
        <v>0</v>
      </c>
      <c r="F70" s="2">
        <v>1.6813551605178778E+16</v>
      </c>
      <c r="G70" s="2">
        <v>1.6813551605178778E+16</v>
      </c>
      <c r="H70" s="2">
        <v>1</v>
      </c>
      <c r="I70" s="2">
        <v>12</v>
      </c>
      <c r="J70" s="2">
        <v>1.174283197964576E+16</v>
      </c>
      <c r="K70" s="2">
        <v>9606</v>
      </c>
      <c r="L70" s="2" t="s">
        <v>1233</v>
      </c>
      <c r="M70" s="2" t="s">
        <v>455</v>
      </c>
      <c r="N70" s="2" t="s">
        <v>1271</v>
      </c>
      <c r="O70" s="2" t="s">
        <v>1385</v>
      </c>
    </row>
    <row r="71" spans="1:15" x14ac:dyDescent="0.25">
      <c r="A71" s="2" t="s">
        <v>1386</v>
      </c>
      <c r="B71" s="2" t="s">
        <v>1387</v>
      </c>
      <c r="C71" s="2">
        <v>1</v>
      </c>
      <c r="D71" s="2">
        <v>92</v>
      </c>
      <c r="E71" s="2">
        <f>results_Clus_2[[#This Row],['#Entities found]]/results_Clus_2[[#This Row],['#Entities total]]*(results_Clus_2[[#This Row],['#Entities found]]&gt;103/50)</f>
        <v>0</v>
      </c>
      <c r="F71" s="2">
        <v>1.6813551605178778E+16</v>
      </c>
      <c r="G71" s="2">
        <v>1.6813551605178778E+16</v>
      </c>
      <c r="H71" s="2">
        <v>1</v>
      </c>
      <c r="I71" s="2">
        <v>35</v>
      </c>
      <c r="J71" s="2">
        <v>3.4249926607300128E+16</v>
      </c>
      <c r="K71" s="2">
        <v>9606</v>
      </c>
      <c r="L71" s="2" t="s">
        <v>1233</v>
      </c>
      <c r="M71" s="2" t="s">
        <v>566</v>
      </c>
      <c r="N71" s="2" t="s">
        <v>1271</v>
      </c>
      <c r="O71" s="2" t="s">
        <v>1246</v>
      </c>
    </row>
    <row r="72" spans="1:15" x14ac:dyDescent="0.25">
      <c r="A72" s="2" t="s">
        <v>1388</v>
      </c>
      <c r="B72" s="2" t="s">
        <v>1389</v>
      </c>
      <c r="C72" s="2">
        <v>1</v>
      </c>
      <c r="D72" s="2">
        <v>93</v>
      </c>
      <c r="E72" s="2">
        <f>results_Clus_2[[#This Row],['#Entities found]]/results_Clus_2[[#This Row],['#Entities total]]*(results_Clus_2[[#This Row],['#Entities found]]&gt;103/50)</f>
        <v>0</v>
      </c>
      <c r="F72" s="2">
        <v>1698043150435422</v>
      </c>
      <c r="G72" s="2">
        <v>1698043150435422</v>
      </c>
      <c r="H72" s="2">
        <v>1</v>
      </c>
      <c r="I72" s="2">
        <v>26</v>
      </c>
      <c r="J72" s="2">
        <v>2544280262256581</v>
      </c>
      <c r="K72" s="2">
        <v>9606</v>
      </c>
      <c r="L72" s="2" t="s">
        <v>1233</v>
      </c>
      <c r="M72" s="2" t="s">
        <v>464</v>
      </c>
      <c r="N72" s="2" t="s">
        <v>1271</v>
      </c>
      <c r="O72" s="2" t="s">
        <v>1280</v>
      </c>
    </row>
    <row r="73" spans="1:15" x14ac:dyDescent="0.25">
      <c r="A73" s="2" t="s">
        <v>1390</v>
      </c>
      <c r="B73" s="2" t="s">
        <v>1391</v>
      </c>
      <c r="C73" s="2">
        <v>1</v>
      </c>
      <c r="D73" s="2">
        <v>103</v>
      </c>
      <c r="E73" s="2">
        <f>results_Clus_2[[#This Row],['#Entities found]]/results_Clus_2[[#This Row],['#Entities total]]*(results_Clus_2[[#This Row],['#Entities found]]&gt;103/50)</f>
        <v>0</v>
      </c>
      <c r="F73" s="2">
        <v>1.8631622611614684E+16</v>
      </c>
      <c r="G73" s="2">
        <v>1.8631622611614684E+16</v>
      </c>
      <c r="H73" s="2">
        <v>1</v>
      </c>
      <c r="I73" s="2">
        <v>46</v>
      </c>
      <c r="J73" s="2">
        <v>4501418925530874</v>
      </c>
      <c r="K73" s="2">
        <v>9606</v>
      </c>
      <c r="L73" s="2" t="s">
        <v>1233</v>
      </c>
      <c r="M73" s="2" t="s">
        <v>666</v>
      </c>
      <c r="N73" s="2" t="s">
        <v>1271</v>
      </c>
      <c r="O73" s="2" t="s">
        <v>1297</v>
      </c>
    </row>
    <row r="74" spans="1:15" x14ac:dyDescent="0.25">
      <c r="A74" s="2" t="s">
        <v>1392</v>
      </c>
      <c r="B74" s="2" t="s">
        <v>1393</v>
      </c>
      <c r="C74" s="2">
        <v>1</v>
      </c>
      <c r="D74" s="2">
        <v>112</v>
      </c>
      <c r="E74" s="2">
        <f>results_Clus_2[[#This Row],['#Entities found]]/results_Clus_2[[#This Row],['#Entities total]]*(results_Clus_2[[#This Row],['#Entities found]]&gt;103/50)</f>
        <v>0</v>
      </c>
      <c r="F74" s="2">
        <v>2009065830483665</v>
      </c>
      <c r="G74" s="2">
        <v>2009065830483665</v>
      </c>
      <c r="H74" s="2">
        <v>1</v>
      </c>
      <c r="I74" s="2">
        <v>55</v>
      </c>
      <c r="J74" s="2">
        <v>5382131324004306</v>
      </c>
      <c r="K74" s="2">
        <v>9606</v>
      </c>
      <c r="L74" s="2" t="s">
        <v>1233</v>
      </c>
      <c r="M74" s="2" t="s">
        <v>666</v>
      </c>
      <c r="N74" s="2" t="s">
        <v>1271</v>
      </c>
      <c r="O74" s="2" t="s">
        <v>1297</v>
      </c>
    </row>
    <row r="75" spans="1:15" x14ac:dyDescent="0.25">
      <c r="A75" s="2" t="s">
        <v>1398</v>
      </c>
      <c r="B75" s="2" t="s">
        <v>1399</v>
      </c>
      <c r="C75" s="2">
        <v>1</v>
      </c>
      <c r="D75" s="2">
        <v>124</v>
      </c>
      <c r="E75" s="2">
        <f>results_Clus_2[[#This Row],['#Entities found]]/results_Clus_2[[#This Row],['#Entities total]]*(results_Clus_2[[#This Row],['#Entities found]]&gt;103/50)</f>
        <v>0</v>
      </c>
      <c r="F75" s="2">
        <v>2.1996952821023152E+16</v>
      </c>
      <c r="G75" s="2">
        <v>2.1996952821023152E+16</v>
      </c>
      <c r="H75" s="2">
        <v>2</v>
      </c>
      <c r="I75" s="2">
        <v>42</v>
      </c>
      <c r="J75" s="2">
        <v>4109991192876015</v>
      </c>
      <c r="K75" s="2">
        <v>9606</v>
      </c>
      <c r="L75" s="2" t="s">
        <v>1233</v>
      </c>
      <c r="M75" s="2" t="s">
        <v>666</v>
      </c>
      <c r="N75" s="2" t="s">
        <v>1271</v>
      </c>
      <c r="O75" s="2" t="s">
        <v>1382</v>
      </c>
    </row>
    <row r="76" spans="1:15" x14ac:dyDescent="0.25">
      <c r="A76" s="2" t="s">
        <v>1400</v>
      </c>
      <c r="B76" s="2" t="s">
        <v>1401</v>
      </c>
      <c r="C76" s="2">
        <v>1</v>
      </c>
      <c r="D76" s="2">
        <v>130</v>
      </c>
      <c r="E76" s="2">
        <f>results_Clus_2[[#This Row],['#Entities found]]/results_Clus_2[[#This Row],['#Entities total]]*(results_Clus_2[[#This Row],['#Entities found]]&gt;103/50)</f>
        <v>0</v>
      </c>
      <c r="F76" s="2">
        <v>2.293362655455464E+16</v>
      </c>
      <c r="G76" s="2">
        <v>2.293362655455464E+16</v>
      </c>
      <c r="H76" s="2">
        <v>2</v>
      </c>
      <c r="I76" s="2">
        <v>50</v>
      </c>
      <c r="J76" s="2">
        <v>4892846658185733</v>
      </c>
      <c r="K76" s="2">
        <v>9606</v>
      </c>
      <c r="L76" s="2" t="s">
        <v>1233</v>
      </c>
      <c r="M76" s="2" t="s">
        <v>666</v>
      </c>
      <c r="N76" s="2" t="s">
        <v>1271</v>
      </c>
      <c r="O76" s="2" t="s">
        <v>1382</v>
      </c>
    </row>
    <row r="77" spans="1:15" x14ac:dyDescent="0.25">
      <c r="A77" s="2" t="s">
        <v>1402</v>
      </c>
      <c r="B77" s="2" t="s">
        <v>1403</v>
      </c>
      <c r="C77" s="2">
        <v>1</v>
      </c>
      <c r="D77" s="2">
        <v>144</v>
      </c>
      <c r="E77" s="2">
        <f>results_Clus_2[[#This Row],['#Entities found]]/results_Clus_2[[#This Row],['#Entities total]]*(results_Clus_2[[#This Row],['#Entities found]]&gt;103/50)</f>
        <v>0</v>
      </c>
      <c r="F77" s="2">
        <v>2507732760672676</v>
      </c>
      <c r="G77" s="2">
        <v>2507732760672676</v>
      </c>
      <c r="H77" s="2">
        <v>1</v>
      </c>
      <c r="I77" s="2">
        <v>5</v>
      </c>
      <c r="J77" s="2">
        <v>489284665818.57318</v>
      </c>
      <c r="K77" s="2">
        <v>9606</v>
      </c>
      <c r="L77" s="2" t="s">
        <v>1233</v>
      </c>
      <c r="M77" s="2" t="s">
        <v>434</v>
      </c>
      <c r="N77" s="2" t="s">
        <v>1271</v>
      </c>
      <c r="O77" s="2" t="s">
        <v>1404</v>
      </c>
    </row>
    <row r="78" spans="1:15" x14ac:dyDescent="0.25">
      <c r="A78" s="2" t="s">
        <v>1405</v>
      </c>
      <c r="B78" s="2" t="s">
        <v>1406</v>
      </c>
      <c r="C78" s="2">
        <v>1</v>
      </c>
      <c r="D78" s="2">
        <v>144</v>
      </c>
      <c r="E78" s="2">
        <f>results_Clus_2[[#This Row],['#Entities found]]/results_Clus_2[[#This Row],['#Entities total]]*(results_Clus_2[[#This Row],['#Entities found]]&gt;103/50)</f>
        <v>0</v>
      </c>
      <c r="F78" s="2">
        <v>2507732760672676</v>
      </c>
      <c r="G78" s="2">
        <v>2507732760672676</v>
      </c>
      <c r="H78" s="2">
        <v>1</v>
      </c>
      <c r="I78" s="2">
        <v>63</v>
      </c>
      <c r="J78" s="2">
        <v>6164986789314023</v>
      </c>
      <c r="K78" s="2">
        <v>9606</v>
      </c>
      <c r="L78" s="2" t="s">
        <v>1233</v>
      </c>
      <c r="M78" s="2" t="s">
        <v>566</v>
      </c>
      <c r="N78" s="2" t="s">
        <v>1271</v>
      </c>
      <c r="O78" s="2" t="s">
        <v>1246</v>
      </c>
    </row>
    <row r="79" spans="1:15" x14ac:dyDescent="0.25">
      <c r="A79" s="2" t="s">
        <v>1407</v>
      </c>
      <c r="B79" s="2" t="s">
        <v>1408</v>
      </c>
      <c r="C79" s="2">
        <v>1</v>
      </c>
      <c r="D79" s="2">
        <v>152</v>
      </c>
      <c r="E79" s="2">
        <f>results_Clus_2[[#This Row],['#Entities found]]/results_Clus_2[[#This Row],['#Entities total]]*(results_Clus_2[[#This Row],['#Entities found]]&gt;103/50)</f>
        <v>0</v>
      </c>
      <c r="F79" s="2">
        <v>2627643356374203</v>
      </c>
      <c r="G79" s="2">
        <v>2627643356374203</v>
      </c>
      <c r="H79" s="2">
        <v>1</v>
      </c>
      <c r="I79" s="2">
        <v>46</v>
      </c>
      <c r="J79" s="2">
        <v>4501418925530874</v>
      </c>
      <c r="K79" s="2">
        <v>9606</v>
      </c>
      <c r="L79" s="2" t="s">
        <v>1233</v>
      </c>
      <c r="M79" s="2" t="s">
        <v>566</v>
      </c>
      <c r="N79" s="2" t="s">
        <v>1271</v>
      </c>
      <c r="O79" s="2" t="s">
        <v>1409</v>
      </c>
    </row>
    <row r="80" spans="1:15" x14ac:dyDescent="0.25">
      <c r="A80" s="2" t="s">
        <v>1410</v>
      </c>
      <c r="B80" s="2" t="s">
        <v>1411</v>
      </c>
      <c r="C80" s="2">
        <v>1</v>
      </c>
      <c r="D80" s="2">
        <v>154</v>
      </c>
      <c r="E80" s="2">
        <f>results_Clus_2[[#This Row],['#Entities found]]/results_Clus_2[[#This Row],['#Entities total]]*(results_Clus_2[[#This Row],['#Entities found]]&gt;103/50)</f>
        <v>0</v>
      </c>
      <c r="F80" s="2">
        <v>2.6573314247650528E+16</v>
      </c>
      <c r="G80" s="2">
        <v>2.6573314247650528E+16</v>
      </c>
      <c r="H80" s="2">
        <v>2</v>
      </c>
      <c r="I80" s="2">
        <v>24</v>
      </c>
      <c r="J80" s="2">
        <v>2.3485663959291516E+16</v>
      </c>
      <c r="K80" s="2">
        <v>9606</v>
      </c>
      <c r="L80" s="2" t="s">
        <v>1233</v>
      </c>
      <c r="M80" s="2" t="s">
        <v>666</v>
      </c>
      <c r="N80" s="2" t="s">
        <v>1271</v>
      </c>
      <c r="O80" s="2" t="s">
        <v>1371</v>
      </c>
    </row>
    <row r="81" spans="1:15" x14ac:dyDescent="0.25">
      <c r="A81" s="2" t="s">
        <v>1412</v>
      </c>
      <c r="B81" s="2" t="s">
        <v>1413</v>
      </c>
      <c r="C81" s="2">
        <v>1</v>
      </c>
      <c r="D81" s="2">
        <v>188</v>
      </c>
      <c r="E81" s="2">
        <f>results_Clus_2[[#This Row],['#Entities found]]/results_Clus_2[[#This Row],['#Entities total]]*(results_Clus_2[[#This Row],['#Entities found]]&gt;103/50)</f>
        <v>0</v>
      </c>
      <c r="F81" s="2">
        <v>3144782119873818</v>
      </c>
      <c r="G81" s="2">
        <v>3144782119873818</v>
      </c>
      <c r="H81" s="2">
        <v>2</v>
      </c>
      <c r="I81" s="2">
        <v>58</v>
      </c>
      <c r="J81" s="2">
        <v>5.6757021234954496E+16</v>
      </c>
      <c r="K81" s="2">
        <v>9606</v>
      </c>
      <c r="L81" s="2" t="s">
        <v>1233</v>
      </c>
      <c r="M81" s="2" t="s">
        <v>666</v>
      </c>
      <c r="N81" s="2" t="s">
        <v>1271</v>
      </c>
      <c r="O81" s="2" t="s">
        <v>1371</v>
      </c>
    </row>
    <row r="82" spans="1:15" x14ac:dyDescent="0.25">
      <c r="A82" s="2" t="s">
        <v>1414</v>
      </c>
      <c r="B82" s="2" t="s">
        <v>1415</v>
      </c>
      <c r="C82" s="2">
        <v>1</v>
      </c>
      <c r="D82" s="2">
        <v>195</v>
      </c>
      <c r="E82" s="2">
        <f>results_Clus_2[[#This Row],['#Entities found]]/results_Clus_2[[#This Row],['#Entities total]]*(results_Clus_2[[#This Row],['#Entities found]]&gt;103/50)</f>
        <v>0</v>
      </c>
      <c r="F82" s="2">
        <v>3.2412023038276504E+16</v>
      </c>
      <c r="G82" s="2">
        <v>3.2412023038276504E+16</v>
      </c>
      <c r="H82" s="2">
        <v>2</v>
      </c>
      <c r="I82" s="2">
        <v>60</v>
      </c>
      <c r="J82" s="2">
        <v>5871415989822879</v>
      </c>
      <c r="K82" s="2">
        <v>9606</v>
      </c>
      <c r="L82" s="2" t="s">
        <v>1233</v>
      </c>
      <c r="M82" s="2" t="s">
        <v>1289</v>
      </c>
      <c r="N82" s="2" t="s">
        <v>1271</v>
      </c>
      <c r="O82" s="2" t="s">
        <v>1343</v>
      </c>
    </row>
    <row r="83" spans="1:15" x14ac:dyDescent="0.25">
      <c r="A83" s="2" t="s">
        <v>1416</v>
      </c>
      <c r="B83" s="2" t="s">
        <v>1417</v>
      </c>
      <c r="C83" s="2">
        <v>1</v>
      </c>
      <c r="D83" s="2">
        <v>202</v>
      </c>
      <c r="E83" s="2">
        <f>results_Clus_2[[#This Row],['#Entities found]]/results_Clus_2[[#This Row],['#Entities total]]*(results_Clus_2[[#This Row],['#Entities found]]&gt;103/50)</f>
        <v>0</v>
      </c>
      <c r="F83" s="2">
        <v>3336317769944376</v>
      </c>
      <c r="G83" s="2">
        <v>3336317769944376</v>
      </c>
      <c r="H83" s="2">
        <v>1</v>
      </c>
      <c r="I83" s="2">
        <v>82</v>
      </c>
      <c r="J83" s="2">
        <v>8024268519424602</v>
      </c>
      <c r="K83" s="2">
        <v>9606</v>
      </c>
      <c r="L83" s="2" t="s">
        <v>1233</v>
      </c>
      <c r="M83" s="2" t="s">
        <v>455</v>
      </c>
      <c r="N83" s="2" t="s">
        <v>1271</v>
      </c>
      <c r="O83" s="2" t="s">
        <v>1385</v>
      </c>
    </row>
    <row r="84" spans="1:15" x14ac:dyDescent="0.25">
      <c r="A84" s="2" t="s">
        <v>1418</v>
      </c>
      <c r="B84" s="2" t="s">
        <v>1419</v>
      </c>
      <c r="C84" s="2">
        <v>1</v>
      </c>
      <c r="D84" s="2">
        <v>204</v>
      </c>
      <c r="E84" s="2">
        <f>results_Clus_2[[#This Row],['#Entities found]]/results_Clus_2[[#This Row],['#Entities total]]*(results_Clus_2[[#This Row],['#Entities found]]&gt;103/50)</f>
        <v>0</v>
      </c>
      <c r="F84" s="2">
        <v>3.3632563537738248E+16</v>
      </c>
      <c r="G84" s="2">
        <v>3.3632563537738248E+16</v>
      </c>
      <c r="H84" s="2">
        <v>1</v>
      </c>
      <c r="I84" s="2">
        <v>84</v>
      </c>
      <c r="J84" s="2">
        <v>821998238575203</v>
      </c>
      <c r="K84" s="2">
        <v>9606</v>
      </c>
      <c r="L84" s="2" t="s">
        <v>1233</v>
      </c>
      <c r="M84" s="2" t="s">
        <v>455</v>
      </c>
      <c r="N84" s="2" t="s">
        <v>1271</v>
      </c>
      <c r="O84" s="2" t="s">
        <v>1385</v>
      </c>
    </row>
    <row r="85" spans="1:15" x14ac:dyDescent="0.25">
      <c r="A85" s="2" t="s">
        <v>873</v>
      </c>
      <c r="B85" s="2" t="s">
        <v>872</v>
      </c>
      <c r="C85" s="2">
        <v>1</v>
      </c>
      <c r="D85" s="2">
        <v>206</v>
      </c>
      <c r="E85" s="2">
        <f>results_Clus_2[[#This Row],['#Entities found]]/results_Clus_2[[#This Row],['#Entities total]]*(results_Clus_2[[#This Row],['#Entities found]]&gt;103/50)</f>
        <v>0</v>
      </c>
      <c r="F85" s="2">
        <v>3.3900902079998708E+16</v>
      </c>
      <c r="G85" s="2">
        <v>3.3900902079998708E+16</v>
      </c>
      <c r="H85" s="2">
        <v>1</v>
      </c>
      <c r="I85" s="2">
        <v>40</v>
      </c>
      <c r="J85" s="2">
        <v>3914277326548586</v>
      </c>
      <c r="K85" s="2">
        <v>9606</v>
      </c>
      <c r="L85" s="2" t="s">
        <v>1233</v>
      </c>
      <c r="M85" s="2" t="s">
        <v>539</v>
      </c>
      <c r="N85" s="2" t="s">
        <v>1271</v>
      </c>
      <c r="O85" s="2" t="s">
        <v>1420</v>
      </c>
    </row>
    <row r="86" spans="1:15" x14ac:dyDescent="0.25">
      <c r="A86" s="2" t="s">
        <v>1091</v>
      </c>
      <c r="B86" s="2" t="s">
        <v>1090</v>
      </c>
      <c r="C86" s="2">
        <v>1</v>
      </c>
      <c r="D86" s="2">
        <v>211</v>
      </c>
      <c r="E86" s="2">
        <f>results_Clus_2[[#This Row],['#Entities found]]/results_Clus_2[[#This Row],['#Entities total]]*(results_Clus_2[[#This Row],['#Entities found]]&gt;103/50)</f>
        <v>0</v>
      </c>
      <c r="F86" s="2">
        <v>3.4567192136108096E+16</v>
      </c>
      <c r="G86" s="2">
        <v>3.4567192136108096E+16</v>
      </c>
      <c r="H86" s="2">
        <v>1</v>
      </c>
      <c r="I86" s="2">
        <v>48</v>
      </c>
      <c r="J86" s="2">
        <v>4.6971327918583032E+16</v>
      </c>
      <c r="K86" s="2">
        <v>9606</v>
      </c>
      <c r="L86" s="2" t="s">
        <v>1233</v>
      </c>
      <c r="M86" s="2" t="s">
        <v>553</v>
      </c>
      <c r="N86" s="2" t="s">
        <v>1271</v>
      </c>
      <c r="O86" s="2" t="s">
        <v>1344</v>
      </c>
    </row>
    <row r="87" spans="1:15" x14ac:dyDescent="0.25">
      <c r="A87" s="2" t="s">
        <v>849</v>
      </c>
      <c r="B87" s="2" t="s">
        <v>848</v>
      </c>
      <c r="C87" s="2">
        <v>1</v>
      </c>
      <c r="D87" s="2">
        <v>286</v>
      </c>
      <c r="E87" s="2">
        <f>results_Clus_2[[#This Row],['#Entities found]]/results_Clus_2[[#This Row],['#Entities total]]*(results_Clus_2[[#This Row],['#Entities found]]&gt;103/50)</f>
        <v>0</v>
      </c>
      <c r="F87" s="2">
        <v>4.3819014562084832E+16</v>
      </c>
      <c r="G87" s="2">
        <v>4.3819014562084832E+16</v>
      </c>
      <c r="H87" s="2">
        <v>1</v>
      </c>
      <c r="I87" s="2">
        <v>76</v>
      </c>
      <c r="J87" s="2">
        <v>7437126920442313</v>
      </c>
      <c r="K87" s="2">
        <v>9606</v>
      </c>
      <c r="L87" s="2" t="s">
        <v>1233</v>
      </c>
      <c r="M87" s="2" t="s">
        <v>539</v>
      </c>
      <c r="N87" s="2" t="s">
        <v>1271</v>
      </c>
      <c r="O87" s="2" t="s">
        <v>1420</v>
      </c>
    </row>
    <row r="88" spans="1:15" x14ac:dyDescent="0.25">
      <c r="A88" s="2" t="s">
        <v>1425</v>
      </c>
      <c r="B88" s="2" t="s">
        <v>1426</v>
      </c>
      <c r="C88" s="2">
        <v>1</v>
      </c>
      <c r="D88" s="2">
        <v>291</v>
      </c>
      <c r="E88" s="2">
        <f>results_Clus_2[[#This Row],['#Entities found]]/results_Clus_2[[#This Row],['#Entities total]]*(results_Clus_2[[#This Row],['#Entities found]]&gt;103/50)</f>
        <v>0</v>
      </c>
      <c r="F88" s="2">
        <v>4.4388863215264376E+16</v>
      </c>
      <c r="G88" s="2">
        <v>4.4388863215264376E+16</v>
      </c>
      <c r="H88" s="2">
        <v>1</v>
      </c>
      <c r="I88" s="2">
        <v>50</v>
      </c>
      <c r="J88" s="2">
        <v>4892846658185733</v>
      </c>
      <c r="K88" s="2">
        <v>9606</v>
      </c>
      <c r="L88" s="2" t="s">
        <v>1233</v>
      </c>
      <c r="M88" s="2" t="s">
        <v>1289</v>
      </c>
      <c r="N88" s="2" t="s">
        <v>1271</v>
      </c>
      <c r="O88" s="2" t="s">
        <v>1374</v>
      </c>
    </row>
    <row r="89" spans="1:15" x14ac:dyDescent="0.25">
      <c r="A89" s="2" t="s">
        <v>1427</v>
      </c>
      <c r="B89" s="2" t="s">
        <v>1428</v>
      </c>
      <c r="C89" s="2">
        <v>1</v>
      </c>
      <c r="D89" s="2">
        <v>307</v>
      </c>
      <c r="E89" s="2">
        <f>results_Clus_2[[#This Row],['#Entities found]]/results_Clus_2[[#This Row],['#Entities total]]*(results_Clus_2[[#This Row],['#Entities found]]&gt;103/50)</f>
        <v>0</v>
      </c>
      <c r="F89" s="2">
        <v>4617527250719815</v>
      </c>
      <c r="G89" s="2">
        <v>4617527250719815</v>
      </c>
      <c r="H89" s="2">
        <v>4</v>
      </c>
      <c r="I89" s="2">
        <v>103</v>
      </c>
      <c r="J89" s="2">
        <v>1.0079264115862608E+16</v>
      </c>
      <c r="K89" s="2">
        <v>9606</v>
      </c>
      <c r="L89" s="2" t="s">
        <v>1233</v>
      </c>
      <c r="M89" s="2" t="s">
        <v>455</v>
      </c>
      <c r="N89" s="2" t="s">
        <v>1271</v>
      </c>
      <c r="O89" s="2" t="s">
        <v>1429</v>
      </c>
    </row>
    <row r="90" spans="1:15" x14ac:dyDescent="0.25">
      <c r="A90" s="2" t="s">
        <v>843</v>
      </c>
      <c r="B90" s="2" t="s">
        <v>842</v>
      </c>
      <c r="C90" s="2">
        <v>1</v>
      </c>
      <c r="D90" s="2">
        <v>312</v>
      </c>
      <c r="E90" s="2">
        <f>results_Clus_2[[#This Row],['#Entities found]]/results_Clus_2[[#This Row],['#Entities total]]*(results_Clus_2[[#This Row],['#Entities found]]&gt;103/50)</f>
        <v>0</v>
      </c>
      <c r="F90" s="2">
        <v>4.6722117426740504E+16</v>
      </c>
      <c r="G90" s="2">
        <v>4.6722117426740504E+16</v>
      </c>
      <c r="H90" s="2">
        <v>4</v>
      </c>
      <c r="I90" s="2">
        <v>8</v>
      </c>
      <c r="J90" s="2">
        <v>782855465309.71716</v>
      </c>
      <c r="K90" s="2">
        <v>9606</v>
      </c>
      <c r="L90" s="2" t="s">
        <v>1233</v>
      </c>
      <c r="M90" s="2" t="s">
        <v>722</v>
      </c>
      <c r="N90" s="2" t="s">
        <v>1271</v>
      </c>
      <c r="O90" s="2" t="s">
        <v>1430</v>
      </c>
    </row>
    <row r="91" spans="1:15" x14ac:dyDescent="0.25">
      <c r="A91" s="2" t="s">
        <v>1433</v>
      </c>
      <c r="B91" s="2" t="s">
        <v>1434</v>
      </c>
      <c r="C91" s="2">
        <v>1</v>
      </c>
      <c r="D91" s="2">
        <v>372</v>
      </c>
      <c r="E91" s="2">
        <f>results_Clus_2[[#This Row],['#Entities found]]/results_Clus_2[[#This Row],['#Entities total]]*(results_Clus_2[[#This Row],['#Entities found]]&gt;103/50)</f>
        <v>0</v>
      </c>
      <c r="F91" s="2">
        <v>5288143604164353</v>
      </c>
      <c r="G91" s="2">
        <v>5288143604164353</v>
      </c>
      <c r="H91" s="2">
        <v>5</v>
      </c>
      <c r="I91" s="2">
        <v>115</v>
      </c>
      <c r="J91" s="2">
        <v>1.1253547313827184E+16</v>
      </c>
      <c r="K91" s="2">
        <v>9606</v>
      </c>
      <c r="L91" s="2" t="s">
        <v>1233</v>
      </c>
      <c r="M91" s="2" t="s">
        <v>566</v>
      </c>
      <c r="N91" s="2" t="s">
        <v>1271</v>
      </c>
      <c r="O91" s="2" t="s">
        <v>1435</v>
      </c>
    </row>
    <row r="92" spans="1:15" x14ac:dyDescent="0.25">
      <c r="A92" s="2" t="s">
        <v>1436</v>
      </c>
      <c r="B92" s="2" t="s">
        <v>1437</v>
      </c>
      <c r="C92" s="2">
        <v>1</v>
      </c>
      <c r="D92" s="2">
        <v>381</v>
      </c>
      <c r="E92" s="2">
        <f>results_Clus_2[[#This Row],['#Entities found]]/results_Clus_2[[#This Row],['#Entities total]]*(results_Clus_2[[#This Row],['#Entities found]]&gt;103/50)</f>
        <v>0</v>
      </c>
      <c r="F92" s="2">
        <v>5374411227358831</v>
      </c>
      <c r="G92" s="2">
        <v>5374411227358831</v>
      </c>
      <c r="H92" s="2">
        <v>5</v>
      </c>
      <c r="I92" s="2">
        <v>121</v>
      </c>
      <c r="J92" s="2">
        <v>1.1840688912809472E+16</v>
      </c>
      <c r="K92" s="2">
        <v>9606</v>
      </c>
      <c r="L92" s="2" t="s">
        <v>1233</v>
      </c>
      <c r="M92" s="2" t="s">
        <v>566</v>
      </c>
      <c r="N92" s="2" t="s">
        <v>1271</v>
      </c>
      <c r="O92" s="2" t="s">
        <v>1435</v>
      </c>
    </row>
    <row r="93" spans="1:15" x14ac:dyDescent="0.25">
      <c r="A93" s="2" t="s">
        <v>1438</v>
      </c>
      <c r="B93" s="2" t="s">
        <v>1439</v>
      </c>
      <c r="C93" s="2">
        <v>1</v>
      </c>
      <c r="D93" s="2">
        <v>402</v>
      </c>
      <c r="E93" s="2">
        <f>results_Clus_2[[#This Row],['#Entities found]]/results_Clus_2[[#This Row],['#Entities total]]*(results_Clus_2[[#This Row],['#Entities found]]&gt;103/50)</f>
        <v>0</v>
      </c>
      <c r="F93" s="2">
        <v>5569836542793044</v>
      </c>
      <c r="G93" s="2">
        <v>5569836542793044</v>
      </c>
      <c r="H93" s="2">
        <v>1</v>
      </c>
      <c r="I93" s="2">
        <v>139</v>
      </c>
      <c r="J93" s="2">
        <v>1.3602113709756336E+16</v>
      </c>
      <c r="K93" s="2">
        <v>9606</v>
      </c>
      <c r="L93" s="2" t="s">
        <v>1233</v>
      </c>
      <c r="M93" s="2" t="s">
        <v>566</v>
      </c>
      <c r="N93" s="2" t="s">
        <v>1271</v>
      </c>
      <c r="O93" s="2" t="s">
        <v>1409</v>
      </c>
    </row>
    <row r="94" spans="1:15" x14ac:dyDescent="0.25">
      <c r="A94" s="2" t="s">
        <v>826</v>
      </c>
      <c r="B94" s="2" t="s">
        <v>825</v>
      </c>
      <c r="C94" s="2">
        <v>1</v>
      </c>
      <c r="D94" s="2">
        <v>461</v>
      </c>
      <c r="E94" s="2">
        <f>results_Clus_2[[#This Row],['#Entities found]]/results_Clus_2[[#This Row],['#Entities total]]*(results_Clus_2[[#This Row],['#Entities found]]&gt;103/50)</f>
        <v>0</v>
      </c>
      <c r="F94" s="2">
        <v>6077330949618464</v>
      </c>
      <c r="G94" s="2">
        <v>6077330949618464</v>
      </c>
      <c r="H94" s="2">
        <v>4</v>
      </c>
      <c r="I94" s="2">
        <v>45</v>
      </c>
      <c r="J94" s="2">
        <v>4403561992367159</v>
      </c>
      <c r="K94" s="2">
        <v>9606</v>
      </c>
      <c r="L94" s="2" t="s">
        <v>1233</v>
      </c>
      <c r="M94" s="2" t="s">
        <v>722</v>
      </c>
      <c r="N94" s="2" t="s">
        <v>1271</v>
      </c>
      <c r="O94" s="2" t="s">
        <v>1430</v>
      </c>
    </row>
    <row r="95" spans="1:15" x14ac:dyDescent="0.25">
      <c r="A95" s="2" t="s">
        <v>1440</v>
      </c>
      <c r="B95" s="2" t="s">
        <v>1441</v>
      </c>
      <c r="C95" s="2">
        <v>1</v>
      </c>
      <c r="D95" s="2">
        <v>463</v>
      </c>
      <c r="E95" s="2">
        <f>results_Clus_2[[#This Row],['#Entities found]]/results_Clus_2[[#This Row],['#Entities total]]*(results_Clus_2[[#This Row],['#Entities found]]&gt;103/50)</f>
        <v>0</v>
      </c>
      <c r="F95" s="2">
        <v>6093514581887671</v>
      </c>
      <c r="G95" s="2">
        <v>6093514581887671</v>
      </c>
      <c r="H95" s="2">
        <v>8</v>
      </c>
      <c r="I95" s="2">
        <v>297</v>
      </c>
      <c r="J95" s="2">
        <v>2906350914962325</v>
      </c>
      <c r="K95" s="2">
        <v>9606</v>
      </c>
      <c r="L95" s="2" t="s">
        <v>1233</v>
      </c>
      <c r="M95" s="2" t="s">
        <v>539</v>
      </c>
      <c r="N95" s="2" t="s">
        <v>1271</v>
      </c>
      <c r="O95" s="2" t="s">
        <v>1277</v>
      </c>
    </row>
    <row r="96" spans="1:15" x14ac:dyDescent="0.25">
      <c r="A96" s="2" t="s">
        <v>847</v>
      </c>
      <c r="B96" s="2" t="s">
        <v>846</v>
      </c>
      <c r="C96" s="2">
        <v>1</v>
      </c>
      <c r="D96" s="2">
        <v>529</v>
      </c>
      <c r="E96" s="2">
        <f>results_Clus_2[[#This Row],['#Entities found]]/results_Clus_2[[#This Row],['#Entities total]]*(results_Clus_2[[#This Row],['#Entities found]]&gt;103/50)</f>
        <v>0</v>
      </c>
      <c r="F96" s="2">
        <v>6592975551038807</v>
      </c>
      <c r="G96" s="2">
        <v>6592975551038807</v>
      </c>
      <c r="H96" s="2">
        <v>2</v>
      </c>
      <c r="I96" s="2">
        <v>325</v>
      </c>
      <c r="J96" s="2">
        <v>3180350327820726</v>
      </c>
      <c r="K96" s="2">
        <v>9606</v>
      </c>
      <c r="L96" s="2" t="s">
        <v>1233</v>
      </c>
      <c r="M96" s="2" t="s">
        <v>1289</v>
      </c>
      <c r="N96" s="2" t="s">
        <v>1271</v>
      </c>
      <c r="O96" s="2" t="s">
        <v>1343</v>
      </c>
    </row>
    <row r="97" spans="1:15" x14ac:dyDescent="0.25">
      <c r="A97" s="2" t="s">
        <v>816</v>
      </c>
      <c r="B97" s="2" t="s">
        <v>815</v>
      </c>
      <c r="C97" s="2">
        <v>1</v>
      </c>
      <c r="D97" s="2">
        <v>533</v>
      </c>
      <c r="E97" s="2">
        <f>results_Clus_2[[#This Row],['#Entities found]]/results_Clus_2[[#This Row],['#Entities total]]*(results_Clus_2[[#This Row],['#Entities found]]&gt;103/50)</f>
        <v>0</v>
      </c>
      <c r="F97" s="2">
        <v>6621184174009487</v>
      </c>
      <c r="G97" s="2">
        <v>6621184174009487</v>
      </c>
      <c r="H97" s="2">
        <v>1</v>
      </c>
      <c r="I97" s="2">
        <v>294</v>
      </c>
      <c r="J97" s="2">
        <v>2.8769938350132104E+16</v>
      </c>
      <c r="K97" s="2">
        <v>9606</v>
      </c>
      <c r="L97" s="2" t="s">
        <v>1233</v>
      </c>
      <c r="M97" s="2" t="s">
        <v>455</v>
      </c>
      <c r="N97" s="2" t="s">
        <v>1271</v>
      </c>
      <c r="O97" s="2" t="s">
        <v>1385</v>
      </c>
    </row>
    <row r="98" spans="1:15" x14ac:dyDescent="0.25">
      <c r="A98" s="2" t="s">
        <v>963</v>
      </c>
      <c r="B98" s="2" t="s">
        <v>962</v>
      </c>
      <c r="C98" s="2">
        <v>1</v>
      </c>
      <c r="D98" s="2">
        <v>658</v>
      </c>
      <c r="E98" s="2">
        <f>results_Clus_2[[#This Row],['#Entities found]]/results_Clus_2[[#This Row],['#Entities total]]*(results_Clus_2[[#This Row],['#Entities found]]&gt;103/50)</f>
        <v>0</v>
      </c>
      <c r="F98" s="2">
        <v>739778356583551</v>
      </c>
      <c r="G98" s="2">
        <v>739778356583551</v>
      </c>
      <c r="H98" s="2">
        <v>1</v>
      </c>
      <c r="I98" s="2">
        <v>218</v>
      </c>
      <c r="J98" s="2">
        <v>2.1332811429689792E+16</v>
      </c>
      <c r="K98" s="2">
        <v>9606</v>
      </c>
      <c r="L98" s="2" t="s">
        <v>1233</v>
      </c>
      <c r="M98" s="2" t="s">
        <v>553</v>
      </c>
      <c r="N98" s="2" t="s">
        <v>1271</v>
      </c>
      <c r="O98" s="2" t="s">
        <v>1344</v>
      </c>
    </row>
    <row r="99" spans="1:15" x14ac:dyDescent="0.25">
      <c r="A99" s="2" t="s">
        <v>907</v>
      </c>
      <c r="B99" s="2" t="s">
        <v>906</v>
      </c>
      <c r="C99" s="2">
        <v>1</v>
      </c>
      <c r="D99" s="2">
        <v>819</v>
      </c>
      <c r="E99" s="2">
        <f>results_Clus_2[[#This Row],['#Entities found]]/results_Clus_2[[#This Row],['#Entities total]]*(results_Clus_2[[#This Row],['#Entities found]]&gt;103/50)</f>
        <v>0</v>
      </c>
      <c r="F99" s="2">
        <v>8148353961781598</v>
      </c>
      <c r="G99" s="2">
        <v>8148353961781598</v>
      </c>
      <c r="H99" s="2">
        <v>1</v>
      </c>
      <c r="I99" s="2">
        <v>250</v>
      </c>
      <c r="J99" s="2">
        <v>2446423329092866</v>
      </c>
      <c r="K99" s="2">
        <v>9606</v>
      </c>
      <c r="L99" s="2" t="s">
        <v>1233</v>
      </c>
      <c r="M99" s="2" t="s">
        <v>553</v>
      </c>
      <c r="N99" s="2" t="s">
        <v>1271</v>
      </c>
      <c r="O99" s="2" t="s">
        <v>1344</v>
      </c>
    </row>
    <row r="100" spans="1:15" x14ac:dyDescent="0.25">
      <c r="A100" s="2" t="s">
        <v>824</v>
      </c>
      <c r="B100" s="2" t="s">
        <v>823</v>
      </c>
      <c r="C100" s="2">
        <v>1</v>
      </c>
      <c r="D100" s="2">
        <v>979</v>
      </c>
      <c r="E100" s="2">
        <f>results_Clus_2[[#This Row],['#Entities found]]/results_Clus_2[[#This Row],['#Entities total]]*(results_Clus_2[[#This Row],['#Entities found]]&gt;103/50)</f>
        <v>0</v>
      </c>
      <c r="F100" s="2">
        <v>8685535450964115</v>
      </c>
      <c r="G100" s="2">
        <v>8685535450964115</v>
      </c>
      <c r="H100" s="2">
        <v>1</v>
      </c>
      <c r="I100" s="2">
        <v>413</v>
      </c>
      <c r="J100" s="2">
        <v>4041491339661415</v>
      </c>
      <c r="K100" s="2">
        <v>9606</v>
      </c>
      <c r="L100" s="2" t="s">
        <v>1233</v>
      </c>
      <c r="M100" s="2" t="s">
        <v>1289</v>
      </c>
      <c r="N100" s="2" t="s">
        <v>1271</v>
      </c>
      <c r="O100" s="2" t="s">
        <v>1374</v>
      </c>
    </row>
    <row r="101" spans="1:15" x14ac:dyDescent="0.25">
      <c r="A101" s="2" t="s">
        <v>812</v>
      </c>
      <c r="B101" s="2" t="s">
        <v>811</v>
      </c>
      <c r="C101" s="2">
        <v>1</v>
      </c>
      <c r="D101" s="2">
        <v>1042</v>
      </c>
      <c r="E101" s="2">
        <f>results_Clus_2[[#This Row],['#Entities found]]/results_Clus_2[[#This Row],['#Entities total]]*(results_Clus_2[[#This Row],['#Entities found]]&gt;103/50)</f>
        <v>0</v>
      </c>
      <c r="F101" s="2">
        <v>8852869250733596</v>
      </c>
      <c r="G101" s="2">
        <v>8852869250733596</v>
      </c>
      <c r="H101" s="2">
        <v>30</v>
      </c>
      <c r="I101" s="2">
        <v>353</v>
      </c>
      <c r="J101" s="2">
        <v>3.4543497406791272E+16</v>
      </c>
      <c r="K101" s="2">
        <v>9606</v>
      </c>
      <c r="L101" s="2" t="s">
        <v>1233</v>
      </c>
      <c r="M101" s="2" t="s">
        <v>539</v>
      </c>
      <c r="N101" s="2" t="s">
        <v>1271</v>
      </c>
      <c r="O101" s="2" t="s">
        <v>1352</v>
      </c>
    </row>
    <row r="102" spans="1:15" x14ac:dyDescent="0.25">
      <c r="A102" s="2" t="s">
        <v>810</v>
      </c>
      <c r="B102" s="2" t="s">
        <v>809</v>
      </c>
      <c r="C102" s="2">
        <v>1</v>
      </c>
      <c r="D102" s="2">
        <v>1076</v>
      </c>
      <c r="E102" s="2">
        <f>results_Clus_2[[#This Row],['#Entities found]]/results_Clus_2[[#This Row],['#Entities total]]*(results_Clus_2[[#This Row],['#Entities found]]&gt;103/50)</f>
        <v>0</v>
      </c>
      <c r="F102" s="2">
        <v>8934461522569597</v>
      </c>
      <c r="G102" s="2">
        <v>8934461522569597</v>
      </c>
      <c r="H102" s="2">
        <v>4</v>
      </c>
      <c r="I102" s="2">
        <v>271</v>
      </c>
      <c r="J102" s="2">
        <v>2651922888736667</v>
      </c>
      <c r="K102" s="2">
        <v>9606</v>
      </c>
      <c r="L102" s="2" t="s">
        <v>1233</v>
      </c>
      <c r="M102" s="2" t="s">
        <v>722</v>
      </c>
      <c r="N102" s="2" t="s">
        <v>1271</v>
      </c>
      <c r="O102" s="2" t="s">
        <v>1430</v>
      </c>
    </row>
    <row r="103" spans="1:15" x14ac:dyDescent="0.25">
      <c r="A103" s="2" t="s">
        <v>806</v>
      </c>
      <c r="B103" s="2" t="s">
        <v>805</v>
      </c>
      <c r="C103" s="2">
        <v>1</v>
      </c>
      <c r="D103" s="2">
        <v>1159</v>
      </c>
      <c r="E103" s="2">
        <f>results_Clus_2[[#This Row],['#Entities found]]/results_Clus_2[[#This Row],['#Entities total]]*(results_Clus_2[[#This Row],['#Entities found]]&gt;103/50)</f>
        <v>0</v>
      </c>
      <c r="F103" s="2">
        <v>9110879719159576</v>
      </c>
      <c r="G103" s="2">
        <v>9110879719159576</v>
      </c>
      <c r="H103" s="2">
        <v>5</v>
      </c>
      <c r="I103" s="2">
        <v>472</v>
      </c>
      <c r="J103" s="2">
        <v>4.6188472453273312E+16</v>
      </c>
      <c r="K103" s="2">
        <v>9606</v>
      </c>
      <c r="L103" s="2" t="s">
        <v>1233</v>
      </c>
      <c r="M103" s="2" t="s">
        <v>539</v>
      </c>
      <c r="N103" s="2" t="s">
        <v>1271</v>
      </c>
      <c r="O103" s="2" t="s">
        <v>1311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2"/>
  <sheetViews>
    <sheetView workbookViewId="0">
      <selection activeCell="B39" sqref="B39"/>
    </sheetView>
  </sheetViews>
  <sheetFormatPr baseColWidth="10" defaultRowHeight="15" x14ac:dyDescent="0.25"/>
  <cols>
    <col min="1" max="1" width="19.85546875" bestFit="1" customWidth="1"/>
    <col min="2" max="2" width="106.85546875" bestFit="1" customWidth="1"/>
    <col min="3" max="3" width="16.7109375" bestFit="1" customWidth="1"/>
    <col min="4" max="4" width="9" customWidth="1"/>
    <col min="5" max="5" width="14.5703125" bestFit="1" customWidth="1"/>
    <col min="6" max="6" width="16.7109375" bestFit="1" customWidth="1"/>
    <col min="7" max="7" width="13.85546875" bestFit="1" customWidth="1"/>
    <col min="8" max="8" width="18.7109375" bestFit="1" customWidth="1"/>
    <col min="9" max="9" width="17.42578125" bestFit="1" customWidth="1"/>
    <col min="10" max="10" width="16.42578125" bestFit="1" customWidth="1"/>
    <col min="11" max="11" width="19" bestFit="1" customWidth="1"/>
    <col min="12" max="12" width="15.42578125" bestFit="1" customWidth="1"/>
    <col min="13" max="13" width="237.42578125" bestFit="1" customWidth="1"/>
    <col min="14" max="14" width="18" bestFit="1" customWidth="1"/>
    <col min="15" max="15" width="255.7109375" bestFit="1" customWidth="1"/>
  </cols>
  <sheetData>
    <row r="1" spans="1:15" x14ac:dyDescent="0.25">
      <c r="A1" s="2" t="s">
        <v>1225</v>
      </c>
      <c r="B1" s="2" t="s">
        <v>1224</v>
      </c>
      <c r="C1" s="2" t="s">
        <v>1223</v>
      </c>
      <c r="D1" s="2" t="s">
        <v>1222</v>
      </c>
      <c r="E1" s="2" t="s">
        <v>5516</v>
      </c>
      <c r="F1" s="2" t="s">
        <v>1220</v>
      </c>
      <c r="G1" s="2" t="s">
        <v>1219</v>
      </c>
      <c r="H1" s="2" t="s">
        <v>1218</v>
      </c>
      <c r="I1" s="2" t="s">
        <v>1217</v>
      </c>
      <c r="J1" s="2" t="s">
        <v>1216</v>
      </c>
      <c r="K1" s="2" t="s">
        <v>1226</v>
      </c>
      <c r="L1" s="2" t="s">
        <v>1227</v>
      </c>
      <c r="M1" s="2" t="s">
        <v>1228</v>
      </c>
      <c r="N1" s="2" t="s">
        <v>1229</v>
      </c>
      <c r="O1" s="2" t="s">
        <v>1230</v>
      </c>
    </row>
    <row r="2" spans="1:15" x14ac:dyDescent="0.25">
      <c r="A2" s="2" t="s">
        <v>1155</v>
      </c>
      <c r="B2" s="2" t="s">
        <v>1154</v>
      </c>
      <c r="C2" s="2">
        <v>11</v>
      </c>
      <c r="D2" s="2">
        <v>430</v>
      </c>
      <c r="E2" s="2">
        <f>results_Clus_3[[#This Row],['#Entities found]]/results_Clus_3[[#This Row],['#Entities total]]*(C2&gt;472/50)</f>
        <v>2.5581395348837209E-2</v>
      </c>
      <c r="F2" s="2">
        <v>3.7680307386808168E+16</v>
      </c>
      <c r="G2" s="2">
        <v>1.4318516806987104E+16</v>
      </c>
      <c r="H2" s="2">
        <v>33</v>
      </c>
      <c r="I2" s="2">
        <v>151</v>
      </c>
      <c r="J2" s="2">
        <v>1.4776396907720912E+16</v>
      </c>
      <c r="K2" s="2">
        <v>9606</v>
      </c>
      <c r="L2" s="2" t="s">
        <v>1233</v>
      </c>
      <c r="M2" s="2" t="s">
        <v>1497</v>
      </c>
      <c r="N2" s="2" t="s">
        <v>1271</v>
      </c>
      <c r="O2" s="2" t="s">
        <v>1498</v>
      </c>
    </row>
    <row r="3" spans="1:15" x14ac:dyDescent="0.25">
      <c r="A3" s="2" t="s">
        <v>818</v>
      </c>
      <c r="B3" s="2" t="s">
        <v>817</v>
      </c>
      <c r="C3" s="2">
        <v>10</v>
      </c>
      <c r="D3" s="2">
        <v>525</v>
      </c>
      <c r="E3" s="2">
        <f>results_Clus_3[[#This Row],['#Entities found]]/results_Clus_3[[#This Row],['#Entities total]]*(C3&gt;472/50)</f>
        <v>1.9047619047619049E-2</v>
      </c>
      <c r="F3" s="2">
        <v>361597254306959</v>
      </c>
      <c r="G3" s="2">
        <v>2493203852746667</v>
      </c>
      <c r="H3" s="2">
        <v>17</v>
      </c>
      <c r="I3" s="2">
        <v>207</v>
      </c>
      <c r="J3" s="2">
        <v>2025638516488893</v>
      </c>
      <c r="K3" s="2">
        <v>9606</v>
      </c>
      <c r="L3" s="2" t="s">
        <v>1233</v>
      </c>
      <c r="M3" s="2" t="s">
        <v>1607</v>
      </c>
      <c r="N3" s="2" t="s">
        <v>1271</v>
      </c>
      <c r="O3" s="2" t="s">
        <v>1608</v>
      </c>
    </row>
    <row r="4" spans="1:15" x14ac:dyDescent="0.25">
      <c r="A4" s="2" t="s">
        <v>1199</v>
      </c>
      <c r="B4" s="2" t="s">
        <v>1198</v>
      </c>
      <c r="C4" s="2">
        <v>23</v>
      </c>
      <c r="D4" s="2">
        <v>1402</v>
      </c>
      <c r="E4" s="2">
        <f>results_Clus_3[[#This Row],['#Entities found]]/results_Clus_3[[#This Row],['#Entities total]]*(C4&gt;472/50)</f>
        <v>1.6405135520684736E-2</v>
      </c>
      <c r="F4" s="2">
        <v>1.0495132450936472E+16</v>
      </c>
      <c r="G4" s="2">
        <v>2493203852746667</v>
      </c>
      <c r="H4" s="2">
        <v>76</v>
      </c>
      <c r="I4" s="2">
        <v>898</v>
      </c>
      <c r="J4" s="2">
        <v>8787552598101575</v>
      </c>
      <c r="K4" s="2">
        <v>9606</v>
      </c>
      <c r="L4" s="2" t="s">
        <v>1233</v>
      </c>
      <c r="M4" s="2" t="s">
        <v>1523</v>
      </c>
      <c r="N4" s="2" t="s">
        <v>1271</v>
      </c>
      <c r="O4" s="2" t="s">
        <v>1524</v>
      </c>
    </row>
    <row r="5" spans="1:15" x14ac:dyDescent="0.25">
      <c r="A5" s="2" t="s">
        <v>1191</v>
      </c>
      <c r="B5" s="2" t="s">
        <v>1190</v>
      </c>
      <c r="C5" s="2">
        <v>49</v>
      </c>
      <c r="D5" s="2">
        <v>3519</v>
      </c>
      <c r="E5" s="2">
        <f>results_Clus_3[[#This Row],['#Entities found]]/results_Clus_3[[#This Row],['#Entities total]]*(C5&gt;472/50)</f>
        <v>1.3924410343847685E-2</v>
      </c>
      <c r="F5" s="2">
        <v>4187768654255075</v>
      </c>
      <c r="G5" s="2">
        <v>1507596715531827</v>
      </c>
      <c r="H5" s="2">
        <v>121</v>
      </c>
      <c r="I5" s="2">
        <v>2145</v>
      </c>
      <c r="J5" s="2">
        <v>2.0990312163616792E+16</v>
      </c>
      <c r="K5" s="2">
        <v>9606</v>
      </c>
      <c r="L5" s="2" t="s">
        <v>1233</v>
      </c>
      <c r="M5" s="2" t="s">
        <v>1499</v>
      </c>
      <c r="N5" s="2" t="s">
        <v>1271</v>
      </c>
      <c r="O5" s="2" t="s">
        <v>1500</v>
      </c>
    </row>
    <row r="6" spans="1:15" x14ac:dyDescent="0.25">
      <c r="A6" s="2" t="s">
        <v>853</v>
      </c>
      <c r="B6" s="2" t="s">
        <v>852</v>
      </c>
      <c r="C6" s="2">
        <v>11</v>
      </c>
      <c r="D6" s="2">
        <v>890</v>
      </c>
      <c r="E6" s="2">
        <f>results_Clus_3[[#This Row],['#Entities found]]/results_Clus_3[[#This Row],['#Entities total]]*(C6&gt;472/50)</f>
        <v>1.2359550561797753E-2</v>
      </c>
      <c r="F6" s="2">
        <v>2660681215769173</v>
      </c>
      <c r="G6" s="2">
        <v>2660681215769173</v>
      </c>
      <c r="H6" s="2">
        <v>11</v>
      </c>
      <c r="I6" s="2">
        <v>320</v>
      </c>
      <c r="J6" s="2">
        <v>3.1314218612388688E+16</v>
      </c>
      <c r="K6" s="2">
        <v>9606</v>
      </c>
      <c r="L6" s="2" t="s">
        <v>1233</v>
      </c>
      <c r="M6" s="2" t="s">
        <v>2149</v>
      </c>
      <c r="N6" s="2" t="s">
        <v>1271</v>
      </c>
      <c r="O6" s="2" t="s">
        <v>2150</v>
      </c>
    </row>
    <row r="7" spans="1:15" x14ac:dyDescent="0.25">
      <c r="A7" s="2" t="s">
        <v>810</v>
      </c>
      <c r="B7" s="2" t="s">
        <v>809</v>
      </c>
      <c r="C7" s="2">
        <v>11</v>
      </c>
      <c r="D7" s="2">
        <v>1076</v>
      </c>
      <c r="E7" s="2">
        <f>results_Clus_3[[#This Row],['#Entities found]]/results_Clus_3[[#This Row],['#Entities total]]*(C7&gt;472/50)</f>
        <v>1.0223048327137546E-2</v>
      </c>
      <c r="F7" s="2">
        <v>5004556345692696</v>
      </c>
      <c r="G7" s="2">
        <v>5004556345692696</v>
      </c>
      <c r="H7" s="2">
        <v>27</v>
      </c>
      <c r="I7" s="2">
        <v>271</v>
      </c>
      <c r="J7" s="2">
        <v>2651922888736667</v>
      </c>
      <c r="K7" s="2">
        <v>9606</v>
      </c>
      <c r="L7" s="2" t="s">
        <v>1233</v>
      </c>
      <c r="M7" s="2" t="s">
        <v>2372</v>
      </c>
      <c r="N7" s="2" t="s">
        <v>1271</v>
      </c>
      <c r="O7" s="2" t="s">
        <v>2373</v>
      </c>
    </row>
    <row r="8" spans="1:15" x14ac:dyDescent="0.25">
      <c r="A8" s="2" t="s">
        <v>1027</v>
      </c>
      <c r="B8" s="2" t="s">
        <v>1026</v>
      </c>
      <c r="C8" s="2">
        <v>15</v>
      </c>
      <c r="D8" s="2">
        <v>1528</v>
      </c>
      <c r="E8" s="2">
        <f>results_Clus_3[[#This Row],['#Entities found]]/results_Clus_3[[#This Row],['#Entities total]]*(C8&gt;472/50)</f>
        <v>9.8167539267015706E-3</v>
      </c>
      <c r="F8" s="2">
        <v>5533205917878699</v>
      </c>
      <c r="G8" s="2">
        <v>5533205917878699</v>
      </c>
      <c r="H8" s="2">
        <v>51</v>
      </c>
      <c r="I8" s="2">
        <v>702</v>
      </c>
      <c r="J8" s="2">
        <v>6869556708092768</v>
      </c>
      <c r="K8" s="2">
        <v>9606</v>
      </c>
      <c r="L8" s="2" t="s">
        <v>1233</v>
      </c>
      <c r="M8" s="2" t="s">
        <v>2421</v>
      </c>
      <c r="N8" s="2" t="s">
        <v>1271</v>
      </c>
      <c r="O8" s="2" t="s">
        <v>2422</v>
      </c>
    </row>
    <row r="9" spans="1:15" x14ac:dyDescent="0.25">
      <c r="A9" s="2" t="s">
        <v>911</v>
      </c>
      <c r="B9" s="2" t="s">
        <v>910</v>
      </c>
      <c r="C9" s="2">
        <v>24</v>
      </c>
      <c r="D9" s="2">
        <v>2591</v>
      </c>
      <c r="E9" s="2">
        <f>results_Clus_3[[#This Row],['#Entities found]]/results_Clus_3[[#This Row],['#Entities total]]*(C9&gt;472/50)</f>
        <v>9.262832883056734E-3</v>
      </c>
      <c r="F9" s="2">
        <v>6745998151376214</v>
      </c>
      <c r="G9" s="2">
        <v>6745998151376214</v>
      </c>
      <c r="H9" s="2">
        <v>80</v>
      </c>
      <c r="I9" s="2">
        <v>1284</v>
      </c>
      <c r="J9" s="2">
        <v>1256483021822096</v>
      </c>
      <c r="K9" s="2">
        <v>9606</v>
      </c>
      <c r="L9" s="2" t="s">
        <v>1233</v>
      </c>
      <c r="M9" s="2" t="s">
        <v>2477</v>
      </c>
      <c r="N9" s="2" t="s">
        <v>1271</v>
      </c>
      <c r="O9" s="2" t="s">
        <v>2478</v>
      </c>
    </row>
    <row r="10" spans="1:15" x14ac:dyDescent="0.25">
      <c r="A10" s="2" t="s">
        <v>820</v>
      </c>
      <c r="B10" s="2" t="s">
        <v>819</v>
      </c>
      <c r="C10" s="2">
        <v>12</v>
      </c>
      <c r="D10" s="2">
        <v>1487</v>
      </c>
      <c r="E10" s="2">
        <f>results_Clus_3[[#This Row],['#Entities found]]/results_Clus_3[[#This Row],['#Entities total]]*(C10&gt;472/50)</f>
        <v>8.0699394754539348E-3</v>
      </c>
      <c r="F10" s="2">
        <v>8112643181297381</v>
      </c>
      <c r="G10" s="2">
        <v>8112643181297381</v>
      </c>
      <c r="H10" s="2">
        <v>49</v>
      </c>
      <c r="I10" s="2">
        <v>896</v>
      </c>
      <c r="J10" s="2">
        <v>8767981211468832</v>
      </c>
      <c r="K10" s="2">
        <v>9606</v>
      </c>
      <c r="L10" s="2" t="s">
        <v>1233</v>
      </c>
      <c r="M10" s="2" t="s">
        <v>2510</v>
      </c>
      <c r="N10" s="2" t="s">
        <v>1271</v>
      </c>
      <c r="O10" s="2" t="s">
        <v>2511</v>
      </c>
    </row>
    <row r="11" spans="1:15" x14ac:dyDescent="0.25">
      <c r="A11" s="2" t="s">
        <v>801</v>
      </c>
      <c r="B11" s="2" t="s">
        <v>800</v>
      </c>
      <c r="C11" s="2">
        <v>20</v>
      </c>
      <c r="D11" s="2">
        <v>2905</v>
      </c>
      <c r="E11" s="2">
        <f>results_Clus_3[[#This Row],['#Entities found]]/results_Clus_3[[#This Row],['#Entities total]]*(C11&gt;472/50)</f>
        <v>6.8846815834767644E-3</v>
      </c>
      <c r="F11" s="2">
        <v>9784094565183498</v>
      </c>
      <c r="G11" s="2">
        <v>9784094565183498</v>
      </c>
      <c r="H11" s="2">
        <v>71</v>
      </c>
      <c r="I11" s="2">
        <v>1836</v>
      </c>
      <c r="J11" s="2">
        <v>1796653292885801</v>
      </c>
      <c r="K11" s="2">
        <v>9606</v>
      </c>
      <c r="L11" s="2" t="s">
        <v>1233</v>
      </c>
      <c r="M11" s="2" t="s">
        <v>2539</v>
      </c>
      <c r="N11" s="2" t="s">
        <v>1271</v>
      </c>
      <c r="O11" s="2" t="s">
        <v>2540</v>
      </c>
    </row>
    <row r="12" spans="1:15" x14ac:dyDescent="0.25">
      <c r="A12" s="2" t="s">
        <v>1023</v>
      </c>
      <c r="B12" s="2" t="s">
        <v>1022</v>
      </c>
      <c r="C12" s="2">
        <v>12</v>
      </c>
      <c r="D12" s="2">
        <v>1857</v>
      </c>
      <c r="E12" s="2">
        <f>results_Clus_3[[#This Row],['#Entities found]]/results_Clus_3[[#This Row],['#Entities total]]*(C12&gt;472/50)</f>
        <v>6.462035541195477E-3</v>
      </c>
      <c r="F12" s="2">
        <v>9645792249308962</v>
      </c>
      <c r="G12" s="2">
        <v>9645792249308962</v>
      </c>
      <c r="H12" s="2">
        <v>39</v>
      </c>
      <c r="I12" s="2">
        <v>670</v>
      </c>
      <c r="J12" s="2">
        <v>6556414521968881</v>
      </c>
      <c r="K12" s="2">
        <v>9606</v>
      </c>
      <c r="L12" s="2" t="s">
        <v>1233</v>
      </c>
      <c r="M12" s="2" t="s">
        <v>2536</v>
      </c>
      <c r="N12" s="2" t="s">
        <v>1271</v>
      </c>
      <c r="O12" s="2" t="s">
        <v>2537</v>
      </c>
    </row>
    <row r="13" spans="1:15" x14ac:dyDescent="0.25">
      <c r="A13" s="2" t="s">
        <v>995</v>
      </c>
      <c r="B13" s="2" t="s">
        <v>994</v>
      </c>
      <c r="C13" s="2">
        <v>5</v>
      </c>
      <c r="D13" s="2">
        <v>65</v>
      </c>
      <c r="E13" s="2">
        <f>results_Clus_3[[#This Row],['#Entities found]]/results_Clus_3[[#This Row],['#Entities total]]*(C13&gt;472/50)</f>
        <v>0</v>
      </c>
      <c r="F13" s="2">
        <v>507483362477.85632</v>
      </c>
      <c r="G13" s="2">
        <v>5569964133154959</v>
      </c>
      <c r="H13" s="2">
        <v>6</v>
      </c>
      <c r="I13" s="2">
        <v>33</v>
      </c>
      <c r="J13" s="2">
        <v>3.2292787944025836E+16</v>
      </c>
      <c r="K13" s="2">
        <v>9606</v>
      </c>
      <c r="L13" s="2" t="s">
        <v>1233</v>
      </c>
      <c r="M13" s="2" t="s">
        <v>1462</v>
      </c>
      <c r="N13" s="2" t="s">
        <v>1271</v>
      </c>
      <c r="O13" s="2" t="s">
        <v>1463</v>
      </c>
    </row>
    <row r="14" spans="1:15" x14ac:dyDescent="0.25">
      <c r="A14" s="2" t="s">
        <v>1456</v>
      </c>
      <c r="B14" s="2" t="s">
        <v>1457</v>
      </c>
      <c r="C14" s="2">
        <v>6</v>
      </c>
      <c r="D14" s="2">
        <v>83</v>
      </c>
      <c r="E14" s="2">
        <f>results_Clus_3[[#This Row],['#Entities found]]/results_Clus_3[[#This Row],['#Entities total]]*(C14&gt;472/50)</f>
        <v>0</v>
      </c>
      <c r="F14" s="2">
        <v>1939417011448.3965</v>
      </c>
      <c r="G14" s="2">
        <v>5569964133154959</v>
      </c>
      <c r="H14" s="2">
        <v>24</v>
      </c>
      <c r="I14" s="2">
        <v>41</v>
      </c>
      <c r="J14" s="2">
        <v>4012134259712301</v>
      </c>
      <c r="K14" s="2">
        <v>9606</v>
      </c>
      <c r="L14" s="2" t="s">
        <v>1233</v>
      </c>
      <c r="M14" s="2" t="s">
        <v>1458</v>
      </c>
      <c r="N14" s="2" t="s">
        <v>1271</v>
      </c>
      <c r="O14" s="2" t="s">
        <v>1459</v>
      </c>
    </row>
    <row r="15" spans="1:15" x14ac:dyDescent="0.25">
      <c r="A15" s="2" t="s">
        <v>1215</v>
      </c>
      <c r="B15" s="2" t="s">
        <v>1214</v>
      </c>
      <c r="C15" s="2">
        <v>7</v>
      </c>
      <c r="D15" s="2">
        <v>127</v>
      </c>
      <c r="E15" s="2">
        <f>results_Clus_3[[#This Row],['#Entities found]]/results_Clus_3[[#This Row],['#Entities total]]*(C15&gt;472/50)</f>
        <v>0</v>
      </c>
      <c r="F15" s="2">
        <v>2951190530642.3003</v>
      </c>
      <c r="G15" s="2">
        <v>5569964133154959</v>
      </c>
      <c r="H15" s="2">
        <v>8</v>
      </c>
      <c r="I15" s="2">
        <v>75</v>
      </c>
      <c r="J15" s="2">
        <v>7339269987278599</v>
      </c>
      <c r="K15" s="2">
        <v>9606</v>
      </c>
      <c r="L15" s="2" t="s">
        <v>1233</v>
      </c>
      <c r="M15" s="2" t="s">
        <v>1460</v>
      </c>
      <c r="N15" s="2" t="s">
        <v>1271</v>
      </c>
      <c r="O15" s="2" t="s">
        <v>1461</v>
      </c>
    </row>
    <row r="16" spans="1:15" x14ac:dyDescent="0.25">
      <c r="A16" s="2" t="s">
        <v>905</v>
      </c>
      <c r="B16" s="2" t="s">
        <v>904</v>
      </c>
      <c r="C16" s="2">
        <v>7</v>
      </c>
      <c r="D16" s="2">
        <v>142</v>
      </c>
      <c r="E16" s="2">
        <f>results_Clus_3[[#This Row],['#Entities found]]/results_Clus_3[[#This Row],['#Entities total]]*(C16&gt;472/50)</f>
        <v>0</v>
      </c>
      <c r="F16" s="2">
        <v>570977919838.51123</v>
      </c>
      <c r="G16" s="2">
        <v>5569964133154959</v>
      </c>
      <c r="H16" s="2">
        <v>12</v>
      </c>
      <c r="I16" s="2">
        <v>24</v>
      </c>
      <c r="J16" s="2">
        <v>2.3485663959291516E+16</v>
      </c>
      <c r="K16" s="2">
        <v>9606</v>
      </c>
      <c r="L16" s="2" t="s">
        <v>1233</v>
      </c>
      <c r="M16" s="2" t="s">
        <v>1466</v>
      </c>
      <c r="N16" s="2" t="s">
        <v>1271</v>
      </c>
      <c r="O16" s="2" t="s">
        <v>1467</v>
      </c>
    </row>
    <row r="17" spans="1:15" x14ac:dyDescent="0.25">
      <c r="A17" s="2" t="s">
        <v>1486</v>
      </c>
      <c r="B17" s="2" t="s">
        <v>1487</v>
      </c>
      <c r="C17" s="2">
        <v>6</v>
      </c>
      <c r="D17" s="2">
        <v>129</v>
      </c>
      <c r="E17" s="2">
        <f>results_Clus_3[[#This Row],['#Entities found]]/results_Clus_3[[#This Row],['#Entities total]]*(C17&gt;472/50)</f>
        <v>0</v>
      </c>
      <c r="F17" s="2">
        <v>1.8934579783689288E+16</v>
      </c>
      <c r="G17" s="2">
        <v>8899252498333965</v>
      </c>
      <c r="H17" s="2">
        <v>9</v>
      </c>
      <c r="I17" s="2">
        <v>54</v>
      </c>
      <c r="J17" s="2">
        <v>5284274390840591</v>
      </c>
      <c r="K17" s="2">
        <v>9606</v>
      </c>
      <c r="L17" s="2" t="s">
        <v>1233</v>
      </c>
      <c r="M17" s="2" t="s">
        <v>1488</v>
      </c>
      <c r="N17" s="2" t="s">
        <v>1271</v>
      </c>
      <c r="O17" s="2" t="s">
        <v>1489</v>
      </c>
    </row>
    <row r="18" spans="1:15" x14ac:dyDescent="0.25">
      <c r="A18" s="2" t="s">
        <v>973</v>
      </c>
      <c r="B18" s="2" t="s">
        <v>972</v>
      </c>
      <c r="C18" s="2">
        <v>8</v>
      </c>
      <c r="D18" s="2">
        <v>214</v>
      </c>
      <c r="E18" s="2">
        <f>results_Clus_3[[#This Row],['#Entities found]]/results_Clus_3[[#This Row],['#Entities total]]*(C18&gt;472/50)</f>
        <v>0</v>
      </c>
      <c r="F18" s="2">
        <v>1.3849269907412198E+16</v>
      </c>
      <c r="G18" s="2">
        <v>7755591148150831</v>
      </c>
      <c r="H18" s="2">
        <v>12</v>
      </c>
      <c r="I18" s="2">
        <v>39</v>
      </c>
      <c r="J18" s="2">
        <v>3816420393384871</v>
      </c>
      <c r="K18" s="2">
        <v>9606</v>
      </c>
      <c r="L18" s="2" t="s">
        <v>1233</v>
      </c>
      <c r="M18" s="2" t="s">
        <v>1481</v>
      </c>
      <c r="N18" s="2" t="s">
        <v>1271</v>
      </c>
      <c r="O18" s="2" t="s">
        <v>1482</v>
      </c>
    </row>
    <row r="19" spans="1:15" x14ac:dyDescent="0.25">
      <c r="A19" s="2" t="s">
        <v>1037</v>
      </c>
      <c r="B19" s="2" t="s">
        <v>1036</v>
      </c>
      <c r="C19" s="2">
        <v>5</v>
      </c>
      <c r="D19" s="2">
        <v>148</v>
      </c>
      <c r="E19" s="2">
        <f>results_Clus_3[[#This Row],['#Entities found]]/results_Clus_3[[#This Row],['#Entities total]]*(C19&gt;472/50)</f>
        <v>0</v>
      </c>
      <c r="F19" s="2">
        <v>1.6299867108850896E+16</v>
      </c>
      <c r="G19" s="2">
        <v>2493203852746667</v>
      </c>
      <c r="H19" s="2">
        <v>13</v>
      </c>
      <c r="I19" s="2">
        <v>54</v>
      </c>
      <c r="J19" s="2">
        <v>5284274390840591</v>
      </c>
      <c r="K19" s="2">
        <v>9606</v>
      </c>
      <c r="L19" s="2" t="s">
        <v>1233</v>
      </c>
      <c r="M19" s="2" t="s">
        <v>1546</v>
      </c>
      <c r="N19" s="2" t="s">
        <v>1271</v>
      </c>
      <c r="O19" s="2" t="s">
        <v>1547</v>
      </c>
    </row>
    <row r="20" spans="1:15" x14ac:dyDescent="0.25">
      <c r="A20" s="2" t="s">
        <v>951</v>
      </c>
      <c r="B20" s="2" t="s">
        <v>950</v>
      </c>
      <c r="C20" s="2">
        <v>5</v>
      </c>
      <c r="D20" s="2">
        <v>236</v>
      </c>
      <c r="E20" s="2">
        <f>results_Clus_3[[#This Row],['#Entities found]]/results_Clus_3[[#This Row],['#Entities total]]*(C20&gt;472/50)</f>
        <v>0</v>
      </c>
      <c r="F20" s="2">
        <v>8602539629629935</v>
      </c>
      <c r="G20" s="2">
        <v>2493203852746667</v>
      </c>
      <c r="H20" s="2">
        <v>5</v>
      </c>
      <c r="I20" s="2">
        <v>43</v>
      </c>
      <c r="J20" s="2">
        <v>420784812603973</v>
      </c>
      <c r="K20" s="2">
        <v>9606</v>
      </c>
      <c r="L20" s="2" t="s">
        <v>1233</v>
      </c>
      <c r="M20" s="2" t="s">
        <v>1681</v>
      </c>
      <c r="N20" s="2" t="s">
        <v>1271</v>
      </c>
      <c r="O20" s="2" t="s">
        <v>1682</v>
      </c>
    </row>
    <row r="21" spans="1:15" x14ac:dyDescent="0.25">
      <c r="A21" s="2" t="s">
        <v>937</v>
      </c>
      <c r="B21" s="2" t="s">
        <v>936</v>
      </c>
      <c r="C21" s="2">
        <v>5</v>
      </c>
      <c r="D21" s="2">
        <v>253</v>
      </c>
      <c r="E21" s="2">
        <f>results_Clus_3[[#This Row],['#Entities found]]/results_Clus_3[[#This Row],['#Entities total]]*(C21&gt;472/50)</f>
        <v>0</v>
      </c>
      <c r="F21" s="2">
        <v>1072288682357928</v>
      </c>
      <c r="G21" s="2">
        <v>2493203852746667</v>
      </c>
      <c r="H21" s="2">
        <v>13</v>
      </c>
      <c r="I21" s="2">
        <v>155</v>
      </c>
      <c r="J21" s="2">
        <v>1.5167824640375772E+16</v>
      </c>
      <c r="K21" s="2">
        <v>9606</v>
      </c>
      <c r="L21" s="2" t="s">
        <v>1233</v>
      </c>
      <c r="M21" s="2" t="s">
        <v>1546</v>
      </c>
      <c r="N21" s="2" t="s">
        <v>1271</v>
      </c>
      <c r="O21" s="2" t="s">
        <v>1547</v>
      </c>
    </row>
    <row r="22" spans="1:15" x14ac:dyDescent="0.25">
      <c r="A22" s="2" t="s">
        <v>1205</v>
      </c>
      <c r="B22" s="2" t="s">
        <v>1204</v>
      </c>
      <c r="C22" s="2">
        <v>8</v>
      </c>
      <c r="D22" s="2">
        <v>442</v>
      </c>
      <c r="E22" s="2">
        <f>results_Clus_3[[#This Row],['#Entities found]]/results_Clus_3[[#This Row],['#Entities total]]*(C22&gt;472/50)</f>
        <v>0</v>
      </c>
      <c r="F22" s="2">
        <v>729951880422991</v>
      </c>
      <c r="G22" s="2">
        <v>2493203852746667</v>
      </c>
      <c r="H22" s="2">
        <v>10</v>
      </c>
      <c r="I22" s="2">
        <v>234</v>
      </c>
      <c r="J22" s="2">
        <v>2.2898522360309228E+16</v>
      </c>
      <c r="K22" s="2">
        <v>9606</v>
      </c>
      <c r="L22" s="2" t="s">
        <v>1233</v>
      </c>
      <c r="M22" s="2" t="s">
        <v>1652</v>
      </c>
      <c r="N22" s="2" t="s">
        <v>1271</v>
      </c>
      <c r="O22" s="2" t="s">
        <v>1653</v>
      </c>
    </row>
    <row r="23" spans="1:15" x14ac:dyDescent="0.25">
      <c r="A23" s="2" t="s">
        <v>849</v>
      </c>
      <c r="B23" s="2" t="s">
        <v>848</v>
      </c>
      <c r="C23" s="2">
        <v>5</v>
      </c>
      <c r="D23" s="2">
        <v>286</v>
      </c>
      <c r="E23" s="2">
        <f>results_Clus_3[[#This Row],['#Entities found]]/results_Clus_3[[#This Row],['#Entities total]]*(C23&gt;472/50)</f>
        <v>0</v>
      </c>
      <c r="F23" s="2">
        <v>1.5485134901910902E+16</v>
      </c>
      <c r="G23" s="2">
        <v>2493203852746667</v>
      </c>
      <c r="H23" s="2">
        <v>5</v>
      </c>
      <c r="I23" s="2">
        <v>76</v>
      </c>
      <c r="J23" s="2">
        <v>7437126920442313</v>
      </c>
      <c r="K23" s="2">
        <v>9606</v>
      </c>
      <c r="L23" s="2" t="s">
        <v>1233</v>
      </c>
      <c r="M23" s="2" t="s">
        <v>1917</v>
      </c>
      <c r="N23" s="2" t="s">
        <v>1271</v>
      </c>
      <c r="O23" s="2" t="s">
        <v>1918</v>
      </c>
    </row>
    <row r="24" spans="1:15" x14ac:dyDescent="0.25">
      <c r="A24" s="2" t="s">
        <v>1211</v>
      </c>
      <c r="B24" s="2" t="s">
        <v>1210</v>
      </c>
      <c r="C24" s="2">
        <v>8</v>
      </c>
      <c r="D24" s="2">
        <v>480</v>
      </c>
      <c r="E24" s="2">
        <f>results_Clus_3[[#This Row],['#Entities found]]/results_Clus_3[[#This Row],['#Entities total]]*(C24&gt;472/50)</f>
        <v>0</v>
      </c>
      <c r="F24" s="2">
        <v>1044820799225723</v>
      </c>
      <c r="G24" s="2">
        <v>2493203852746667</v>
      </c>
      <c r="H24" s="2">
        <v>7</v>
      </c>
      <c r="I24" s="2">
        <v>10</v>
      </c>
      <c r="J24" s="2">
        <v>978569331637.14636</v>
      </c>
      <c r="K24" s="2">
        <v>9606</v>
      </c>
      <c r="L24" s="2" t="s">
        <v>1233</v>
      </c>
      <c r="M24" s="2" t="s">
        <v>1754</v>
      </c>
      <c r="N24" s="2" t="s">
        <v>1271</v>
      </c>
      <c r="O24" s="2" t="s">
        <v>1755</v>
      </c>
    </row>
    <row r="25" spans="1:15" x14ac:dyDescent="0.25">
      <c r="A25" s="2" t="s">
        <v>839</v>
      </c>
      <c r="B25" s="2" t="s">
        <v>838</v>
      </c>
      <c r="C25" s="2">
        <v>5</v>
      </c>
      <c r="D25" s="2">
        <v>321</v>
      </c>
      <c r="E25" s="2">
        <f>results_Clus_3[[#This Row],['#Entities found]]/results_Clus_3[[#This Row],['#Entities total]]*(C25&gt;472/50)</f>
        <v>0</v>
      </c>
      <c r="F25" s="2">
        <v>2.1320428817457548E+16</v>
      </c>
      <c r="G25" s="2">
        <v>2493203852746667</v>
      </c>
      <c r="H25" s="2">
        <v>14</v>
      </c>
      <c r="I25" s="2">
        <v>314</v>
      </c>
      <c r="J25" s="2">
        <v>307270770134064</v>
      </c>
      <c r="K25" s="2">
        <v>9606</v>
      </c>
      <c r="L25" s="2" t="s">
        <v>1233</v>
      </c>
      <c r="M25" s="2" t="s">
        <v>2048</v>
      </c>
      <c r="N25" s="2" t="s">
        <v>1271</v>
      </c>
      <c r="O25" s="2" t="s">
        <v>2049</v>
      </c>
    </row>
    <row r="26" spans="1:15" x14ac:dyDescent="0.25">
      <c r="A26" s="2" t="s">
        <v>1849</v>
      </c>
      <c r="B26" s="2" t="s">
        <v>1850</v>
      </c>
      <c r="C26" s="2">
        <v>9</v>
      </c>
      <c r="D26" s="2">
        <v>598</v>
      </c>
      <c r="E26" s="2">
        <f>results_Clus_3[[#This Row],['#Entities found]]/results_Clus_3[[#This Row],['#Entities total]]*(C26&gt;472/50)</f>
        <v>0</v>
      </c>
      <c r="F26" s="2">
        <v>1.3923716882012428E+16</v>
      </c>
      <c r="G26" s="2">
        <v>2493203852746667</v>
      </c>
      <c r="H26" s="2">
        <v>23</v>
      </c>
      <c r="I26" s="2">
        <v>286</v>
      </c>
      <c r="J26" s="2">
        <v>2798708288482239</v>
      </c>
      <c r="K26" s="2">
        <v>9606</v>
      </c>
      <c r="L26" s="2" t="s">
        <v>1233</v>
      </c>
      <c r="M26" s="2" t="s">
        <v>1851</v>
      </c>
      <c r="N26" s="2" t="s">
        <v>1271</v>
      </c>
      <c r="O26" s="2" t="s">
        <v>1852</v>
      </c>
    </row>
    <row r="27" spans="1:15" x14ac:dyDescent="0.25">
      <c r="A27" s="2" t="s">
        <v>833</v>
      </c>
      <c r="B27" s="2" t="s">
        <v>832</v>
      </c>
      <c r="C27" s="2">
        <v>5</v>
      </c>
      <c r="D27" s="2">
        <v>347</v>
      </c>
      <c r="E27" s="2">
        <f>results_Clus_3[[#This Row],['#Entities found]]/results_Clus_3[[#This Row],['#Entities total]]*(C27&gt;472/50)</f>
        <v>0</v>
      </c>
      <c r="F27" s="2">
        <v>2.6046849796811156E+16</v>
      </c>
      <c r="G27" s="2">
        <v>2.6046849796811156E+16</v>
      </c>
      <c r="H27" s="2">
        <v>25</v>
      </c>
      <c r="I27" s="2">
        <v>99</v>
      </c>
      <c r="J27" s="2">
        <v>968783638320775</v>
      </c>
      <c r="K27" s="2">
        <v>9606</v>
      </c>
      <c r="L27" s="2" t="s">
        <v>1233</v>
      </c>
      <c r="M27" s="2" t="s">
        <v>2138</v>
      </c>
      <c r="N27" s="2" t="s">
        <v>1271</v>
      </c>
      <c r="O27" s="2" t="s">
        <v>2139</v>
      </c>
    </row>
    <row r="28" spans="1:15" x14ac:dyDescent="0.25">
      <c r="A28" s="2" t="s">
        <v>847</v>
      </c>
      <c r="B28" s="2" t="s">
        <v>846</v>
      </c>
      <c r="C28" s="2">
        <v>7</v>
      </c>
      <c r="D28" s="2">
        <v>529</v>
      </c>
      <c r="E28" s="2">
        <f>results_Clus_3[[#This Row],['#Entities found]]/results_Clus_3[[#This Row],['#Entities total]]*(C28&gt;472/50)</f>
        <v>0</v>
      </c>
      <c r="F28" s="2">
        <v>2701835699161149</v>
      </c>
      <c r="G28" s="2">
        <v>2701835699161149</v>
      </c>
      <c r="H28" s="2">
        <v>15</v>
      </c>
      <c r="I28" s="2">
        <v>325</v>
      </c>
      <c r="J28" s="2">
        <v>3180350327820726</v>
      </c>
      <c r="K28" s="2">
        <v>9606</v>
      </c>
      <c r="L28" s="2" t="s">
        <v>1233</v>
      </c>
      <c r="M28" s="2" t="s">
        <v>2153</v>
      </c>
      <c r="N28" s="2" t="s">
        <v>1271</v>
      </c>
      <c r="O28" s="2" t="s">
        <v>2154</v>
      </c>
    </row>
    <row r="29" spans="1:15" x14ac:dyDescent="0.25">
      <c r="A29" s="2" t="s">
        <v>867</v>
      </c>
      <c r="B29" s="2" t="s">
        <v>866</v>
      </c>
      <c r="C29" s="2">
        <v>8</v>
      </c>
      <c r="D29" s="2">
        <v>635</v>
      </c>
      <c r="E29" s="2">
        <f>results_Clus_3[[#This Row],['#Entities found]]/results_Clus_3[[#This Row],['#Entities total]]*(C29&gt;472/50)</f>
        <v>0</v>
      </c>
      <c r="F29" s="2">
        <v>2.9301441820682284E+16</v>
      </c>
      <c r="G29" s="2">
        <v>2.9301441820682284E+16</v>
      </c>
      <c r="H29" s="2">
        <v>9</v>
      </c>
      <c r="I29" s="2">
        <v>247</v>
      </c>
      <c r="J29" s="2">
        <v>2.417066249143752E+16</v>
      </c>
      <c r="K29" s="2">
        <v>9606</v>
      </c>
      <c r="L29" s="2" t="s">
        <v>1233</v>
      </c>
      <c r="M29" s="2" t="s">
        <v>2190</v>
      </c>
      <c r="N29" s="2" t="s">
        <v>1271</v>
      </c>
      <c r="O29" s="2" t="s">
        <v>2191</v>
      </c>
    </row>
    <row r="30" spans="1:15" x14ac:dyDescent="0.25">
      <c r="A30" s="2" t="s">
        <v>830</v>
      </c>
      <c r="B30" s="2" t="s">
        <v>829</v>
      </c>
      <c r="C30" s="2">
        <v>5</v>
      </c>
      <c r="D30" s="2">
        <v>410</v>
      </c>
      <c r="E30" s="2">
        <f>results_Clus_3[[#This Row],['#Entities found]]/results_Clus_3[[#This Row],['#Entities total]]*(C30&gt;472/50)</f>
        <v>0</v>
      </c>
      <c r="F30" s="2">
        <v>3822582420971501</v>
      </c>
      <c r="G30" s="2">
        <v>3822582420971501</v>
      </c>
      <c r="H30" s="2">
        <v>19</v>
      </c>
      <c r="I30" s="2">
        <v>151</v>
      </c>
      <c r="J30" s="2">
        <v>1.4776396907720912E+16</v>
      </c>
      <c r="K30" s="2">
        <v>9606</v>
      </c>
      <c r="L30" s="2" t="s">
        <v>1233</v>
      </c>
      <c r="M30" s="2" t="s">
        <v>2179</v>
      </c>
      <c r="N30" s="2" t="s">
        <v>1271</v>
      </c>
      <c r="O30" s="2" t="s">
        <v>2276</v>
      </c>
    </row>
    <row r="31" spans="1:15" x14ac:dyDescent="0.25">
      <c r="A31" s="2" t="s">
        <v>963</v>
      </c>
      <c r="B31" s="2" t="s">
        <v>962</v>
      </c>
      <c r="C31" s="2">
        <v>8</v>
      </c>
      <c r="D31" s="2">
        <v>658</v>
      </c>
      <c r="E31" s="2">
        <f>results_Clus_3[[#This Row],['#Entities found]]/results_Clus_3[[#This Row],['#Entities total]]*(C31&gt;472/50)</f>
        <v>0</v>
      </c>
      <c r="F31" s="2">
        <v>3266928459253089</v>
      </c>
      <c r="G31" s="2">
        <v>3266928459253089</v>
      </c>
      <c r="H31" s="2">
        <v>59</v>
      </c>
      <c r="I31" s="2">
        <v>218</v>
      </c>
      <c r="J31" s="2">
        <v>2.1332811429689792E+16</v>
      </c>
      <c r="K31" s="2">
        <v>9606</v>
      </c>
      <c r="L31" s="2" t="s">
        <v>1233</v>
      </c>
      <c r="M31" s="2" t="s">
        <v>2222</v>
      </c>
      <c r="N31" s="2" t="s">
        <v>1271</v>
      </c>
      <c r="O31" s="2" t="s">
        <v>2223</v>
      </c>
    </row>
    <row r="32" spans="1:15" x14ac:dyDescent="0.25">
      <c r="A32" s="2" t="s">
        <v>2302</v>
      </c>
      <c r="B32" s="2" t="s">
        <v>2303</v>
      </c>
      <c r="C32" s="2">
        <v>5</v>
      </c>
      <c r="D32" s="2">
        <v>427</v>
      </c>
      <c r="E32" s="2">
        <f>results_Clus_3[[#This Row],['#Entities found]]/results_Clus_3[[#This Row],['#Entities total]]*(C32&gt;472/50)</f>
        <v>0</v>
      </c>
      <c r="F32" s="2">
        <v>4155802789560721</v>
      </c>
      <c r="G32" s="2">
        <v>4155802789560721</v>
      </c>
      <c r="H32" s="2">
        <v>14</v>
      </c>
      <c r="I32" s="2">
        <v>143</v>
      </c>
      <c r="J32" s="2">
        <v>1.3993541442411194E+16</v>
      </c>
      <c r="K32" s="2">
        <v>9606</v>
      </c>
      <c r="L32" s="2" t="s">
        <v>1233</v>
      </c>
      <c r="M32" s="2" t="s">
        <v>2304</v>
      </c>
      <c r="N32" s="2" t="s">
        <v>1271</v>
      </c>
      <c r="O32" s="2" t="s">
        <v>2305</v>
      </c>
    </row>
    <row r="33" spans="1:15" x14ac:dyDescent="0.25">
      <c r="A33" s="2" t="s">
        <v>826</v>
      </c>
      <c r="B33" s="2" t="s">
        <v>825</v>
      </c>
      <c r="C33" s="2">
        <v>5</v>
      </c>
      <c r="D33" s="2">
        <v>461</v>
      </c>
      <c r="E33" s="2">
        <f>results_Clus_3[[#This Row],['#Entities found]]/results_Clus_3[[#This Row],['#Entities total]]*(C33&gt;472/50)</f>
        <v>0</v>
      </c>
      <c r="F33" s="2">
        <v>4812396559830081</v>
      </c>
      <c r="G33" s="2">
        <v>4812396559830081</v>
      </c>
      <c r="H33" s="2">
        <v>13</v>
      </c>
      <c r="I33" s="2">
        <v>45</v>
      </c>
      <c r="J33" s="2">
        <v>4403561992367159</v>
      </c>
      <c r="K33" s="2">
        <v>9606</v>
      </c>
      <c r="L33" s="2" t="s">
        <v>1233</v>
      </c>
      <c r="M33" s="2" t="s">
        <v>2334</v>
      </c>
      <c r="N33" s="2" t="s">
        <v>1271</v>
      </c>
      <c r="O33" s="2" t="s">
        <v>2335</v>
      </c>
    </row>
    <row r="34" spans="1:15" x14ac:dyDescent="0.25">
      <c r="A34" s="2" t="s">
        <v>2398</v>
      </c>
      <c r="B34" s="2" t="s">
        <v>2399</v>
      </c>
      <c r="C34" s="2">
        <v>5</v>
      </c>
      <c r="D34" s="2">
        <v>483</v>
      </c>
      <c r="E34" s="2">
        <f>results_Clus_3[[#This Row],['#Entities found]]/results_Clus_3[[#This Row],['#Entities total]]*(C34&gt;472/50)</f>
        <v>0</v>
      </c>
      <c r="F34" s="2">
        <v>5224410816292251</v>
      </c>
      <c r="G34" s="2">
        <v>5224410816292251</v>
      </c>
      <c r="H34" s="2">
        <v>6</v>
      </c>
      <c r="I34" s="2">
        <v>256</v>
      </c>
      <c r="J34" s="2">
        <v>2.5051374889910952E+16</v>
      </c>
      <c r="K34" s="2">
        <v>9606</v>
      </c>
      <c r="L34" s="2" t="s">
        <v>1233</v>
      </c>
      <c r="M34" s="2" t="s">
        <v>2400</v>
      </c>
      <c r="N34" s="2" t="s">
        <v>1271</v>
      </c>
      <c r="O34" s="2" t="s">
        <v>2401</v>
      </c>
    </row>
    <row r="35" spans="1:15" x14ac:dyDescent="0.25">
      <c r="A35" s="2" t="s">
        <v>913</v>
      </c>
      <c r="B35" s="2" t="s">
        <v>912</v>
      </c>
      <c r="C35" s="2">
        <v>8</v>
      </c>
      <c r="D35" s="2">
        <v>796</v>
      </c>
      <c r="E35" s="2">
        <f>results_Clus_3[[#This Row],['#Entities found]]/results_Clus_3[[#This Row],['#Entities total]]*(C35&gt;472/50)</f>
        <v>0</v>
      </c>
      <c r="F35" s="2">
        <v>5333076616386424</v>
      </c>
      <c r="G35" s="2">
        <v>5333076616386424</v>
      </c>
      <c r="H35" s="2">
        <v>7</v>
      </c>
      <c r="I35" s="2">
        <v>322</v>
      </c>
      <c r="J35" s="2">
        <v>3150993247871612</v>
      </c>
      <c r="K35" s="2">
        <v>9606</v>
      </c>
      <c r="L35" s="2" t="s">
        <v>1233</v>
      </c>
      <c r="M35" s="2" t="s">
        <v>2406</v>
      </c>
      <c r="N35" s="2" t="s">
        <v>1271</v>
      </c>
      <c r="O35" s="2" t="s">
        <v>2407</v>
      </c>
    </row>
    <row r="36" spans="1:15" x14ac:dyDescent="0.25">
      <c r="A36" s="2" t="s">
        <v>907</v>
      </c>
      <c r="B36" s="2" t="s">
        <v>906</v>
      </c>
      <c r="C36" s="2">
        <v>8</v>
      </c>
      <c r="D36" s="2">
        <v>819</v>
      </c>
      <c r="E36" s="2">
        <f>results_Clus_3[[#This Row],['#Entities found]]/results_Clus_3[[#This Row],['#Entities total]]*(C36&gt;472/50)</f>
        <v>0</v>
      </c>
      <c r="F36" s="2">
        <v>56614003477236</v>
      </c>
      <c r="G36" s="2">
        <v>56614003477236</v>
      </c>
      <c r="H36" s="2">
        <v>59</v>
      </c>
      <c r="I36" s="2">
        <v>250</v>
      </c>
      <c r="J36" s="2">
        <v>2446423329092866</v>
      </c>
      <c r="K36" s="2">
        <v>9606</v>
      </c>
      <c r="L36" s="2" t="s">
        <v>1233</v>
      </c>
      <c r="M36" s="2" t="s">
        <v>2222</v>
      </c>
      <c r="N36" s="2" t="s">
        <v>1271</v>
      </c>
      <c r="O36" s="2" t="s">
        <v>2223</v>
      </c>
    </row>
    <row r="37" spans="1:15" x14ac:dyDescent="0.25">
      <c r="A37" s="2" t="s">
        <v>2445</v>
      </c>
      <c r="B37" s="2" t="s">
        <v>2446</v>
      </c>
      <c r="C37" s="2">
        <v>5</v>
      </c>
      <c r="D37" s="2">
        <v>521</v>
      </c>
      <c r="E37" s="2">
        <f>results_Clus_3[[#This Row],['#Entities found]]/results_Clus_3[[#This Row],['#Entities total]]*(C37&gt;472/50)</f>
        <v>0</v>
      </c>
      <c r="F37" s="2">
        <v>5901159844400052</v>
      </c>
      <c r="G37" s="2">
        <v>5901159844400052</v>
      </c>
      <c r="H37" s="2">
        <v>14</v>
      </c>
      <c r="I37" s="2">
        <v>197</v>
      </c>
      <c r="J37" s="2">
        <v>1.9277815833251788E+16</v>
      </c>
      <c r="K37" s="2">
        <v>9606</v>
      </c>
      <c r="L37" s="2" t="s">
        <v>1233</v>
      </c>
      <c r="M37" s="2" t="s">
        <v>2304</v>
      </c>
      <c r="N37" s="2" t="s">
        <v>1271</v>
      </c>
      <c r="O37" s="2" t="s">
        <v>2305</v>
      </c>
    </row>
    <row r="38" spans="1:15" x14ac:dyDescent="0.25">
      <c r="A38" s="2" t="s">
        <v>806</v>
      </c>
      <c r="B38" s="2" t="s">
        <v>805</v>
      </c>
      <c r="C38" s="2">
        <v>9</v>
      </c>
      <c r="D38" s="2">
        <v>1159</v>
      </c>
      <c r="E38" s="2">
        <f>results_Clus_3[[#This Row],['#Entities found]]/results_Clus_3[[#This Row],['#Entities total]]*(C38&gt;472/50)</f>
        <v>0</v>
      </c>
      <c r="F38" s="2">
        <v>8191869066510387</v>
      </c>
      <c r="G38" s="2">
        <v>8191869066510387</v>
      </c>
      <c r="H38" s="2">
        <v>23</v>
      </c>
      <c r="I38" s="2">
        <v>472</v>
      </c>
      <c r="J38" s="2">
        <v>4.6188472453273312E+16</v>
      </c>
      <c r="K38" s="2">
        <v>9606</v>
      </c>
      <c r="L38" s="2" t="s">
        <v>1233</v>
      </c>
      <c r="M38" s="2" t="s">
        <v>1851</v>
      </c>
      <c r="N38" s="2" t="s">
        <v>1271</v>
      </c>
      <c r="O38" s="2" t="s">
        <v>1852</v>
      </c>
    </row>
    <row r="39" spans="1:15" x14ac:dyDescent="0.25">
      <c r="A39" s="2" t="s">
        <v>933</v>
      </c>
      <c r="B39" s="2" t="s">
        <v>932</v>
      </c>
      <c r="C39" s="2">
        <v>9</v>
      </c>
      <c r="D39" s="2">
        <v>1191</v>
      </c>
      <c r="E39" s="2">
        <f>results_Clus_3[[#This Row],['#Entities found]]/results_Clus_3[[#This Row],['#Entities total]]*(C39&gt;472/50)</f>
        <v>0</v>
      </c>
      <c r="F39" s="2">
        <v>8427747015553401</v>
      </c>
      <c r="G39" s="2">
        <v>8427747015553401</v>
      </c>
      <c r="H39" s="2">
        <v>22</v>
      </c>
      <c r="I39" s="2">
        <v>390</v>
      </c>
      <c r="J39" s="2">
        <v>3.8164203933848712E+16</v>
      </c>
      <c r="K39" s="2">
        <v>9606</v>
      </c>
      <c r="L39" s="2" t="s">
        <v>1233</v>
      </c>
      <c r="M39" s="2" t="s">
        <v>2520</v>
      </c>
      <c r="N39" s="2" t="s">
        <v>1271</v>
      </c>
      <c r="O39" s="2" t="s">
        <v>2521</v>
      </c>
    </row>
    <row r="40" spans="1:15" x14ac:dyDescent="0.25">
      <c r="A40" s="2" t="s">
        <v>859</v>
      </c>
      <c r="B40" s="2" t="s">
        <v>858</v>
      </c>
      <c r="C40" s="2">
        <v>5</v>
      </c>
      <c r="D40" s="2">
        <v>662</v>
      </c>
      <c r="E40" s="2">
        <f>results_Clus_3[[#This Row],['#Entities found]]/results_Clus_3[[#This Row],['#Entities total]]*(C40&gt;472/50)</f>
        <v>0</v>
      </c>
      <c r="F40" s="2">
        <v>7890060082184263</v>
      </c>
      <c r="G40" s="2">
        <v>7890060082184263</v>
      </c>
      <c r="H40" s="2">
        <v>12</v>
      </c>
      <c r="I40" s="2">
        <v>281</v>
      </c>
      <c r="J40" s="2">
        <v>2.7497798219003816E+16</v>
      </c>
      <c r="K40" s="2">
        <v>9606</v>
      </c>
      <c r="L40" s="2" t="s">
        <v>1233</v>
      </c>
      <c r="M40" s="2" t="s">
        <v>2505</v>
      </c>
      <c r="N40" s="2" t="s">
        <v>1271</v>
      </c>
      <c r="O40" s="2" t="s">
        <v>2506</v>
      </c>
    </row>
    <row r="41" spans="1:15" x14ac:dyDescent="0.25">
      <c r="A41" s="2" t="s">
        <v>812</v>
      </c>
      <c r="B41" s="2" t="s">
        <v>811</v>
      </c>
      <c r="C41" s="2">
        <v>7</v>
      </c>
      <c r="D41" s="2">
        <v>1042</v>
      </c>
      <c r="E41" s="2">
        <f>results_Clus_3[[#This Row],['#Entities found]]/results_Clus_3[[#This Row],['#Entities total]]*(C41&gt;472/50)</f>
        <v>0</v>
      </c>
      <c r="F41" s="2">
        <v>8978757037961873</v>
      </c>
      <c r="G41" s="2">
        <v>8978757037961873</v>
      </c>
      <c r="H41" s="2">
        <v>8</v>
      </c>
      <c r="I41" s="2">
        <v>353</v>
      </c>
      <c r="J41" s="2">
        <v>3.4543497406791272E+16</v>
      </c>
      <c r="K41" s="2">
        <v>9606</v>
      </c>
      <c r="L41" s="2" t="s">
        <v>1233</v>
      </c>
      <c r="M41" s="2" t="s">
        <v>2528</v>
      </c>
      <c r="N41" s="2" t="s">
        <v>1271</v>
      </c>
      <c r="O41" s="2" t="s">
        <v>2529</v>
      </c>
    </row>
    <row r="42" spans="1:15" x14ac:dyDescent="0.25">
      <c r="A42" s="2" t="s">
        <v>824</v>
      </c>
      <c r="B42" s="2" t="s">
        <v>823</v>
      </c>
      <c r="C42" s="2">
        <v>5</v>
      </c>
      <c r="D42" s="2">
        <v>979</v>
      </c>
      <c r="E42" s="2">
        <f>results_Clus_3[[#This Row],['#Entities found]]/results_Clus_3[[#This Row],['#Entities total]]*(C42&gt;472/50)</f>
        <v>0</v>
      </c>
      <c r="F42" s="2">
        <v>9689984138670460</v>
      </c>
      <c r="G42" s="2">
        <v>9689984138670460</v>
      </c>
      <c r="H42" s="2">
        <v>15</v>
      </c>
      <c r="I42" s="2">
        <v>413</v>
      </c>
      <c r="J42" s="2">
        <v>4041491339661415</v>
      </c>
      <c r="K42" s="2">
        <v>9606</v>
      </c>
      <c r="L42" s="2" t="s">
        <v>1233</v>
      </c>
      <c r="M42" s="2" t="s">
        <v>2505</v>
      </c>
      <c r="N42" s="2" t="s">
        <v>1271</v>
      </c>
      <c r="O42" s="2" t="s">
        <v>2538</v>
      </c>
    </row>
    <row r="43" spans="1:15" x14ac:dyDescent="0.25">
      <c r="A43" s="2" t="s">
        <v>804</v>
      </c>
      <c r="B43" s="2" t="s">
        <v>3</v>
      </c>
      <c r="C43" s="2">
        <v>9</v>
      </c>
      <c r="D43" s="2">
        <v>2124</v>
      </c>
      <c r="E43" s="2">
        <f>results_Clus_3[[#This Row],['#Entities found]]/results_Clus_3[[#This Row],['#Entities total]]*(C43&gt;472/50)</f>
        <v>0</v>
      </c>
      <c r="F43" s="2">
        <v>9994972932472532</v>
      </c>
      <c r="G43" s="2">
        <v>9994972932472532</v>
      </c>
      <c r="H43" s="2">
        <v>9</v>
      </c>
      <c r="I43" s="2">
        <v>782</v>
      </c>
      <c r="J43" s="2">
        <v>7652412173402486</v>
      </c>
      <c r="K43" s="2">
        <v>9606</v>
      </c>
      <c r="L43" s="2" t="s">
        <v>1233</v>
      </c>
      <c r="M43" s="2" t="s">
        <v>2541</v>
      </c>
      <c r="N43" s="2" t="s">
        <v>1271</v>
      </c>
      <c r="O43" s="2" t="s">
        <v>2542</v>
      </c>
    </row>
    <row r="44" spans="1:15" x14ac:dyDescent="0.25">
      <c r="A44" s="2" t="s">
        <v>1557</v>
      </c>
      <c r="B44" s="2" t="s">
        <v>1558</v>
      </c>
      <c r="C44" s="2">
        <v>1</v>
      </c>
      <c r="D44" s="2">
        <v>2</v>
      </c>
      <c r="E44" s="2">
        <f>results_Clus_3[[#This Row],['#Entities found]]/results_Clus_3[[#This Row],['#Entities total]]*(C44&gt;472/50)</f>
        <v>0</v>
      </c>
      <c r="F44" s="2">
        <v>1.9592319689238136E+16</v>
      </c>
      <c r="G44" s="2">
        <v>2493203852746667</v>
      </c>
      <c r="H44" s="2">
        <v>1</v>
      </c>
      <c r="I44" s="2">
        <v>1</v>
      </c>
      <c r="J44" s="2">
        <v>97856933163.714661</v>
      </c>
      <c r="K44" s="2">
        <v>9606</v>
      </c>
      <c r="L44" s="2" t="s">
        <v>1233</v>
      </c>
      <c r="M44" s="2" t="s">
        <v>652</v>
      </c>
      <c r="N44" s="2" t="s">
        <v>1271</v>
      </c>
      <c r="O44" s="2" t="s">
        <v>1559</v>
      </c>
    </row>
    <row r="45" spans="1:15" x14ac:dyDescent="0.25">
      <c r="A45" s="2" t="s">
        <v>1589</v>
      </c>
      <c r="B45" s="2" t="s">
        <v>1590</v>
      </c>
      <c r="C45" s="2">
        <v>1</v>
      </c>
      <c r="D45" s="2">
        <v>3</v>
      </c>
      <c r="E45" s="2">
        <f>results_Clus_3[[#This Row],['#Entities found]]/results_Clus_3[[#This Row],['#Entities total]]*(C45&gt;472/50)</f>
        <v>0</v>
      </c>
      <c r="F45" s="2">
        <v>2.9245163841777444E+16</v>
      </c>
      <c r="G45" s="2">
        <v>2493203852746667</v>
      </c>
      <c r="H45" s="2">
        <v>1</v>
      </c>
      <c r="I45" s="2">
        <v>1</v>
      </c>
      <c r="J45" s="2">
        <v>97856933163.714661</v>
      </c>
      <c r="K45" s="2">
        <v>9606</v>
      </c>
      <c r="L45" s="2" t="s">
        <v>1233</v>
      </c>
      <c r="M45" s="2" t="s">
        <v>560</v>
      </c>
      <c r="N45" s="2" t="s">
        <v>1271</v>
      </c>
      <c r="O45" s="2" t="s">
        <v>1591</v>
      </c>
    </row>
    <row r="46" spans="1:15" x14ac:dyDescent="0.25">
      <c r="A46" s="2" t="s">
        <v>1613</v>
      </c>
      <c r="B46" s="2" t="s">
        <v>1614</v>
      </c>
      <c r="C46" s="2">
        <v>1</v>
      </c>
      <c r="D46" s="2">
        <v>4</v>
      </c>
      <c r="E46" s="2">
        <f>results_Clus_3[[#This Row],['#Entities found]]/results_Clus_3[[#This Row],['#Entities total]]*(C46&gt;472/50)</f>
        <v>0</v>
      </c>
      <c r="F46" s="2">
        <v>3880369808677253</v>
      </c>
      <c r="G46" s="2">
        <v>2493203852746667</v>
      </c>
      <c r="H46" s="2">
        <v>1</v>
      </c>
      <c r="I46" s="2">
        <v>1</v>
      </c>
      <c r="J46" s="2">
        <v>97856933163.714661</v>
      </c>
      <c r="K46" s="2">
        <v>9606</v>
      </c>
      <c r="L46" s="2" t="s">
        <v>1233</v>
      </c>
      <c r="M46" s="2" t="s">
        <v>615</v>
      </c>
      <c r="N46" s="2" t="s">
        <v>1271</v>
      </c>
      <c r="O46" s="2" t="s">
        <v>1615</v>
      </c>
    </row>
    <row r="47" spans="1:15" x14ac:dyDescent="0.25">
      <c r="A47" s="2" t="s">
        <v>1452</v>
      </c>
      <c r="B47" s="2" t="s">
        <v>1453</v>
      </c>
      <c r="C47" s="2">
        <v>4</v>
      </c>
      <c r="D47" s="2">
        <v>18</v>
      </c>
      <c r="E47" s="2">
        <f>results_Clus_3[[#This Row],['#Entities found]]/results_Clus_3[[#This Row],['#Entities total]]*(C47&gt;472/50)</f>
        <v>0</v>
      </c>
      <c r="F47" s="2">
        <v>34828412381.560089</v>
      </c>
      <c r="G47" s="2">
        <v>2.1628444088948816E+16</v>
      </c>
      <c r="H47" s="2">
        <v>4</v>
      </c>
      <c r="I47" s="2">
        <v>4</v>
      </c>
      <c r="J47" s="2">
        <v>391427732654.85858</v>
      </c>
      <c r="K47" s="2">
        <v>9606</v>
      </c>
      <c r="L47" s="2" t="s">
        <v>1233</v>
      </c>
      <c r="M47" s="2" t="s">
        <v>1454</v>
      </c>
      <c r="N47" s="2" t="s">
        <v>1271</v>
      </c>
      <c r="O47" s="2" t="s">
        <v>1455</v>
      </c>
    </row>
    <row r="48" spans="1:15" x14ac:dyDescent="0.25">
      <c r="A48" s="2" t="s">
        <v>1494</v>
      </c>
      <c r="B48" s="2" t="s">
        <v>1495</v>
      </c>
      <c r="C48" s="2">
        <v>2</v>
      </c>
      <c r="D48" s="2">
        <v>9</v>
      </c>
      <c r="E48" s="2">
        <f>results_Clus_3[[#This Row],['#Entities found]]/results_Clus_3[[#This Row],['#Entities total]]*(C48&gt;472/50)</f>
        <v>0</v>
      </c>
      <c r="F48" s="2">
        <v>371028970777465</v>
      </c>
      <c r="G48" s="2">
        <v>1.4318516806987104E+16</v>
      </c>
      <c r="H48" s="2">
        <v>2</v>
      </c>
      <c r="I48" s="2">
        <v>7</v>
      </c>
      <c r="J48" s="2">
        <v>684998532146.00244</v>
      </c>
      <c r="K48" s="2">
        <v>9606</v>
      </c>
      <c r="L48" s="2" t="s">
        <v>1233</v>
      </c>
      <c r="M48" s="2" t="s">
        <v>695</v>
      </c>
      <c r="N48" s="2" t="s">
        <v>1271</v>
      </c>
      <c r="O48" s="2" t="s">
        <v>1496</v>
      </c>
    </row>
    <row r="49" spans="1:15" x14ac:dyDescent="0.25">
      <c r="A49" s="2" t="s">
        <v>1468</v>
      </c>
      <c r="B49" s="2" t="s">
        <v>1469</v>
      </c>
      <c r="C49" s="2">
        <v>3</v>
      </c>
      <c r="D49" s="2">
        <v>18</v>
      </c>
      <c r="E49" s="2">
        <f>results_Clus_3[[#This Row],['#Entities found]]/results_Clus_3[[#This Row],['#Entities total]]*(C49&gt;472/50)</f>
        <v>0</v>
      </c>
      <c r="F49" s="2">
        <v>8072411787.1810999</v>
      </c>
      <c r="G49" s="2">
        <v>5569964133154959</v>
      </c>
      <c r="H49" s="2">
        <v>3</v>
      </c>
      <c r="I49" s="2">
        <v>4</v>
      </c>
      <c r="J49" s="2">
        <v>391427732654.85858</v>
      </c>
      <c r="K49" s="2">
        <v>9606</v>
      </c>
      <c r="L49" s="2" t="s">
        <v>1233</v>
      </c>
      <c r="M49" s="2" t="s">
        <v>1470</v>
      </c>
      <c r="N49" s="2" t="s">
        <v>1271</v>
      </c>
      <c r="O49" s="2" t="s">
        <v>1471</v>
      </c>
    </row>
    <row r="50" spans="1:15" x14ac:dyDescent="0.25">
      <c r="A50" s="2" t="s">
        <v>1472</v>
      </c>
      <c r="B50" s="2" t="s">
        <v>1473</v>
      </c>
      <c r="C50" s="2">
        <v>3</v>
      </c>
      <c r="D50" s="2">
        <v>18</v>
      </c>
      <c r="E50" s="2">
        <f>results_Clus_3[[#This Row],['#Entities found]]/results_Clus_3[[#This Row],['#Entities total]]*(C50&gt;472/50)</f>
        <v>0</v>
      </c>
      <c r="F50" s="2">
        <v>8072411787.1810999</v>
      </c>
      <c r="G50" s="2">
        <v>5569964133154959</v>
      </c>
      <c r="H50" s="2">
        <v>3</v>
      </c>
      <c r="I50" s="2">
        <v>4</v>
      </c>
      <c r="J50" s="2">
        <v>391427732654.85858</v>
      </c>
      <c r="K50" s="2">
        <v>9606</v>
      </c>
      <c r="L50" s="2" t="s">
        <v>1233</v>
      </c>
      <c r="M50" s="2" t="s">
        <v>1470</v>
      </c>
      <c r="N50" s="2" t="s">
        <v>1271</v>
      </c>
      <c r="O50" s="2" t="s">
        <v>1474</v>
      </c>
    </row>
    <row r="51" spans="1:15" x14ac:dyDescent="0.25">
      <c r="A51" s="2" t="s">
        <v>1475</v>
      </c>
      <c r="B51" s="2" t="s">
        <v>1476</v>
      </c>
      <c r="C51" s="2">
        <v>3</v>
      </c>
      <c r="D51" s="2">
        <v>18</v>
      </c>
      <c r="E51" s="2">
        <f>results_Clus_3[[#This Row],['#Entities found]]/results_Clus_3[[#This Row],['#Entities total]]*(C51&gt;472/50)</f>
        <v>0</v>
      </c>
      <c r="F51" s="2">
        <v>8072411787.1810999</v>
      </c>
      <c r="G51" s="2">
        <v>5569964133154959</v>
      </c>
      <c r="H51" s="2">
        <v>3</v>
      </c>
      <c r="I51" s="2">
        <v>4</v>
      </c>
      <c r="J51" s="2">
        <v>391427732654.85858</v>
      </c>
      <c r="K51" s="2">
        <v>9606</v>
      </c>
      <c r="L51" s="2" t="s">
        <v>1233</v>
      </c>
      <c r="M51" s="2" t="s">
        <v>1470</v>
      </c>
      <c r="N51" s="2" t="s">
        <v>1271</v>
      </c>
      <c r="O51" s="2" t="s">
        <v>1477</v>
      </c>
    </row>
    <row r="52" spans="1:15" x14ac:dyDescent="0.25">
      <c r="A52" s="2" t="s">
        <v>1503</v>
      </c>
      <c r="B52" s="2" t="s">
        <v>1504</v>
      </c>
      <c r="C52" s="2">
        <v>2</v>
      </c>
      <c r="D52" s="2">
        <v>12</v>
      </c>
      <c r="E52" s="2">
        <f>results_Clus_3[[#This Row],['#Entities found]]/results_Clus_3[[#This Row],['#Entities total]]*(C52&gt;472/50)</f>
        <v>0</v>
      </c>
      <c r="F52" s="2">
        <v>6469838679599049</v>
      </c>
      <c r="G52" s="2">
        <v>2.070348377471696E+16</v>
      </c>
      <c r="H52" s="2">
        <v>4</v>
      </c>
      <c r="I52" s="2">
        <v>4</v>
      </c>
      <c r="J52" s="2">
        <v>391427732654.85858</v>
      </c>
      <c r="K52" s="2">
        <v>9606</v>
      </c>
      <c r="L52" s="2" t="s">
        <v>1233</v>
      </c>
      <c r="M52" s="2" t="s">
        <v>1505</v>
      </c>
      <c r="N52" s="2" t="s">
        <v>1271</v>
      </c>
      <c r="O52" s="2" t="s">
        <v>1506</v>
      </c>
    </row>
    <row r="53" spans="1:15" x14ac:dyDescent="0.25">
      <c r="A53" s="2" t="s">
        <v>1636</v>
      </c>
      <c r="B53" s="2" t="s">
        <v>1637</v>
      </c>
      <c r="C53" s="2">
        <v>1</v>
      </c>
      <c r="D53" s="2">
        <v>6</v>
      </c>
      <c r="E53" s="2">
        <f>results_Clus_3[[#This Row],['#Entities found]]/results_Clus_3[[#This Row],['#Entities total]]*(C53&gt;472/50)</f>
        <v>0</v>
      </c>
      <c r="F53" s="2">
        <v>576414852389584</v>
      </c>
      <c r="G53" s="2">
        <v>2493203852746667</v>
      </c>
      <c r="H53" s="2">
        <v>3</v>
      </c>
      <c r="I53" s="2">
        <v>5</v>
      </c>
      <c r="J53" s="2">
        <v>489284665818.57318</v>
      </c>
      <c r="K53" s="2">
        <v>9606</v>
      </c>
      <c r="L53" s="2" t="s">
        <v>1233</v>
      </c>
      <c r="M53" s="2" t="s">
        <v>503</v>
      </c>
      <c r="N53" s="2" t="s">
        <v>1271</v>
      </c>
      <c r="O53" s="2" t="s">
        <v>1638</v>
      </c>
    </row>
    <row r="54" spans="1:15" x14ac:dyDescent="0.25">
      <c r="A54" s="2" t="s">
        <v>1478</v>
      </c>
      <c r="B54" s="2" t="s">
        <v>1479</v>
      </c>
      <c r="C54" s="2">
        <v>3</v>
      </c>
      <c r="D54" s="2">
        <v>19</v>
      </c>
      <c r="E54" s="2">
        <f>results_Clus_3[[#This Row],['#Entities found]]/results_Clus_3[[#This Row],['#Entities total]]*(C54&gt;472/50)</f>
        <v>0</v>
      </c>
      <c r="F54" s="2">
        <v>942593297511.45154</v>
      </c>
      <c r="G54" s="2">
        <v>5844078444570999</v>
      </c>
      <c r="H54" s="2">
        <v>3</v>
      </c>
      <c r="I54" s="2">
        <v>4</v>
      </c>
      <c r="J54" s="2">
        <v>391427732654.85858</v>
      </c>
      <c r="K54" s="2">
        <v>9606</v>
      </c>
      <c r="L54" s="2" t="s">
        <v>1233</v>
      </c>
      <c r="M54" s="2" t="s">
        <v>1454</v>
      </c>
      <c r="N54" s="2" t="s">
        <v>1271</v>
      </c>
      <c r="O54" s="2" t="s">
        <v>1480</v>
      </c>
    </row>
    <row r="55" spans="1:15" x14ac:dyDescent="0.25">
      <c r="A55" s="2" t="s">
        <v>1507</v>
      </c>
      <c r="B55" s="2" t="s">
        <v>1508</v>
      </c>
      <c r="C55" s="2">
        <v>2</v>
      </c>
      <c r="D55" s="2">
        <v>13</v>
      </c>
      <c r="E55" s="2">
        <f>results_Clus_3[[#This Row],['#Entities found]]/results_Clus_3[[#This Row],['#Entities total]]*(C55&gt;472/50)</f>
        <v>0</v>
      </c>
      <c r="F55" s="2">
        <v>7544400180203081</v>
      </c>
      <c r="G55" s="2">
        <v>2.1948164775126956E+16</v>
      </c>
      <c r="H55" s="2">
        <v>2</v>
      </c>
      <c r="I55" s="2">
        <v>2</v>
      </c>
      <c r="J55" s="2">
        <v>195713866327.42929</v>
      </c>
      <c r="K55" s="2">
        <v>9606</v>
      </c>
      <c r="L55" s="2" t="s">
        <v>1233</v>
      </c>
      <c r="M55" s="2" t="s">
        <v>1509</v>
      </c>
      <c r="N55" s="2" t="s">
        <v>1271</v>
      </c>
      <c r="O55" s="2" t="s">
        <v>1510</v>
      </c>
    </row>
    <row r="56" spans="1:15" x14ac:dyDescent="0.25">
      <c r="A56" s="2" t="s">
        <v>1639</v>
      </c>
      <c r="B56" s="2" t="s">
        <v>1640</v>
      </c>
      <c r="C56" s="2">
        <v>1</v>
      </c>
      <c r="D56" s="2">
        <v>7</v>
      </c>
      <c r="E56" s="2">
        <f>results_Clus_3[[#This Row],['#Entities found]]/results_Clus_3[[#This Row],['#Entities total]]*(C56&gt;472/50)</f>
        <v>0</v>
      </c>
      <c r="F56" s="2">
        <v>669225404360162</v>
      </c>
      <c r="G56" s="2">
        <v>2493203852746667</v>
      </c>
      <c r="H56" s="2">
        <v>4</v>
      </c>
      <c r="I56" s="2">
        <v>4</v>
      </c>
      <c r="J56" s="2">
        <v>391427732654.85858</v>
      </c>
      <c r="K56" s="2">
        <v>9606</v>
      </c>
      <c r="L56" s="2" t="s">
        <v>1233</v>
      </c>
      <c r="M56" s="2" t="s">
        <v>721</v>
      </c>
      <c r="N56" s="2" t="s">
        <v>1271</v>
      </c>
      <c r="O56" s="2" t="s">
        <v>1641</v>
      </c>
    </row>
    <row r="57" spans="1:15" x14ac:dyDescent="0.25">
      <c r="A57" s="2" t="s">
        <v>1516</v>
      </c>
      <c r="B57" s="2" t="s">
        <v>1517</v>
      </c>
      <c r="C57" s="2">
        <v>2</v>
      </c>
      <c r="D57" s="2">
        <v>15</v>
      </c>
      <c r="E57" s="2">
        <f>results_Clus_3[[#This Row],['#Entities found]]/results_Clus_3[[#This Row],['#Entities total]]*(C57&gt;472/50)</f>
        <v>0</v>
      </c>
      <c r="F57" s="2">
        <v>9916105885376948</v>
      </c>
      <c r="G57" s="2">
        <v>2.4790264713442368E+16</v>
      </c>
      <c r="H57" s="2">
        <v>1</v>
      </c>
      <c r="I57" s="2">
        <v>3</v>
      </c>
      <c r="J57" s="2">
        <v>2935707994911.4399</v>
      </c>
      <c r="K57" s="2">
        <v>9606</v>
      </c>
      <c r="L57" s="2" t="s">
        <v>1233</v>
      </c>
      <c r="M57" s="2" t="s">
        <v>1518</v>
      </c>
      <c r="N57" s="2" t="s">
        <v>1271</v>
      </c>
      <c r="O57" s="2" t="s">
        <v>1519</v>
      </c>
    </row>
    <row r="58" spans="1:15" x14ac:dyDescent="0.25">
      <c r="A58" s="2" t="s">
        <v>1520</v>
      </c>
      <c r="B58" s="2" t="s">
        <v>1521</v>
      </c>
      <c r="C58" s="2">
        <v>2</v>
      </c>
      <c r="D58" s="2">
        <v>15</v>
      </c>
      <c r="E58" s="2">
        <f>results_Clus_3[[#This Row],['#Entities found]]/results_Clus_3[[#This Row],['#Entities total]]*(C58&gt;472/50)</f>
        <v>0</v>
      </c>
      <c r="F58" s="2">
        <v>9916105885376948</v>
      </c>
      <c r="G58" s="2">
        <v>2.4790264713442368E+16</v>
      </c>
      <c r="H58" s="2">
        <v>1</v>
      </c>
      <c r="I58" s="2">
        <v>4</v>
      </c>
      <c r="J58" s="2">
        <v>391427732654.85858</v>
      </c>
      <c r="K58" s="2">
        <v>9606</v>
      </c>
      <c r="L58" s="2" t="s">
        <v>1233</v>
      </c>
      <c r="M58" s="2" t="s">
        <v>652</v>
      </c>
      <c r="N58" s="2" t="s">
        <v>1271</v>
      </c>
      <c r="O58" s="2" t="s">
        <v>1522</v>
      </c>
    </row>
    <row r="59" spans="1:15" x14ac:dyDescent="0.25">
      <c r="A59" s="2" t="s">
        <v>1529</v>
      </c>
      <c r="B59" s="2" t="s">
        <v>1530</v>
      </c>
      <c r="C59" s="2">
        <v>2</v>
      </c>
      <c r="D59" s="2">
        <v>16</v>
      </c>
      <c r="E59" s="2">
        <f>results_Clus_3[[#This Row],['#Entities found]]/results_Clus_3[[#This Row],['#Entities total]]*(C59&gt;472/50)</f>
        <v>0</v>
      </c>
      <c r="F59" s="2">
        <v>1.1210169591526208E+16</v>
      </c>
      <c r="G59" s="2">
        <v>2493203852746667</v>
      </c>
      <c r="H59" s="2">
        <v>2</v>
      </c>
      <c r="I59" s="2">
        <v>3</v>
      </c>
      <c r="J59" s="2">
        <v>2935707994911.4399</v>
      </c>
      <c r="K59" s="2">
        <v>9606</v>
      </c>
      <c r="L59" s="2" t="s">
        <v>1233</v>
      </c>
      <c r="M59" s="2" t="s">
        <v>1509</v>
      </c>
      <c r="N59" s="2" t="s">
        <v>1271</v>
      </c>
      <c r="O59" s="2" t="s">
        <v>1510</v>
      </c>
    </row>
    <row r="60" spans="1:15" x14ac:dyDescent="0.25">
      <c r="A60" s="2" t="s">
        <v>1159</v>
      </c>
      <c r="B60" s="2" t="s">
        <v>1158</v>
      </c>
      <c r="C60" s="2">
        <v>1</v>
      </c>
      <c r="D60" s="2">
        <v>8</v>
      </c>
      <c r="E60" s="2">
        <f>results_Clus_3[[#This Row],['#Entities found]]/results_Clus_3[[#This Row],['#Entities total]]*(C60&gt;472/50)</f>
        <v>0</v>
      </c>
      <c r="F60" s="2">
        <v>761128904723567</v>
      </c>
      <c r="G60" s="2">
        <v>2493203852746667</v>
      </c>
      <c r="H60" s="2">
        <v>3</v>
      </c>
      <c r="I60" s="2">
        <v>3</v>
      </c>
      <c r="J60" s="2">
        <v>2935707994911.4399</v>
      </c>
      <c r="K60" s="2">
        <v>9606</v>
      </c>
      <c r="L60" s="2" t="s">
        <v>1233</v>
      </c>
      <c r="M60" s="2" t="s">
        <v>723</v>
      </c>
      <c r="N60" s="2" t="s">
        <v>1271</v>
      </c>
      <c r="O60" s="2" t="s">
        <v>1658</v>
      </c>
    </row>
    <row r="61" spans="1:15" x14ac:dyDescent="0.25">
      <c r="A61" s="2" t="s">
        <v>1659</v>
      </c>
      <c r="B61" s="2" t="s">
        <v>1660</v>
      </c>
      <c r="C61" s="2">
        <v>1</v>
      </c>
      <c r="D61" s="2">
        <v>8</v>
      </c>
      <c r="E61" s="2">
        <f>results_Clus_3[[#This Row],['#Entities found]]/results_Clus_3[[#This Row],['#Entities total]]*(C61&gt;472/50)</f>
        <v>0</v>
      </c>
      <c r="F61" s="2">
        <v>761128904723567</v>
      </c>
      <c r="G61" s="2">
        <v>2493203852746667</v>
      </c>
      <c r="H61" s="2">
        <v>4</v>
      </c>
      <c r="I61" s="2">
        <v>5</v>
      </c>
      <c r="J61" s="2">
        <v>489284665818.57318</v>
      </c>
      <c r="K61" s="2">
        <v>9606</v>
      </c>
      <c r="L61" s="2" t="s">
        <v>1233</v>
      </c>
      <c r="M61" s="2" t="s">
        <v>385</v>
      </c>
      <c r="N61" s="2" t="s">
        <v>1271</v>
      </c>
      <c r="O61" s="2" t="s">
        <v>1661</v>
      </c>
    </row>
    <row r="62" spans="1:15" x14ac:dyDescent="0.25">
      <c r="A62" s="2" t="s">
        <v>1662</v>
      </c>
      <c r="B62" s="2" t="s">
        <v>1663</v>
      </c>
      <c r="C62" s="2">
        <v>1</v>
      </c>
      <c r="D62" s="2">
        <v>8</v>
      </c>
      <c r="E62" s="2">
        <f>results_Clus_3[[#This Row],['#Entities found]]/results_Clus_3[[#This Row],['#Entities total]]*(C62&gt;472/50)</f>
        <v>0</v>
      </c>
      <c r="F62" s="2">
        <v>761128904723567</v>
      </c>
      <c r="G62" s="2">
        <v>2493203852746667</v>
      </c>
      <c r="H62" s="2">
        <v>1</v>
      </c>
      <c r="I62" s="2">
        <v>3</v>
      </c>
      <c r="J62" s="2">
        <v>2935707994911.4399</v>
      </c>
      <c r="K62" s="2">
        <v>9606</v>
      </c>
      <c r="L62" s="2" t="s">
        <v>1233</v>
      </c>
      <c r="M62" s="2" t="s">
        <v>673</v>
      </c>
      <c r="N62" s="2" t="s">
        <v>1271</v>
      </c>
      <c r="O62" s="2" t="s">
        <v>1664</v>
      </c>
    </row>
    <row r="63" spans="1:15" x14ac:dyDescent="0.25">
      <c r="A63" s="2" t="s">
        <v>1665</v>
      </c>
      <c r="B63" s="2" t="s">
        <v>1666</v>
      </c>
      <c r="C63" s="2">
        <v>1</v>
      </c>
      <c r="D63" s="2">
        <v>8</v>
      </c>
      <c r="E63" s="2">
        <f>results_Clus_3[[#This Row],['#Entities found]]/results_Clus_3[[#This Row],['#Entities total]]*(C63&gt;472/50)</f>
        <v>0</v>
      </c>
      <c r="F63" s="2">
        <v>761128904723567</v>
      </c>
      <c r="G63" s="2">
        <v>2493203852746667</v>
      </c>
      <c r="H63" s="2">
        <v>1</v>
      </c>
      <c r="I63" s="2">
        <v>3</v>
      </c>
      <c r="J63" s="2">
        <v>2935707994911.4399</v>
      </c>
      <c r="K63" s="2">
        <v>9606</v>
      </c>
      <c r="L63" s="2" t="s">
        <v>1233</v>
      </c>
      <c r="M63" s="2" t="s">
        <v>560</v>
      </c>
      <c r="N63" s="2" t="s">
        <v>1271</v>
      </c>
      <c r="O63" s="2" t="s">
        <v>1667</v>
      </c>
    </row>
    <row r="64" spans="1:15" x14ac:dyDescent="0.25">
      <c r="A64" s="2" t="s">
        <v>1668</v>
      </c>
      <c r="B64" s="2" t="s">
        <v>1669</v>
      </c>
      <c r="C64" s="2">
        <v>1</v>
      </c>
      <c r="D64" s="2">
        <v>8</v>
      </c>
      <c r="E64" s="2">
        <f>results_Clus_3[[#This Row],['#Entities found]]/results_Clus_3[[#This Row],['#Entities total]]*(C64&gt;472/50)</f>
        <v>0</v>
      </c>
      <c r="F64" s="2">
        <v>761128904723567</v>
      </c>
      <c r="G64" s="2">
        <v>2493203852746667</v>
      </c>
      <c r="H64" s="2">
        <v>1</v>
      </c>
      <c r="I64" s="2">
        <v>5</v>
      </c>
      <c r="J64" s="2">
        <v>489284665818.57318</v>
      </c>
      <c r="K64" s="2">
        <v>9606</v>
      </c>
      <c r="L64" s="2" t="s">
        <v>1233</v>
      </c>
      <c r="M64" s="2" t="s">
        <v>699</v>
      </c>
      <c r="N64" s="2" t="s">
        <v>1271</v>
      </c>
      <c r="O64" s="2" t="s">
        <v>1670</v>
      </c>
    </row>
    <row r="65" spans="1:15" x14ac:dyDescent="0.25">
      <c r="A65" s="2" t="s">
        <v>1671</v>
      </c>
      <c r="B65" s="2" t="s">
        <v>1672</v>
      </c>
      <c r="C65" s="2">
        <v>1</v>
      </c>
      <c r="D65" s="2">
        <v>8</v>
      </c>
      <c r="E65" s="2">
        <f>results_Clus_3[[#This Row],['#Entities found]]/results_Clus_3[[#This Row],['#Entities total]]*(C65&gt;472/50)</f>
        <v>0</v>
      </c>
      <c r="F65" s="2">
        <v>761128904723567</v>
      </c>
      <c r="G65" s="2">
        <v>2493203852746667</v>
      </c>
      <c r="H65" s="2">
        <v>1</v>
      </c>
      <c r="I65" s="2">
        <v>5</v>
      </c>
      <c r="J65" s="2">
        <v>489284665818.57318</v>
      </c>
      <c r="K65" s="2">
        <v>9606</v>
      </c>
      <c r="L65" s="2" t="s">
        <v>1233</v>
      </c>
      <c r="M65" s="2" t="s">
        <v>699</v>
      </c>
      <c r="N65" s="2" t="s">
        <v>1271</v>
      </c>
      <c r="O65" s="2" t="s">
        <v>1670</v>
      </c>
    </row>
    <row r="66" spans="1:15" x14ac:dyDescent="0.25">
      <c r="A66" s="2" t="s">
        <v>1673</v>
      </c>
      <c r="B66" s="2" t="s">
        <v>1674</v>
      </c>
      <c r="C66" s="2">
        <v>1</v>
      </c>
      <c r="D66" s="2">
        <v>8</v>
      </c>
      <c r="E66" s="2">
        <f>results_Clus_3[[#This Row],['#Entities found]]/results_Clus_3[[#This Row],['#Entities total]]*(C66&gt;472/50)</f>
        <v>0</v>
      </c>
      <c r="F66" s="2">
        <v>761128904723567</v>
      </c>
      <c r="G66" s="2">
        <v>2493203852746667</v>
      </c>
      <c r="H66" s="2">
        <v>1</v>
      </c>
      <c r="I66" s="2">
        <v>6</v>
      </c>
      <c r="J66" s="2">
        <v>587141598982.28784</v>
      </c>
      <c r="K66" s="2">
        <v>9606</v>
      </c>
      <c r="L66" s="2" t="s">
        <v>1233</v>
      </c>
      <c r="M66" s="2" t="s">
        <v>503</v>
      </c>
      <c r="N66" s="2" t="s">
        <v>1271</v>
      </c>
      <c r="O66" s="2" t="s">
        <v>1675</v>
      </c>
    </row>
    <row r="67" spans="1:15" x14ac:dyDescent="0.25">
      <c r="A67" s="2" t="s">
        <v>1531</v>
      </c>
      <c r="B67" s="2" t="s">
        <v>1532</v>
      </c>
      <c r="C67" s="2">
        <v>2</v>
      </c>
      <c r="D67" s="2">
        <v>17</v>
      </c>
      <c r="E67" s="2">
        <f>results_Clus_3[[#This Row],['#Entities found]]/results_Clus_3[[#This Row],['#Entities total]]*(C67&gt;472/50)</f>
        <v>0</v>
      </c>
      <c r="F67" s="2">
        <v>1.2574358068512592E+16</v>
      </c>
      <c r="G67" s="2">
        <v>2493203852746667</v>
      </c>
      <c r="H67" s="2">
        <v>2</v>
      </c>
      <c r="I67" s="2">
        <v>8</v>
      </c>
      <c r="J67" s="2">
        <v>782855465309.71716</v>
      </c>
      <c r="K67" s="2">
        <v>9606</v>
      </c>
      <c r="L67" s="2" t="s">
        <v>1233</v>
      </c>
      <c r="M67" s="2" t="s">
        <v>1533</v>
      </c>
      <c r="N67" s="2" t="s">
        <v>1271</v>
      </c>
      <c r="O67" s="2" t="s">
        <v>1534</v>
      </c>
    </row>
    <row r="68" spans="1:15" x14ac:dyDescent="0.25">
      <c r="A68" s="2" t="s">
        <v>1539</v>
      </c>
      <c r="B68" s="2" t="s">
        <v>1540</v>
      </c>
      <c r="C68" s="2">
        <v>2</v>
      </c>
      <c r="D68" s="2">
        <v>18</v>
      </c>
      <c r="E68" s="2">
        <f>results_Clus_3[[#This Row],['#Entities found]]/results_Clus_3[[#This Row],['#Entities total]]*(C68&gt;472/50)</f>
        <v>0</v>
      </c>
      <c r="F68" s="2">
        <v>1.4007187429681768E+16</v>
      </c>
      <c r="G68" s="2">
        <v>2493203852746667</v>
      </c>
      <c r="H68" s="2">
        <v>3</v>
      </c>
      <c r="I68" s="2">
        <v>3</v>
      </c>
      <c r="J68" s="2">
        <v>2935707994911.4399</v>
      </c>
      <c r="K68" s="2">
        <v>9606</v>
      </c>
      <c r="L68" s="2" t="s">
        <v>1233</v>
      </c>
      <c r="M68" s="2" t="s">
        <v>1541</v>
      </c>
      <c r="N68" s="2" t="s">
        <v>1271</v>
      </c>
      <c r="O68" s="2" t="s">
        <v>1542</v>
      </c>
    </row>
    <row r="69" spans="1:15" x14ac:dyDescent="0.25">
      <c r="A69" s="2" t="s">
        <v>1543</v>
      </c>
      <c r="B69" s="2" t="s">
        <v>1544</v>
      </c>
      <c r="C69" s="2">
        <v>2</v>
      </c>
      <c r="D69" s="2">
        <v>18</v>
      </c>
      <c r="E69" s="2">
        <f>results_Clus_3[[#This Row],['#Entities found]]/results_Clus_3[[#This Row],['#Entities total]]*(C69&gt;472/50)</f>
        <v>0</v>
      </c>
      <c r="F69" s="2">
        <v>1.4007187429681768E+16</v>
      </c>
      <c r="G69" s="2">
        <v>2493203852746667</v>
      </c>
      <c r="H69" s="2">
        <v>2</v>
      </c>
      <c r="I69" s="2">
        <v>7</v>
      </c>
      <c r="J69" s="2">
        <v>684998532146.00244</v>
      </c>
      <c r="K69" s="2">
        <v>9606</v>
      </c>
      <c r="L69" s="2" t="s">
        <v>1233</v>
      </c>
      <c r="M69" s="2" t="s">
        <v>503</v>
      </c>
      <c r="N69" s="2" t="s">
        <v>1271</v>
      </c>
      <c r="O69" s="2" t="s">
        <v>1545</v>
      </c>
    </row>
    <row r="70" spans="1:15" x14ac:dyDescent="0.25">
      <c r="A70" s="2" t="s">
        <v>1231</v>
      </c>
      <c r="B70" s="2" t="s">
        <v>1232</v>
      </c>
      <c r="C70" s="2">
        <v>4</v>
      </c>
      <c r="D70" s="2">
        <v>37</v>
      </c>
      <c r="E70" s="2">
        <f>results_Clus_3[[#This Row],['#Entities found]]/results_Clus_3[[#This Row],['#Entities total]]*(C70&gt;472/50)</f>
        <v>0</v>
      </c>
      <c r="F70" s="2">
        <v>538061547380.3418</v>
      </c>
      <c r="G70" s="2">
        <v>5569964133154959</v>
      </c>
      <c r="H70" s="2">
        <v>6</v>
      </c>
      <c r="I70" s="2">
        <v>9</v>
      </c>
      <c r="J70" s="2">
        <v>880712398473.43176</v>
      </c>
      <c r="K70" s="2">
        <v>9606</v>
      </c>
      <c r="L70" s="2" t="s">
        <v>1233</v>
      </c>
      <c r="M70" s="2" t="s">
        <v>1464</v>
      </c>
      <c r="N70" s="2" t="s">
        <v>1271</v>
      </c>
      <c r="O70" s="2" t="s">
        <v>1465</v>
      </c>
    </row>
    <row r="71" spans="1:15" x14ac:dyDescent="0.25">
      <c r="A71" s="2" t="s">
        <v>1691</v>
      </c>
      <c r="B71" s="2" t="s">
        <v>1692</v>
      </c>
      <c r="C71" s="2">
        <v>1</v>
      </c>
      <c r="D71" s="2">
        <v>10</v>
      </c>
      <c r="E71" s="2">
        <f>results_Clus_3[[#This Row],['#Entities found]]/results_Clus_3[[#This Row],['#Entities total]]*(C71&gt;472/50)</f>
        <v>0</v>
      </c>
      <c r="F71" s="2">
        <v>9422498506700716</v>
      </c>
      <c r="G71" s="2">
        <v>2493203852746667</v>
      </c>
      <c r="H71" s="2">
        <v>3</v>
      </c>
      <c r="I71" s="2">
        <v>4</v>
      </c>
      <c r="J71" s="2">
        <v>391427732654.85858</v>
      </c>
      <c r="K71" s="2">
        <v>9606</v>
      </c>
      <c r="L71" s="2" t="s">
        <v>1233</v>
      </c>
      <c r="M71" s="2" t="s">
        <v>669</v>
      </c>
      <c r="N71" s="2" t="s">
        <v>1271</v>
      </c>
      <c r="O71" s="2" t="s">
        <v>1693</v>
      </c>
    </row>
    <row r="72" spans="1:15" x14ac:dyDescent="0.25">
      <c r="A72" s="2" t="s">
        <v>1147</v>
      </c>
      <c r="B72" s="2" t="s">
        <v>1146</v>
      </c>
      <c r="C72" s="2">
        <v>1</v>
      </c>
      <c r="D72" s="2">
        <v>10</v>
      </c>
      <c r="E72" s="2">
        <f>results_Clus_3[[#This Row],['#Entities found]]/results_Clus_3[[#This Row],['#Entities total]]*(C72&gt;472/50)</f>
        <v>0</v>
      </c>
      <c r="F72" s="2">
        <v>9422498506700716</v>
      </c>
      <c r="G72" s="2">
        <v>2493203852746667</v>
      </c>
      <c r="H72" s="2">
        <v>3</v>
      </c>
      <c r="I72" s="2">
        <v>5</v>
      </c>
      <c r="J72" s="2">
        <v>489284665818.57318</v>
      </c>
      <c r="K72" s="2">
        <v>9606</v>
      </c>
      <c r="L72" s="2" t="s">
        <v>1233</v>
      </c>
      <c r="M72" s="2" t="s">
        <v>723</v>
      </c>
      <c r="N72" s="2" t="s">
        <v>1271</v>
      </c>
      <c r="O72" s="2" t="s">
        <v>1694</v>
      </c>
    </row>
    <row r="73" spans="1:15" x14ac:dyDescent="0.25">
      <c r="A73" s="2" t="s">
        <v>1695</v>
      </c>
      <c r="B73" s="2" t="s">
        <v>1696</v>
      </c>
      <c r="C73" s="2">
        <v>1</v>
      </c>
      <c r="D73" s="2">
        <v>10</v>
      </c>
      <c r="E73" s="2">
        <f>results_Clus_3[[#This Row],['#Entities found]]/results_Clus_3[[#This Row],['#Entities total]]*(C73&gt;472/50)</f>
        <v>0</v>
      </c>
      <c r="F73" s="2">
        <v>9422498506700716</v>
      </c>
      <c r="G73" s="2">
        <v>2493203852746667</v>
      </c>
      <c r="H73" s="2">
        <v>1</v>
      </c>
      <c r="I73" s="2">
        <v>2</v>
      </c>
      <c r="J73" s="2">
        <v>195713866327.42929</v>
      </c>
      <c r="K73" s="2">
        <v>9606</v>
      </c>
      <c r="L73" s="2" t="s">
        <v>1233</v>
      </c>
      <c r="M73" s="2" t="s">
        <v>615</v>
      </c>
      <c r="N73" s="2" t="s">
        <v>1271</v>
      </c>
      <c r="O73" s="2" t="s">
        <v>1697</v>
      </c>
    </row>
    <row r="74" spans="1:15" x14ac:dyDescent="0.25">
      <c r="A74" s="2" t="s">
        <v>1698</v>
      </c>
      <c r="B74" s="2" t="s">
        <v>1699</v>
      </c>
      <c r="C74" s="2">
        <v>1</v>
      </c>
      <c r="D74" s="2">
        <v>10</v>
      </c>
      <c r="E74" s="2">
        <f>results_Clus_3[[#This Row],['#Entities found]]/results_Clus_3[[#This Row],['#Entities total]]*(C74&gt;472/50)</f>
        <v>0</v>
      </c>
      <c r="F74" s="2">
        <v>9422498506700716</v>
      </c>
      <c r="G74" s="2">
        <v>2493203852746667</v>
      </c>
      <c r="H74" s="2">
        <v>1</v>
      </c>
      <c r="I74" s="2">
        <v>3</v>
      </c>
      <c r="J74" s="2">
        <v>2935707994911.4399</v>
      </c>
      <c r="K74" s="2">
        <v>9606</v>
      </c>
      <c r="L74" s="2" t="s">
        <v>1233</v>
      </c>
      <c r="M74" s="2" t="s">
        <v>671</v>
      </c>
      <c r="N74" s="2" t="s">
        <v>1271</v>
      </c>
      <c r="O74" s="2" t="s">
        <v>1700</v>
      </c>
    </row>
    <row r="75" spans="1:15" x14ac:dyDescent="0.25">
      <c r="A75" s="2" t="s">
        <v>1701</v>
      </c>
      <c r="B75" s="2" t="s">
        <v>1702</v>
      </c>
      <c r="C75" s="2">
        <v>1</v>
      </c>
      <c r="D75" s="2">
        <v>10</v>
      </c>
      <c r="E75" s="2">
        <f>results_Clus_3[[#This Row],['#Entities found]]/results_Clus_3[[#This Row],['#Entities total]]*(C75&gt;472/50)</f>
        <v>0</v>
      </c>
      <c r="F75" s="2">
        <v>9422498506700716</v>
      </c>
      <c r="G75" s="2">
        <v>2493203852746667</v>
      </c>
      <c r="H75" s="2">
        <v>1</v>
      </c>
      <c r="I75" s="2">
        <v>5</v>
      </c>
      <c r="J75" s="2">
        <v>489284665818.57318</v>
      </c>
      <c r="K75" s="2">
        <v>9606</v>
      </c>
      <c r="L75" s="2" t="s">
        <v>1233</v>
      </c>
      <c r="M75" s="2" t="s">
        <v>630</v>
      </c>
      <c r="N75" s="2" t="s">
        <v>1271</v>
      </c>
      <c r="O75" s="2" t="s">
        <v>1703</v>
      </c>
    </row>
    <row r="76" spans="1:15" x14ac:dyDescent="0.25">
      <c r="A76" s="2" t="s">
        <v>1554</v>
      </c>
      <c r="B76" s="2" t="s">
        <v>1555</v>
      </c>
      <c r="C76" s="2">
        <v>2</v>
      </c>
      <c r="D76" s="2">
        <v>21</v>
      </c>
      <c r="E76" s="2">
        <f>results_Clus_3[[#This Row],['#Entities found]]/results_Clus_3[[#This Row],['#Entities total]]*(C76&gt;472/50)</f>
        <v>0</v>
      </c>
      <c r="F76" s="2">
        <v>1.8703010603767444E+16</v>
      </c>
      <c r="G76" s="2">
        <v>2493203852746667</v>
      </c>
      <c r="H76" s="2">
        <v>1</v>
      </c>
      <c r="I76" s="2">
        <v>2</v>
      </c>
      <c r="J76" s="2">
        <v>195713866327.42929</v>
      </c>
      <c r="K76" s="2">
        <v>9606</v>
      </c>
      <c r="L76" s="2" t="s">
        <v>1233</v>
      </c>
      <c r="M76" s="2" t="s">
        <v>595</v>
      </c>
      <c r="N76" s="2" t="s">
        <v>1271</v>
      </c>
      <c r="O76" s="2" t="s">
        <v>1556</v>
      </c>
    </row>
    <row r="77" spans="1:15" x14ac:dyDescent="0.25">
      <c r="A77" s="2" t="s">
        <v>1105</v>
      </c>
      <c r="B77" s="2" t="s">
        <v>1104</v>
      </c>
      <c r="C77" s="2">
        <v>2</v>
      </c>
      <c r="D77" s="2">
        <v>22</v>
      </c>
      <c r="E77" s="2">
        <f>results_Clus_3[[#This Row],['#Entities found]]/results_Clus_3[[#This Row],['#Entities total]]*(C77&gt;472/50)</f>
        <v>0</v>
      </c>
      <c r="F77" s="2">
        <v>2039600086358928</v>
      </c>
      <c r="G77" s="2">
        <v>2493203852746667</v>
      </c>
      <c r="H77" s="2">
        <v>9</v>
      </c>
      <c r="I77" s="2">
        <v>15</v>
      </c>
      <c r="J77" s="2">
        <v>1.4678539974557196E+16</v>
      </c>
      <c r="K77" s="2">
        <v>9606</v>
      </c>
      <c r="L77" s="2" t="s">
        <v>1233</v>
      </c>
      <c r="M77" s="2" t="s">
        <v>1560</v>
      </c>
      <c r="N77" s="2" t="s">
        <v>1271</v>
      </c>
      <c r="O77" s="2" t="s">
        <v>1561</v>
      </c>
    </row>
    <row r="78" spans="1:15" x14ac:dyDescent="0.25">
      <c r="A78" s="2" t="s">
        <v>1562</v>
      </c>
      <c r="B78" s="2" t="s">
        <v>1563</v>
      </c>
      <c r="C78" s="2">
        <v>2</v>
      </c>
      <c r="D78" s="2">
        <v>22</v>
      </c>
      <c r="E78" s="2">
        <f>results_Clus_3[[#This Row],['#Entities found]]/results_Clus_3[[#This Row],['#Entities total]]*(C78&gt;472/50)</f>
        <v>0</v>
      </c>
      <c r="F78" s="2">
        <v>2039600086358928</v>
      </c>
      <c r="G78" s="2">
        <v>2493203852746667</v>
      </c>
      <c r="H78" s="2">
        <v>1</v>
      </c>
      <c r="I78" s="2">
        <v>3</v>
      </c>
      <c r="J78" s="2">
        <v>2935707994911.4399</v>
      </c>
      <c r="K78" s="2">
        <v>9606</v>
      </c>
      <c r="L78" s="2" t="s">
        <v>1233</v>
      </c>
      <c r="M78" s="2" t="s">
        <v>595</v>
      </c>
      <c r="N78" s="2" t="s">
        <v>1271</v>
      </c>
      <c r="O78" s="2" t="s">
        <v>1556</v>
      </c>
    </row>
    <row r="79" spans="1:15" x14ac:dyDescent="0.25">
      <c r="A79" s="2" t="s">
        <v>1732</v>
      </c>
      <c r="B79" s="2" t="s">
        <v>1733</v>
      </c>
      <c r="C79" s="2">
        <v>1</v>
      </c>
      <c r="D79" s="2">
        <v>11</v>
      </c>
      <c r="E79" s="2">
        <f>results_Clus_3[[#This Row],['#Entities found]]/results_Clus_3[[#This Row],['#Entities total]]*(C79&gt;472/50)</f>
        <v>0</v>
      </c>
      <c r="F79" s="2">
        <v>1.031484635491524E+16</v>
      </c>
      <c r="G79" s="2">
        <v>2493203852746667</v>
      </c>
      <c r="H79" s="2">
        <v>3</v>
      </c>
      <c r="I79" s="2">
        <v>4</v>
      </c>
      <c r="J79" s="2">
        <v>391427732654.85858</v>
      </c>
      <c r="K79" s="2">
        <v>9606</v>
      </c>
      <c r="L79" s="2" t="s">
        <v>1233</v>
      </c>
      <c r="M79" s="2" t="s">
        <v>660</v>
      </c>
      <c r="N79" s="2" t="s">
        <v>1271</v>
      </c>
      <c r="O79" s="2" t="s">
        <v>1734</v>
      </c>
    </row>
    <row r="80" spans="1:15" x14ac:dyDescent="0.25">
      <c r="A80" s="2" t="s">
        <v>1735</v>
      </c>
      <c r="B80" s="2" t="s">
        <v>1736</v>
      </c>
      <c r="C80" s="2">
        <v>1</v>
      </c>
      <c r="D80" s="2">
        <v>11</v>
      </c>
      <c r="E80" s="2">
        <f>results_Clus_3[[#This Row],['#Entities found]]/results_Clus_3[[#This Row],['#Entities total]]*(C80&gt;472/50)</f>
        <v>0</v>
      </c>
      <c r="F80" s="2">
        <v>1.031484635491524E+16</v>
      </c>
      <c r="G80" s="2">
        <v>2493203852746667</v>
      </c>
      <c r="H80" s="2">
        <v>1</v>
      </c>
      <c r="I80" s="2">
        <v>2</v>
      </c>
      <c r="J80" s="2">
        <v>195713866327.42929</v>
      </c>
      <c r="K80" s="2">
        <v>9606</v>
      </c>
      <c r="L80" s="2" t="s">
        <v>1233</v>
      </c>
      <c r="M80" s="2" t="s">
        <v>605</v>
      </c>
      <c r="N80" s="2" t="s">
        <v>1271</v>
      </c>
      <c r="O80" s="2" t="s">
        <v>1737</v>
      </c>
    </row>
    <row r="81" spans="1:15" x14ac:dyDescent="0.25">
      <c r="A81" s="2" t="s">
        <v>1738</v>
      </c>
      <c r="B81" s="2" t="s">
        <v>1739</v>
      </c>
      <c r="C81" s="2">
        <v>1</v>
      </c>
      <c r="D81" s="2">
        <v>11</v>
      </c>
      <c r="E81" s="2">
        <f>results_Clus_3[[#This Row],['#Entities found]]/results_Clus_3[[#This Row],['#Entities total]]*(C81&gt;472/50)</f>
        <v>0</v>
      </c>
      <c r="F81" s="2">
        <v>1.031484635491524E+16</v>
      </c>
      <c r="G81" s="2">
        <v>2493203852746667</v>
      </c>
      <c r="H81" s="2">
        <v>1</v>
      </c>
      <c r="I81" s="2">
        <v>2</v>
      </c>
      <c r="J81" s="2">
        <v>195713866327.42929</v>
      </c>
      <c r="K81" s="2">
        <v>9606</v>
      </c>
      <c r="L81" s="2" t="s">
        <v>1233</v>
      </c>
      <c r="M81" s="2" t="s">
        <v>669</v>
      </c>
      <c r="N81" s="2" t="s">
        <v>1271</v>
      </c>
      <c r="O81" s="2" t="s">
        <v>1740</v>
      </c>
    </row>
    <row r="82" spans="1:15" x14ac:dyDescent="0.25">
      <c r="A82" s="2" t="s">
        <v>1566</v>
      </c>
      <c r="B82" s="2" t="s">
        <v>1567</v>
      </c>
      <c r="C82" s="2">
        <v>2</v>
      </c>
      <c r="D82" s="2">
        <v>23</v>
      </c>
      <c r="E82" s="2">
        <f>results_Clus_3[[#This Row],['#Entities found]]/results_Clus_3[[#This Row],['#Entities total]]*(C82&gt;472/50)</f>
        <v>0</v>
      </c>
      <c r="F82" s="2">
        <v>2.215053729354288E+16</v>
      </c>
      <c r="G82" s="2">
        <v>2493203852746667</v>
      </c>
      <c r="H82" s="2">
        <v>1</v>
      </c>
      <c r="I82" s="2">
        <v>8</v>
      </c>
      <c r="J82" s="2">
        <v>782855465309.71716</v>
      </c>
      <c r="K82" s="2">
        <v>9606</v>
      </c>
      <c r="L82" s="2" t="s">
        <v>1233</v>
      </c>
      <c r="M82" s="2" t="s">
        <v>1518</v>
      </c>
      <c r="N82" s="2" t="s">
        <v>1271</v>
      </c>
      <c r="O82" s="2" t="s">
        <v>1568</v>
      </c>
    </row>
    <row r="83" spans="1:15" x14ac:dyDescent="0.25">
      <c r="A83" s="2" t="s">
        <v>1573</v>
      </c>
      <c r="B83" s="2" t="s">
        <v>1574</v>
      </c>
      <c r="C83" s="2">
        <v>2</v>
      </c>
      <c r="D83" s="2">
        <v>24</v>
      </c>
      <c r="E83" s="2">
        <f>results_Clus_3[[#This Row],['#Entities found]]/results_Clus_3[[#This Row],['#Entities total]]*(C83&gt;472/50)</f>
        <v>0</v>
      </c>
      <c r="F83" s="2">
        <v>2396526395165044</v>
      </c>
      <c r="G83" s="2">
        <v>2493203852746667</v>
      </c>
      <c r="H83" s="2">
        <v>2</v>
      </c>
      <c r="I83" s="2">
        <v>2</v>
      </c>
      <c r="J83" s="2">
        <v>195713866327.42929</v>
      </c>
      <c r="K83" s="2">
        <v>9606</v>
      </c>
      <c r="L83" s="2" t="s">
        <v>1233</v>
      </c>
      <c r="M83" s="2" t="s">
        <v>1575</v>
      </c>
      <c r="N83" s="2" t="s">
        <v>1271</v>
      </c>
      <c r="O83" s="2" t="s">
        <v>1576</v>
      </c>
    </row>
    <row r="84" spans="1:15" x14ac:dyDescent="0.25">
      <c r="A84" s="2" t="s">
        <v>1577</v>
      </c>
      <c r="B84" s="2" t="s">
        <v>1578</v>
      </c>
      <c r="C84" s="2">
        <v>2</v>
      </c>
      <c r="D84" s="2">
        <v>24</v>
      </c>
      <c r="E84" s="2">
        <f>results_Clus_3[[#This Row],['#Entities found]]/results_Clus_3[[#This Row],['#Entities total]]*(C84&gt;472/50)</f>
        <v>0</v>
      </c>
      <c r="F84" s="2">
        <v>2396526395165044</v>
      </c>
      <c r="G84" s="2">
        <v>2493203852746667</v>
      </c>
      <c r="H84" s="2">
        <v>6</v>
      </c>
      <c r="I84" s="2">
        <v>9</v>
      </c>
      <c r="J84" s="2">
        <v>880712398473.43176</v>
      </c>
      <c r="K84" s="2">
        <v>9606</v>
      </c>
      <c r="L84" s="2" t="s">
        <v>1233</v>
      </c>
      <c r="M84" s="2" t="s">
        <v>595</v>
      </c>
      <c r="N84" s="2" t="s">
        <v>1271</v>
      </c>
      <c r="O84" s="2" t="s">
        <v>1579</v>
      </c>
    </row>
    <row r="85" spans="1:15" x14ac:dyDescent="0.25">
      <c r="A85" s="2" t="s">
        <v>1139</v>
      </c>
      <c r="B85" s="2" t="s">
        <v>1138</v>
      </c>
      <c r="C85" s="2">
        <v>1</v>
      </c>
      <c r="D85" s="2">
        <v>12</v>
      </c>
      <c r="E85" s="2">
        <f>results_Clus_3[[#This Row],['#Entities found]]/results_Clus_3[[#This Row],['#Entities total]]*(C85&gt;472/50)</f>
        <v>0</v>
      </c>
      <c r="F85" s="2">
        <v>1.1198470487910316E+16</v>
      </c>
      <c r="G85" s="2">
        <v>2493203852746667</v>
      </c>
      <c r="H85" s="2">
        <v>3</v>
      </c>
      <c r="I85" s="2">
        <v>3</v>
      </c>
      <c r="J85" s="2">
        <v>2935707994911.4399</v>
      </c>
      <c r="K85" s="2">
        <v>9606</v>
      </c>
      <c r="L85" s="2" t="s">
        <v>1233</v>
      </c>
      <c r="M85" s="2" t="s">
        <v>673</v>
      </c>
      <c r="N85" s="2" t="s">
        <v>1271</v>
      </c>
      <c r="O85" s="2" t="s">
        <v>1770</v>
      </c>
    </row>
    <row r="86" spans="1:15" x14ac:dyDescent="0.25">
      <c r="A86" s="2" t="s">
        <v>1771</v>
      </c>
      <c r="B86" s="2" t="s">
        <v>1772</v>
      </c>
      <c r="C86" s="2">
        <v>1</v>
      </c>
      <c r="D86" s="2">
        <v>12</v>
      </c>
      <c r="E86" s="2">
        <f>results_Clus_3[[#This Row],['#Entities found]]/results_Clus_3[[#This Row],['#Entities total]]*(C86&gt;472/50)</f>
        <v>0</v>
      </c>
      <c r="F86" s="2">
        <v>1.1198470487910316E+16</v>
      </c>
      <c r="G86" s="2">
        <v>2493203852746667</v>
      </c>
      <c r="H86" s="2">
        <v>3</v>
      </c>
      <c r="I86" s="2">
        <v>4</v>
      </c>
      <c r="J86" s="2">
        <v>391427732654.85858</v>
      </c>
      <c r="K86" s="2">
        <v>9606</v>
      </c>
      <c r="L86" s="2" t="s">
        <v>1233</v>
      </c>
      <c r="M86" s="2" t="s">
        <v>669</v>
      </c>
      <c r="N86" s="2" t="s">
        <v>1271</v>
      </c>
      <c r="O86" s="2" t="s">
        <v>1773</v>
      </c>
    </row>
    <row r="87" spans="1:15" x14ac:dyDescent="0.25">
      <c r="A87" s="2" t="s">
        <v>1774</v>
      </c>
      <c r="B87" s="2" t="s">
        <v>1775</v>
      </c>
      <c r="C87" s="2">
        <v>1</v>
      </c>
      <c r="D87" s="2">
        <v>12</v>
      </c>
      <c r="E87" s="2">
        <f>results_Clus_3[[#This Row],['#Entities found]]/results_Clus_3[[#This Row],['#Entities total]]*(C87&gt;472/50)</f>
        <v>0</v>
      </c>
      <c r="F87" s="2">
        <v>1.1198470487910316E+16</v>
      </c>
      <c r="G87" s="2">
        <v>2493203852746667</v>
      </c>
      <c r="H87" s="2">
        <v>1</v>
      </c>
      <c r="I87" s="2">
        <v>2</v>
      </c>
      <c r="J87" s="2">
        <v>195713866327.42929</v>
      </c>
      <c r="K87" s="2">
        <v>9606</v>
      </c>
      <c r="L87" s="2" t="s">
        <v>1233</v>
      </c>
      <c r="M87" s="2" t="s">
        <v>615</v>
      </c>
      <c r="N87" s="2" t="s">
        <v>1271</v>
      </c>
      <c r="O87" s="2" t="s">
        <v>1776</v>
      </c>
    </row>
    <row r="88" spans="1:15" x14ac:dyDescent="0.25">
      <c r="A88" s="2" t="s">
        <v>1777</v>
      </c>
      <c r="B88" s="2" t="s">
        <v>1778</v>
      </c>
      <c r="C88" s="2">
        <v>1</v>
      </c>
      <c r="D88" s="2">
        <v>12</v>
      </c>
      <c r="E88" s="2">
        <f>results_Clus_3[[#This Row],['#Entities found]]/results_Clus_3[[#This Row],['#Entities total]]*(C88&gt;472/50)</f>
        <v>0</v>
      </c>
      <c r="F88" s="2">
        <v>1.1198470487910316E+16</v>
      </c>
      <c r="G88" s="2">
        <v>2493203852746667</v>
      </c>
      <c r="H88" s="2">
        <v>1</v>
      </c>
      <c r="I88" s="2">
        <v>4</v>
      </c>
      <c r="J88" s="2">
        <v>391427732654.85858</v>
      </c>
      <c r="K88" s="2">
        <v>9606</v>
      </c>
      <c r="L88" s="2" t="s">
        <v>1233</v>
      </c>
      <c r="M88" s="2" t="s">
        <v>699</v>
      </c>
      <c r="N88" s="2" t="s">
        <v>1271</v>
      </c>
      <c r="O88" s="2" t="s">
        <v>1779</v>
      </c>
    </row>
    <row r="89" spans="1:15" x14ac:dyDescent="0.25">
      <c r="A89" s="2" t="s">
        <v>1780</v>
      </c>
      <c r="B89" s="2" t="s">
        <v>1781</v>
      </c>
      <c r="C89" s="2">
        <v>1</v>
      </c>
      <c r="D89" s="2">
        <v>12</v>
      </c>
      <c r="E89" s="2">
        <f>results_Clus_3[[#This Row],['#Entities found]]/results_Clus_3[[#This Row],['#Entities total]]*(C89&gt;472/50)</f>
        <v>0</v>
      </c>
      <c r="F89" s="2">
        <v>1.1198470487910316E+16</v>
      </c>
      <c r="G89" s="2">
        <v>2493203852746667</v>
      </c>
      <c r="H89" s="2">
        <v>1</v>
      </c>
      <c r="I89" s="2">
        <v>4</v>
      </c>
      <c r="J89" s="2">
        <v>391427732654.85858</v>
      </c>
      <c r="K89" s="2">
        <v>9606</v>
      </c>
      <c r="L89" s="2" t="s">
        <v>1233</v>
      </c>
      <c r="M89" s="2" t="s">
        <v>699</v>
      </c>
      <c r="N89" s="2" t="s">
        <v>1271</v>
      </c>
      <c r="O89" s="2" t="s">
        <v>1782</v>
      </c>
    </row>
    <row r="90" spans="1:15" x14ac:dyDescent="0.25">
      <c r="A90" s="2" t="s">
        <v>1783</v>
      </c>
      <c r="B90" s="2" t="s">
        <v>1784</v>
      </c>
      <c r="C90" s="2">
        <v>1</v>
      </c>
      <c r="D90" s="2">
        <v>12</v>
      </c>
      <c r="E90" s="2">
        <f>results_Clus_3[[#This Row],['#Entities found]]/results_Clus_3[[#This Row],['#Entities total]]*(C90&gt;472/50)</f>
        <v>0</v>
      </c>
      <c r="F90" s="2">
        <v>1.1198470487910316E+16</v>
      </c>
      <c r="G90" s="2">
        <v>2493203852746667</v>
      </c>
      <c r="H90" s="2">
        <v>1</v>
      </c>
      <c r="I90" s="2">
        <v>8</v>
      </c>
      <c r="J90" s="2">
        <v>782855465309.71716</v>
      </c>
      <c r="K90" s="2">
        <v>9606</v>
      </c>
      <c r="L90" s="2" t="s">
        <v>1233</v>
      </c>
      <c r="M90" s="2" t="s">
        <v>643</v>
      </c>
      <c r="N90" s="2" t="s">
        <v>1271</v>
      </c>
      <c r="O90" s="2" t="s">
        <v>1785</v>
      </c>
    </row>
    <row r="91" spans="1:15" x14ac:dyDescent="0.25">
      <c r="A91" s="2" t="s">
        <v>1483</v>
      </c>
      <c r="B91" s="2" t="s">
        <v>1484</v>
      </c>
      <c r="C91" s="2">
        <v>4</v>
      </c>
      <c r="D91" s="2">
        <v>50</v>
      </c>
      <c r="E91" s="2">
        <f>results_Clus_3[[#This Row],['#Entities found]]/results_Clus_3[[#This Row],['#Entities total]]*(C91&gt;472/50)</f>
        <v>0</v>
      </c>
      <c r="F91" s="2">
        <v>1.6259847024091556E+16</v>
      </c>
      <c r="G91" s="2">
        <v>8292521982286694</v>
      </c>
      <c r="H91" s="2">
        <v>22</v>
      </c>
      <c r="I91" s="2">
        <v>28</v>
      </c>
      <c r="J91" s="2">
        <v>273999412858401</v>
      </c>
      <c r="K91" s="2">
        <v>9606</v>
      </c>
      <c r="L91" s="2" t="s">
        <v>1233</v>
      </c>
      <c r="M91" s="2" t="s">
        <v>1454</v>
      </c>
      <c r="N91" s="2" t="s">
        <v>1271</v>
      </c>
      <c r="O91" s="2" t="s">
        <v>1485</v>
      </c>
    </row>
    <row r="92" spans="1:15" x14ac:dyDescent="0.25">
      <c r="A92" s="2" t="s">
        <v>1580</v>
      </c>
      <c r="B92" s="2" t="s">
        <v>1581</v>
      </c>
      <c r="C92" s="2">
        <v>2</v>
      </c>
      <c r="D92" s="2">
        <v>25</v>
      </c>
      <c r="E92" s="2">
        <f>results_Clus_3[[#This Row],['#Entities found]]/results_Clus_3[[#This Row],['#Entities total]]*(C92&gt;472/50)</f>
        <v>0</v>
      </c>
      <c r="F92" s="2">
        <v>2.5838845263950528E+16</v>
      </c>
      <c r="G92" s="2">
        <v>2493203852746667</v>
      </c>
      <c r="H92" s="2">
        <v>1</v>
      </c>
      <c r="I92" s="2">
        <v>22</v>
      </c>
      <c r="J92" s="2">
        <v>2152852529601722</v>
      </c>
      <c r="K92" s="2">
        <v>9606</v>
      </c>
      <c r="L92" s="2" t="s">
        <v>1233</v>
      </c>
      <c r="M92" s="2" t="s">
        <v>652</v>
      </c>
      <c r="N92" s="2" t="s">
        <v>1271</v>
      </c>
      <c r="O92" s="2" t="s">
        <v>1582</v>
      </c>
    </row>
    <row r="93" spans="1:15" x14ac:dyDescent="0.25">
      <c r="A93" s="2" t="s">
        <v>1085</v>
      </c>
      <c r="B93" s="2" t="s">
        <v>1084</v>
      </c>
      <c r="C93" s="2">
        <v>2</v>
      </c>
      <c r="D93" s="2">
        <v>26</v>
      </c>
      <c r="E93" s="2">
        <f>results_Clus_3[[#This Row],['#Entities found]]/results_Clus_3[[#This Row],['#Entities total]]*(C93&gt;472/50)</f>
        <v>0</v>
      </c>
      <c r="F93" s="2">
        <v>2.7769965760008896E+16</v>
      </c>
      <c r="G93" s="2">
        <v>2493203852746667</v>
      </c>
      <c r="H93" s="2">
        <v>1</v>
      </c>
      <c r="I93" s="2">
        <v>16</v>
      </c>
      <c r="J93" s="2">
        <v>1.5657109306194344E+16</v>
      </c>
      <c r="K93" s="2">
        <v>9606</v>
      </c>
      <c r="L93" s="2" t="s">
        <v>1233</v>
      </c>
      <c r="M93" s="2" t="s">
        <v>652</v>
      </c>
      <c r="N93" s="2" t="s">
        <v>1271</v>
      </c>
      <c r="O93" s="2" t="s">
        <v>1522</v>
      </c>
    </row>
    <row r="94" spans="1:15" x14ac:dyDescent="0.25">
      <c r="A94" s="2" t="s">
        <v>1792</v>
      </c>
      <c r="B94" s="2" t="s">
        <v>1793</v>
      </c>
      <c r="C94" s="2">
        <v>1</v>
      </c>
      <c r="D94" s="2">
        <v>13</v>
      </c>
      <c r="E94" s="2">
        <f>results_Clus_3[[#This Row],['#Entities found]]/results_Clus_3[[#This Row],['#Entities total]]*(C94&gt;472/50)</f>
        <v>0</v>
      </c>
      <c r="F94" s="2">
        <v>1.2073455530110556E+16</v>
      </c>
      <c r="G94" s="2">
        <v>2493203852746667</v>
      </c>
      <c r="H94" s="2">
        <v>2</v>
      </c>
      <c r="I94" s="2">
        <v>2</v>
      </c>
      <c r="J94" s="2">
        <v>195713866327.42929</v>
      </c>
      <c r="K94" s="2">
        <v>9606</v>
      </c>
      <c r="L94" s="2" t="s">
        <v>1233</v>
      </c>
      <c r="M94" s="2" t="s">
        <v>474</v>
      </c>
      <c r="N94" s="2" t="s">
        <v>1271</v>
      </c>
      <c r="O94" s="2" t="s">
        <v>1794</v>
      </c>
    </row>
    <row r="95" spans="1:15" x14ac:dyDescent="0.25">
      <c r="A95" s="2" t="s">
        <v>1795</v>
      </c>
      <c r="B95" s="2" t="s">
        <v>1796</v>
      </c>
      <c r="C95" s="2">
        <v>1</v>
      </c>
      <c r="D95" s="2">
        <v>13</v>
      </c>
      <c r="E95" s="2">
        <f>results_Clus_3[[#This Row],['#Entities found]]/results_Clus_3[[#This Row],['#Entities total]]*(C95&gt;472/50)</f>
        <v>0</v>
      </c>
      <c r="F95" s="2">
        <v>1.2073455530110556E+16</v>
      </c>
      <c r="G95" s="2">
        <v>2493203852746667</v>
      </c>
      <c r="H95" s="2">
        <v>1</v>
      </c>
      <c r="I95" s="2">
        <v>2</v>
      </c>
      <c r="J95" s="2">
        <v>195713866327.42929</v>
      </c>
      <c r="K95" s="2">
        <v>9606</v>
      </c>
      <c r="L95" s="2" t="s">
        <v>1233</v>
      </c>
      <c r="M95" s="2" t="s">
        <v>659</v>
      </c>
      <c r="N95" s="2" t="s">
        <v>1271</v>
      </c>
      <c r="O95" s="2" t="s">
        <v>1797</v>
      </c>
    </row>
    <row r="96" spans="1:15" x14ac:dyDescent="0.25">
      <c r="A96" s="2" t="s">
        <v>1798</v>
      </c>
      <c r="B96" s="2" t="s">
        <v>1799</v>
      </c>
      <c r="C96" s="2">
        <v>1</v>
      </c>
      <c r="D96" s="2">
        <v>13</v>
      </c>
      <c r="E96" s="2">
        <f>results_Clus_3[[#This Row],['#Entities found]]/results_Clus_3[[#This Row],['#Entities total]]*(C96&gt;472/50)</f>
        <v>0</v>
      </c>
      <c r="F96" s="2">
        <v>1.2073455530110556E+16</v>
      </c>
      <c r="G96" s="2">
        <v>2493203852746667</v>
      </c>
      <c r="H96" s="2">
        <v>1</v>
      </c>
      <c r="I96" s="2">
        <v>3</v>
      </c>
      <c r="J96" s="2">
        <v>2935707994911.4399</v>
      </c>
      <c r="K96" s="2">
        <v>9606</v>
      </c>
      <c r="L96" s="2" t="s">
        <v>1233</v>
      </c>
      <c r="M96" s="2" t="s">
        <v>615</v>
      </c>
      <c r="N96" s="2" t="s">
        <v>1271</v>
      </c>
      <c r="O96" s="2" t="s">
        <v>1800</v>
      </c>
    </row>
    <row r="97" spans="1:15" x14ac:dyDescent="0.25">
      <c r="A97" s="2" t="s">
        <v>1801</v>
      </c>
      <c r="B97" s="2" t="s">
        <v>1802</v>
      </c>
      <c r="C97" s="2">
        <v>1</v>
      </c>
      <c r="D97" s="2">
        <v>13</v>
      </c>
      <c r="E97" s="2">
        <f>results_Clus_3[[#This Row],['#Entities found]]/results_Clus_3[[#This Row],['#Entities total]]*(C97&gt;472/50)</f>
        <v>0</v>
      </c>
      <c r="F97" s="2">
        <v>1.2073455530110556E+16</v>
      </c>
      <c r="G97" s="2">
        <v>2493203852746667</v>
      </c>
      <c r="H97" s="2">
        <v>1</v>
      </c>
      <c r="I97" s="2">
        <v>3</v>
      </c>
      <c r="J97" s="2">
        <v>2935707994911.4399</v>
      </c>
      <c r="K97" s="2">
        <v>9606</v>
      </c>
      <c r="L97" s="2" t="s">
        <v>1233</v>
      </c>
      <c r="M97" s="2" t="s">
        <v>510</v>
      </c>
      <c r="N97" s="2" t="s">
        <v>1271</v>
      </c>
      <c r="O97" s="2" t="s">
        <v>1803</v>
      </c>
    </row>
    <row r="98" spans="1:15" x14ac:dyDescent="0.25">
      <c r="A98" s="2" t="s">
        <v>1047</v>
      </c>
      <c r="B98" s="2" t="s">
        <v>1046</v>
      </c>
      <c r="C98" s="2">
        <v>3</v>
      </c>
      <c r="D98" s="2">
        <v>40</v>
      </c>
      <c r="E98" s="2">
        <f>results_Clus_3[[#This Row],['#Entities found]]/results_Clus_3[[#This Row],['#Entities total]]*(C98&gt;472/50)</f>
        <v>0</v>
      </c>
      <c r="F98" s="2">
        <v>756833268107826</v>
      </c>
      <c r="G98" s="2">
        <v>2.1948164775126956E+16</v>
      </c>
      <c r="H98" s="2">
        <v>4</v>
      </c>
      <c r="I98" s="2">
        <v>4</v>
      </c>
      <c r="J98" s="2">
        <v>391427732654.85858</v>
      </c>
      <c r="K98" s="2">
        <v>9606</v>
      </c>
      <c r="L98" s="2" t="s">
        <v>1233</v>
      </c>
      <c r="M98" s="2" t="s">
        <v>1511</v>
      </c>
      <c r="N98" s="2" t="s">
        <v>1271</v>
      </c>
      <c r="O98" s="2" t="s">
        <v>1337</v>
      </c>
    </row>
    <row r="99" spans="1:15" x14ac:dyDescent="0.25">
      <c r="A99" s="2" t="s">
        <v>1490</v>
      </c>
      <c r="B99" s="2" t="s">
        <v>1491</v>
      </c>
      <c r="C99" s="2">
        <v>4</v>
      </c>
      <c r="D99" s="2">
        <v>54</v>
      </c>
      <c r="E99" s="2">
        <f>results_Clus_3[[#This Row],['#Entities found]]/results_Clus_3[[#This Row],['#Entities total]]*(C99&gt;472/50)</f>
        <v>0</v>
      </c>
      <c r="F99" s="2">
        <v>2.1462391219088104E+16</v>
      </c>
      <c r="G99" s="2">
        <v>9443452136398768</v>
      </c>
      <c r="H99" s="2">
        <v>7</v>
      </c>
      <c r="I99" s="2">
        <v>14</v>
      </c>
      <c r="J99" s="2">
        <v>1369997064292005</v>
      </c>
      <c r="K99" s="2">
        <v>9606</v>
      </c>
      <c r="L99" s="2" t="s">
        <v>1233</v>
      </c>
      <c r="M99" s="2" t="s">
        <v>1492</v>
      </c>
      <c r="N99" s="2" t="s">
        <v>1271</v>
      </c>
      <c r="O99" s="2" t="s">
        <v>1493</v>
      </c>
    </row>
    <row r="100" spans="1:15" x14ac:dyDescent="0.25">
      <c r="A100" s="2" t="s">
        <v>1835</v>
      </c>
      <c r="B100" s="2" t="s">
        <v>1836</v>
      </c>
      <c r="C100" s="2">
        <v>1</v>
      </c>
      <c r="D100" s="2">
        <v>14</v>
      </c>
      <c r="E100" s="2">
        <f>results_Clus_3[[#This Row],['#Entities found]]/results_Clus_3[[#This Row],['#Entities total]]*(C100&gt;472/50)</f>
        <v>0</v>
      </c>
      <c r="F100" s="2">
        <v>1293988529144382</v>
      </c>
      <c r="G100" s="2">
        <v>2493203852746667</v>
      </c>
      <c r="H100" s="2">
        <v>5</v>
      </c>
      <c r="I100" s="2">
        <v>5</v>
      </c>
      <c r="J100" s="2">
        <v>489284665818.57318</v>
      </c>
      <c r="K100" s="2">
        <v>9606</v>
      </c>
      <c r="L100" s="2" t="s">
        <v>1233</v>
      </c>
      <c r="M100" s="2" t="s">
        <v>649</v>
      </c>
      <c r="N100" s="2" t="s">
        <v>1271</v>
      </c>
      <c r="O100" s="2" t="s">
        <v>1837</v>
      </c>
    </row>
    <row r="101" spans="1:15" x14ac:dyDescent="0.25">
      <c r="A101" s="2" t="s">
        <v>1838</v>
      </c>
      <c r="B101" s="2" t="s">
        <v>1839</v>
      </c>
      <c r="C101" s="2">
        <v>1</v>
      </c>
      <c r="D101" s="2">
        <v>14</v>
      </c>
      <c r="E101" s="2">
        <f>results_Clus_3[[#This Row],['#Entities found]]/results_Clus_3[[#This Row],['#Entities total]]*(C101&gt;472/50)</f>
        <v>0</v>
      </c>
      <c r="F101" s="2">
        <v>1293988529144382</v>
      </c>
      <c r="G101" s="2">
        <v>2493203852746667</v>
      </c>
      <c r="H101" s="2">
        <v>1</v>
      </c>
      <c r="I101" s="2">
        <v>2</v>
      </c>
      <c r="J101" s="2">
        <v>195713866327.42929</v>
      </c>
      <c r="K101" s="2">
        <v>9606</v>
      </c>
      <c r="L101" s="2" t="s">
        <v>1233</v>
      </c>
      <c r="M101" s="2" t="s">
        <v>685</v>
      </c>
      <c r="N101" s="2" t="s">
        <v>1271</v>
      </c>
      <c r="O101" s="2" t="s">
        <v>1840</v>
      </c>
    </row>
    <row r="102" spans="1:15" x14ac:dyDescent="0.25">
      <c r="A102" s="2" t="s">
        <v>1841</v>
      </c>
      <c r="B102" s="2" t="s">
        <v>1842</v>
      </c>
      <c r="C102" s="2">
        <v>1</v>
      </c>
      <c r="D102" s="2">
        <v>14</v>
      </c>
      <c r="E102" s="2">
        <f>results_Clus_3[[#This Row],['#Entities found]]/results_Clus_3[[#This Row],['#Entities total]]*(C102&gt;472/50)</f>
        <v>0</v>
      </c>
      <c r="F102" s="2">
        <v>1293988529144382</v>
      </c>
      <c r="G102" s="2">
        <v>2493203852746667</v>
      </c>
      <c r="H102" s="2">
        <v>1</v>
      </c>
      <c r="I102" s="2">
        <v>4</v>
      </c>
      <c r="J102" s="2">
        <v>391427732654.85858</v>
      </c>
      <c r="K102" s="2">
        <v>9606</v>
      </c>
      <c r="L102" s="2" t="s">
        <v>1233</v>
      </c>
      <c r="M102" s="2" t="s">
        <v>597</v>
      </c>
      <c r="N102" s="2" t="s">
        <v>1271</v>
      </c>
      <c r="O102" s="2" t="s">
        <v>1843</v>
      </c>
    </row>
    <row r="103" spans="1:15" x14ac:dyDescent="0.25">
      <c r="A103" s="2" t="s">
        <v>1598</v>
      </c>
      <c r="B103" s="2" t="s">
        <v>1599</v>
      </c>
      <c r="C103" s="2">
        <v>2</v>
      </c>
      <c r="D103" s="2">
        <v>29</v>
      </c>
      <c r="E103" s="2">
        <f>results_Clus_3[[#This Row],['#Entities found]]/results_Clus_3[[#This Row],['#Entities total]]*(C103&gt;472/50)</f>
        <v>0</v>
      </c>
      <c r="F103" s="2">
        <v>3.3895703733272776E+16</v>
      </c>
      <c r="G103" s="2">
        <v>2493203852746667</v>
      </c>
      <c r="H103" s="2">
        <v>9</v>
      </c>
      <c r="I103" s="2">
        <v>16</v>
      </c>
      <c r="J103" s="2">
        <v>1.5657109306194344E+16</v>
      </c>
      <c r="K103" s="2">
        <v>9606</v>
      </c>
      <c r="L103" s="2" t="s">
        <v>1233</v>
      </c>
      <c r="M103" s="2" t="s">
        <v>1505</v>
      </c>
      <c r="N103" s="2" t="s">
        <v>1271</v>
      </c>
      <c r="O103" s="2" t="s">
        <v>1600</v>
      </c>
    </row>
    <row r="104" spans="1:15" x14ac:dyDescent="0.25">
      <c r="A104" s="2" t="s">
        <v>1069</v>
      </c>
      <c r="B104" s="2" t="s">
        <v>1068</v>
      </c>
      <c r="C104" s="2">
        <v>2</v>
      </c>
      <c r="D104" s="2">
        <v>29</v>
      </c>
      <c r="E104" s="2">
        <f>results_Clus_3[[#This Row],['#Entities found]]/results_Clus_3[[#This Row],['#Entities total]]*(C104&gt;472/50)</f>
        <v>0</v>
      </c>
      <c r="F104" s="2">
        <v>3.3895703733272776E+16</v>
      </c>
      <c r="G104" s="2">
        <v>2493203852746667</v>
      </c>
      <c r="H104" s="2">
        <v>9</v>
      </c>
      <c r="I104" s="2">
        <v>20</v>
      </c>
      <c r="J104" s="2">
        <v>1957138663274293</v>
      </c>
      <c r="K104" s="2">
        <v>9606</v>
      </c>
      <c r="L104" s="2" t="s">
        <v>1233</v>
      </c>
      <c r="M104" s="2" t="s">
        <v>1560</v>
      </c>
      <c r="N104" s="2" t="s">
        <v>1271</v>
      </c>
      <c r="O104" s="2" t="s">
        <v>1561</v>
      </c>
    </row>
    <row r="105" spans="1:15" x14ac:dyDescent="0.25">
      <c r="A105" s="2" t="s">
        <v>1601</v>
      </c>
      <c r="B105" s="2" t="s">
        <v>1602</v>
      </c>
      <c r="C105" s="2">
        <v>2</v>
      </c>
      <c r="D105" s="2">
        <v>30</v>
      </c>
      <c r="E105" s="2">
        <f>results_Clus_3[[#This Row],['#Entities found]]/results_Clus_3[[#This Row],['#Entities total]]*(C105&gt;472/50)</f>
        <v>0</v>
      </c>
      <c r="F105" s="2">
        <v>3604421924964718</v>
      </c>
      <c r="G105" s="2">
        <v>2493203852746667</v>
      </c>
      <c r="H105" s="2">
        <v>3</v>
      </c>
      <c r="I105" s="2">
        <v>6</v>
      </c>
      <c r="J105" s="2">
        <v>587141598982.28784</v>
      </c>
      <c r="K105" s="2">
        <v>9606</v>
      </c>
      <c r="L105" s="2" t="s">
        <v>1233</v>
      </c>
      <c r="M105" s="2" t="s">
        <v>1603</v>
      </c>
      <c r="N105" s="2" t="s">
        <v>1271</v>
      </c>
      <c r="O105" s="2" t="s">
        <v>1604</v>
      </c>
    </row>
    <row r="106" spans="1:15" x14ac:dyDescent="0.25">
      <c r="A106" s="2" t="s">
        <v>1065</v>
      </c>
      <c r="B106" s="2" t="s">
        <v>1064</v>
      </c>
      <c r="C106" s="2">
        <v>2</v>
      </c>
      <c r="D106" s="2">
        <v>30</v>
      </c>
      <c r="E106" s="2">
        <f>results_Clus_3[[#This Row],['#Entities found]]/results_Clus_3[[#This Row],['#Entities total]]*(C106&gt;472/50)</f>
        <v>0</v>
      </c>
      <c r="F106" s="2">
        <v>3604421924964718</v>
      </c>
      <c r="G106" s="2">
        <v>2493203852746667</v>
      </c>
      <c r="H106" s="2">
        <v>10</v>
      </c>
      <c r="I106" s="2">
        <v>22</v>
      </c>
      <c r="J106" s="2">
        <v>2152852529601722</v>
      </c>
      <c r="K106" s="2">
        <v>9606</v>
      </c>
      <c r="L106" s="2" t="s">
        <v>1233</v>
      </c>
      <c r="M106" s="2" t="s">
        <v>1605</v>
      </c>
      <c r="N106" s="2" t="s">
        <v>1271</v>
      </c>
      <c r="O106" s="2" t="s">
        <v>1606</v>
      </c>
    </row>
    <row r="107" spans="1:15" x14ac:dyDescent="0.25">
      <c r="A107" s="2" t="s">
        <v>1846</v>
      </c>
      <c r="B107" s="2" t="s">
        <v>1847</v>
      </c>
      <c r="C107" s="2">
        <v>1</v>
      </c>
      <c r="D107" s="2">
        <v>15</v>
      </c>
      <c r="E107" s="2">
        <f>results_Clus_3[[#This Row],['#Entities found]]/results_Clus_3[[#This Row],['#Entities total]]*(C107&gt;472/50)</f>
        <v>0</v>
      </c>
      <c r="F107" s="2">
        <v>1.3797842775114078E+16</v>
      </c>
      <c r="G107" s="2">
        <v>2493203852746667</v>
      </c>
      <c r="H107" s="2">
        <v>2</v>
      </c>
      <c r="I107" s="2">
        <v>5</v>
      </c>
      <c r="J107" s="2">
        <v>489284665818.57318</v>
      </c>
      <c r="K107" s="2">
        <v>9606</v>
      </c>
      <c r="L107" s="2" t="s">
        <v>1233</v>
      </c>
      <c r="M107" s="2" t="s">
        <v>615</v>
      </c>
      <c r="N107" s="2" t="s">
        <v>1271</v>
      </c>
      <c r="O107" s="2" t="s">
        <v>1848</v>
      </c>
    </row>
    <row r="108" spans="1:15" x14ac:dyDescent="0.25">
      <c r="A108" s="2" t="s">
        <v>1609</v>
      </c>
      <c r="B108" s="2" t="s">
        <v>1610</v>
      </c>
      <c r="C108" s="2">
        <v>2</v>
      </c>
      <c r="D108" s="2">
        <v>31</v>
      </c>
      <c r="E108" s="2">
        <f>results_Clus_3[[#This Row],['#Entities found]]/results_Clus_3[[#This Row],['#Entities total]]*(C108&gt;472/50)</f>
        <v>0</v>
      </c>
      <c r="F108" s="2">
        <v>3824398911301108</v>
      </c>
      <c r="G108" s="2">
        <v>2493203852746667</v>
      </c>
      <c r="H108" s="2">
        <v>2</v>
      </c>
      <c r="I108" s="2">
        <v>15</v>
      </c>
      <c r="J108" s="2">
        <v>1.4678539974557196E+16</v>
      </c>
      <c r="K108" s="2">
        <v>9606</v>
      </c>
      <c r="L108" s="2" t="s">
        <v>1233</v>
      </c>
      <c r="M108" s="2" t="s">
        <v>1611</v>
      </c>
      <c r="N108" s="2" t="s">
        <v>1271</v>
      </c>
      <c r="O108" s="2" t="s">
        <v>1612</v>
      </c>
    </row>
    <row r="109" spans="1:15" x14ac:dyDescent="0.25">
      <c r="A109" s="2" t="s">
        <v>1616</v>
      </c>
      <c r="B109" s="2" t="s">
        <v>1617</v>
      </c>
      <c r="C109" s="2">
        <v>2</v>
      </c>
      <c r="D109" s="2">
        <v>32</v>
      </c>
      <c r="E109" s="2">
        <f>results_Clus_3[[#This Row],['#Entities found]]/results_Clus_3[[#This Row],['#Entities total]]*(C109&gt;472/50)</f>
        <v>0</v>
      </c>
      <c r="F109" s="2">
        <v>4.0493813094694576E+16</v>
      </c>
      <c r="G109" s="2">
        <v>2493203852746667</v>
      </c>
      <c r="H109" s="2">
        <v>4</v>
      </c>
      <c r="I109" s="2">
        <v>10</v>
      </c>
      <c r="J109" s="2">
        <v>978569331637.14636</v>
      </c>
      <c r="K109" s="2">
        <v>9606</v>
      </c>
      <c r="L109" s="2" t="s">
        <v>1233</v>
      </c>
      <c r="M109" s="2" t="s">
        <v>1509</v>
      </c>
      <c r="N109" s="2" t="s">
        <v>1271</v>
      </c>
      <c r="O109" s="2" t="s">
        <v>1618</v>
      </c>
    </row>
    <row r="110" spans="1:15" x14ac:dyDescent="0.25">
      <c r="A110" s="2" t="s">
        <v>1877</v>
      </c>
      <c r="B110" s="2" t="s">
        <v>1878</v>
      </c>
      <c r="C110" s="2">
        <v>1</v>
      </c>
      <c r="D110" s="2">
        <v>16</v>
      </c>
      <c r="E110" s="2">
        <f>results_Clus_3[[#This Row],['#Entities found]]/results_Clus_3[[#This Row],['#Entities total]]*(C110&gt;472/50)</f>
        <v>0</v>
      </c>
      <c r="F110" s="2">
        <v>1.4647410185313016E+16</v>
      </c>
      <c r="G110" s="2">
        <v>2493203852746667</v>
      </c>
      <c r="H110" s="2">
        <v>3</v>
      </c>
      <c r="I110" s="2">
        <v>4</v>
      </c>
      <c r="J110" s="2">
        <v>391427732654.85858</v>
      </c>
      <c r="K110" s="2">
        <v>9606</v>
      </c>
      <c r="L110" s="2" t="s">
        <v>1233</v>
      </c>
      <c r="M110" s="2" t="s">
        <v>635</v>
      </c>
      <c r="N110" s="2" t="s">
        <v>1271</v>
      </c>
      <c r="O110" s="2" t="s">
        <v>1879</v>
      </c>
    </row>
    <row r="111" spans="1:15" x14ac:dyDescent="0.25">
      <c r="A111" s="2" t="s">
        <v>1880</v>
      </c>
      <c r="B111" s="2" t="s">
        <v>1881</v>
      </c>
      <c r="C111" s="2">
        <v>1</v>
      </c>
      <c r="D111" s="2">
        <v>16</v>
      </c>
      <c r="E111" s="2">
        <f>results_Clus_3[[#This Row],['#Entities found]]/results_Clus_3[[#This Row],['#Entities total]]*(C111&gt;472/50)</f>
        <v>0</v>
      </c>
      <c r="F111" s="2">
        <v>1.4647410185313016E+16</v>
      </c>
      <c r="G111" s="2">
        <v>2493203852746667</v>
      </c>
      <c r="H111" s="2">
        <v>3</v>
      </c>
      <c r="I111" s="2">
        <v>4</v>
      </c>
      <c r="J111" s="2">
        <v>391427732654.85858</v>
      </c>
      <c r="K111" s="2">
        <v>9606</v>
      </c>
      <c r="L111" s="2" t="s">
        <v>1233</v>
      </c>
      <c r="M111" s="2" t="s">
        <v>635</v>
      </c>
      <c r="N111" s="2" t="s">
        <v>1271</v>
      </c>
      <c r="O111" s="2" t="s">
        <v>1882</v>
      </c>
    </row>
    <row r="112" spans="1:15" x14ac:dyDescent="0.25">
      <c r="A112" s="2" t="s">
        <v>1883</v>
      </c>
      <c r="B112" s="2" t="s">
        <v>1884</v>
      </c>
      <c r="C112" s="2">
        <v>1</v>
      </c>
      <c r="D112" s="2">
        <v>16</v>
      </c>
      <c r="E112" s="2">
        <f>results_Clus_3[[#This Row],['#Entities found]]/results_Clus_3[[#This Row],['#Entities total]]*(C112&gt;472/50)</f>
        <v>0</v>
      </c>
      <c r="F112" s="2">
        <v>1.4647410185313016E+16</v>
      </c>
      <c r="G112" s="2">
        <v>2493203852746667</v>
      </c>
      <c r="H112" s="2">
        <v>1</v>
      </c>
      <c r="I112" s="2">
        <v>6</v>
      </c>
      <c r="J112" s="2">
        <v>587141598982.28784</v>
      </c>
      <c r="K112" s="2">
        <v>9606</v>
      </c>
      <c r="L112" s="2" t="s">
        <v>1233</v>
      </c>
      <c r="M112" s="2" t="s">
        <v>699</v>
      </c>
      <c r="N112" s="2" t="s">
        <v>1271</v>
      </c>
      <c r="O112" s="2" t="s">
        <v>1885</v>
      </c>
    </row>
    <row r="113" spans="1:15" x14ac:dyDescent="0.25">
      <c r="A113" s="2" t="s">
        <v>1886</v>
      </c>
      <c r="B113" s="2" t="s">
        <v>1887</v>
      </c>
      <c r="C113" s="2">
        <v>1</v>
      </c>
      <c r="D113" s="2">
        <v>16</v>
      </c>
      <c r="E113" s="2">
        <f>results_Clus_3[[#This Row],['#Entities found]]/results_Clus_3[[#This Row],['#Entities total]]*(C113&gt;472/50)</f>
        <v>0</v>
      </c>
      <c r="F113" s="2">
        <v>1.4647410185313016E+16</v>
      </c>
      <c r="G113" s="2">
        <v>2493203852746667</v>
      </c>
      <c r="H113" s="2">
        <v>1</v>
      </c>
      <c r="I113" s="2">
        <v>6</v>
      </c>
      <c r="J113" s="2">
        <v>587141598982.28784</v>
      </c>
      <c r="K113" s="2">
        <v>9606</v>
      </c>
      <c r="L113" s="2" t="s">
        <v>1233</v>
      </c>
      <c r="M113" s="2" t="s">
        <v>432</v>
      </c>
      <c r="N113" s="2" t="s">
        <v>1271</v>
      </c>
      <c r="O113" s="2" t="s">
        <v>1888</v>
      </c>
    </row>
    <row r="114" spans="1:15" x14ac:dyDescent="0.25">
      <c r="A114" s="2" t="s">
        <v>1889</v>
      </c>
      <c r="B114" s="2" t="s">
        <v>1890</v>
      </c>
      <c r="C114" s="2">
        <v>1</v>
      </c>
      <c r="D114" s="2">
        <v>16</v>
      </c>
      <c r="E114" s="2">
        <f>results_Clus_3[[#This Row],['#Entities found]]/results_Clus_3[[#This Row],['#Entities total]]*(C114&gt;472/50)</f>
        <v>0</v>
      </c>
      <c r="F114" s="2">
        <v>1.4647410185313016E+16</v>
      </c>
      <c r="G114" s="2">
        <v>2493203852746667</v>
      </c>
      <c r="H114" s="2">
        <v>1</v>
      </c>
      <c r="I114" s="2">
        <v>6</v>
      </c>
      <c r="J114" s="2">
        <v>587141598982.28784</v>
      </c>
      <c r="K114" s="2">
        <v>9606</v>
      </c>
      <c r="L114" s="2" t="s">
        <v>1233</v>
      </c>
      <c r="M114" s="2" t="s">
        <v>699</v>
      </c>
      <c r="N114" s="2" t="s">
        <v>1271</v>
      </c>
      <c r="O114" s="2" t="s">
        <v>1885</v>
      </c>
    </row>
    <row r="115" spans="1:15" x14ac:dyDescent="0.25">
      <c r="A115" s="2" t="s">
        <v>1891</v>
      </c>
      <c r="B115" s="2" t="s">
        <v>1892</v>
      </c>
      <c r="C115" s="2">
        <v>1</v>
      </c>
      <c r="D115" s="2">
        <v>16</v>
      </c>
      <c r="E115" s="2">
        <f>results_Clus_3[[#This Row],['#Entities found]]/results_Clus_3[[#This Row],['#Entities total]]*(C115&gt;472/50)</f>
        <v>0</v>
      </c>
      <c r="F115" s="2">
        <v>1.4647410185313016E+16</v>
      </c>
      <c r="G115" s="2">
        <v>2493203852746667</v>
      </c>
      <c r="H115" s="2">
        <v>1</v>
      </c>
      <c r="I115" s="2">
        <v>6</v>
      </c>
      <c r="J115" s="2">
        <v>587141598982.28784</v>
      </c>
      <c r="K115" s="2">
        <v>9606</v>
      </c>
      <c r="L115" s="2" t="s">
        <v>1233</v>
      </c>
      <c r="M115" s="2" t="s">
        <v>630</v>
      </c>
      <c r="N115" s="2" t="s">
        <v>1271</v>
      </c>
      <c r="O115" s="2" t="s">
        <v>1893</v>
      </c>
    </row>
    <row r="116" spans="1:15" x14ac:dyDescent="0.25">
      <c r="A116" s="2" t="s">
        <v>1894</v>
      </c>
      <c r="B116" s="2" t="s">
        <v>1895</v>
      </c>
      <c r="C116" s="2">
        <v>1</v>
      </c>
      <c r="D116" s="2">
        <v>16</v>
      </c>
      <c r="E116" s="2">
        <f>results_Clus_3[[#This Row],['#Entities found]]/results_Clus_3[[#This Row],['#Entities total]]*(C116&gt;472/50)</f>
        <v>0</v>
      </c>
      <c r="F116" s="2">
        <v>1.4647410185313016E+16</v>
      </c>
      <c r="G116" s="2">
        <v>2493203852746667</v>
      </c>
      <c r="H116" s="2">
        <v>1</v>
      </c>
      <c r="I116" s="2">
        <v>7</v>
      </c>
      <c r="J116" s="2">
        <v>684998532146.00244</v>
      </c>
      <c r="K116" s="2">
        <v>9606</v>
      </c>
      <c r="L116" s="2" t="s">
        <v>1233</v>
      </c>
      <c r="M116" s="2" t="s">
        <v>605</v>
      </c>
      <c r="N116" s="2" t="s">
        <v>1271</v>
      </c>
      <c r="O116" s="2" t="s">
        <v>1896</v>
      </c>
    </row>
    <row r="117" spans="1:15" x14ac:dyDescent="0.25">
      <c r="A117" s="2" t="s">
        <v>1619</v>
      </c>
      <c r="B117" s="2" t="s">
        <v>1620</v>
      </c>
      <c r="C117" s="2">
        <v>2</v>
      </c>
      <c r="D117" s="2">
        <v>33</v>
      </c>
      <c r="E117" s="2">
        <f>results_Clus_3[[#This Row],['#Entities found]]/results_Clus_3[[#This Row],['#Entities total]]*(C117&gt;472/50)</f>
        <v>0</v>
      </c>
      <c r="F117" s="2">
        <v>4279250930485157</v>
      </c>
      <c r="G117" s="2">
        <v>2493203852746667</v>
      </c>
      <c r="H117" s="2">
        <v>2</v>
      </c>
      <c r="I117" s="2">
        <v>3</v>
      </c>
      <c r="J117" s="2">
        <v>2935707994911.4399</v>
      </c>
      <c r="K117" s="2">
        <v>9606</v>
      </c>
      <c r="L117" s="2" t="s">
        <v>1233</v>
      </c>
      <c r="M117" s="2" t="s">
        <v>595</v>
      </c>
      <c r="N117" s="2" t="s">
        <v>1271</v>
      </c>
      <c r="O117" s="2" t="s">
        <v>1621</v>
      </c>
    </row>
    <row r="118" spans="1:15" x14ac:dyDescent="0.25">
      <c r="A118" s="2" t="s">
        <v>1535</v>
      </c>
      <c r="B118" s="2" t="s">
        <v>1536</v>
      </c>
      <c r="C118" s="2">
        <v>3</v>
      </c>
      <c r="D118" s="2">
        <v>50</v>
      </c>
      <c r="E118" s="2">
        <f>results_Clus_3[[#This Row],['#Entities found]]/results_Clus_3[[#This Row],['#Entities total]]*(C118&gt;472/50)</f>
        <v>0</v>
      </c>
      <c r="F118" s="2">
        <v>1.3768423094955408E+16</v>
      </c>
      <c r="G118" s="2">
        <v>2493203852746667</v>
      </c>
      <c r="H118" s="2">
        <v>6</v>
      </c>
      <c r="I118" s="2">
        <v>20</v>
      </c>
      <c r="J118" s="2">
        <v>1957138663274293</v>
      </c>
      <c r="K118" s="2">
        <v>9606</v>
      </c>
      <c r="L118" s="2" t="s">
        <v>1233</v>
      </c>
      <c r="M118" s="2" t="s">
        <v>1537</v>
      </c>
      <c r="N118" s="2" t="s">
        <v>1271</v>
      </c>
      <c r="O118" s="2" t="s">
        <v>1538</v>
      </c>
    </row>
    <row r="119" spans="1:15" x14ac:dyDescent="0.25">
      <c r="A119" s="2" t="s">
        <v>1919</v>
      </c>
      <c r="B119" s="2" t="s">
        <v>1920</v>
      </c>
      <c r="C119" s="2">
        <v>1</v>
      </c>
      <c r="D119" s="2">
        <v>17</v>
      </c>
      <c r="E119" s="2">
        <f>results_Clus_3[[#This Row],['#Entities found]]/results_Clus_3[[#This Row],['#Entities total]]*(C119&gt;472/50)</f>
        <v>0</v>
      </c>
      <c r="F119" s="2">
        <v>1548866893484614</v>
      </c>
      <c r="G119" s="2">
        <v>2493203852746667</v>
      </c>
      <c r="H119" s="2">
        <v>4</v>
      </c>
      <c r="I119" s="2">
        <v>9</v>
      </c>
      <c r="J119" s="2">
        <v>880712398473.43176</v>
      </c>
      <c r="K119" s="2">
        <v>9606</v>
      </c>
      <c r="L119" s="2" t="s">
        <v>1233</v>
      </c>
      <c r="M119" s="2" t="s">
        <v>649</v>
      </c>
      <c r="N119" s="2" t="s">
        <v>1271</v>
      </c>
      <c r="O119" s="2" t="s">
        <v>1921</v>
      </c>
    </row>
    <row r="120" spans="1:15" x14ac:dyDescent="0.25">
      <c r="A120" s="2" t="s">
        <v>1622</v>
      </c>
      <c r="B120" s="2" t="s">
        <v>1623</v>
      </c>
      <c r="C120" s="2">
        <v>2</v>
      </c>
      <c r="D120" s="2">
        <v>35</v>
      </c>
      <c r="E120" s="2">
        <f>results_Clus_3[[#This Row],['#Entities found]]/results_Clus_3[[#This Row],['#Entities total]]*(C120&gt;472/50)</f>
        <v>0</v>
      </c>
      <c r="F120" s="2">
        <v>4753188110749251</v>
      </c>
      <c r="G120" s="2">
        <v>2493203852746667</v>
      </c>
      <c r="H120" s="2">
        <v>3</v>
      </c>
      <c r="I120" s="2">
        <v>12</v>
      </c>
      <c r="J120" s="2">
        <v>1.174283197964576E+16</v>
      </c>
      <c r="K120" s="2">
        <v>9606</v>
      </c>
      <c r="L120" s="2" t="s">
        <v>1233</v>
      </c>
      <c r="M120" s="2" t="s">
        <v>1624</v>
      </c>
      <c r="N120" s="2" t="s">
        <v>1271</v>
      </c>
      <c r="O120" s="2" t="s">
        <v>1625</v>
      </c>
    </row>
    <row r="121" spans="1:15" x14ac:dyDescent="0.25">
      <c r="A121" s="2" t="s">
        <v>1626</v>
      </c>
      <c r="B121" s="2" t="s">
        <v>1627</v>
      </c>
      <c r="C121" s="2">
        <v>2</v>
      </c>
      <c r="D121" s="2">
        <v>35</v>
      </c>
      <c r="E121" s="2">
        <f>results_Clus_3[[#This Row],['#Entities found]]/results_Clus_3[[#This Row],['#Entities total]]*(C121&gt;472/50)</f>
        <v>0</v>
      </c>
      <c r="F121" s="2">
        <v>4753188110749251</v>
      </c>
      <c r="G121" s="2">
        <v>2493203852746667</v>
      </c>
      <c r="H121" s="2">
        <v>1</v>
      </c>
      <c r="I121" s="2">
        <v>5</v>
      </c>
      <c r="J121" s="2">
        <v>489284665818.57318</v>
      </c>
      <c r="K121" s="2">
        <v>9606</v>
      </c>
      <c r="L121" s="2" t="s">
        <v>1233</v>
      </c>
      <c r="M121" s="2" t="s">
        <v>595</v>
      </c>
      <c r="N121" s="2" t="s">
        <v>1271</v>
      </c>
      <c r="O121" s="2" t="s">
        <v>1628</v>
      </c>
    </row>
    <row r="122" spans="1:15" x14ac:dyDescent="0.25">
      <c r="A122" s="2" t="s">
        <v>1055</v>
      </c>
      <c r="B122" s="2" t="s">
        <v>1054</v>
      </c>
      <c r="C122" s="2">
        <v>2</v>
      </c>
      <c r="D122" s="2">
        <v>35</v>
      </c>
      <c r="E122" s="2">
        <f>results_Clus_3[[#This Row],['#Entities found]]/results_Clus_3[[#This Row],['#Entities total]]*(C122&gt;472/50)</f>
        <v>0</v>
      </c>
      <c r="F122" s="2">
        <v>4753188110749251</v>
      </c>
      <c r="G122" s="2">
        <v>2493203852746667</v>
      </c>
      <c r="H122" s="2">
        <v>1</v>
      </c>
      <c r="I122" s="2">
        <v>8</v>
      </c>
      <c r="J122" s="2">
        <v>782855465309.71716</v>
      </c>
      <c r="K122" s="2">
        <v>9606</v>
      </c>
      <c r="L122" s="2" t="s">
        <v>1233</v>
      </c>
      <c r="M122" s="2" t="s">
        <v>1518</v>
      </c>
      <c r="N122" s="2" t="s">
        <v>1271</v>
      </c>
      <c r="O122" s="2" t="s">
        <v>1519</v>
      </c>
    </row>
    <row r="123" spans="1:15" x14ac:dyDescent="0.25">
      <c r="A123" s="2" t="s">
        <v>985</v>
      </c>
      <c r="B123" s="2" t="s">
        <v>984</v>
      </c>
      <c r="C123" s="2">
        <v>4</v>
      </c>
      <c r="D123" s="2">
        <v>71</v>
      </c>
      <c r="E123" s="2">
        <f>results_Clus_3[[#This Row],['#Entities found]]/results_Clus_3[[#This Row],['#Entities total]]*(C123&gt;472/50)</f>
        <v>0</v>
      </c>
      <c r="F123" s="2">
        <v>5642791502709965</v>
      </c>
      <c r="G123" s="2">
        <v>1918549110921388</v>
      </c>
      <c r="H123" s="2">
        <v>4</v>
      </c>
      <c r="I123" s="2">
        <v>14</v>
      </c>
      <c r="J123" s="2">
        <v>1369997064292005</v>
      </c>
      <c r="K123" s="2">
        <v>9606</v>
      </c>
      <c r="L123" s="2" t="s">
        <v>1233</v>
      </c>
      <c r="M123" s="2" t="s">
        <v>1501</v>
      </c>
      <c r="N123" s="2" t="s">
        <v>1271</v>
      </c>
      <c r="O123" s="2" t="s">
        <v>1502</v>
      </c>
    </row>
    <row r="124" spans="1:15" x14ac:dyDescent="0.25">
      <c r="A124" s="2" t="s">
        <v>1548</v>
      </c>
      <c r="B124" s="2" t="s">
        <v>1549</v>
      </c>
      <c r="C124" s="2">
        <v>3</v>
      </c>
      <c r="D124" s="2">
        <v>54</v>
      </c>
      <c r="E124" s="2">
        <f>results_Clus_3[[#This Row],['#Entities found]]/results_Clus_3[[#This Row],['#Entities total]]*(C124&gt;472/50)</f>
        <v>0</v>
      </c>
      <c r="F124" s="2">
        <v>1.6860022420069344E+16</v>
      </c>
      <c r="G124" s="2">
        <v>2493203852746667</v>
      </c>
      <c r="H124" s="2">
        <v>6</v>
      </c>
      <c r="I124" s="2">
        <v>24</v>
      </c>
      <c r="J124" s="2">
        <v>2.3485663959291516E+16</v>
      </c>
      <c r="K124" s="2">
        <v>9606</v>
      </c>
      <c r="L124" s="2" t="s">
        <v>1233</v>
      </c>
      <c r="M124" s="2" t="s">
        <v>1537</v>
      </c>
      <c r="N124" s="2" t="s">
        <v>1271</v>
      </c>
      <c r="O124" s="2" t="s">
        <v>1538</v>
      </c>
    </row>
    <row r="125" spans="1:15" x14ac:dyDescent="0.25">
      <c r="A125" s="2" t="s">
        <v>1942</v>
      </c>
      <c r="B125" s="2" t="s">
        <v>1943</v>
      </c>
      <c r="C125" s="2">
        <v>1</v>
      </c>
      <c r="D125" s="2">
        <v>18</v>
      </c>
      <c r="E125" s="2">
        <f>results_Clus_3[[#This Row],['#Entities found]]/results_Clus_3[[#This Row],['#Entities total]]*(C125&gt;472/50)</f>
        <v>0</v>
      </c>
      <c r="F125" s="2">
        <v>163216996526941</v>
      </c>
      <c r="G125" s="2">
        <v>2493203852746667</v>
      </c>
      <c r="H125" s="2">
        <v>1</v>
      </c>
      <c r="I125" s="2">
        <v>7</v>
      </c>
      <c r="J125" s="2">
        <v>684998532146.00244</v>
      </c>
      <c r="K125" s="2">
        <v>9606</v>
      </c>
      <c r="L125" s="2" t="s">
        <v>1233</v>
      </c>
      <c r="M125" s="2" t="s">
        <v>713</v>
      </c>
      <c r="N125" s="2" t="s">
        <v>1271</v>
      </c>
      <c r="O125" s="2" t="s">
        <v>1944</v>
      </c>
    </row>
    <row r="126" spans="1:15" x14ac:dyDescent="0.25">
      <c r="A126" s="2" t="s">
        <v>1945</v>
      </c>
      <c r="B126" s="2" t="s">
        <v>1946</v>
      </c>
      <c r="C126" s="2">
        <v>1</v>
      </c>
      <c r="D126" s="2">
        <v>18</v>
      </c>
      <c r="E126" s="2">
        <f>results_Clus_3[[#This Row],['#Entities found]]/results_Clus_3[[#This Row],['#Entities total]]*(C126&gt;472/50)</f>
        <v>0</v>
      </c>
      <c r="F126" s="2">
        <v>163216996526941</v>
      </c>
      <c r="G126" s="2">
        <v>2493203852746667</v>
      </c>
      <c r="H126" s="2">
        <v>1</v>
      </c>
      <c r="I126" s="2">
        <v>12</v>
      </c>
      <c r="J126" s="2">
        <v>1.174283197964576E+16</v>
      </c>
      <c r="K126" s="2">
        <v>9606</v>
      </c>
      <c r="L126" s="2" t="s">
        <v>1233</v>
      </c>
      <c r="M126" s="2" t="s">
        <v>635</v>
      </c>
      <c r="N126" s="2" t="s">
        <v>1271</v>
      </c>
      <c r="O126" s="2" t="s">
        <v>1947</v>
      </c>
    </row>
    <row r="127" spans="1:15" x14ac:dyDescent="0.25">
      <c r="A127" s="2" t="s">
        <v>1550</v>
      </c>
      <c r="B127" s="2" t="s">
        <v>1551</v>
      </c>
      <c r="C127" s="2">
        <v>3</v>
      </c>
      <c r="D127" s="2">
        <v>56</v>
      </c>
      <c r="E127" s="2">
        <f>results_Clus_3[[#This Row],['#Entities found]]/results_Clus_3[[#This Row],['#Entities total]]*(C127&gt;472/50)</f>
        <v>0</v>
      </c>
      <c r="F127" s="2">
        <v>185396354179731</v>
      </c>
      <c r="G127" s="2">
        <v>2493203852746667</v>
      </c>
      <c r="H127" s="2">
        <v>3</v>
      </c>
      <c r="I127" s="2">
        <v>4</v>
      </c>
      <c r="J127" s="2">
        <v>391427732654.85858</v>
      </c>
      <c r="K127" s="2">
        <v>9606</v>
      </c>
      <c r="L127" s="2" t="s">
        <v>1233</v>
      </c>
      <c r="M127" s="2" t="s">
        <v>1552</v>
      </c>
      <c r="N127" s="2" t="s">
        <v>1271</v>
      </c>
      <c r="O127" s="2" t="s">
        <v>1553</v>
      </c>
    </row>
    <row r="128" spans="1:15" x14ac:dyDescent="0.25">
      <c r="A128" s="2" t="s">
        <v>1976</v>
      </c>
      <c r="B128" s="2" t="s">
        <v>1977</v>
      </c>
      <c r="C128" s="2">
        <v>1</v>
      </c>
      <c r="D128" s="2">
        <v>19</v>
      </c>
      <c r="E128" s="2">
        <f>results_Clus_3[[#This Row],['#Entities found]]/results_Clus_3[[#This Row],['#Entities total]]*(C128&gt;472/50)</f>
        <v>0</v>
      </c>
      <c r="F128" s="2">
        <v>1714658219149502</v>
      </c>
      <c r="G128" s="2">
        <v>2493203852746667</v>
      </c>
      <c r="H128" s="2">
        <v>1</v>
      </c>
      <c r="I128" s="2">
        <v>9</v>
      </c>
      <c r="J128" s="2">
        <v>880712398473.43176</v>
      </c>
      <c r="K128" s="2">
        <v>9606</v>
      </c>
      <c r="L128" s="2" t="s">
        <v>1233</v>
      </c>
      <c r="M128" s="2" t="s">
        <v>630</v>
      </c>
      <c r="N128" s="2" t="s">
        <v>1271</v>
      </c>
      <c r="O128" s="2" t="s">
        <v>1978</v>
      </c>
    </row>
    <row r="129" spans="1:15" x14ac:dyDescent="0.25">
      <c r="A129" s="2" t="s">
        <v>1633</v>
      </c>
      <c r="B129" s="2" t="s">
        <v>1634</v>
      </c>
      <c r="C129" s="2">
        <v>2</v>
      </c>
      <c r="D129" s="2">
        <v>39</v>
      </c>
      <c r="E129" s="2">
        <f>results_Clus_3[[#This Row],['#Entities found]]/results_Clus_3[[#This Row],['#Entities total]]*(C129&gt;472/50)</f>
        <v>0</v>
      </c>
      <c r="F129" s="2">
        <v>5754706831702383</v>
      </c>
      <c r="G129" s="2">
        <v>2493203852746667</v>
      </c>
      <c r="H129" s="2">
        <v>3</v>
      </c>
      <c r="I129" s="2">
        <v>16</v>
      </c>
      <c r="J129" s="2">
        <v>1.5657109306194344E+16</v>
      </c>
      <c r="K129" s="2">
        <v>9606</v>
      </c>
      <c r="L129" s="2" t="s">
        <v>1233</v>
      </c>
      <c r="M129" s="2" t="s">
        <v>595</v>
      </c>
      <c r="N129" s="2" t="s">
        <v>1271</v>
      </c>
      <c r="O129" s="2" t="s">
        <v>1635</v>
      </c>
    </row>
    <row r="130" spans="1:15" x14ac:dyDescent="0.25">
      <c r="A130" s="2" t="s">
        <v>1197</v>
      </c>
      <c r="B130" s="2" t="s">
        <v>1196</v>
      </c>
      <c r="C130" s="2">
        <v>3</v>
      </c>
      <c r="D130" s="2">
        <v>59</v>
      </c>
      <c r="E130" s="2">
        <f>results_Clus_3[[#This Row],['#Entities found]]/results_Clus_3[[#This Row],['#Entities total]]*(C130&gt;472/50)</f>
        <v>0</v>
      </c>
      <c r="F130" s="2">
        <v>2.1227296992291976E+16</v>
      </c>
      <c r="G130" s="2">
        <v>2493203852746667</v>
      </c>
      <c r="H130" s="2">
        <v>3</v>
      </c>
      <c r="I130" s="2">
        <v>12</v>
      </c>
      <c r="J130" s="2">
        <v>1.174283197964576E+16</v>
      </c>
      <c r="K130" s="2">
        <v>9606</v>
      </c>
      <c r="L130" s="2" t="s">
        <v>1233</v>
      </c>
      <c r="M130" s="2" t="s">
        <v>1564</v>
      </c>
      <c r="N130" s="2" t="s">
        <v>1271</v>
      </c>
      <c r="O130" s="2" t="s">
        <v>1565</v>
      </c>
    </row>
    <row r="131" spans="1:15" x14ac:dyDescent="0.25">
      <c r="A131" s="2" t="s">
        <v>1987</v>
      </c>
      <c r="B131" s="2" t="s">
        <v>1988</v>
      </c>
      <c r="C131" s="2">
        <v>1</v>
      </c>
      <c r="D131" s="2">
        <v>20</v>
      </c>
      <c r="E131" s="2">
        <f>results_Clus_3[[#This Row],['#Entities found]]/results_Clus_3[[#This Row],['#Entities total]]*(C131&gt;472/50)</f>
        <v>0</v>
      </c>
      <c r="F131" s="2">
        <v>1.7963395634968016E+16</v>
      </c>
      <c r="G131" s="2">
        <v>2493203852746667</v>
      </c>
      <c r="H131" s="2">
        <v>2</v>
      </c>
      <c r="I131" s="2">
        <v>5</v>
      </c>
      <c r="J131" s="2">
        <v>489284665818.57318</v>
      </c>
      <c r="K131" s="2">
        <v>9606</v>
      </c>
      <c r="L131" s="2" t="s">
        <v>1233</v>
      </c>
      <c r="M131" s="2" t="s">
        <v>723</v>
      </c>
      <c r="N131" s="2" t="s">
        <v>1271</v>
      </c>
      <c r="O131" s="2" t="s">
        <v>1989</v>
      </c>
    </row>
    <row r="132" spans="1:15" x14ac:dyDescent="0.25">
      <c r="A132" s="2" t="s">
        <v>1569</v>
      </c>
      <c r="B132" s="2" t="s">
        <v>1570</v>
      </c>
      <c r="C132" s="2">
        <v>3</v>
      </c>
      <c r="D132" s="2">
        <v>61</v>
      </c>
      <c r="E132" s="2">
        <f>results_Clus_3[[#This Row],['#Entities found]]/results_Clus_3[[#This Row],['#Entities total]]*(C132&gt;472/50)</f>
        <v>0</v>
      </c>
      <c r="F132" s="2">
        <v>2.3131476993123232E+16</v>
      </c>
      <c r="G132" s="2">
        <v>2493203852746667</v>
      </c>
      <c r="H132" s="2">
        <v>1</v>
      </c>
      <c r="I132" s="2">
        <v>14</v>
      </c>
      <c r="J132" s="2">
        <v>1369997064292005</v>
      </c>
      <c r="K132" s="2">
        <v>9606</v>
      </c>
      <c r="L132" s="2" t="s">
        <v>1233</v>
      </c>
      <c r="M132" s="2" t="s">
        <v>1571</v>
      </c>
      <c r="N132" s="2" t="s">
        <v>1271</v>
      </c>
      <c r="O132" s="2" t="s">
        <v>1572</v>
      </c>
    </row>
    <row r="133" spans="1:15" x14ac:dyDescent="0.25">
      <c r="A133" s="2" t="s">
        <v>1512</v>
      </c>
      <c r="B133" s="2" t="s">
        <v>1513</v>
      </c>
      <c r="C133" s="2">
        <v>4</v>
      </c>
      <c r="D133" s="2">
        <v>82</v>
      </c>
      <c r="E133" s="2">
        <f>results_Clus_3[[#This Row],['#Entities found]]/results_Clus_3[[#This Row],['#Entities total]]*(C133&gt;472/50)</f>
        <v>0</v>
      </c>
      <c r="F133" s="2">
        <v>9244133040260838</v>
      </c>
      <c r="G133" s="2">
        <v>2.4790264713442368E+16</v>
      </c>
      <c r="H133" s="2">
        <v>4</v>
      </c>
      <c r="I133" s="2">
        <v>10</v>
      </c>
      <c r="J133" s="2">
        <v>978569331637.14636</v>
      </c>
      <c r="K133" s="2">
        <v>9606</v>
      </c>
      <c r="L133" s="2" t="s">
        <v>1233</v>
      </c>
      <c r="M133" s="2" t="s">
        <v>1514</v>
      </c>
      <c r="N133" s="2" t="s">
        <v>1271</v>
      </c>
      <c r="O133" s="2" t="s">
        <v>1515</v>
      </c>
    </row>
    <row r="134" spans="1:15" x14ac:dyDescent="0.25">
      <c r="A134" s="2" t="s">
        <v>1992</v>
      </c>
      <c r="B134" s="2" t="s">
        <v>1993</v>
      </c>
      <c r="C134" s="2">
        <v>1</v>
      </c>
      <c r="D134" s="2">
        <v>21</v>
      </c>
      <c r="E134" s="2">
        <f>results_Clus_3[[#This Row],['#Entities found]]/results_Clus_3[[#This Row],['#Entities total]]*(C134&gt;472/50)</f>
        <v>0</v>
      </c>
      <c r="F134" s="2">
        <v>1.8772218305254308E+16</v>
      </c>
      <c r="G134" s="2">
        <v>2493203852746667</v>
      </c>
      <c r="H134" s="2">
        <v>3</v>
      </c>
      <c r="I134" s="2">
        <v>6</v>
      </c>
      <c r="J134" s="2">
        <v>587141598982.28784</v>
      </c>
      <c r="K134" s="2">
        <v>9606</v>
      </c>
      <c r="L134" s="2" t="s">
        <v>1233</v>
      </c>
      <c r="M134" s="2" t="s">
        <v>697</v>
      </c>
      <c r="N134" s="2" t="s">
        <v>1271</v>
      </c>
      <c r="O134" s="2" t="s">
        <v>1994</v>
      </c>
    </row>
    <row r="135" spans="1:15" x14ac:dyDescent="0.25">
      <c r="A135" s="2" t="s">
        <v>1995</v>
      </c>
      <c r="B135" s="2" t="s">
        <v>1996</v>
      </c>
      <c r="C135" s="2">
        <v>1</v>
      </c>
      <c r="D135" s="2">
        <v>21</v>
      </c>
      <c r="E135" s="2">
        <f>results_Clus_3[[#This Row],['#Entities found]]/results_Clus_3[[#This Row],['#Entities total]]*(C135&gt;472/50)</f>
        <v>0</v>
      </c>
      <c r="F135" s="2">
        <v>1.8772218305254308E+16</v>
      </c>
      <c r="G135" s="2">
        <v>2493203852746667</v>
      </c>
      <c r="H135" s="2">
        <v>2</v>
      </c>
      <c r="I135" s="2">
        <v>7</v>
      </c>
      <c r="J135" s="2">
        <v>684998532146.00244</v>
      </c>
      <c r="K135" s="2">
        <v>9606</v>
      </c>
      <c r="L135" s="2" t="s">
        <v>1233</v>
      </c>
      <c r="M135" s="2" t="s">
        <v>631</v>
      </c>
      <c r="N135" s="2" t="s">
        <v>1271</v>
      </c>
      <c r="O135" s="2" t="s">
        <v>1997</v>
      </c>
    </row>
    <row r="136" spans="1:15" x14ac:dyDescent="0.25">
      <c r="A136" s="2" t="s">
        <v>1998</v>
      </c>
      <c r="B136" s="2" t="s">
        <v>1999</v>
      </c>
      <c r="C136" s="2">
        <v>1</v>
      </c>
      <c r="D136" s="2">
        <v>21</v>
      </c>
      <c r="E136" s="2">
        <f>results_Clus_3[[#This Row],['#Entities found]]/results_Clus_3[[#This Row],['#Entities total]]*(C136&gt;472/50)</f>
        <v>0</v>
      </c>
      <c r="F136" s="2">
        <v>1.8772218305254308E+16</v>
      </c>
      <c r="G136" s="2">
        <v>2493203852746667</v>
      </c>
      <c r="H136" s="2">
        <v>1</v>
      </c>
      <c r="I136" s="2">
        <v>19</v>
      </c>
      <c r="J136" s="2">
        <v>1.8592817301105784E+16</v>
      </c>
      <c r="K136" s="2">
        <v>9606</v>
      </c>
      <c r="L136" s="2" t="s">
        <v>1233</v>
      </c>
      <c r="M136" s="2" t="s">
        <v>673</v>
      </c>
      <c r="N136" s="2" t="s">
        <v>1271</v>
      </c>
      <c r="O136" s="2" t="s">
        <v>2000</v>
      </c>
    </row>
    <row r="137" spans="1:15" x14ac:dyDescent="0.25">
      <c r="A137" s="2" t="s">
        <v>999</v>
      </c>
      <c r="B137" s="2" t="s">
        <v>998</v>
      </c>
      <c r="C137" s="2">
        <v>3</v>
      </c>
      <c r="D137" s="2">
        <v>64</v>
      </c>
      <c r="E137" s="2">
        <f>results_Clus_3[[#This Row],['#Entities found]]/results_Clus_3[[#This Row],['#Entities total]]*(C137&gt;472/50)</f>
        <v>0</v>
      </c>
      <c r="F137" s="2">
        <v>2615639464063413</v>
      </c>
      <c r="G137" s="2">
        <v>2493203852746667</v>
      </c>
      <c r="H137" s="2">
        <v>2</v>
      </c>
      <c r="I137" s="2">
        <v>15</v>
      </c>
      <c r="J137" s="2">
        <v>1.4678539974557196E+16</v>
      </c>
      <c r="K137" s="2">
        <v>9606</v>
      </c>
      <c r="L137" s="2" t="s">
        <v>1233</v>
      </c>
      <c r="M137" s="2" t="s">
        <v>1583</v>
      </c>
      <c r="N137" s="2" t="s">
        <v>1271</v>
      </c>
      <c r="O137" s="2" t="s">
        <v>1584</v>
      </c>
    </row>
    <row r="138" spans="1:15" x14ac:dyDescent="0.25">
      <c r="A138" s="2" t="s">
        <v>1525</v>
      </c>
      <c r="B138" s="2" t="s">
        <v>1526</v>
      </c>
      <c r="C138" s="2">
        <v>4</v>
      </c>
      <c r="D138" s="2">
        <v>86</v>
      </c>
      <c r="E138" s="2">
        <f>results_Clus_3[[#This Row],['#Entities found]]/results_Clus_3[[#This Row],['#Entities total]]*(C138&gt;472/50)</f>
        <v>0</v>
      </c>
      <c r="F138" s="2">
        <v>1085423014761544</v>
      </c>
      <c r="G138" s="2">
        <v>2493203852746667</v>
      </c>
      <c r="H138" s="2">
        <v>5</v>
      </c>
      <c r="I138" s="2">
        <v>52</v>
      </c>
      <c r="J138" s="2">
        <v>5088560524513162</v>
      </c>
      <c r="K138" s="2">
        <v>9606</v>
      </c>
      <c r="L138" s="2" t="s">
        <v>1233</v>
      </c>
      <c r="M138" s="2" t="s">
        <v>1527</v>
      </c>
      <c r="N138" s="2" t="s">
        <v>1271</v>
      </c>
      <c r="O138" s="2" t="s">
        <v>1528</v>
      </c>
    </row>
    <row r="139" spans="1:15" x14ac:dyDescent="0.25">
      <c r="A139" s="2" t="s">
        <v>1646</v>
      </c>
      <c r="B139" s="2" t="s">
        <v>1647</v>
      </c>
      <c r="C139" s="2">
        <v>2</v>
      </c>
      <c r="D139" s="2">
        <v>43</v>
      </c>
      <c r="E139" s="2">
        <f>results_Clus_3[[#This Row],['#Entities found]]/results_Clus_3[[#This Row],['#Entities total]]*(C139&gt;472/50)</f>
        <v>0</v>
      </c>
      <c r="F139" s="2">
        <v>6822006831529892</v>
      </c>
      <c r="G139" s="2">
        <v>2493203852746667</v>
      </c>
      <c r="H139" s="2">
        <v>5</v>
      </c>
      <c r="I139" s="2">
        <v>8</v>
      </c>
      <c r="J139" s="2">
        <v>782855465309.71716</v>
      </c>
      <c r="K139" s="2">
        <v>9606</v>
      </c>
      <c r="L139" s="2" t="s">
        <v>1233</v>
      </c>
      <c r="M139" s="2" t="s">
        <v>1648</v>
      </c>
      <c r="N139" s="2" t="s">
        <v>1271</v>
      </c>
      <c r="O139" s="2" t="s">
        <v>1649</v>
      </c>
    </row>
    <row r="140" spans="1:15" x14ac:dyDescent="0.25">
      <c r="A140" s="2" t="s">
        <v>1195</v>
      </c>
      <c r="B140" s="2" t="s">
        <v>1194</v>
      </c>
      <c r="C140" s="2">
        <v>3</v>
      </c>
      <c r="D140" s="2">
        <v>65</v>
      </c>
      <c r="E140" s="2">
        <f>results_Clus_3[[#This Row],['#Entities found]]/results_Clus_3[[#This Row],['#Entities total]]*(C140&gt;472/50)</f>
        <v>0</v>
      </c>
      <c r="F140" s="2">
        <v>2720961657052179</v>
      </c>
      <c r="G140" s="2">
        <v>2493203852746667</v>
      </c>
      <c r="H140" s="2">
        <v>5</v>
      </c>
      <c r="I140" s="2">
        <v>13</v>
      </c>
      <c r="J140" s="2">
        <v>1.2721401311282904E+16</v>
      </c>
      <c r="K140" s="2">
        <v>9606</v>
      </c>
      <c r="L140" s="2" t="s">
        <v>1233</v>
      </c>
      <c r="M140" s="2" t="s">
        <v>1585</v>
      </c>
      <c r="N140" s="2" t="s">
        <v>1271</v>
      </c>
      <c r="O140" s="2" t="s">
        <v>1586</v>
      </c>
    </row>
    <row r="141" spans="1:15" x14ac:dyDescent="0.25">
      <c r="A141" s="2" t="s">
        <v>1209</v>
      </c>
      <c r="B141" s="2" t="s">
        <v>1208</v>
      </c>
      <c r="C141" s="2">
        <v>3</v>
      </c>
      <c r="D141" s="2">
        <v>65</v>
      </c>
      <c r="E141" s="2">
        <f>results_Clus_3[[#This Row],['#Entities found]]/results_Clus_3[[#This Row],['#Entities total]]*(C141&gt;472/50)</f>
        <v>0</v>
      </c>
      <c r="F141" s="2">
        <v>2720961657052179</v>
      </c>
      <c r="G141" s="2">
        <v>2493203852746667</v>
      </c>
      <c r="H141" s="2">
        <v>3</v>
      </c>
      <c r="I141" s="2">
        <v>21</v>
      </c>
      <c r="J141" s="2">
        <v>2.0549955964380076E+16</v>
      </c>
      <c r="K141" s="2">
        <v>9606</v>
      </c>
      <c r="L141" s="2" t="s">
        <v>1233</v>
      </c>
      <c r="M141" s="2" t="s">
        <v>1587</v>
      </c>
      <c r="N141" s="2" t="s">
        <v>1271</v>
      </c>
      <c r="O141" s="2" t="s">
        <v>1588</v>
      </c>
    </row>
    <row r="142" spans="1:15" x14ac:dyDescent="0.25">
      <c r="A142" s="2" t="s">
        <v>2008</v>
      </c>
      <c r="B142" s="2" t="s">
        <v>2009</v>
      </c>
      <c r="C142" s="2">
        <v>1</v>
      </c>
      <c r="D142" s="2">
        <v>22</v>
      </c>
      <c r="E142" s="2">
        <f>results_Clus_3[[#This Row],['#Entities found]]/results_Clus_3[[#This Row],['#Entities total]]*(C142&gt;472/50)</f>
        <v>0</v>
      </c>
      <c r="F142" s="2">
        <v>1957312777019593</v>
      </c>
      <c r="G142" s="2">
        <v>2493203852746667</v>
      </c>
      <c r="H142" s="2">
        <v>1</v>
      </c>
      <c r="I142" s="2">
        <v>6</v>
      </c>
      <c r="J142" s="2">
        <v>587141598982.28784</v>
      </c>
      <c r="K142" s="2">
        <v>9606</v>
      </c>
      <c r="L142" s="2" t="s">
        <v>1233</v>
      </c>
      <c r="M142" s="2" t="s">
        <v>615</v>
      </c>
      <c r="N142" s="2" t="s">
        <v>1271</v>
      </c>
      <c r="O142" s="2" t="s">
        <v>1800</v>
      </c>
    </row>
    <row r="143" spans="1:15" x14ac:dyDescent="0.25">
      <c r="A143" s="2" t="s">
        <v>2010</v>
      </c>
      <c r="B143" s="2" t="s">
        <v>4</v>
      </c>
      <c r="C143" s="2">
        <v>1</v>
      </c>
      <c r="D143" s="2">
        <v>22</v>
      </c>
      <c r="E143" s="2">
        <f>results_Clus_3[[#This Row],['#Entities found]]/results_Clus_3[[#This Row],['#Entities total]]*(C143&gt;472/50)</f>
        <v>0</v>
      </c>
      <c r="F143" s="2">
        <v>1957312777019593</v>
      </c>
      <c r="G143" s="2">
        <v>2493203852746667</v>
      </c>
      <c r="H143" s="2">
        <v>1</v>
      </c>
      <c r="I143" s="2">
        <v>8</v>
      </c>
      <c r="J143" s="2">
        <v>782855465309.71716</v>
      </c>
      <c r="K143" s="2">
        <v>9606</v>
      </c>
      <c r="L143" s="2" t="s">
        <v>1233</v>
      </c>
      <c r="M143" s="2" t="s">
        <v>679</v>
      </c>
      <c r="N143" s="2" t="s">
        <v>1271</v>
      </c>
      <c r="O143" s="2" t="s">
        <v>2011</v>
      </c>
    </row>
    <row r="144" spans="1:15" x14ac:dyDescent="0.25">
      <c r="A144" s="2" t="s">
        <v>2012</v>
      </c>
      <c r="B144" s="2" t="s">
        <v>2013</v>
      </c>
      <c r="C144" s="2">
        <v>1</v>
      </c>
      <c r="D144" s="2">
        <v>22</v>
      </c>
      <c r="E144" s="2">
        <f>results_Clus_3[[#This Row],['#Entities found]]/results_Clus_3[[#This Row],['#Entities total]]*(C144&gt;472/50)</f>
        <v>0</v>
      </c>
      <c r="F144" s="2">
        <v>1957312777019593</v>
      </c>
      <c r="G144" s="2">
        <v>2493203852746667</v>
      </c>
      <c r="H144" s="2">
        <v>1</v>
      </c>
      <c r="I144" s="2">
        <v>8</v>
      </c>
      <c r="J144" s="2">
        <v>782855465309.71716</v>
      </c>
      <c r="K144" s="2">
        <v>9606</v>
      </c>
      <c r="L144" s="2" t="s">
        <v>1233</v>
      </c>
      <c r="M144" s="2" t="s">
        <v>679</v>
      </c>
      <c r="N144" s="2" t="s">
        <v>1271</v>
      </c>
      <c r="O144" s="2" t="s">
        <v>2011</v>
      </c>
    </row>
    <row r="145" spans="1:15" x14ac:dyDescent="0.25">
      <c r="A145" s="2" t="s">
        <v>2014</v>
      </c>
      <c r="B145" s="2" t="s">
        <v>2015</v>
      </c>
      <c r="C145" s="2">
        <v>1</v>
      </c>
      <c r="D145" s="2">
        <v>22</v>
      </c>
      <c r="E145" s="2">
        <f>results_Clus_3[[#This Row],['#Entities found]]/results_Clus_3[[#This Row],['#Entities total]]*(C145&gt;472/50)</f>
        <v>0</v>
      </c>
      <c r="F145" s="2">
        <v>1957312777019593</v>
      </c>
      <c r="G145" s="2">
        <v>2493203852746667</v>
      </c>
      <c r="H145" s="2">
        <v>1</v>
      </c>
      <c r="I145" s="2">
        <v>11</v>
      </c>
      <c r="J145" s="2">
        <v>1076426264800861</v>
      </c>
      <c r="K145" s="2">
        <v>9606</v>
      </c>
      <c r="L145" s="2" t="s">
        <v>1233</v>
      </c>
      <c r="M145" s="2" t="s">
        <v>699</v>
      </c>
      <c r="N145" s="2" t="s">
        <v>1271</v>
      </c>
      <c r="O145" s="2" t="s">
        <v>2016</v>
      </c>
    </row>
    <row r="146" spans="1:15" x14ac:dyDescent="0.25">
      <c r="A146" s="2" t="s">
        <v>987</v>
      </c>
      <c r="B146" s="2" t="s">
        <v>986</v>
      </c>
      <c r="C146" s="2">
        <v>3</v>
      </c>
      <c r="D146" s="2">
        <v>69</v>
      </c>
      <c r="E146" s="2">
        <f>results_Clus_3[[#This Row],['#Entities found]]/results_Clus_3[[#This Row],['#Entities total]]*(C146&gt;472/50)</f>
        <v>0</v>
      </c>
      <c r="F146" s="2">
        <v>3164626081966737</v>
      </c>
      <c r="G146" s="2">
        <v>2493203852746667</v>
      </c>
      <c r="H146" s="2">
        <v>5</v>
      </c>
      <c r="I146" s="2">
        <v>26</v>
      </c>
      <c r="J146" s="2">
        <v>2544280262256581</v>
      </c>
      <c r="K146" s="2">
        <v>9606</v>
      </c>
      <c r="L146" s="2" t="s">
        <v>1233</v>
      </c>
      <c r="M146" s="2" t="s">
        <v>1592</v>
      </c>
      <c r="N146" s="2" t="s">
        <v>1271</v>
      </c>
      <c r="O146" s="2" t="s">
        <v>1593</v>
      </c>
    </row>
    <row r="147" spans="1:15" x14ac:dyDescent="0.25">
      <c r="A147" s="2" t="s">
        <v>1676</v>
      </c>
      <c r="B147" s="2" t="s">
        <v>1677</v>
      </c>
      <c r="C147" s="2">
        <v>2</v>
      </c>
      <c r="D147" s="2">
        <v>46</v>
      </c>
      <c r="E147" s="2">
        <f>results_Clus_3[[#This Row],['#Entities found]]/results_Clus_3[[#This Row],['#Entities total]]*(C147&gt;472/50)</f>
        <v>0</v>
      </c>
      <c r="F147" s="2">
        <v>7661709889628243</v>
      </c>
      <c r="G147" s="2">
        <v>2493203852746667</v>
      </c>
      <c r="H147" s="2">
        <v>3</v>
      </c>
      <c r="I147" s="2">
        <v>11</v>
      </c>
      <c r="J147" s="2">
        <v>1076426264800861</v>
      </c>
      <c r="K147" s="2">
        <v>9606</v>
      </c>
      <c r="L147" s="2" t="s">
        <v>1233</v>
      </c>
      <c r="M147" s="2" t="s">
        <v>1575</v>
      </c>
      <c r="N147" s="2" t="s">
        <v>1271</v>
      </c>
      <c r="O147" s="2" t="s">
        <v>1678</v>
      </c>
    </row>
    <row r="148" spans="1:15" x14ac:dyDescent="0.25">
      <c r="A148" s="2" t="s">
        <v>2023</v>
      </c>
      <c r="B148" s="2" t="s">
        <v>2024</v>
      </c>
      <c r="C148" s="2">
        <v>1</v>
      </c>
      <c r="D148" s="2">
        <v>23</v>
      </c>
      <c r="E148" s="2">
        <f>results_Clus_3[[#This Row],['#Entities found]]/results_Clus_3[[#This Row],['#Entities total]]*(C148&gt;472/50)</f>
        <v>0</v>
      </c>
      <c r="F148" s="2">
        <v>2.0366200850538484E+16</v>
      </c>
      <c r="G148" s="2">
        <v>2493203852746667</v>
      </c>
      <c r="H148" s="2">
        <v>3</v>
      </c>
      <c r="I148" s="2">
        <v>3</v>
      </c>
      <c r="J148" s="2">
        <v>2935707994911.4399</v>
      </c>
      <c r="K148" s="2">
        <v>9606</v>
      </c>
      <c r="L148" s="2" t="s">
        <v>1233</v>
      </c>
      <c r="M148" s="2" t="s">
        <v>627</v>
      </c>
      <c r="N148" s="2" t="s">
        <v>1271</v>
      </c>
      <c r="O148" s="2" t="s">
        <v>2025</v>
      </c>
    </row>
    <row r="149" spans="1:15" x14ac:dyDescent="0.25">
      <c r="A149" s="2" t="s">
        <v>2026</v>
      </c>
      <c r="B149" s="2" t="s">
        <v>2027</v>
      </c>
      <c r="C149" s="2">
        <v>1</v>
      </c>
      <c r="D149" s="2">
        <v>23</v>
      </c>
      <c r="E149" s="2">
        <f>results_Clus_3[[#This Row],['#Entities found]]/results_Clus_3[[#This Row],['#Entities total]]*(C149&gt;472/50)</f>
        <v>0</v>
      </c>
      <c r="F149" s="2">
        <v>2.0366200850538484E+16</v>
      </c>
      <c r="G149" s="2">
        <v>2493203852746667</v>
      </c>
      <c r="H149" s="2">
        <v>2</v>
      </c>
      <c r="I149" s="2">
        <v>4</v>
      </c>
      <c r="J149" s="2">
        <v>391427732654.85858</v>
      </c>
      <c r="K149" s="2">
        <v>9606</v>
      </c>
      <c r="L149" s="2" t="s">
        <v>1233</v>
      </c>
      <c r="M149" s="2" t="s">
        <v>664</v>
      </c>
      <c r="N149" s="2" t="s">
        <v>1271</v>
      </c>
      <c r="O149" s="2" t="s">
        <v>2028</v>
      </c>
    </row>
    <row r="150" spans="1:15" x14ac:dyDescent="0.25">
      <c r="A150" s="2" t="s">
        <v>2029</v>
      </c>
      <c r="B150" s="2" t="s">
        <v>2030</v>
      </c>
      <c r="C150" s="2">
        <v>1</v>
      </c>
      <c r="D150" s="2">
        <v>23</v>
      </c>
      <c r="E150" s="2">
        <f>results_Clus_3[[#This Row],['#Entities found]]/results_Clus_3[[#This Row],['#Entities total]]*(C150&gt;472/50)</f>
        <v>0</v>
      </c>
      <c r="F150" s="2">
        <v>2.0366200850538484E+16</v>
      </c>
      <c r="G150" s="2">
        <v>2493203852746667</v>
      </c>
      <c r="H150" s="2">
        <v>1</v>
      </c>
      <c r="I150" s="2">
        <v>3</v>
      </c>
      <c r="J150" s="2">
        <v>2935707994911.4399</v>
      </c>
      <c r="K150" s="2">
        <v>9606</v>
      </c>
      <c r="L150" s="2" t="s">
        <v>1233</v>
      </c>
      <c r="M150" s="2" t="s">
        <v>723</v>
      </c>
      <c r="N150" s="2" t="s">
        <v>1271</v>
      </c>
      <c r="O150" s="2" t="s">
        <v>2031</v>
      </c>
    </row>
    <row r="151" spans="1:15" x14ac:dyDescent="0.25">
      <c r="A151" s="2" t="s">
        <v>2032</v>
      </c>
      <c r="B151" s="2" t="s">
        <v>2033</v>
      </c>
      <c r="C151" s="2">
        <v>1</v>
      </c>
      <c r="D151" s="2">
        <v>23</v>
      </c>
      <c r="E151" s="2">
        <f>results_Clus_3[[#This Row],['#Entities found]]/results_Clus_3[[#This Row],['#Entities total]]*(C151&gt;472/50)</f>
        <v>0</v>
      </c>
      <c r="F151" s="2">
        <v>2.0366200850538484E+16</v>
      </c>
      <c r="G151" s="2">
        <v>2493203852746667</v>
      </c>
      <c r="H151" s="2">
        <v>1</v>
      </c>
      <c r="I151" s="2">
        <v>8</v>
      </c>
      <c r="J151" s="2">
        <v>782855465309.71716</v>
      </c>
      <c r="K151" s="2">
        <v>9606</v>
      </c>
      <c r="L151" s="2" t="s">
        <v>1233</v>
      </c>
      <c r="M151" s="2" t="s">
        <v>605</v>
      </c>
      <c r="N151" s="2" t="s">
        <v>1271</v>
      </c>
      <c r="O151" s="2" t="s">
        <v>2034</v>
      </c>
    </row>
    <row r="152" spans="1:15" x14ac:dyDescent="0.25">
      <c r="A152" s="2" t="s">
        <v>1594</v>
      </c>
      <c r="B152" s="2" t="s">
        <v>1595</v>
      </c>
      <c r="C152" s="2">
        <v>3</v>
      </c>
      <c r="D152" s="2">
        <v>70</v>
      </c>
      <c r="E152" s="2">
        <f>results_Clus_3[[#This Row],['#Entities found]]/results_Clus_3[[#This Row],['#Entities total]]*(C152&gt;472/50)</f>
        <v>0</v>
      </c>
      <c r="F152" s="2">
        <v>3.2811135661577784E+16</v>
      </c>
      <c r="G152" s="2">
        <v>2493203852746667</v>
      </c>
      <c r="H152" s="2">
        <v>3</v>
      </c>
      <c r="I152" s="2">
        <v>42</v>
      </c>
      <c r="J152" s="2">
        <v>4109991192876015</v>
      </c>
      <c r="K152" s="2">
        <v>9606</v>
      </c>
      <c r="L152" s="2" t="s">
        <v>1233</v>
      </c>
      <c r="M152" s="2" t="s">
        <v>1596</v>
      </c>
      <c r="N152" s="2" t="s">
        <v>1271</v>
      </c>
      <c r="O152" s="2" t="s">
        <v>1597</v>
      </c>
    </row>
    <row r="153" spans="1:15" x14ac:dyDescent="0.25">
      <c r="A153" s="2" t="s">
        <v>2037</v>
      </c>
      <c r="B153" s="2" t="s">
        <v>2038</v>
      </c>
      <c r="C153" s="2">
        <v>1</v>
      </c>
      <c r="D153" s="2">
        <v>24</v>
      </c>
      <c r="E153" s="2">
        <f>results_Clus_3[[#This Row],['#Entities found]]/results_Clus_3[[#This Row],['#Entities total]]*(C153&gt;472/50)</f>
        <v>0</v>
      </c>
      <c r="F153" s="2">
        <v>2.1151513627077136E+16</v>
      </c>
      <c r="G153" s="2">
        <v>2493203852746667</v>
      </c>
      <c r="H153" s="2">
        <v>1</v>
      </c>
      <c r="I153" s="2">
        <v>8</v>
      </c>
      <c r="J153" s="2">
        <v>782855465309.71716</v>
      </c>
      <c r="K153" s="2">
        <v>9606</v>
      </c>
      <c r="L153" s="2" t="s">
        <v>1233</v>
      </c>
      <c r="M153" s="2" t="s">
        <v>510</v>
      </c>
      <c r="N153" s="2" t="s">
        <v>1271</v>
      </c>
      <c r="O153" s="2" t="s">
        <v>2039</v>
      </c>
    </row>
    <row r="154" spans="1:15" x14ac:dyDescent="0.25">
      <c r="A154" s="2" t="s">
        <v>1683</v>
      </c>
      <c r="B154" s="2" t="s">
        <v>1684</v>
      </c>
      <c r="C154" s="2">
        <v>2</v>
      </c>
      <c r="D154" s="2">
        <v>50</v>
      </c>
      <c r="E154" s="2">
        <f>results_Clus_3[[#This Row],['#Entities found]]/results_Clus_3[[#This Row],['#Entities total]]*(C154&gt;472/50)</f>
        <v>0</v>
      </c>
      <c r="F154" s="2">
        <v>8828666311976241</v>
      </c>
      <c r="G154" s="2">
        <v>2493203852746667</v>
      </c>
      <c r="H154" s="2">
        <v>1</v>
      </c>
      <c r="I154" s="2">
        <v>2</v>
      </c>
      <c r="J154" s="2">
        <v>195713866327.42929</v>
      </c>
      <c r="K154" s="2">
        <v>9606</v>
      </c>
      <c r="L154" s="2" t="s">
        <v>1233</v>
      </c>
      <c r="M154" s="2" t="s">
        <v>1685</v>
      </c>
      <c r="N154" s="2" t="s">
        <v>1271</v>
      </c>
      <c r="O154" s="2" t="s">
        <v>1686</v>
      </c>
    </row>
    <row r="155" spans="1:15" x14ac:dyDescent="0.25">
      <c r="A155" s="2" t="s">
        <v>1093</v>
      </c>
      <c r="B155" s="2" t="s">
        <v>1092</v>
      </c>
      <c r="C155" s="2">
        <v>1</v>
      </c>
      <c r="D155" s="2">
        <v>25</v>
      </c>
      <c r="E155" s="2">
        <f>results_Clus_3[[#This Row],['#Entities found]]/results_Clus_3[[#This Row],['#Entities total]]*(C155&gt;472/50)</f>
        <v>0</v>
      </c>
      <c r="F155" s="2">
        <v>2192914144772331</v>
      </c>
      <c r="G155" s="2">
        <v>2493203852746667</v>
      </c>
      <c r="H155" s="2">
        <v>9</v>
      </c>
      <c r="I155" s="2">
        <v>10</v>
      </c>
      <c r="J155" s="2">
        <v>978569331637.14636</v>
      </c>
      <c r="K155" s="2">
        <v>9606</v>
      </c>
      <c r="L155" s="2" t="s">
        <v>1233</v>
      </c>
      <c r="M155" s="2" t="s">
        <v>524</v>
      </c>
      <c r="N155" s="2" t="s">
        <v>1271</v>
      </c>
      <c r="O155" s="2" t="s">
        <v>2054</v>
      </c>
    </row>
    <row r="156" spans="1:15" x14ac:dyDescent="0.25">
      <c r="A156" s="2" t="s">
        <v>2055</v>
      </c>
      <c r="B156" s="2" t="s">
        <v>2056</v>
      </c>
      <c r="C156" s="2">
        <v>1</v>
      </c>
      <c r="D156" s="2">
        <v>25</v>
      </c>
      <c r="E156" s="2">
        <f>results_Clus_3[[#This Row],['#Entities found]]/results_Clus_3[[#This Row],['#Entities total]]*(C156&gt;472/50)</f>
        <v>0</v>
      </c>
      <c r="F156" s="2">
        <v>2192914144772331</v>
      </c>
      <c r="G156" s="2">
        <v>2493203852746667</v>
      </c>
      <c r="H156" s="2">
        <v>1</v>
      </c>
      <c r="I156" s="2">
        <v>11</v>
      </c>
      <c r="J156" s="2">
        <v>1076426264800861</v>
      </c>
      <c r="K156" s="2">
        <v>9606</v>
      </c>
      <c r="L156" s="2" t="s">
        <v>1233</v>
      </c>
      <c r="M156" s="2" t="s">
        <v>673</v>
      </c>
      <c r="N156" s="2" t="s">
        <v>1271</v>
      </c>
      <c r="O156" s="2" t="s">
        <v>2057</v>
      </c>
    </row>
    <row r="157" spans="1:15" x14ac:dyDescent="0.25">
      <c r="A157" s="2" t="s">
        <v>1021</v>
      </c>
      <c r="B157" s="2" t="s">
        <v>1020</v>
      </c>
      <c r="C157" s="2">
        <v>2</v>
      </c>
      <c r="D157" s="2">
        <v>52</v>
      </c>
      <c r="E157" s="2">
        <f>results_Clus_3[[#This Row],['#Entities found]]/results_Clus_3[[#This Row],['#Entities total]]*(C157&gt;472/50)</f>
        <v>0</v>
      </c>
      <c r="F157" s="2">
        <v>9430789990419640</v>
      </c>
      <c r="G157" s="2">
        <v>2493203852746667</v>
      </c>
      <c r="H157" s="2">
        <v>1</v>
      </c>
      <c r="I157" s="2">
        <v>4</v>
      </c>
      <c r="J157" s="2">
        <v>391427732654.85858</v>
      </c>
      <c r="K157" s="2">
        <v>9606</v>
      </c>
      <c r="L157" s="2" t="s">
        <v>1233</v>
      </c>
      <c r="M157" s="2" t="s">
        <v>1685</v>
      </c>
      <c r="N157" s="2" t="s">
        <v>1271</v>
      </c>
      <c r="O157" s="2" t="s">
        <v>1704</v>
      </c>
    </row>
    <row r="158" spans="1:15" x14ac:dyDescent="0.25">
      <c r="A158" s="2" t="s">
        <v>1705</v>
      </c>
      <c r="B158" s="2" t="s">
        <v>1706</v>
      </c>
      <c r="C158" s="2">
        <v>2</v>
      </c>
      <c r="D158" s="2">
        <v>52</v>
      </c>
      <c r="E158" s="2">
        <f>results_Clus_3[[#This Row],['#Entities found]]/results_Clus_3[[#This Row],['#Entities total]]*(C158&gt;472/50)</f>
        <v>0</v>
      </c>
      <c r="F158" s="2">
        <v>9430789990419640</v>
      </c>
      <c r="G158" s="2">
        <v>2493203852746667</v>
      </c>
      <c r="H158" s="2">
        <v>2</v>
      </c>
      <c r="I158" s="2">
        <v>44</v>
      </c>
      <c r="J158" s="2">
        <v>4305705059203444</v>
      </c>
      <c r="K158" s="2">
        <v>9606</v>
      </c>
      <c r="L158" s="2" t="s">
        <v>1233</v>
      </c>
      <c r="M158" s="2" t="s">
        <v>695</v>
      </c>
      <c r="N158" s="2" t="s">
        <v>1271</v>
      </c>
      <c r="O158" s="2" t="s">
        <v>1496</v>
      </c>
    </row>
    <row r="159" spans="1:15" x14ac:dyDescent="0.25">
      <c r="A159" s="2" t="s">
        <v>2071</v>
      </c>
      <c r="B159" s="2" t="s">
        <v>2072</v>
      </c>
      <c r="C159" s="2">
        <v>1</v>
      </c>
      <c r="D159" s="2">
        <v>26</v>
      </c>
      <c r="E159" s="2">
        <f>results_Clus_3[[#This Row],['#Entities found]]/results_Clus_3[[#This Row],['#Entities total]]*(C159&gt;472/50)</f>
        <v>0</v>
      </c>
      <c r="F159" s="2">
        <v>2269915893451132</v>
      </c>
      <c r="G159" s="2">
        <v>2493203852746667</v>
      </c>
      <c r="H159" s="2">
        <v>2</v>
      </c>
      <c r="I159" s="2">
        <v>6</v>
      </c>
      <c r="J159" s="2">
        <v>587141598982.28784</v>
      </c>
      <c r="K159" s="2">
        <v>9606</v>
      </c>
      <c r="L159" s="2" t="s">
        <v>1233</v>
      </c>
      <c r="M159" s="2" t="s">
        <v>664</v>
      </c>
      <c r="N159" s="2" t="s">
        <v>1271</v>
      </c>
      <c r="O159" s="2" t="s">
        <v>2073</v>
      </c>
    </row>
    <row r="160" spans="1:15" x14ac:dyDescent="0.25">
      <c r="A160" s="2" t="s">
        <v>2074</v>
      </c>
      <c r="B160" s="2" t="s">
        <v>2075</v>
      </c>
      <c r="C160" s="2">
        <v>1</v>
      </c>
      <c r="D160" s="2">
        <v>26</v>
      </c>
      <c r="E160" s="2">
        <f>results_Clus_3[[#This Row],['#Entities found]]/results_Clus_3[[#This Row],['#Entities total]]*(C160&gt;472/50)</f>
        <v>0</v>
      </c>
      <c r="F160" s="2">
        <v>2269915893451132</v>
      </c>
      <c r="G160" s="2">
        <v>2493203852746667</v>
      </c>
      <c r="H160" s="2">
        <v>2</v>
      </c>
      <c r="I160" s="2">
        <v>7</v>
      </c>
      <c r="J160" s="2">
        <v>684998532146.00244</v>
      </c>
      <c r="K160" s="2">
        <v>9606</v>
      </c>
      <c r="L160" s="2" t="s">
        <v>1233</v>
      </c>
      <c r="M160" s="2" t="s">
        <v>602</v>
      </c>
      <c r="N160" s="2" t="s">
        <v>1271</v>
      </c>
      <c r="O160" s="2" t="s">
        <v>2076</v>
      </c>
    </row>
    <row r="161" spans="1:15" x14ac:dyDescent="0.25">
      <c r="A161" s="2" t="s">
        <v>1079</v>
      </c>
      <c r="B161" s="2" t="s">
        <v>1078</v>
      </c>
      <c r="C161" s="2">
        <v>1</v>
      </c>
      <c r="D161" s="2">
        <v>26</v>
      </c>
      <c r="E161" s="2">
        <f>results_Clus_3[[#This Row],['#Entities found]]/results_Clus_3[[#This Row],['#Entities total]]*(C161&gt;472/50)</f>
        <v>0</v>
      </c>
      <c r="F161" s="2">
        <v>2269915893451132</v>
      </c>
      <c r="G161" s="2">
        <v>2493203852746667</v>
      </c>
      <c r="H161" s="2">
        <v>2</v>
      </c>
      <c r="I161" s="2">
        <v>13</v>
      </c>
      <c r="J161" s="2">
        <v>1.2721401311282904E+16</v>
      </c>
      <c r="K161" s="2">
        <v>9606</v>
      </c>
      <c r="L161" s="2" t="s">
        <v>1233</v>
      </c>
      <c r="M161" s="2" t="s">
        <v>432</v>
      </c>
      <c r="N161" s="2" t="s">
        <v>1271</v>
      </c>
      <c r="O161" s="2" t="s">
        <v>2077</v>
      </c>
    </row>
    <row r="162" spans="1:15" x14ac:dyDescent="0.25">
      <c r="A162" s="2" t="s">
        <v>2078</v>
      </c>
      <c r="B162" s="2" t="s">
        <v>2079</v>
      </c>
      <c r="C162" s="2">
        <v>1</v>
      </c>
      <c r="D162" s="2">
        <v>26</v>
      </c>
      <c r="E162" s="2">
        <f>results_Clus_3[[#This Row],['#Entities found]]/results_Clus_3[[#This Row],['#Entities total]]*(C162&gt;472/50)</f>
        <v>0</v>
      </c>
      <c r="F162" s="2">
        <v>2269915893451132</v>
      </c>
      <c r="G162" s="2">
        <v>2493203852746667</v>
      </c>
      <c r="H162" s="2">
        <v>1</v>
      </c>
      <c r="I162" s="2">
        <v>7</v>
      </c>
      <c r="J162" s="2">
        <v>684998532146.00244</v>
      </c>
      <c r="K162" s="2">
        <v>9606</v>
      </c>
      <c r="L162" s="2" t="s">
        <v>1233</v>
      </c>
      <c r="M162" s="2" t="s">
        <v>605</v>
      </c>
      <c r="N162" s="2" t="s">
        <v>1271</v>
      </c>
      <c r="O162" s="2" t="s">
        <v>1737</v>
      </c>
    </row>
    <row r="163" spans="1:15" x14ac:dyDescent="0.25">
      <c r="A163" s="2" t="s">
        <v>1087</v>
      </c>
      <c r="B163" s="2" t="s">
        <v>1086</v>
      </c>
      <c r="C163" s="2">
        <v>1</v>
      </c>
      <c r="D163" s="2">
        <v>26</v>
      </c>
      <c r="E163" s="2">
        <f>results_Clus_3[[#This Row],['#Entities found]]/results_Clus_3[[#This Row],['#Entities total]]*(C163&gt;472/50)</f>
        <v>0</v>
      </c>
      <c r="F163" s="2">
        <v>2269915893451132</v>
      </c>
      <c r="G163" s="2">
        <v>2493203852746667</v>
      </c>
      <c r="H163" s="2">
        <v>1</v>
      </c>
      <c r="I163" s="2">
        <v>7</v>
      </c>
      <c r="J163" s="2">
        <v>684998532146.00244</v>
      </c>
      <c r="K163" s="2">
        <v>9606</v>
      </c>
      <c r="L163" s="2" t="s">
        <v>1233</v>
      </c>
      <c r="M163" s="2" t="s">
        <v>432</v>
      </c>
      <c r="N163" s="2" t="s">
        <v>1271</v>
      </c>
      <c r="O163" s="2" t="s">
        <v>2080</v>
      </c>
    </row>
    <row r="164" spans="1:15" x14ac:dyDescent="0.25">
      <c r="A164" s="2" t="s">
        <v>1083</v>
      </c>
      <c r="B164" s="2" t="s">
        <v>1082</v>
      </c>
      <c r="C164" s="2">
        <v>1</v>
      </c>
      <c r="D164" s="2">
        <v>26</v>
      </c>
      <c r="E164" s="2">
        <f>results_Clus_3[[#This Row],['#Entities found]]/results_Clus_3[[#This Row],['#Entities total]]*(C164&gt;472/50)</f>
        <v>0</v>
      </c>
      <c r="F164" s="2">
        <v>2269915893451132</v>
      </c>
      <c r="G164" s="2">
        <v>2493203852746667</v>
      </c>
      <c r="H164" s="2">
        <v>2</v>
      </c>
      <c r="I164" s="2">
        <v>17</v>
      </c>
      <c r="J164" s="2">
        <v>1663567863783149</v>
      </c>
      <c r="K164" s="2">
        <v>9606</v>
      </c>
      <c r="L164" s="2" t="s">
        <v>1233</v>
      </c>
      <c r="M164" s="2" t="s">
        <v>515</v>
      </c>
      <c r="N164" s="2" t="s">
        <v>1271</v>
      </c>
      <c r="O164" s="2" t="s">
        <v>2081</v>
      </c>
    </row>
    <row r="165" spans="1:15" x14ac:dyDescent="0.25">
      <c r="A165" s="2" t="s">
        <v>2082</v>
      </c>
      <c r="B165" s="2" t="s">
        <v>2083</v>
      </c>
      <c r="C165" s="2">
        <v>1</v>
      </c>
      <c r="D165" s="2">
        <v>26</v>
      </c>
      <c r="E165" s="2">
        <f>results_Clus_3[[#This Row],['#Entities found]]/results_Clus_3[[#This Row],['#Entities total]]*(C165&gt;472/50)</f>
        <v>0</v>
      </c>
      <c r="F165" s="2">
        <v>2269915893451132</v>
      </c>
      <c r="G165" s="2">
        <v>2493203852746667</v>
      </c>
      <c r="H165" s="2">
        <v>1</v>
      </c>
      <c r="I165" s="2">
        <v>10</v>
      </c>
      <c r="J165" s="2">
        <v>978569331637.14636</v>
      </c>
      <c r="K165" s="2">
        <v>9606</v>
      </c>
      <c r="L165" s="2" t="s">
        <v>1233</v>
      </c>
      <c r="M165" s="2" t="s">
        <v>706</v>
      </c>
      <c r="N165" s="2" t="s">
        <v>1271</v>
      </c>
      <c r="O165" s="2" t="s">
        <v>2084</v>
      </c>
    </row>
    <row r="166" spans="1:15" x14ac:dyDescent="0.25">
      <c r="A166" s="2" t="s">
        <v>1707</v>
      </c>
      <c r="B166" s="2" t="s">
        <v>1708</v>
      </c>
      <c r="C166" s="2">
        <v>2</v>
      </c>
      <c r="D166" s="2">
        <v>53</v>
      </c>
      <c r="E166" s="2">
        <f>results_Clus_3[[#This Row],['#Entities found]]/results_Clus_3[[#This Row],['#Entities total]]*(C166&gt;472/50)</f>
        <v>0</v>
      </c>
      <c r="F166" s="2">
        <v>973620534049554</v>
      </c>
      <c r="G166" s="2">
        <v>2493203852746667</v>
      </c>
      <c r="H166" s="2">
        <v>1</v>
      </c>
      <c r="I166" s="2">
        <v>4</v>
      </c>
      <c r="J166" s="2">
        <v>391427732654.85858</v>
      </c>
      <c r="K166" s="2">
        <v>9606</v>
      </c>
      <c r="L166" s="2" t="s">
        <v>1233</v>
      </c>
      <c r="M166" s="2" t="s">
        <v>1685</v>
      </c>
      <c r="N166" s="2" t="s">
        <v>1271</v>
      </c>
      <c r="O166" s="2" t="s">
        <v>1709</v>
      </c>
    </row>
    <row r="167" spans="1:15" x14ac:dyDescent="0.25">
      <c r="A167" s="2" t="s">
        <v>1710</v>
      </c>
      <c r="B167" s="2" t="s">
        <v>1711</v>
      </c>
      <c r="C167" s="2">
        <v>2</v>
      </c>
      <c r="D167" s="2">
        <v>53</v>
      </c>
      <c r="E167" s="2">
        <f>results_Clus_3[[#This Row],['#Entities found]]/results_Clus_3[[#This Row],['#Entities total]]*(C167&gt;472/50)</f>
        <v>0</v>
      </c>
      <c r="F167" s="2">
        <v>973620534049554</v>
      </c>
      <c r="G167" s="2">
        <v>2493203852746667</v>
      </c>
      <c r="H167" s="2">
        <v>1</v>
      </c>
      <c r="I167" s="2">
        <v>5</v>
      </c>
      <c r="J167" s="2">
        <v>489284665818.57318</v>
      </c>
      <c r="K167" s="2">
        <v>9606</v>
      </c>
      <c r="L167" s="2" t="s">
        <v>1233</v>
      </c>
      <c r="M167" s="2" t="s">
        <v>1685</v>
      </c>
      <c r="N167" s="2" t="s">
        <v>1271</v>
      </c>
      <c r="O167" s="2" t="s">
        <v>1712</v>
      </c>
    </row>
    <row r="168" spans="1:15" x14ac:dyDescent="0.25">
      <c r="A168" s="2" t="s">
        <v>1713</v>
      </c>
      <c r="B168" s="2" t="s">
        <v>1714</v>
      </c>
      <c r="C168" s="2">
        <v>2</v>
      </c>
      <c r="D168" s="2">
        <v>53</v>
      </c>
      <c r="E168" s="2">
        <f>results_Clus_3[[#This Row],['#Entities found]]/results_Clus_3[[#This Row],['#Entities total]]*(C168&gt;472/50)</f>
        <v>0</v>
      </c>
      <c r="F168" s="2">
        <v>973620534049554</v>
      </c>
      <c r="G168" s="2">
        <v>2493203852746667</v>
      </c>
      <c r="H168" s="2">
        <v>1</v>
      </c>
      <c r="I168" s="2">
        <v>5</v>
      </c>
      <c r="J168" s="2">
        <v>489284665818.57318</v>
      </c>
      <c r="K168" s="2">
        <v>9606</v>
      </c>
      <c r="L168" s="2" t="s">
        <v>1233</v>
      </c>
      <c r="M168" s="2" t="s">
        <v>1685</v>
      </c>
      <c r="N168" s="2" t="s">
        <v>1271</v>
      </c>
      <c r="O168" s="2" t="s">
        <v>1715</v>
      </c>
    </row>
    <row r="169" spans="1:15" x14ac:dyDescent="0.25">
      <c r="A169" s="2" t="s">
        <v>1716</v>
      </c>
      <c r="B169" s="2" t="s">
        <v>1717</v>
      </c>
      <c r="C169" s="2">
        <v>2</v>
      </c>
      <c r="D169" s="2">
        <v>53</v>
      </c>
      <c r="E169" s="2">
        <f>results_Clus_3[[#This Row],['#Entities found]]/results_Clus_3[[#This Row],['#Entities total]]*(C169&gt;472/50)</f>
        <v>0</v>
      </c>
      <c r="F169" s="2">
        <v>973620534049554</v>
      </c>
      <c r="G169" s="2">
        <v>2493203852746667</v>
      </c>
      <c r="H169" s="2">
        <v>1</v>
      </c>
      <c r="I169" s="2">
        <v>5</v>
      </c>
      <c r="J169" s="2">
        <v>489284665818.57318</v>
      </c>
      <c r="K169" s="2">
        <v>9606</v>
      </c>
      <c r="L169" s="2" t="s">
        <v>1233</v>
      </c>
      <c r="M169" s="2" t="s">
        <v>1685</v>
      </c>
      <c r="N169" s="2" t="s">
        <v>1271</v>
      </c>
      <c r="O169" s="2" t="s">
        <v>1712</v>
      </c>
    </row>
    <row r="170" spans="1:15" x14ac:dyDescent="0.25">
      <c r="A170" s="2" t="s">
        <v>1718</v>
      </c>
      <c r="B170" s="2" t="s">
        <v>1719</v>
      </c>
      <c r="C170" s="2">
        <v>2</v>
      </c>
      <c r="D170" s="2">
        <v>53</v>
      </c>
      <c r="E170" s="2">
        <f>results_Clus_3[[#This Row],['#Entities found]]/results_Clus_3[[#This Row],['#Entities total]]*(C170&gt;472/50)</f>
        <v>0</v>
      </c>
      <c r="F170" s="2">
        <v>973620534049554</v>
      </c>
      <c r="G170" s="2">
        <v>2493203852746667</v>
      </c>
      <c r="H170" s="2">
        <v>1</v>
      </c>
      <c r="I170" s="2">
        <v>6</v>
      </c>
      <c r="J170" s="2">
        <v>587141598982.28784</v>
      </c>
      <c r="K170" s="2">
        <v>9606</v>
      </c>
      <c r="L170" s="2" t="s">
        <v>1233</v>
      </c>
      <c r="M170" s="2" t="s">
        <v>1685</v>
      </c>
      <c r="N170" s="2" t="s">
        <v>1271</v>
      </c>
      <c r="O170" s="2" t="s">
        <v>1720</v>
      </c>
    </row>
    <row r="171" spans="1:15" x14ac:dyDescent="0.25">
      <c r="A171" s="2" t="s">
        <v>1721</v>
      </c>
      <c r="B171" s="2" t="s">
        <v>1722</v>
      </c>
      <c r="C171" s="2">
        <v>2</v>
      </c>
      <c r="D171" s="2">
        <v>54</v>
      </c>
      <c r="E171" s="2">
        <f>results_Clus_3[[#This Row],['#Entities found]]/results_Clus_3[[#This Row],['#Entities total]]*(C171&gt;472/50)</f>
        <v>0</v>
      </c>
      <c r="F171" s="2">
        <v>1.0044409499658392E+16</v>
      </c>
      <c r="G171" s="2">
        <v>2493203852746667</v>
      </c>
      <c r="H171" s="2">
        <v>2</v>
      </c>
      <c r="I171" s="2">
        <v>9</v>
      </c>
      <c r="J171" s="2">
        <v>880712398473.43176</v>
      </c>
      <c r="K171" s="2">
        <v>9606</v>
      </c>
      <c r="L171" s="2" t="s">
        <v>1233</v>
      </c>
      <c r="M171" s="2" t="s">
        <v>1723</v>
      </c>
      <c r="N171" s="2" t="s">
        <v>1271</v>
      </c>
      <c r="O171" s="2" t="s">
        <v>1724</v>
      </c>
    </row>
    <row r="172" spans="1:15" x14ac:dyDescent="0.25">
      <c r="A172" s="2" t="s">
        <v>1017</v>
      </c>
      <c r="B172" s="2" t="s">
        <v>1016</v>
      </c>
      <c r="C172" s="2">
        <v>2</v>
      </c>
      <c r="D172" s="2">
        <v>54</v>
      </c>
      <c r="E172" s="2">
        <f>results_Clus_3[[#This Row],['#Entities found]]/results_Clus_3[[#This Row],['#Entities total]]*(C172&gt;472/50)</f>
        <v>0</v>
      </c>
      <c r="F172" s="2">
        <v>1.0044409499658392E+16</v>
      </c>
      <c r="G172" s="2">
        <v>2493203852746667</v>
      </c>
      <c r="H172" s="2">
        <v>3</v>
      </c>
      <c r="I172" s="2">
        <v>14</v>
      </c>
      <c r="J172" s="2">
        <v>1369997064292005</v>
      </c>
      <c r="K172" s="2">
        <v>9606</v>
      </c>
      <c r="L172" s="2" t="s">
        <v>1233</v>
      </c>
      <c r="M172" s="2" t="s">
        <v>1725</v>
      </c>
      <c r="N172" s="2" t="s">
        <v>1271</v>
      </c>
      <c r="O172" s="2" t="s">
        <v>1726</v>
      </c>
    </row>
    <row r="173" spans="1:15" x14ac:dyDescent="0.25">
      <c r="A173" s="2" t="s">
        <v>1727</v>
      </c>
      <c r="B173" s="2" t="s">
        <v>1728</v>
      </c>
      <c r="C173" s="2">
        <v>2</v>
      </c>
      <c r="D173" s="2">
        <v>54</v>
      </c>
      <c r="E173" s="2">
        <f>results_Clus_3[[#This Row],['#Entities found]]/results_Clus_3[[#This Row],['#Entities total]]*(C173&gt;472/50)</f>
        <v>0</v>
      </c>
      <c r="F173" s="2">
        <v>1.0044409499658392E+16</v>
      </c>
      <c r="G173" s="2">
        <v>2493203852746667</v>
      </c>
      <c r="H173" s="2">
        <v>1</v>
      </c>
      <c r="I173" s="2">
        <v>5</v>
      </c>
      <c r="J173" s="2">
        <v>489284665818.57318</v>
      </c>
      <c r="K173" s="2">
        <v>9606</v>
      </c>
      <c r="L173" s="2" t="s">
        <v>1233</v>
      </c>
      <c r="M173" s="2" t="s">
        <v>1685</v>
      </c>
      <c r="N173" s="2" t="s">
        <v>1271</v>
      </c>
      <c r="O173" s="2" t="s">
        <v>1686</v>
      </c>
    </row>
    <row r="174" spans="1:15" x14ac:dyDescent="0.25">
      <c r="A174" s="2" t="s">
        <v>1729</v>
      </c>
      <c r="B174" s="2" t="s">
        <v>1730</v>
      </c>
      <c r="C174" s="2">
        <v>2</v>
      </c>
      <c r="D174" s="2">
        <v>54</v>
      </c>
      <c r="E174" s="2">
        <f>results_Clus_3[[#This Row],['#Entities found]]/results_Clus_3[[#This Row],['#Entities total]]*(C174&gt;472/50)</f>
        <v>0</v>
      </c>
      <c r="F174" s="2">
        <v>1.0044409499658392E+16</v>
      </c>
      <c r="G174" s="2">
        <v>2493203852746667</v>
      </c>
      <c r="H174" s="2">
        <v>1</v>
      </c>
      <c r="I174" s="2">
        <v>5</v>
      </c>
      <c r="J174" s="2">
        <v>489284665818.57318</v>
      </c>
      <c r="K174" s="2">
        <v>9606</v>
      </c>
      <c r="L174" s="2" t="s">
        <v>1233</v>
      </c>
      <c r="M174" s="2" t="s">
        <v>1685</v>
      </c>
      <c r="N174" s="2" t="s">
        <v>1271</v>
      </c>
      <c r="O174" s="2" t="s">
        <v>1731</v>
      </c>
    </row>
    <row r="175" spans="1:15" x14ac:dyDescent="0.25">
      <c r="A175" s="2" t="s">
        <v>2089</v>
      </c>
      <c r="B175" s="2" t="s">
        <v>2090</v>
      </c>
      <c r="C175" s="2">
        <v>1</v>
      </c>
      <c r="D175" s="2">
        <v>27</v>
      </c>
      <c r="E175" s="2">
        <f>results_Clus_3[[#This Row],['#Entities found]]/results_Clus_3[[#This Row],['#Entities total]]*(C175&gt;472/50)</f>
        <v>0</v>
      </c>
      <c r="F175" s="2">
        <v>2.3461639990531868E+16</v>
      </c>
      <c r="G175" s="2">
        <v>2493203852746667</v>
      </c>
      <c r="H175" s="2">
        <v>2</v>
      </c>
      <c r="I175" s="2">
        <v>11</v>
      </c>
      <c r="J175" s="2">
        <v>1076426264800861</v>
      </c>
      <c r="K175" s="2">
        <v>9606</v>
      </c>
      <c r="L175" s="2" t="s">
        <v>1233</v>
      </c>
      <c r="M175" s="2" t="s">
        <v>510</v>
      </c>
      <c r="N175" s="2" t="s">
        <v>1271</v>
      </c>
      <c r="O175" s="2" t="s">
        <v>2091</v>
      </c>
    </row>
    <row r="176" spans="1:15" x14ac:dyDescent="0.25">
      <c r="A176" s="2" t="s">
        <v>1741</v>
      </c>
      <c r="B176" s="2" t="s">
        <v>1742</v>
      </c>
      <c r="C176" s="2">
        <v>2</v>
      </c>
      <c r="D176" s="2">
        <v>55</v>
      </c>
      <c r="E176" s="2">
        <f>results_Clus_3[[#This Row],['#Entities found]]/results_Clus_3[[#This Row],['#Entities total]]*(C176&gt;472/50)</f>
        <v>0</v>
      </c>
      <c r="F176" s="2">
        <v>1.0355319033441856E+16</v>
      </c>
      <c r="G176" s="2">
        <v>2493203852746667</v>
      </c>
      <c r="H176" s="2">
        <v>2</v>
      </c>
      <c r="I176" s="2">
        <v>6</v>
      </c>
      <c r="J176" s="2">
        <v>587141598982.28784</v>
      </c>
      <c r="K176" s="2">
        <v>9606</v>
      </c>
      <c r="L176" s="2" t="s">
        <v>1233</v>
      </c>
      <c r="M176" s="2" t="s">
        <v>1685</v>
      </c>
      <c r="N176" s="2" t="s">
        <v>1271</v>
      </c>
      <c r="O176" s="2" t="s">
        <v>1743</v>
      </c>
    </row>
    <row r="177" spans="1:15" x14ac:dyDescent="0.25">
      <c r="A177" s="2" t="s">
        <v>1744</v>
      </c>
      <c r="B177" s="2" t="s">
        <v>1745</v>
      </c>
      <c r="C177" s="2">
        <v>2</v>
      </c>
      <c r="D177" s="2">
        <v>55</v>
      </c>
      <c r="E177" s="2">
        <f>results_Clus_3[[#This Row],['#Entities found]]/results_Clus_3[[#This Row],['#Entities total]]*(C177&gt;472/50)</f>
        <v>0</v>
      </c>
      <c r="F177" s="2">
        <v>1.0355319033441856E+16</v>
      </c>
      <c r="G177" s="2">
        <v>2493203852746667</v>
      </c>
      <c r="H177" s="2">
        <v>1</v>
      </c>
      <c r="I177" s="2">
        <v>3</v>
      </c>
      <c r="J177" s="2">
        <v>2935707994911.4399</v>
      </c>
      <c r="K177" s="2">
        <v>9606</v>
      </c>
      <c r="L177" s="2" t="s">
        <v>1233</v>
      </c>
      <c r="M177" s="2" t="s">
        <v>1685</v>
      </c>
      <c r="N177" s="2" t="s">
        <v>1271</v>
      </c>
      <c r="O177" s="2" t="s">
        <v>1746</v>
      </c>
    </row>
    <row r="178" spans="1:15" x14ac:dyDescent="0.25">
      <c r="A178" s="2" t="s">
        <v>1747</v>
      </c>
      <c r="B178" s="2" t="s">
        <v>1748</v>
      </c>
      <c r="C178" s="2">
        <v>2</v>
      </c>
      <c r="D178" s="2">
        <v>55</v>
      </c>
      <c r="E178" s="2">
        <f>results_Clus_3[[#This Row],['#Entities found]]/results_Clus_3[[#This Row],['#Entities total]]*(C178&gt;472/50)</f>
        <v>0</v>
      </c>
      <c r="F178" s="2">
        <v>1.0355319033441856E+16</v>
      </c>
      <c r="G178" s="2">
        <v>2493203852746667</v>
      </c>
      <c r="H178" s="2">
        <v>1</v>
      </c>
      <c r="I178" s="2">
        <v>5</v>
      </c>
      <c r="J178" s="2">
        <v>489284665818.57318</v>
      </c>
      <c r="K178" s="2">
        <v>9606</v>
      </c>
      <c r="L178" s="2" t="s">
        <v>1233</v>
      </c>
      <c r="M178" s="2" t="s">
        <v>1685</v>
      </c>
      <c r="N178" s="2" t="s">
        <v>1271</v>
      </c>
      <c r="O178" s="2" t="s">
        <v>1749</v>
      </c>
    </row>
    <row r="179" spans="1:15" x14ac:dyDescent="0.25">
      <c r="A179" s="2" t="s">
        <v>1750</v>
      </c>
      <c r="B179" s="2" t="s">
        <v>1751</v>
      </c>
      <c r="C179" s="2">
        <v>2</v>
      </c>
      <c r="D179" s="2">
        <v>55</v>
      </c>
      <c r="E179" s="2">
        <f>results_Clus_3[[#This Row],['#Entities found]]/results_Clus_3[[#This Row],['#Entities total]]*(C179&gt;472/50)</f>
        <v>0</v>
      </c>
      <c r="F179" s="2">
        <v>1.0355319033441856E+16</v>
      </c>
      <c r="G179" s="2">
        <v>2493203852746667</v>
      </c>
      <c r="H179" s="2">
        <v>1</v>
      </c>
      <c r="I179" s="2">
        <v>6</v>
      </c>
      <c r="J179" s="2">
        <v>587141598982.28784</v>
      </c>
      <c r="K179" s="2">
        <v>9606</v>
      </c>
      <c r="L179" s="2" t="s">
        <v>1233</v>
      </c>
      <c r="M179" s="2" t="s">
        <v>1685</v>
      </c>
      <c r="N179" s="2" t="s">
        <v>1271</v>
      </c>
      <c r="O179" s="2" t="s">
        <v>1749</v>
      </c>
    </row>
    <row r="180" spans="1:15" x14ac:dyDescent="0.25">
      <c r="A180" s="2" t="s">
        <v>1752</v>
      </c>
      <c r="B180" s="2" t="s">
        <v>1753</v>
      </c>
      <c r="C180" s="2">
        <v>2</v>
      </c>
      <c r="D180" s="2">
        <v>55</v>
      </c>
      <c r="E180" s="2">
        <f>results_Clus_3[[#This Row],['#Entities found]]/results_Clus_3[[#This Row],['#Entities total]]*(C180&gt;472/50)</f>
        <v>0</v>
      </c>
      <c r="F180" s="2">
        <v>1.0355319033441856E+16</v>
      </c>
      <c r="G180" s="2">
        <v>2493203852746667</v>
      </c>
      <c r="H180" s="2">
        <v>1</v>
      </c>
      <c r="I180" s="2">
        <v>6</v>
      </c>
      <c r="J180" s="2">
        <v>587141598982.28784</v>
      </c>
      <c r="K180" s="2">
        <v>9606</v>
      </c>
      <c r="L180" s="2" t="s">
        <v>1233</v>
      </c>
      <c r="M180" s="2" t="s">
        <v>1685</v>
      </c>
      <c r="N180" s="2" t="s">
        <v>1271</v>
      </c>
      <c r="O180" s="2" t="s">
        <v>1749</v>
      </c>
    </row>
    <row r="181" spans="1:15" x14ac:dyDescent="0.25">
      <c r="A181" s="2" t="s">
        <v>1756</v>
      </c>
      <c r="B181" s="2" t="s">
        <v>1757</v>
      </c>
      <c r="C181" s="2">
        <v>2</v>
      </c>
      <c r="D181" s="2">
        <v>56</v>
      </c>
      <c r="E181" s="2">
        <f>results_Clus_3[[#This Row],['#Entities found]]/results_Clus_3[[#This Row],['#Entities total]]*(C181&gt;472/50)</f>
        <v>0</v>
      </c>
      <c r="F181" s="2">
        <v>1066885185662294</v>
      </c>
      <c r="G181" s="2">
        <v>2493203852746667</v>
      </c>
      <c r="H181" s="2">
        <v>2</v>
      </c>
      <c r="I181" s="2">
        <v>7</v>
      </c>
      <c r="J181" s="2">
        <v>684998532146.00244</v>
      </c>
      <c r="K181" s="2">
        <v>9606</v>
      </c>
      <c r="L181" s="2" t="s">
        <v>1233</v>
      </c>
      <c r="M181" s="2" t="s">
        <v>595</v>
      </c>
      <c r="N181" s="2" t="s">
        <v>1271</v>
      </c>
      <c r="O181" s="2" t="s">
        <v>1758</v>
      </c>
    </row>
    <row r="182" spans="1:15" x14ac:dyDescent="0.25">
      <c r="A182" s="2" t="s">
        <v>1759</v>
      </c>
      <c r="B182" s="2" t="s">
        <v>1760</v>
      </c>
      <c r="C182" s="2">
        <v>2</v>
      </c>
      <c r="D182" s="2">
        <v>56</v>
      </c>
      <c r="E182" s="2">
        <f>results_Clus_3[[#This Row],['#Entities found]]/results_Clus_3[[#This Row],['#Entities total]]*(C182&gt;472/50)</f>
        <v>0</v>
      </c>
      <c r="F182" s="2">
        <v>1066885185662294</v>
      </c>
      <c r="G182" s="2">
        <v>2493203852746667</v>
      </c>
      <c r="H182" s="2">
        <v>1</v>
      </c>
      <c r="I182" s="2">
        <v>4</v>
      </c>
      <c r="J182" s="2">
        <v>391427732654.85858</v>
      </c>
      <c r="K182" s="2">
        <v>9606</v>
      </c>
      <c r="L182" s="2" t="s">
        <v>1233</v>
      </c>
      <c r="M182" s="2" t="s">
        <v>1685</v>
      </c>
      <c r="N182" s="2" t="s">
        <v>1271</v>
      </c>
      <c r="O182" s="2" t="s">
        <v>1761</v>
      </c>
    </row>
    <row r="183" spans="1:15" x14ac:dyDescent="0.25">
      <c r="A183" s="2" t="s">
        <v>2094</v>
      </c>
      <c r="B183" s="2" t="s">
        <v>2095</v>
      </c>
      <c r="C183" s="2">
        <v>1</v>
      </c>
      <c r="D183" s="2">
        <v>28</v>
      </c>
      <c r="E183" s="2">
        <f>results_Clus_3[[#This Row],['#Entities found]]/results_Clus_3[[#This Row],['#Entities total]]*(C183&gt;472/50)</f>
        <v>0</v>
      </c>
      <c r="F183" s="2">
        <v>2421665780681076</v>
      </c>
      <c r="G183" s="2">
        <v>2493203852746667</v>
      </c>
      <c r="H183" s="2">
        <v>2</v>
      </c>
      <c r="I183" s="2">
        <v>2</v>
      </c>
      <c r="J183" s="2">
        <v>195713866327.42929</v>
      </c>
      <c r="K183" s="2">
        <v>9606</v>
      </c>
      <c r="L183" s="2" t="s">
        <v>1233</v>
      </c>
      <c r="M183" s="2" t="s">
        <v>595</v>
      </c>
      <c r="N183" s="2" t="s">
        <v>1271</v>
      </c>
      <c r="O183" s="2" t="s">
        <v>2096</v>
      </c>
    </row>
    <row r="184" spans="1:15" x14ac:dyDescent="0.25">
      <c r="A184" s="2" t="s">
        <v>2097</v>
      </c>
      <c r="B184" s="2" t="s">
        <v>2098</v>
      </c>
      <c r="C184" s="2">
        <v>1</v>
      </c>
      <c r="D184" s="2">
        <v>28</v>
      </c>
      <c r="E184" s="2">
        <f>results_Clus_3[[#This Row],['#Entities found]]/results_Clus_3[[#This Row],['#Entities total]]*(C184&gt;472/50)</f>
        <v>0</v>
      </c>
      <c r="F184" s="2">
        <v>2421665780681076</v>
      </c>
      <c r="G184" s="2">
        <v>2493203852746667</v>
      </c>
      <c r="H184" s="2">
        <v>2</v>
      </c>
      <c r="I184" s="2">
        <v>5</v>
      </c>
      <c r="J184" s="2">
        <v>489284665818.57318</v>
      </c>
      <c r="K184" s="2">
        <v>9606</v>
      </c>
      <c r="L184" s="2" t="s">
        <v>1233</v>
      </c>
      <c r="M184" s="2" t="s">
        <v>664</v>
      </c>
      <c r="N184" s="2" t="s">
        <v>1271</v>
      </c>
      <c r="O184" s="2" t="s">
        <v>2099</v>
      </c>
    </row>
    <row r="185" spans="1:15" x14ac:dyDescent="0.25">
      <c r="A185" s="2" t="s">
        <v>1073</v>
      </c>
      <c r="B185" s="2" t="s">
        <v>1072</v>
      </c>
      <c r="C185" s="2">
        <v>1</v>
      </c>
      <c r="D185" s="2">
        <v>28</v>
      </c>
      <c r="E185" s="2">
        <f>results_Clus_3[[#This Row],['#Entities found]]/results_Clus_3[[#This Row],['#Entities total]]*(C185&gt;472/50)</f>
        <v>0</v>
      </c>
      <c r="F185" s="2">
        <v>2421665780681076</v>
      </c>
      <c r="G185" s="2">
        <v>2493203852746667</v>
      </c>
      <c r="H185" s="2">
        <v>2</v>
      </c>
      <c r="I185" s="2">
        <v>6</v>
      </c>
      <c r="J185" s="2">
        <v>587141598982.28784</v>
      </c>
      <c r="K185" s="2">
        <v>9606</v>
      </c>
      <c r="L185" s="2" t="s">
        <v>1233</v>
      </c>
      <c r="M185" s="2" t="s">
        <v>739</v>
      </c>
      <c r="N185" s="2" t="s">
        <v>1271</v>
      </c>
      <c r="O185" s="2" t="s">
        <v>2100</v>
      </c>
    </row>
    <row r="186" spans="1:15" x14ac:dyDescent="0.25">
      <c r="A186" s="2" t="s">
        <v>1071</v>
      </c>
      <c r="B186" s="2" t="s">
        <v>1070</v>
      </c>
      <c r="C186" s="2">
        <v>1</v>
      </c>
      <c r="D186" s="2">
        <v>28</v>
      </c>
      <c r="E186" s="2">
        <f>results_Clus_3[[#This Row],['#Entities found]]/results_Clus_3[[#This Row],['#Entities total]]*(C186&gt;472/50)</f>
        <v>0</v>
      </c>
      <c r="F186" s="2">
        <v>2421665780681076</v>
      </c>
      <c r="G186" s="2">
        <v>2493203852746667</v>
      </c>
      <c r="H186" s="2">
        <v>3</v>
      </c>
      <c r="I186" s="2">
        <v>12</v>
      </c>
      <c r="J186" s="2">
        <v>1.174283197964576E+16</v>
      </c>
      <c r="K186" s="2">
        <v>9606</v>
      </c>
      <c r="L186" s="2" t="s">
        <v>1233</v>
      </c>
      <c r="M186" s="2" t="s">
        <v>673</v>
      </c>
      <c r="N186" s="2" t="s">
        <v>1271</v>
      </c>
      <c r="O186" s="2" t="s">
        <v>1770</v>
      </c>
    </row>
    <row r="187" spans="1:15" x14ac:dyDescent="0.25">
      <c r="A187" s="2" t="s">
        <v>2101</v>
      </c>
      <c r="B187" s="2" t="s">
        <v>2102</v>
      </c>
      <c r="C187" s="2">
        <v>1</v>
      </c>
      <c r="D187" s="2">
        <v>28</v>
      </c>
      <c r="E187" s="2">
        <f>results_Clus_3[[#This Row],['#Entities found]]/results_Clus_3[[#This Row],['#Entities total]]*(C187&gt;472/50)</f>
        <v>0</v>
      </c>
      <c r="F187" s="2">
        <v>2421665780681076</v>
      </c>
      <c r="G187" s="2">
        <v>2493203852746667</v>
      </c>
      <c r="H187" s="2">
        <v>1</v>
      </c>
      <c r="I187" s="2">
        <v>8</v>
      </c>
      <c r="J187" s="2">
        <v>782855465309.71716</v>
      </c>
      <c r="K187" s="2">
        <v>9606</v>
      </c>
      <c r="L187" s="2" t="s">
        <v>1233</v>
      </c>
      <c r="M187" s="2" t="s">
        <v>656</v>
      </c>
      <c r="N187" s="2" t="s">
        <v>1271</v>
      </c>
      <c r="O187" s="2" t="s">
        <v>2103</v>
      </c>
    </row>
    <row r="188" spans="1:15" x14ac:dyDescent="0.25">
      <c r="A188" s="2" t="s">
        <v>1762</v>
      </c>
      <c r="B188" s="2" t="s">
        <v>1763</v>
      </c>
      <c r="C188" s="2">
        <v>2</v>
      </c>
      <c r="D188" s="2">
        <v>57</v>
      </c>
      <c r="E188" s="2">
        <f>results_Clus_3[[#This Row],['#Entities found]]/results_Clus_3[[#This Row],['#Entities total]]*(C188&gt;472/50)</f>
        <v>0</v>
      </c>
      <c r="F188" s="2">
        <v>1098492721508646</v>
      </c>
      <c r="G188" s="2">
        <v>2493203852746667</v>
      </c>
      <c r="H188" s="2">
        <v>2</v>
      </c>
      <c r="I188" s="2">
        <v>7</v>
      </c>
      <c r="J188" s="2">
        <v>684998532146.00244</v>
      </c>
      <c r="K188" s="2">
        <v>9606</v>
      </c>
      <c r="L188" s="2" t="s">
        <v>1233</v>
      </c>
      <c r="M188" s="2" t="s">
        <v>1685</v>
      </c>
      <c r="N188" s="2" t="s">
        <v>1271</v>
      </c>
      <c r="O188" s="2" t="s">
        <v>1764</v>
      </c>
    </row>
    <row r="189" spans="1:15" x14ac:dyDescent="0.25">
      <c r="A189" s="2" t="s">
        <v>1765</v>
      </c>
      <c r="B189" s="2" t="s">
        <v>1766</v>
      </c>
      <c r="C189" s="2">
        <v>2</v>
      </c>
      <c r="D189" s="2">
        <v>57</v>
      </c>
      <c r="E189" s="2">
        <f>results_Clus_3[[#This Row],['#Entities found]]/results_Clus_3[[#This Row],['#Entities total]]*(C189&gt;472/50)</f>
        <v>0</v>
      </c>
      <c r="F189" s="2">
        <v>1098492721508646</v>
      </c>
      <c r="G189" s="2">
        <v>2493203852746667</v>
      </c>
      <c r="H189" s="2">
        <v>2</v>
      </c>
      <c r="I189" s="2">
        <v>8</v>
      </c>
      <c r="J189" s="2">
        <v>782855465309.71716</v>
      </c>
      <c r="K189" s="2">
        <v>9606</v>
      </c>
      <c r="L189" s="2" t="s">
        <v>1233</v>
      </c>
      <c r="M189" s="2" t="s">
        <v>1685</v>
      </c>
      <c r="N189" s="2" t="s">
        <v>1271</v>
      </c>
      <c r="O189" s="2" t="s">
        <v>1767</v>
      </c>
    </row>
    <row r="190" spans="1:15" x14ac:dyDescent="0.25">
      <c r="A190" s="2" t="s">
        <v>1768</v>
      </c>
      <c r="B190" s="2" t="s">
        <v>1769</v>
      </c>
      <c r="C190" s="2">
        <v>2</v>
      </c>
      <c r="D190" s="2">
        <v>57</v>
      </c>
      <c r="E190" s="2">
        <f>results_Clus_3[[#This Row],['#Entities found]]/results_Clus_3[[#This Row],['#Entities total]]*(C190&gt;472/50)</f>
        <v>0</v>
      </c>
      <c r="F190" s="2">
        <v>1098492721508646</v>
      </c>
      <c r="G190" s="2">
        <v>2493203852746667</v>
      </c>
      <c r="H190" s="2">
        <v>1</v>
      </c>
      <c r="I190" s="2">
        <v>15</v>
      </c>
      <c r="J190" s="2">
        <v>1.4678539974557196E+16</v>
      </c>
      <c r="K190" s="2">
        <v>9606</v>
      </c>
      <c r="L190" s="2" t="s">
        <v>1233</v>
      </c>
      <c r="M190" s="2" t="s">
        <v>1685</v>
      </c>
      <c r="N190" s="2" t="s">
        <v>1271</v>
      </c>
      <c r="O190" s="2" t="s">
        <v>1731</v>
      </c>
    </row>
    <row r="191" spans="1:15" x14ac:dyDescent="0.25">
      <c r="A191" s="2" t="s">
        <v>1119</v>
      </c>
      <c r="B191" s="2" t="s">
        <v>1118</v>
      </c>
      <c r="C191" s="2">
        <v>3</v>
      </c>
      <c r="D191" s="2">
        <v>87</v>
      </c>
      <c r="E191" s="2">
        <f>results_Clus_3[[#This Row],['#Entities found]]/results_Clus_3[[#This Row],['#Entities total]]*(C191&gt;472/50)</f>
        <v>0</v>
      </c>
      <c r="F191" s="2">
        <v>5593787827627583</v>
      </c>
      <c r="G191" s="2">
        <v>2493203852746667</v>
      </c>
      <c r="H191" s="2">
        <v>5</v>
      </c>
      <c r="I191" s="2">
        <v>29</v>
      </c>
      <c r="J191" s="2">
        <v>2.8378510617477248E+16</v>
      </c>
      <c r="K191" s="2">
        <v>9606</v>
      </c>
      <c r="L191" s="2" t="s">
        <v>1233</v>
      </c>
      <c r="M191" s="2" t="s">
        <v>1631</v>
      </c>
      <c r="N191" s="2" t="s">
        <v>1271</v>
      </c>
      <c r="O191" s="2" t="s">
        <v>1632</v>
      </c>
    </row>
    <row r="192" spans="1:15" x14ac:dyDescent="0.25">
      <c r="A192" s="2" t="s">
        <v>2110</v>
      </c>
      <c r="B192" s="2" t="s">
        <v>2111</v>
      </c>
      <c r="C192" s="2">
        <v>1</v>
      </c>
      <c r="D192" s="2">
        <v>29</v>
      </c>
      <c r="E192" s="2">
        <f>results_Clus_3[[#This Row],['#Entities found]]/results_Clus_3[[#This Row],['#Entities total]]*(C192&gt;472/50)</f>
        <v>0</v>
      </c>
      <c r="F192" s="2">
        <v>2.4964284869111508E+16</v>
      </c>
      <c r="G192" s="2">
        <v>2.4964284869111508E+16</v>
      </c>
      <c r="H192" s="2">
        <v>2</v>
      </c>
      <c r="I192" s="2">
        <v>2</v>
      </c>
      <c r="J192" s="2">
        <v>195713866327.42929</v>
      </c>
      <c r="K192" s="2">
        <v>9606</v>
      </c>
      <c r="L192" s="2" t="s">
        <v>1233</v>
      </c>
      <c r="M192" s="2" t="s">
        <v>595</v>
      </c>
      <c r="N192" s="2" t="s">
        <v>1271</v>
      </c>
      <c r="O192" s="2" t="s">
        <v>2112</v>
      </c>
    </row>
    <row r="193" spans="1:15" x14ac:dyDescent="0.25">
      <c r="A193" s="2" t="s">
        <v>1067</v>
      </c>
      <c r="B193" s="2" t="s">
        <v>1066</v>
      </c>
      <c r="C193" s="2">
        <v>1</v>
      </c>
      <c r="D193" s="2">
        <v>29</v>
      </c>
      <c r="E193" s="2">
        <f>results_Clus_3[[#This Row],['#Entities found]]/results_Clus_3[[#This Row],['#Entities total]]*(C193&gt;472/50)</f>
        <v>0</v>
      </c>
      <c r="F193" s="2">
        <v>2.4964284869111508E+16</v>
      </c>
      <c r="G193" s="2">
        <v>2.4964284869111508E+16</v>
      </c>
      <c r="H193" s="2">
        <v>2</v>
      </c>
      <c r="I193" s="2">
        <v>9</v>
      </c>
      <c r="J193" s="2">
        <v>880712398473.43176</v>
      </c>
      <c r="K193" s="2">
        <v>9606</v>
      </c>
      <c r="L193" s="2" t="s">
        <v>1233</v>
      </c>
      <c r="M193" s="2" t="s">
        <v>697</v>
      </c>
      <c r="N193" s="2" t="s">
        <v>1271</v>
      </c>
      <c r="O193" s="2" t="s">
        <v>2113</v>
      </c>
    </row>
    <row r="194" spans="1:15" x14ac:dyDescent="0.25">
      <c r="A194" s="2" t="s">
        <v>1786</v>
      </c>
      <c r="B194" s="2" t="s">
        <v>1787</v>
      </c>
      <c r="C194" s="2">
        <v>2</v>
      </c>
      <c r="D194" s="2">
        <v>59</v>
      </c>
      <c r="E194" s="2">
        <f>results_Clus_3[[#This Row],['#Entities found]]/results_Clus_3[[#This Row],['#Entities total]]*(C194&gt;472/50)</f>
        <v>0</v>
      </c>
      <c r="F194" s="2">
        <v>1.1624389069689212E+16</v>
      </c>
      <c r="G194" s="2">
        <v>2493203852746667</v>
      </c>
      <c r="H194" s="2">
        <v>1</v>
      </c>
      <c r="I194" s="2">
        <v>3</v>
      </c>
      <c r="J194" s="2">
        <v>2935707994911.4399</v>
      </c>
      <c r="K194" s="2">
        <v>9606</v>
      </c>
      <c r="L194" s="2" t="s">
        <v>1233</v>
      </c>
      <c r="M194" s="2" t="s">
        <v>1685</v>
      </c>
      <c r="N194" s="2" t="s">
        <v>1271</v>
      </c>
      <c r="O194" s="2" t="s">
        <v>1788</v>
      </c>
    </row>
    <row r="195" spans="1:15" x14ac:dyDescent="0.25">
      <c r="A195" s="2" t="s">
        <v>2123</v>
      </c>
      <c r="B195" s="2" t="s">
        <v>2124</v>
      </c>
      <c r="C195" s="2">
        <v>1</v>
      </c>
      <c r="D195" s="2">
        <v>30</v>
      </c>
      <c r="E195" s="2">
        <f>results_Clus_3[[#This Row],['#Entities found]]/results_Clus_3[[#This Row],['#Entities total]]*(C195&gt;472/50)</f>
        <v>0</v>
      </c>
      <c r="F195" s="2">
        <v>2.5704592964679872E+16</v>
      </c>
      <c r="G195" s="2">
        <v>2.5704592964679872E+16</v>
      </c>
      <c r="H195" s="2">
        <v>2</v>
      </c>
      <c r="I195" s="2">
        <v>4</v>
      </c>
      <c r="J195" s="2">
        <v>391427732654.85858</v>
      </c>
      <c r="K195" s="2">
        <v>9606</v>
      </c>
      <c r="L195" s="2" t="s">
        <v>1233</v>
      </c>
      <c r="M195" s="2" t="s">
        <v>649</v>
      </c>
      <c r="N195" s="2" t="s">
        <v>1271</v>
      </c>
      <c r="O195" s="2" t="s">
        <v>2125</v>
      </c>
    </row>
    <row r="196" spans="1:15" x14ac:dyDescent="0.25">
      <c r="A196" s="2" t="s">
        <v>2126</v>
      </c>
      <c r="B196" s="2" t="s">
        <v>2127</v>
      </c>
      <c r="C196" s="2">
        <v>1</v>
      </c>
      <c r="D196" s="2">
        <v>30</v>
      </c>
      <c r="E196" s="2">
        <f>results_Clus_3[[#This Row],['#Entities found]]/results_Clus_3[[#This Row],['#Entities total]]*(C196&gt;472/50)</f>
        <v>0</v>
      </c>
      <c r="F196" s="2">
        <v>2.5704592964679872E+16</v>
      </c>
      <c r="G196" s="2">
        <v>2.5704592964679872E+16</v>
      </c>
      <c r="H196" s="2">
        <v>1</v>
      </c>
      <c r="I196" s="2">
        <v>10</v>
      </c>
      <c r="J196" s="2">
        <v>978569331637.14636</v>
      </c>
      <c r="K196" s="2">
        <v>9606</v>
      </c>
      <c r="L196" s="2" t="s">
        <v>1233</v>
      </c>
      <c r="M196" s="2" t="s">
        <v>673</v>
      </c>
      <c r="N196" s="2" t="s">
        <v>1271</v>
      </c>
      <c r="O196" s="2" t="s">
        <v>2128</v>
      </c>
    </row>
    <row r="197" spans="1:15" x14ac:dyDescent="0.25">
      <c r="A197" s="2" t="s">
        <v>2129</v>
      </c>
      <c r="B197" s="2" t="s">
        <v>2130</v>
      </c>
      <c r="C197" s="2">
        <v>1</v>
      </c>
      <c r="D197" s="2">
        <v>30</v>
      </c>
      <c r="E197" s="2">
        <f>results_Clus_3[[#This Row],['#Entities found]]/results_Clus_3[[#This Row],['#Entities total]]*(C197&gt;472/50)</f>
        <v>0</v>
      </c>
      <c r="F197" s="2">
        <v>2.5704592964679872E+16</v>
      </c>
      <c r="G197" s="2">
        <v>2.5704592964679872E+16</v>
      </c>
      <c r="H197" s="2">
        <v>1</v>
      </c>
      <c r="I197" s="2">
        <v>15</v>
      </c>
      <c r="J197" s="2">
        <v>1.4678539974557196E+16</v>
      </c>
      <c r="K197" s="2">
        <v>9606</v>
      </c>
      <c r="L197" s="2" t="s">
        <v>1233</v>
      </c>
      <c r="M197" s="2" t="s">
        <v>652</v>
      </c>
      <c r="N197" s="2" t="s">
        <v>1271</v>
      </c>
      <c r="O197" s="2" t="s">
        <v>2131</v>
      </c>
    </row>
    <row r="198" spans="1:15" x14ac:dyDescent="0.25">
      <c r="A198" s="2" t="s">
        <v>2132</v>
      </c>
      <c r="B198" s="2" t="s">
        <v>2133</v>
      </c>
      <c r="C198" s="2">
        <v>1</v>
      </c>
      <c r="D198" s="2">
        <v>30</v>
      </c>
      <c r="E198" s="2">
        <f>results_Clus_3[[#This Row],['#Entities found]]/results_Clus_3[[#This Row],['#Entities total]]*(C198&gt;472/50)</f>
        <v>0</v>
      </c>
      <c r="F198" s="2">
        <v>2.5704592964679872E+16</v>
      </c>
      <c r="G198" s="2">
        <v>2.5704592964679872E+16</v>
      </c>
      <c r="H198" s="2">
        <v>1</v>
      </c>
      <c r="I198" s="2">
        <v>22</v>
      </c>
      <c r="J198" s="2">
        <v>2152852529601722</v>
      </c>
      <c r="K198" s="2">
        <v>9606</v>
      </c>
      <c r="L198" s="2" t="s">
        <v>1233</v>
      </c>
      <c r="M198" s="2" t="s">
        <v>633</v>
      </c>
      <c r="N198" s="2" t="s">
        <v>1271</v>
      </c>
      <c r="O198" s="2" t="s">
        <v>2134</v>
      </c>
    </row>
    <row r="199" spans="1:15" x14ac:dyDescent="0.25">
      <c r="A199" s="2" t="s">
        <v>2135</v>
      </c>
      <c r="B199" s="2" t="s">
        <v>2136</v>
      </c>
      <c r="C199" s="2">
        <v>1</v>
      </c>
      <c r="D199" s="2">
        <v>30</v>
      </c>
      <c r="E199" s="2">
        <f>results_Clus_3[[#This Row],['#Entities found]]/results_Clus_3[[#This Row],['#Entities total]]*(C199&gt;472/50)</f>
        <v>0</v>
      </c>
      <c r="F199" s="2">
        <v>2.5704592964679872E+16</v>
      </c>
      <c r="G199" s="2">
        <v>2.5704592964679872E+16</v>
      </c>
      <c r="H199" s="2">
        <v>1</v>
      </c>
      <c r="I199" s="2">
        <v>22</v>
      </c>
      <c r="J199" s="2">
        <v>2152852529601722</v>
      </c>
      <c r="K199" s="2">
        <v>9606</v>
      </c>
      <c r="L199" s="2" t="s">
        <v>1233</v>
      </c>
      <c r="M199" s="2" t="s">
        <v>633</v>
      </c>
      <c r="N199" s="2" t="s">
        <v>1271</v>
      </c>
      <c r="O199" s="2" t="s">
        <v>2134</v>
      </c>
    </row>
    <row r="200" spans="1:15" x14ac:dyDescent="0.25">
      <c r="A200" s="2" t="s">
        <v>1804</v>
      </c>
      <c r="B200" s="2" t="s">
        <v>1805</v>
      </c>
      <c r="C200" s="2">
        <v>2</v>
      </c>
      <c r="D200" s="2">
        <v>61</v>
      </c>
      <c r="E200" s="2">
        <f>results_Clus_3[[#This Row],['#Entities found]]/results_Clus_3[[#This Row],['#Entities total]]*(C200&gt;472/50)</f>
        <v>0</v>
      </c>
      <c r="F200" s="2">
        <v>1.2273084511299226E+16</v>
      </c>
      <c r="G200" s="2">
        <v>2493203852746667</v>
      </c>
      <c r="H200" s="2">
        <v>4</v>
      </c>
      <c r="I200" s="2">
        <v>7</v>
      </c>
      <c r="J200" s="2">
        <v>684998532146.00244</v>
      </c>
      <c r="K200" s="2">
        <v>9606</v>
      </c>
      <c r="L200" s="2" t="s">
        <v>1233</v>
      </c>
      <c r="M200" s="2" t="s">
        <v>1648</v>
      </c>
      <c r="N200" s="2" t="s">
        <v>1271</v>
      </c>
      <c r="O200" s="2" t="s">
        <v>1806</v>
      </c>
    </row>
    <row r="201" spans="1:15" x14ac:dyDescent="0.25">
      <c r="A201" s="2" t="s">
        <v>1807</v>
      </c>
      <c r="B201" s="2" t="s">
        <v>1808</v>
      </c>
      <c r="C201" s="2">
        <v>2</v>
      </c>
      <c r="D201" s="2">
        <v>61</v>
      </c>
      <c r="E201" s="2">
        <f>results_Clus_3[[#This Row],['#Entities found]]/results_Clus_3[[#This Row],['#Entities total]]*(C201&gt;472/50)</f>
        <v>0</v>
      </c>
      <c r="F201" s="2">
        <v>1.2273084511299226E+16</v>
      </c>
      <c r="G201" s="2">
        <v>2493203852746667</v>
      </c>
      <c r="H201" s="2">
        <v>1</v>
      </c>
      <c r="I201" s="2">
        <v>6</v>
      </c>
      <c r="J201" s="2">
        <v>587141598982.28784</v>
      </c>
      <c r="K201" s="2">
        <v>9606</v>
      </c>
      <c r="L201" s="2" t="s">
        <v>1233</v>
      </c>
      <c r="M201" s="2" t="s">
        <v>1685</v>
      </c>
      <c r="N201" s="2" t="s">
        <v>1271</v>
      </c>
      <c r="O201" s="2" t="s">
        <v>1809</v>
      </c>
    </row>
    <row r="202" spans="1:15" x14ac:dyDescent="0.25">
      <c r="A202" s="2" t="s">
        <v>1810</v>
      </c>
      <c r="B202" s="2" t="s">
        <v>1811</v>
      </c>
      <c r="C202" s="2">
        <v>2</v>
      </c>
      <c r="D202" s="2">
        <v>61</v>
      </c>
      <c r="E202" s="2">
        <f>results_Clus_3[[#This Row],['#Entities found]]/results_Clus_3[[#This Row],['#Entities total]]*(C202&gt;472/50)</f>
        <v>0</v>
      </c>
      <c r="F202" s="2">
        <v>1.2273084511299226E+16</v>
      </c>
      <c r="G202" s="2">
        <v>2493203852746667</v>
      </c>
      <c r="H202" s="2">
        <v>1</v>
      </c>
      <c r="I202" s="2">
        <v>9</v>
      </c>
      <c r="J202" s="2">
        <v>880712398473.43176</v>
      </c>
      <c r="K202" s="2">
        <v>9606</v>
      </c>
      <c r="L202" s="2" t="s">
        <v>1233</v>
      </c>
      <c r="M202" s="2" t="s">
        <v>1685</v>
      </c>
      <c r="N202" s="2" t="s">
        <v>1271</v>
      </c>
      <c r="O202" s="2" t="s">
        <v>1812</v>
      </c>
    </row>
    <row r="203" spans="1:15" x14ac:dyDescent="0.25">
      <c r="A203" s="2" t="s">
        <v>1820</v>
      </c>
      <c r="B203" s="2" t="s">
        <v>1821</v>
      </c>
      <c r="C203" s="2">
        <v>2</v>
      </c>
      <c r="D203" s="2">
        <v>62</v>
      </c>
      <c r="E203" s="2">
        <f>results_Clus_3[[#This Row],['#Entities found]]/results_Clus_3[[#This Row],['#Entities total]]*(C203&gt;472/50)</f>
        <v>0</v>
      </c>
      <c r="F203" s="2">
        <v>1.2600706581607002E+16</v>
      </c>
      <c r="G203" s="2">
        <v>2493203852746667</v>
      </c>
      <c r="H203" s="2">
        <v>2</v>
      </c>
      <c r="I203" s="2">
        <v>6</v>
      </c>
      <c r="J203" s="2">
        <v>587141598982.28784</v>
      </c>
      <c r="K203" s="2">
        <v>9606</v>
      </c>
      <c r="L203" s="2" t="s">
        <v>1233</v>
      </c>
      <c r="M203" s="2" t="s">
        <v>1685</v>
      </c>
      <c r="N203" s="2" t="s">
        <v>1271</v>
      </c>
      <c r="O203" s="2" t="s">
        <v>1822</v>
      </c>
    </row>
    <row r="204" spans="1:15" x14ac:dyDescent="0.25">
      <c r="A204" s="2" t="s">
        <v>1823</v>
      </c>
      <c r="B204" s="2" t="s">
        <v>1824</v>
      </c>
      <c r="C204" s="2">
        <v>2</v>
      </c>
      <c r="D204" s="2">
        <v>62</v>
      </c>
      <c r="E204" s="2">
        <f>results_Clus_3[[#This Row],['#Entities found]]/results_Clus_3[[#This Row],['#Entities total]]*(C204&gt;472/50)</f>
        <v>0</v>
      </c>
      <c r="F204" s="2">
        <v>1.2600706581607002E+16</v>
      </c>
      <c r="G204" s="2">
        <v>2493203852746667</v>
      </c>
      <c r="H204" s="2">
        <v>1</v>
      </c>
      <c r="I204" s="2">
        <v>5</v>
      </c>
      <c r="J204" s="2">
        <v>489284665818.57318</v>
      </c>
      <c r="K204" s="2">
        <v>9606</v>
      </c>
      <c r="L204" s="2" t="s">
        <v>1233</v>
      </c>
      <c r="M204" s="2" t="s">
        <v>1685</v>
      </c>
      <c r="N204" s="2" t="s">
        <v>1271</v>
      </c>
      <c r="O204" s="2" t="s">
        <v>1825</v>
      </c>
    </row>
    <row r="205" spans="1:15" x14ac:dyDescent="0.25">
      <c r="A205" s="2" t="s">
        <v>1826</v>
      </c>
      <c r="B205" s="2" t="s">
        <v>1827</v>
      </c>
      <c r="C205" s="2">
        <v>2</v>
      </c>
      <c r="D205" s="2">
        <v>62</v>
      </c>
      <c r="E205" s="2">
        <f>results_Clus_3[[#This Row],['#Entities found]]/results_Clus_3[[#This Row],['#Entities total]]*(C205&gt;472/50)</f>
        <v>0</v>
      </c>
      <c r="F205" s="2">
        <v>1.2600706581607002E+16</v>
      </c>
      <c r="G205" s="2">
        <v>2493203852746667</v>
      </c>
      <c r="H205" s="2">
        <v>1</v>
      </c>
      <c r="I205" s="2">
        <v>5</v>
      </c>
      <c r="J205" s="2">
        <v>489284665818.57318</v>
      </c>
      <c r="K205" s="2">
        <v>9606</v>
      </c>
      <c r="L205" s="2" t="s">
        <v>1233</v>
      </c>
      <c r="M205" s="2" t="s">
        <v>1685</v>
      </c>
      <c r="N205" s="2" t="s">
        <v>1271</v>
      </c>
      <c r="O205" s="2" t="s">
        <v>1828</v>
      </c>
    </row>
    <row r="206" spans="1:15" x14ac:dyDescent="0.25">
      <c r="A206" s="2" t="s">
        <v>1829</v>
      </c>
      <c r="B206" s="2" t="s">
        <v>1830</v>
      </c>
      <c r="C206" s="2">
        <v>2</v>
      </c>
      <c r="D206" s="2">
        <v>62</v>
      </c>
      <c r="E206" s="2">
        <f>results_Clus_3[[#This Row],['#Entities found]]/results_Clus_3[[#This Row],['#Entities total]]*(C206&gt;472/50)</f>
        <v>0</v>
      </c>
      <c r="F206" s="2">
        <v>1.2600706581607002E+16</v>
      </c>
      <c r="G206" s="2">
        <v>2493203852746667</v>
      </c>
      <c r="H206" s="2">
        <v>1</v>
      </c>
      <c r="I206" s="2">
        <v>7</v>
      </c>
      <c r="J206" s="2">
        <v>684998532146.00244</v>
      </c>
      <c r="K206" s="2">
        <v>9606</v>
      </c>
      <c r="L206" s="2" t="s">
        <v>1233</v>
      </c>
      <c r="M206" s="2" t="s">
        <v>1685</v>
      </c>
      <c r="N206" s="2" t="s">
        <v>1271</v>
      </c>
      <c r="O206" s="2" t="s">
        <v>1831</v>
      </c>
    </row>
    <row r="207" spans="1:15" x14ac:dyDescent="0.25">
      <c r="A207" s="2" t="s">
        <v>2143</v>
      </c>
      <c r="B207" s="2" t="s">
        <v>2144</v>
      </c>
      <c r="C207" s="2">
        <v>1</v>
      </c>
      <c r="D207" s="2">
        <v>31</v>
      </c>
      <c r="E207" s="2">
        <f>results_Clus_3[[#This Row],['#Entities found]]/results_Clus_3[[#This Row],['#Entities total]]*(C207&gt;472/50)</f>
        <v>0</v>
      </c>
      <c r="F207" s="2">
        <v>2643765318891803</v>
      </c>
      <c r="G207" s="2">
        <v>2643765318891803</v>
      </c>
      <c r="H207" s="2">
        <v>2</v>
      </c>
      <c r="I207" s="2">
        <v>8</v>
      </c>
      <c r="J207" s="2">
        <v>782855465309.71716</v>
      </c>
      <c r="K207" s="2">
        <v>9606</v>
      </c>
      <c r="L207" s="2" t="s">
        <v>1233</v>
      </c>
      <c r="M207" s="2" t="s">
        <v>664</v>
      </c>
      <c r="N207" s="2" t="s">
        <v>1271</v>
      </c>
      <c r="O207" s="2" t="s">
        <v>2145</v>
      </c>
    </row>
    <row r="208" spans="1:15" x14ac:dyDescent="0.25">
      <c r="A208" s="2" t="s">
        <v>2146</v>
      </c>
      <c r="B208" s="2" t="s">
        <v>2147</v>
      </c>
      <c r="C208" s="2">
        <v>1</v>
      </c>
      <c r="D208" s="2">
        <v>31</v>
      </c>
      <c r="E208" s="2">
        <f>results_Clus_3[[#This Row],['#Entities found]]/results_Clus_3[[#This Row],['#Entities total]]*(C208&gt;472/50)</f>
        <v>0</v>
      </c>
      <c r="F208" s="2">
        <v>2643765318891803</v>
      </c>
      <c r="G208" s="2">
        <v>2643765318891803</v>
      </c>
      <c r="H208" s="2">
        <v>1</v>
      </c>
      <c r="I208" s="2">
        <v>21</v>
      </c>
      <c r="J208" s="2">
        <v>2.0549955964380076E+16</v>
      </c>
      <c r="K208" s="2">
        <v>9606</v>
      </c>
      <c r="L208" s="2" t="s">
        <v>1233</v>
      </c>
      <c r="M208" s="2" t="s">
        <v>699</v>
      </c>
      <c r="N208" s="2" t="s">
        <v>1271</v>
      </c>
      <c r="O208" s="2" t="s">
        <v>2148</v>
      </c>
    </row>
    <row r="209" spans="1:15" x14ac:dyDescent="0.25">
      <c r="A209" s="2" t="s">
        <v>1832</v>
      </c>
      <c r="B209" s="2" t="s">
        <v>1833</v>
      </c>
      <c r="C209" s="2">
        <v>2</v>
      </c>
      <c r="D209" s="2">
        <v>63</v>
      </c>
      <c r="E209" s="2">
        <f>results_Clus_3[[#This Row],['#Entities found]]/results_Clus_3[[#This Row],['#Entities total]]*(C209&gt;472/50)</f>
        <v>0</v>
      </c>
      <c r="F209" s="2">
        <v>1.2930413627917048E+16</v>
      </c>
      <c r="G209" s="2">
        <v>2493203852746667</v>
      </c>
      <c r="H209" s="2">
        <v>1</v>
      </c>
      <c r="I209" s="2">
        <v>2</v>
      </c>
      <c r="J209" s="2">
        <v>195713866327.42929</v>
      </c>
      <c r="K209" s="2">
        <v>9606</v>
      </c>
      <c r="L209" s="2" t="s">
        <v>1233</v>
      </c>
      <c r="M209" s="2" t="s">
        <v>1685</v>
      </c>
      <c r="N209" s="2" t="s">
        <v>1271</v>
      </c>
      <c r="O209" s="2" t="s">
        <v>1834</v>
      </c>
    </row>
    <row r="210" spans="1:15" x14ac:dyDescent="0.25">
      <c r="A210" s="2" t="s">
        <v>945</v>
      </c>
      <c r="B210" s="2" t="s">
        <v>944</v>
      </c>
      <c r="C210" s="2">
        <v>3</v>
      </c>
      <c r="D210" s="2">
        <v>96</v>
      </c>
      <c r="E210" s="2">
        <f>results_Clus_3[[#This Row],['#Entities found]]/results_Clus_3[[#This Row],['#Entities total]]*(C210&gt;472/50)</f>
        <v>0</v>
      </c>
      <c r="F210" s="2">
        <v>7060568925869637</v>
      </c>
      <c r="G210" s="2">
        <v>2493203852746667</v>
      </c>
      <c r="H210" s="2">
        <v>23</v>
      </c>
      <c r="I210" s="2">
        <v>84</v>
      </c>
      <c r="J210" s="2">
        <v>821998238575203</v>
      </c>
      <c r="K210" s="2">
        <v>9606</v>
      </c>
      <c r="L210" s="2" t="s">
        <v>1233</v>
      </c>
      <c r="M210" s="2" t="s">
        <v>1650</v>
      </c>
      <c r="N210" s="2" t="s">
        <v>1271</v>
      </c>
      <c r="O210" s="2" t="s">
        <v>1651</v>
      </c>
    </row>
    <row r="211" spans="1:15" x14ac:dyDescent="0.25">
      <c r="A211" s="2" t="s">
        <v>1844</v>
      </c>
      <c r="B211" s="2" t="s">
        <v>1845</v>
      </c>
      <c r="C211" s="2">
        <v>2</v>
      </c>
      <c r="D211" s="2">
        <v>64</v>
      </c>
      <c r="E211" s="2">
        <f>results_Clus_3[[#This Row],['#Entities found]]/results_Clus_3[[#This Row],['#Entities total]]*(C211&gt;472/50)</f>
        <v>0</v>
      </c>
      <c r="F211" s="2">
        <v>1326213372444146</v>
      </c>
      <c r="G211" s="2">
        <v>2493203852746667</v>
      </c>
      <c r="H211" s="2">
        <v>1</v>
      </c>
      <c r="I211" s="2">
        <v>7</v>
      </c>
      <c r="J211" s="2">
        <v>684998532146.00244</v>
      </c>
      <c r="K211" s="2">
        <v>9606</v>
      </c>
      <c r="L211" s="2" t="s">
        <v>1233</v>
      </c>
      <c r="M211" s="2" t="s">
        <v>1685</v>
      </c>
      <c r="N211" s="2" t="s">
        <v>1271</v>
      </c>
      <c r="O211" s="2" t="s">
        <v>1809</v>
      </c>
    </row>
    <row r="212" spans="1:15" x14ac:dyDescent="0.25">
      <c r="A212" s="2" t="s">
        <v>1057</v>
      </c>
      <c r="B212" s="2" t="s">
        <v>1056</v>
      </c>
      <c r="C212" s="2">
        <v>1</v>
      </c>
      <c r="D212" s="2">
        <v>32</v>
      </c>
      <c r="E212" s="2">
        <f>results_Clus_3[[#This Row],['#Entities found]]/results_Clus_3[[#This Row],['#Entities total]]*(C212&gt;472/50)</f>
        <v>0</v>
      </c>
      <c r="F212" s="2">
        <v>2.7163535952006124E+16</v>
      </c>
      <c r="G212" s="2">
        <v>2.7163535952006124E+16</v>
      </c>
      <c r="H212" s="2">
        <v>2</v>
      </c>
      <c r="I212" s="2">
        <v>11</v>
      </c>
      <c r="J212" s="2">
        <v>1076426264800861</v>
      </c>
      <c r="K212" s="2">
        <v>9606</v>
      </c>
      <c r="L212" s="2" t="s">
        <v>1233</v>
      </c>
      <c r="M212" s="2" t="s">
        <v>697</v>
      </c>
      <c r="N212" s="2" t="s">
        <v>1271</v>
      </c>
      <c r="O212" s="2" t="s">
        <v>2155</v>
      </c>
    </row>
    <row r="213" spans="1:15" x14ac:dyDescent="0.25">
      <c r="A213" s="2" t="s">
        <v>1654</v>
      </c>
      <c r="B213" s="2" t="s">
        <v>1655</v>
      </c>
      <c r="C213" s="2">
        <v>3</v>
      </c>
      <c r="D213" s="2">
        <v>99</v>
      </c>
      <c r="E213" s="2">
        <f>results_Clus_3[[#This Row],['#Entities found]]/results_Clus_3[[#This Row],['#Entities total]]*(C213&gt;472/50)</f>
        <v>0</v>
      </c>
      <c r="F213" s="2">
        <v>7584373169801073</v>
      </c>
      <c r="G213" s="2">
        <v>2493203852746667</v>
      </c>
      <c r="H213" s="2">
        <v>3</v>
      </c>
      <c r="I213" s="2">
        <v>24</v>
      </c>
      <c r="J213" s="2">
        <v>2.3485663959291516E+16</v>
      </c>
      <c r="K213" s="2">
        <v>9606</v>
      </c>
      <c r="L213" s="2" t="s">
        <v>1233</v>
      </c>
      <c r="M213" s="2" t="s">
        <v>1656</v>
      </c>
      <c r="N213" s="2" t="s">
        <v>1271</v>
      </c>
      <c r="O213" s="2" t="s">
        <v>1657</v>
      </c>
    </row>
    <row r="214" spans="1:15" x14ac:dyDescent="0.25">
      <c r="A214" s="2" t="s">
        <v>1853</v>
      </c>
      <c r="B214" s="2" t="s">
        <v>1854</v>
      </c>
      <c r="C214" s="2">
        <v>2</v>
      </c>
      <c r="D214" s="2">
        <v>66</v>
      </c>
      <c r="E214" s="2">
        <f>results_Clus_3[[#This Row],['#Entities found]]/results_Clus_3[[#This Row],['#Entities total]]*(C214&gt;472/50)</f>
        <v>0</v>
      </c>
      <c r="F214" s="2">
        <v>1393133131781713</v>
      </c>
      <c r="G214" s="2">
        <v>2493203852746667</v>
      </c>
      <c r="H214" s="2">
        <v>1</v>
      </c>
      <c r="I214" s="2">
        <v>7</v>
      </c>
      <c r="J214" s="2">
        <v>684998532146.00244</v>
      </c>
      <c r="K214" s="2">
        <v>9606</v>
      </c>
      <c r="L214" s="2" t="s">
        <v>1233</v>
      </c>
      <c r="M214" s="2" t="s">
        <v>1685</v>
      </c>
      <c r="N214" s="2" t="s">
        <v>1271</v>
      </c>
      <c r="O214" s="2" t="s">
        <v>1855</v>
      </c>
    </row>
    <row r="215" spans="1:15" x14ac:dyDescent="0.25">
      <c r="A215" s="2" t="s">
        <v>1856</v>
      </c>
      <c r="B215" s="2" t="s">
        <v>1857</v>
      </c>
      <c r="C215" s="2">
        <v>2</v>
      </c>
      <c r="D215" s="2">
        <v>66</v>
      </c>
      <c r="E215" s="2">
        <f>results_Clus_3[[#This Row],['#Entities found]]/results_Clus_3[[#This Row],['#Entities total]]*(C215&gt;472/50)</f>
        <v>0</v>
      </c>
      <c r="F215" s="2">
        <v>1393133131781713</v>
      </c>
      <c r="G215" s="2">
        <v>2493203852746667</v>
      </c>
      <c r="H215" s="2">
        <v>1</v>
      </c>
      <c r="I215" s="2">
        <v>9</v>
      </c>
      <c r="J215" s="2">
        <v>880712398473.43176</v>
      </c>
      <c r="K215" s="2">
        <v>9606</v>
      </c>
      <c r="L215" s="2" t="s">
        <v>1233</v>
      </c>
      <c r="M215" s="2" t="s">
        <v>1685</v>
      </c>
      <c r="N215" s="2" t="s">
        <v>1271</v>
      </c>
      <c r="O215" s="2" t="s">
        <v>1812</v>
      </c>
    </row>
    <row r="216" spans="1:15" x14ac:dyDescent="0.25">
      <c r="A216" s="2" t="s">
        <v>2169</v>
      </c>
      <c r="B216" s="2" t="s">
        <v>2170</v>
      </c>
      <c r="C216" s="2">
        <v>1</v>
      </c>
      <c r="D216" s="2">
        <v>33</v>
      </c>
      <c r="E216" s="2">
        <f>results_Clus_3[[#This Row],['#Entities found]]/results_Clus_3[[#This Row],['#Entities total]]*(C216&gt;472/50)</f>
        <v>0</v>
      </c>
      <c r="F216" s="2">
        <v>2.7882310985450376E+16</v>
      </c>
      <c r="G216" s="2">
        <v>2.7882310985450376E+16</v>
      </c>
      <c r="H216" s="2">
        <v>1</v>
      </c>
      <c r="I216" s="2">
        <v>9</v>
      </c>
      <c r="J216" s="2">
        <v>880712398473.43176</v>
      </c>
      <c r="K216" s="2">
        <v>9606</v>
      </c>
      <c r="L216" s="2" t="s">
        <v>1233</v>
      </c>
      <c r="M216" s="2" t="s">
        <v>693</v>
      </c>
      <c r="N216" s="2" t="s">
        <v>1271</v>
      </c>
      <c r="O216" s="2" t="s">
        <v>2171</v>
      </c>
    </row>
    <row r="217" spans="1:15" x14ac:dyDescent="0.25">
      <c r="A217" s="2" t="s">
        <v>2172</v>
      </c>
      <c r="B217" s="2" t="s">
        <v>2173</v>
      </c>
      <c r="C217" s="2">
        <v>1</v>
      </c>
      <c r="D217" s="2">
        <v>33</v>
      </c>
      <c r="E217" s="2">
        <f>results_Clus_3[[#This Row],['#Entities found]]/results_Clus_3[[#This Row],['#Entities total]]*(C217&gt;472/50)</f>
        <v>0</v>
      </c>
      <c r="F217" s="2">
        <v>2.7882310985450376E+16</v>
      </c>
      <c r="G217" s="2">
        <v>2.7882310985450376E+16</v>
      </c>
      <c r="H217" s="2">
        <v>1</v>
      </c>
      <c r="I217" s="2">
        <v>17</v>
      </c>
      <c r="J217" s="2">
        <v>1663567863783149</v>
      </c>
      <c r="K217" s="2">
        <v>9606</v>
      </c>
      <c r="L217" s="2" t="s">
        <v>1233</v>
      </c>
      <c r="M217" s="2" t="s">
        <v>643</v>
      </c>
      <c r="N217" s="2" t="s">
        <v>1271</v>
      </c>
      <c r="O217" s="2" t="s">
        <v>1785</v>
      </c>
    </row>
    <row r="218" spans="1:15" x14ac:dyDescent="0.25">
      <c r="A218" s="2" t="s">
        <v>1859</v>
      </c>
      <c r="B218" s="2" t="s">
        <v>1860</v>
      </c>
      <c r="C218" s="2">
        <v>2</v>
      </c>
      <c r="D218" s="2">
        <v>67</v>
      </c>
      <c r="E218" s="2">
        <f>results_Clus_3[[#This Row],['#Entities found]]/results_Clus_3[[#This Row],['#Entities total]]*(C218&gt;472/50)</f>
        <v>0</v>
      </c>
      <c r="F218" s="2">
        <v>1.4268670867446764E+16</v>
      </c>
      <c r="G218" s="2">
        <v>2493203852746667</v>
      </c>
      <c r="H218" s="2">
        <v>1</v>
      </c>
      <c r="I218" s="2">
        <v>3</v>
      </c>
      <c r="J218" s="2">
        <v>2935707994911.4399</v>
      </c>
      <c r="K218" s="2">
        <v>9606</v>
      </c>
      <c r="L218" s="2" t="s">
        <v>1233</v>
      </c>
      <c r="M218" s="2" t="s">
        <v>1685</v>
      </c>
      <c r="N218" s="2" t="s">
        <v>1271</v>
      </c>
      <c r="O218" s="2" t="s">
        <v>1861</v>
      </c>
    </row>
    <row r="219" spans="1:15" x14ac:dyDescent="0.25">
      <c r="A219" s="2" t="s">
        <v>1862</v>
      </c>
      <c r="B219" s="2" t="s">
        <v>1863</v>
      </c>
      <c r="C219" s="2">
        <v>2</v>
      </c>
      <c r="D219" s="2">
        <v>67</v>
      </c>
      <c r="E219" s="2">
        <f>results_Clus_3[[#This Row],['#Entities found]]/results_Clus_3[[#This Row],['#Entities total]]*(C219&gt;472/50)</f>
        <v>0</v>
      </c>
      <c r="F219" s="2">
        <v>1.4268670867446764E+16</v>
      </c>
      <c r="G219" s="2">
        <v>2493203852746667</v>
      </c>
      <c r="H219" s="2">
        <v>2</v>
      </c>
      <c r="I219" s="2">
        <v>14</v>
      </c>
      <c r="J219" s="2">
        <v>1369997064292005</v>
      </c>
      <c r="K219" s="2">
        <v>9606</v>
      </c>
      <c r="L219" s="2" t="s">
        <v>1233</v>
      </c>
      <c r="M219" s="2" t="s">
        <v>595</v>
      </c>
      <c r="N219" s="2" t="s">
        <v>1271</v>
      </c>
      <c r="O219" s="2" t="s">
        <v>1864</v>
      </c>
    </row>
    <row r="220" spans="1:15" x14ac:dyDescent="0.25">
      <c r="A220" s="2" t="s">
        <v>1865</v>
      </c>
      <c r="B220" s="2" t="s">
        <v>1866</v>
      </c>
      <c r="C220" s="2">
        <v>2</v>
      </c>
      <c r="D220" s="2">
        <v>67</v>
      </c>
      <c r="E220" s="2">
        <f>results_Clus_3[[#This Row],['#Entities found]]/results_Clus_3[[#This Row],['#Entities total]]*(C220&gt;472/50)</f>
        <v>0</v>
      </c>
      <c r="F220" s="2">
        <v>1.4268670867446764E+16</v>
      </c>
      <c r="G220" s="2">
        <v>2493203852746667</v>
      </c>
      <c r="H220" s="2">
        <v>1</v>
      </c>
      <c r="I220" s="2">
        <v>7</v>
      </c>
      <c r="J220" s="2">
        <v>684998532146.00244</v>
      </c>
      <c r="K220" s="2">
        <v>9606</v>
      </c>
      <c r="L220" s="2" t="s">
        <v>1233</v>
      </c>
      <c r="M220" s="2" t="s">
        <v>1685</v>
      </c>
      <c r="N220" s="2" t="s">
        <v>1271</v>
      </c>
      <c r="O220" s="2" t="s">
        <v>1867</v>
      </c>
    </row>
    <row r="221" spans="1:15" x14ac:dyDescent="0.25">
      <c r="A221" s="2" t="s">
        <v>1868</v>
      </c>
      <c r="B221" s="2" t="s">
        <v>1869</v>
      </c>
      <c r="C221" s="2">
        <v>2</v>
      </c>
      <c r="D221" s="2">
        <v>67</v>
      </c>
      <c r="E221" s="2">
        <f>results_Clus_3[[#This Row],['#Entities found]]/results_Clus_3[[#This Row],['#Entities total]]*(C221&gt;472/50)</f>
        <v>0</v>
      </c>
      <c r="F221" s="2">
        <v>1.4268670867446764E+16</v>
      </c>
      <c r="G221" s="2">
        <v>2493203852746667</v>
      </c>
      <c r="H221" s="2">
        <v>2</v>
      </c>
      <c r="I221" s="2">
        <v>36</v>
      </c>
      <c r="J221" s="2">
        <v>3.5228495938937272E+16</v>
      </c>
      <c r="K221" s="2">
        <v>9606</v>
      </c>
      <c r="L221" s="2" t="s">
        <v>1233</v>
      </c>
      <c r="M221" s="2" t="s">
        <v>605</v>
      </c>
      <c r="N221" s="2" t="s">
        <v>1271</v>
      </c>
      <c r="O221" s="2" t="s">
        <v>1870</v>
      </c>
    </row>
    <row r="222" spans="1:15" x14ac:dyDescent="0.25">
      <c r="A222" s="2" t="s">
        <v>939</v>
      </c>
      <c r="B222" s="2" t="s">
        <v>938</v>
      </c>
      <c r="C222" s="2">
        <v>3</v>
      </c>
      <c r="D222" s="2">
        <v>101</v>
      </c>
      <c r="E222" s="2">
        <f>results_Clus_3[[#This Row],['#Entities found]]/results_Clus_3[[#This Row],['#Entities total]]*(C222&gt;472/50)</f>
        <v>0</v>
      </c>
      <c r="F222" s="2">
        <v>794288708887192</v>
      </c>
      <c r="G222" s="2">
        <v>2493203852746667</v>
      </c>
      <c r="H222" s="2">
        <v>6</v>
      </c>
      <c r="I222" s="2">
        <v>29</v>
      </c>
      <c r="J222" s="2">
        <v>2.8378510617477248E+16</v>
      </c>
      <c r="K222" s="2">
        <v>9606</v>
      </c>
      <c r="L222" s="2" t="s">
        <v>1233</v>
      </c>
      <c r="M222" s="2" t="s">
        <v>1679</v>
      </c>
      <c r="N222" s="2" t="s">
        <v>1271</v>
      </c>
      <c r="O222" s="2" t="s">
        <v>1680</v>
      </c>
    </row>
    <row r="223" spans="1:15" x14ac:dyDescent="0.25">
      <c r="A223" s="2" t="s">
        <v>1871</v>
      </c>
      <c r="B223" s="2" t="s">
        <v>1872</v>
      </c>
      <c r="C223" s="2">
        <v>2</v>
      </c>
      <c r="D223" s="2">
        <v>68</v>
      </c>
      <c r="E223" s="2">
        <f>results_Clus_3[[#This Row],['#Entities found]]/results_Clus_3[[#This Row],['#Entities total]]*(C223&gt;472/50)</f>
        <v>0</v>
      </c>
      <c r="F223" s="2">
        <v>146077475409917</v>
      </c>
      <c r="G223" s="2">
        <v>2493203852746667</v>
      </c>
      <c r="H223" s="2">
        <v>1</v>
      </c>
      <c r="I223" s="2">
        <v>12</v>
      </c>
      <c r="J223" s="2">
        <v>1.174283197964576E+16</v>
      </c>
      <c r="K223" s="2">
        <v>9606</v>
      </c>
      <c r="L223" s="2" t="s">
        <v>1233</v>
      </c>
      <c r="M223" s="2" t="s">
        <v>1685</v>
      </c>
      <c r="N223" s="2" t="s">
        <v>1271</v>
      </c>
      <c r="O223" s="2" t="s">
        <v>1788</v>
      </c>
    </row>
    <row r="224" spans="1:15" x14ac:dyDescent="0.25">
      <c r="A224" s="2" t="s">
        <v>1873</v>
      </c>
      <c r="B224" s="2" t="s">
        <v>1874</v>
      </c>
      <c r="C224" s="2">
        <v>2</v>
      </c>
      <c r="D224" s="2">
        <v>68</v>
      </c>
      <c r="E224" s="2">
        <f>results_Clus_3[[#This Row],['#Entities found]]/results_Clus_3[[#This Row],['#Entities total]]*(C224&gt;472/50)</f>
        <v>0</v>
      </c>
      <c r="F224" s="2">
        <v>146077475409917</v>
      </c>
      <c r="G224" s="2">
        <v>2493203852746667</v>
      </c>
      <c r="H224" s="2">
        <v>1</v>
      </c>
      <c r="I224" s="2">
        <v>22</v>
      </c>
      <c r="J224" s="2">
        <v>2152852529601722</v>
      </c>
      <c r="K224" s="2">
        <v>9606</v>
      </c>
      <c r="L224" s="2" t="s">
        <v>1233</v>
      </c>
      <c r="M224" s="2" t="s">
        <v>1685</v>
      </c>
      <c r="N224" s="2" t="s">
        <v>1271</v>
      </c>
      <c r="O224" s="2" t="s">
        <v>1731</v>
      </c>
    </row>
    <row r="225" spans="1:15" x14ac:dyDescent="0.25">
      <c r="A225" s="2" t="s">
        <v>1875</v>
      </c>
      <c r="B225" s="2" t="s">
        <v>1876</v>
      </c>
      <c r="C225" s="2">
        <v>2</v>
      </c>
      <c r="D225" s="2">
        <v>68</v>
      </c>
      <c r="E225" s="2">
        <f>results_Clus_3[[#This Row],['#Entities found]]/results_Clus_3[[#This Row],['#Entities total]]*(C225&gt;472/50)</f>
        <v>0</v>
      </c>
      <c r="F225" s="2">
        <v>146077475409917</v>
      </c>
      <c r="G225" s="2">
        <v>2493203852746667</v>
      </c>
      <c r="H225" s="2">
        <v>1</v>
      </c>
      <c r="I225" s="2">
        <v>22</v>
      </c>
      <c r="J225" s="2">
        <v>2152852529601722</v>
      </c>
      <c r="K225" s="2">
        <v>9606</v>
      </c>
      <c r="L225" s="2" t="s">
        <v>1233</v>
      </c>
      <c r="M225" s="2" t="s">
        <v>1685</v>
      </c>
      <c r="N225" s="2" t="s">
        <v>1271</v>
      </c>
      <c r="O225" s="2" t="s">
        <v>1731</v>
      </c>
    </row>
    <row r="226" spans="1:15" x14ac:dyDescent="0.25">
      <c r="A226" s="2" t="s">
        <v>991</v>
      </c>
      <c r="B226" s="2" t="s">
        <v>990</v>
      </c>
      <c r="C226" s="2">
        <v>2</v>
      </c>
      <c r="D226" s="2">
        <v>69</v>
      </c>
      <c r="E226" s="2">
        <f>results_Clus_3[[#This Row],['#Entities found]]/results_Clus_3[[#This Row],['#Entities total]]*(C226&gt;472/50)</f>
        <v>0</v>
      </c>
      <c r="F226" s="2">
        <v>1.4948495221444646E+16</v>
      </c>
      <c r="G226" s="2">
        <v>2493203852746667</v>
      </c>
      <c r="H226" s="2">
        <v>2</v>
      </c>
      <c r="I226" s="2">
        <v>34</v>
      </c>
      <c r="J226" s="2">
        <v>3327135727566298</v>
      </c>
      <c r="K226" s="2">
        <v>9606</v>
      </c>
      <c r="L226" s="2" t="s">
        <v>1233</v>
      </c>
      <c r="M226" s="2" t="s">
        <v>1899</v>
      </c>
      <c r="N226" s="2" t="s">
        <v>1271</v>
      </c>
      <c r="O226" s="2" t="s">
        <v>1900</v>
      </c>
    </row>
    <row r="227" spans="1:15" x14ac:dyDescent="0.25">
      <c r="A227" s="2" t="s">
        <v>1901</v>
      </c>
      <c r="B227" s="2" t="s">
        <v>1902</v>
      </c>
      <c r="C227" s="2">
        <v>2</v>
      </c>
      <c r="D227" s="2">
        <v>70</v>
      </c>
      <c r="E227" s="2">
        <f>results_Clus_3[[#This Row],['#Entities found]]/results_Clus_3[[#This Row],['#Entities total]]*(C227&gt;472/50)</f>
        <v>0</v>
      </c>
      <c r="F227" s="2">
        <v>1529084890644985</v>
      </c>
      <c r="G227" s="2">
        <v>2493203852746667</v>
      </c>
      <c r="H227" s="2">
        <v>1</v>
      </c>
      <c r="I227" s="2">
        <v>5</v>
      </c>
      <c r="J227" s="2">
        <v>489284665818.57318</v>
      </c>
      <c r="K227" s="2">
        <v>9606</v>
      </c>
      <c r="L227" s="2" t="s">
        <v>1233</v>
      </c>
      <c r="M227" s="2" t="s">
        <v>1685</v>
      </c>
      <c r="N227" s="2" t="s">
        <v>1271</v>
      </c>
      <c r="O227" s="2" t="s">
        <v>1903</v>
      </c>
    </row>
    <row r="228" spans="1:15" x14ac:dyDescent="0.25">
      <c r="A228" s="2" t="s">
        <v>1904</v>
      </c>
      <c r="B228" s="2" t="s">
        <v>1905</v>
      </c>
      <c r="C228" s="2">
        <v>2</v>
      </c>
      <c r="D228" s="2">
        <v>70</v>
      </c>
      <c r="E228" s="2">
        <f>results_Clus_3[[#This Row],['#Entities found]]/results_Clus_3[[#This Row],['#Entities total]]*(C228&gt;472/50)</f>
        <v>0</v>
      </c>
      <c r="F228" s="2">
        <v>1529084890644985</v>
      </c>
      <c r="G228" s="2">
        <v>2493203852746667</v>
      </c>
      <c r="H228" s="2">
        <v>3</v>
      </c>
      <c r="I228" s="2">
        <v>31</v>
      </c>
      <c r="J228" s="2">
        <v>3033564928075154</v>
      </c>
      <c r="K228" s="2">
        <v>9606</v>
      </c>
      <c r="L228" s="2" t="s">
        <v>1233</v>
      </c>
      <c r="M228" s="2" t="s">
        <v>1906</v>
      </c>
      <c r="N228" s="2" t="s">
        <v>1271</v>
      </c>
      <c r="O228" s="2" t="s">
        <v>1907</v>
      </c>
    </row>
    <row r="229" spans="1:15" x14ac:dyDescent="0.25">
      <c r="A229" s="2" t="s">
        <v>1908</v>
      </c>
      <c r="B229" s="2" t="s">
        <v>1909</v>
      </c>
      <c r="C229" s="2">
        <v>2</v>
      </c>
      <c r="D229" s="2">
        <v>70</v>
      </c>
      <c r="E229" s="2">
        <f>results_Clus_3[[#This Row],['#Entities found]]/results_Clus_3[[#This Row],['#Entities total]]*(C229&gt;472/50)</f>
        <v>0</v>
      </c>
      <c r="F229" s="2">
        <v>1529084890644985</v>
      </c>
      <c r="G229" s="2">
        <v>2493203852746667</v>
      </c>
      <c r="H229" s="2">
        <v>1</v>
      </c>
      <c r="I229" s="2">
        <v>12</v>
      </c>
      <c r="J229" s="2">
        <v>1.174283197964576E+16</v>
      </c>
      <c r="K229" s="2">
        <v>9606</v>
      </c>
      <c r="L229" s="2" t="s">
        <v>1233</v>
      </c>
      <c r="M229" s="2" t="s">
        <v>1685</v>
      </c>
      <c r="N229" s="2" t="s">
        <v>1271</v>
      </c>
      <c r="O229" s="2" t="s">
        <v>1910</v>
      </c>
    </row>
    <row r="230" spans="1:15" x14ac:dyDescent="0.25">
      <c r="A230" s="2" t="s">
        <v>1911</v>
      </c>
      <c r="B230" s="2" t="s">
        <v>1912</v>
      </c>
      <c r="C230" s="2">
        <v>2</v>
      </c>
      <c r="D230" s="2">
        <v>70</v>
      </c>
      <c r="E230" s="2">
        <f>results_Clus_3[[#This Row],['#Entities found]]/results_Clus_3[[#This Row],['#Entities total]]*(C230&gt;472/50)</f>
        <v>0</v>
      </c>
      <c r="F230" s="2">
        <v>1529084890644985</v>
      </c>
      <c r="G230" s="2">
        <v>2493203852746667</v>
      </c>
      <c r="H230" s="2">
        <v>2</v>
      </c>
      <c r="I230" s="2">
        <v>28</v>
      </c>
      <c r="J230" s="2">
        <v>273999412858401</v>
      </c>
      <c r="K230" s="2">
        <v>9606</v>
      </c>
      <c r="L230" s="2" t="s">
        <v>1233</v>
      </c>
      <c r="M230" s="2" t="s">
        <v>1685</v>
      </c>
      <c r="N230" s="2" t="s">
        <v>1271</v>
      </c>
      <c r="O230" s="2" t="s">
        <v>1913</v>
      </c>
    </row>
    <row r="231" spans="1:15" x14ac:dyDescent="0.25">
      <c r="A231" s="2" t="s">
        <v>1914</v>
      </c>
      <c r="B231" s="2" t="s">
        <v>1915</v>
      </c>
      <c r="C231" s="2">
        <v>2</v>
      </c>
      <c r="D231" s="2">
        <v>70</v>
      </c>
      <c r="E231" s="2">
        <f>results_Clus_3[[#This Row],['#Entities found]]/results_Clus_3[[#This Row],['#Entities total]]*(C231&gt;472/50)</f>
        <v>0</v>
      </c>
      <c r="F231" s="2">
        <v>1529084890644985</v>
      </c>
      <c r="G231" s="2">
        <v>2493203852746667</v>
      </c>
      <c r="H231" s="2">
        <v>1</v>
      </c>
      <c r="I231" s="2">
        <v>21</v>
      </c>
      <c r="J231" s="2">
        <v>2.0549955964380076E+16</v>
      </c>
      <c r="K231" s="2">
        <v>9606</v>
      </c>
      <c r="L231" s="2" t="s">
        <v>1233</v>
      </c>
      <c r="M231" s="2" t="s">
        <v>1575</v>
      </c>
      <c r="N231" s="2" t="s">
        <v>1271</v>
      </c>
      <c r="O231" s="2" t="s">
        <v>1916</v>
      </c>
    </row>
    <row r="232" spans="1:15" x14ac:dyDescent="0.25">
      <c r="A232" s="2" t="s">
        <v>2181</v>
      </c>
      <c r="B232" s="2" t="s">
        <v>2182</v>
      </c>
      <c r="C232" s="2">
        <v>1</v>
      </c>
      <c r="D232" s="2">
        <v>35</v>
      </c>
      <c r="E232" s="2">
        <f>results_Clus_3[[#This Row],['#Entities found]]/results_Clus_3[[#This Row],['#Entities total]]*(C232&gt;472/50)</f>
        <v>0</v>
      </c>
      <c r="F232" s="2">
        <v>2929881343494838</v>
      </c>
      <c r="G232" s="2">
        <v>2929881343494838</v>
      </c>
      <c r="H232" s="2">
        <v>5</v>
      </c>
      <c r="I232" s="2">
        <v>11</v>
      </c>
      <c r="J232" s="2">
        <v>1076426264800861</v>
      </c>
      <c r="K232" s="2">
        <v>9606</v>
      </c>
      <c r="L232" s="2" t="s">
        <v>1233</v>
      </c>
      <c r="M232" s="2" t="s">
        <v>649</v>
      </c>
      <c r="N232" s="2" t="s">
        <v>1271</v>
      </c>
      <c r="O232" s="2" t="s">
        <v>2183</v>
      </c>
    </row>
    <row r="233" spans="1:15" x14ac:dyDescent="0.25">
      <c r="A233" s="2" t="s">
        <v>2184</v>
      </c>
      <c r="B233" s="2" t="s">
        <v>2185</v>
      </c>
      <c r="C233" s="2">
        <v>1</v>
      </c>
      <c r="D233" s="2">
        <v>35</v>
      </c>
      <c r="E233" s="2">
        <f>results_Clus_3[[#This Row],['#Entities found]]/results_Clus_3[[#This Row],['#Entities total]]*(C233&gt;472/50)</f>
        <v>0</v>
      </c>
      <c r="F233" s="2">
        <v>2929881343494838</v>
      </c>
      <c r="G233" s="2">
        <v>2929881343494838</v>
      </c>
      <c r="H233" s="2">
        <v>2</v>
      </c>
      <c r="I233" s="2">
        <v>7</v>
      </c>
      <c r="J233" s="2">
        <v>684998532146.00244</v>
      </c>
      <c r="K233" s="2">
        <v>9606</v>
      </c>
      <c r="L233" s="2" t="s">
        <v>1233</v>
      </c>
      <c r="M233" s="2" t="s">
        <v>602</v>
      </c>
      <c r="N233" s="2" t="s">
        <v>1271</v>
      </c>
      <c r="O233" s="2" t="s">
        <v>2186</v>
      </c>
    </row>
    <row r="234" spans="1:15" x14ac:dyDescent="0.25">
      <c r="A234" s="2" t="s">
        <v>2187</v>
      </c>
      <c r="B234" s="2" t="s">
        <v>2188</v>
      </c>
      <c r="C234" s="2">
        <v>1</v>
      </c>
      <c r="D234" s="2">
        <v>35</v>
      </c>
      <c r="E234" s="2">
        <f>results_Clus_3[[#This Row],['#Entities found]]/results_Clus_3[[#This Row],['#Entities total]]*(C234&gt;472/50)</f>
        <v>0</v>
      </c>
      <c r="F234" s="2">
        <v>2929881343494838</v>
      </c>
      <c r="G234" s="2">
        <v>2929881343494838</v>
      </c>
      <c r="H234" s="2">
        <v>2</v>
      </c>
      <c r="I234" s="2">
        <v>9</v>
      </c>
      <c r="J234" s="2">
        <v>880712398473.43176</v>
      </c>
      <c r="K234" s="2">
        <v>9606</v>
      </c>
      <c r="L234" s="2" t="s">
        <v>1233</v>
      </c>
      <c r="M234" s="2" t="s">
        <v>664</v>
      </c>
      <c r="N234" s="2" t="s">
        <v>1271</v>
      </c>
      <c r="O234" s="2" t="s">
        <v>2189</v>
      </c>
    </row>
    <row r="235" spans="1:15" x14ac:dyDescent="0.25">
      <c r="A235" s="2" t="s">
        <v>1041</v>
      </c>
      <c r="B235" s="2" t="s">
        <v>1040</v>
      </c>
      <c r="C235" s="2">
        <v>4</v>
      </c>
      <c r="D235" s="2">
        <v>142</v>
      </c>
      <c r="E235" s="2">
        <f>results_Clus_3[[#This Row],['#Entities found]]/results_Clus_3[[#This Row],['#Entities total]]*(C235&gt;472/50)</f>
        <v>0</v>
      </c>
      <c r="F235" s="2">
        <v>5327142057147349</v>
      </c>
      <c r="G235" s="2">
        <v>2493203852746667</v>
      </c>
      <c r="H235" s="2">
        <v>7</v>
      </c>
      <c r="I235" s="2">
        <v>39</v>
      </c>
      <c r="J235" s="2">
        <v>3816420393384871</v>
      </c>
      <c r="K235" s="2">
        <v>9606</v>
      </c>
      <c r="L235" s="2" t="s">
        <v>1233</v>
      </c>
      <c r="M235" s="2" t="s">
        <v>1629</v>
      </c>
      <c r="N235" s="2" t="s">
        <v>1271</v>
      </c>
      <c r="O235" s="2" t="s">
        <v>1630</v>
      </c>
    </row>
    <row r="236" spans="1:15" x14ac:dyDescent="0.25">
      <c r="A236" s="2" t="s">
        <v>1924</v>
      </c>
      <c r="B236" s="2" t="s">
        <v>1925</v>
      </c>
      <c r="C236" s="2">
        <v>2</v>
      </c>
      <c r="D236" s="2">
        <v>71</v>
      </c>
      <c r="E236" s="2">
        <f>results_Clus_3[[#This Row],['#Entities found]]/results_Clus_3[[#This Row],['#Entities total]]*(C236&gt;472/50)</f>
        <v>0</v>
      </c>
      <c r="F236" s="2">
        <v>1563474469305529</v>
      </c>
      <c r="G236" s="2">
        <v>2493203852746667</v>
      </c>
      <c r="H236" s="2">
        <v>3</v>
      </c>
      <c r="I236" s="2">
        <v>3</v>
      </c>
      <c r="J236" s="2">
        <v>2935707994911.4399</v>
      </c>
      <c r="K236" s="2">
        <v>9606</v>
      </c>
      <c r="L236" s="2" t="s">
        <v>1233</v>
      </c>
      <c r="M236" s="2" t="s">
        <v>595</v>
      </c>
      <c r="N236" s="2" t="s">
        <v>1271</v>
      </c>
      <c r="O236" s="2" t="s">
        <v>1926</v>
      </c>
    </row>
    <row r="237" spans="1:15" x14ac:dyDescent="0.25">
      <c r="A237" s="2" t="s">
        <v>1927</v>
      </c>
      <c r="B237" s="2" t="s">
        <v>1928</v>
      </c>
      <c r="C237" s="2">
        <v>2</v>
      </c>
      <c r="D237" s="2">
        <v>71</v>
      </c>
      <c r="E237" s="2">
        <f>results_Clus_3[[#This Row],['#Entities found]]/results_Clus_3[[#This Row],['#Entities total]]*(C237&gt;472/50)</f>
        <v>0</v>
      </c>
      <c r="F237" s="2">
        <v>1563474469305529</v>
      </c>
      <c r="G237" s="2">
        <v>2493203852746667</v>
      </c>
      <c r="H237" s="2">
        <v>2</v>
      </c>
      <c r="I237" s="2">
        <v>2</v>
      </c>
      <c r="J237" s="2">
        <v>195713866327.42929</v>
      </c>
      <c r="K237" s="2">
        <v>9606</v>
      </c>
      <c r="L237" s="2" t="s">
        <v>1233</v>
      </c>
      <c r="M237" s="2" t="s">
        <v>595</v>
      </c>
      <c r="N237" s="2" t="s">
        <v>1271</v>
      </c>
      <c r="O237" s="2" t="s">
        <v>1929</v>
      </c>
    </row>
    <row r="238" spans="1:15" x14ac:dyDescent="0.25">
      <c r="A238" s="2" t="s">
        <v>1687</v>
      </c>
      <c r="B238" s="2" t="s">
        <v>1688</v>
      </c>
      <c r="C238" s="2">
        <v>3</v>
      </c>
      <c r="D238" s="2">
        <v>108</v>
      </c>
      <c r="E238" s="2">
        <f>results_Clus_3[[#This Row],['#Entities found]]/results_Clus_3[[#This Row],['#Entities total]]*(C238&gt;472/50)</f>
        <v>0</v>
      </c>
      <c r="F238" s="2">
        <v>9254168077205248</v>
      </c>
      <c r="G238" s="2">
        <v>2493203852746667</v>
      </c>
      <c r="H238" s="2">
        <v>4</v>
      </c>
      <c r="I238" s="2">
        <v>14</v>
      </c>
      <c r="J238" s="2">
        <v>1369997064292005</v>
      </c>
      <c r="K238" s="2">
        <v>9606</v>
      </c>
      <c r="L238" s="2" t="s">
        <v>1233</v>
      </c>
      <c r="M238" s="2" t="s">
        <v>1689</v>
      </c>
      <c r="N238" s="2" t="s">
        <v>1271</v>
      </c>
      <c r="O238" s="2" t="s">
        <v>1690</v>
      </c>
    </row>
    <row r="239" spans="1:15" x14ac:dyDescent="0.25">
      <c r="A239" s="2" t="s">
        <v>1930</v>
      </c>
      <c r="B239" s="2" t="s">
        <v>1931</v>
      </c>
      <c r="C239" s="2">
        <v>2</v>
      </c>
      <c r="D239" s="2">
        <v>72</v>
      </c>
      <c r="E239" s="2">
        <f>results_Clus_3[[#This Row],['#Entities found]]/results_Clus_3[[#This Row],['#Entities total]]*(C239&gt;472/50)</f>
        <v>0</v>
      </c>
      <c r="F239" s="2">
        <v>1.5980119762648416E+16</v>
      </c>
      <c r="G239" s="2">
        <v>2493203852746667</v>
      </c>
      <c r="H239" s="2">
        <v>2</v>
      </c>
      <c r="I239" s="2">
        <v>4</v>
      </c>
      <c r="J239" s="2">
        <v>391427732654.85858</v>
      </c>
      <c r="K239" s="2">
        <v>9606</v>
      </c>
      <c r="L239" s="2" t="s">
        <v>1233</v>
      </c>
      <c r="M239" s="2" t="s">
        <v>1685</v>
      </c>
      <c r="N239" s="2" t="s">
        <v>1271</v>
      </c>
      <c r="O239" s="2" t="s">
        <v>1932</v>
      </c>
    </row>
    <row r="240" spans="1:15" x14ac:dyDescent="0.25">
      <c r="A240" s="2" t="s">
        <v>1933</v>
      </c>
      <c r="B240" s="2" t="s">
        <v>1934</v>
      </c>
      <c r="C240" s="2">
        <v>2</v>
      </c>
      <c r="D240" s="2">
        <v>72</v>
      </c>
      <c r="E240" s="2">
        <f>results_Clus_3[[#This Row],['#Entities found]]/results_Clus_3[[#This Row],['#Entities total]]*(C240&gt;472/50)</f>
        <v>0</v>
      </c>
      <c r="F240" s="2">
        <v>1.5980119762648416E+16</v>
      </c>
      <c r="G240" s="2">
        <v>2493203852746667</v>
      </c>
      <c r="H240" s="2">
        <v>1</v>
      </c>
      <c r="I240" s="2">
        <v>3</v>
      </c>
      <c r="J240" s="2">
        <v>2935707994911.4399</v>
      </c>
      <c r="K240" s="2">
        <v>9606</v>
      </c>
      <c r="L240" s="2" t="s">
        <v>1233</v>
      </c>
      <c r="M240" s="2" t="s">
        <v>1685</v>
      </c>
      <c r="N240" s="2" t="s">
        <v>1271</v>
      </c>
      <c r="O240" s="2" t="s">
        <v>1935</v>
      </c>
    </row>
    <row r="241" spans="1:15" x14ac:dyDescent="0.25">
      <c r="A241" s="2" t="s">
        <v>1936</v>
      </c>
      <c r="B241" s="2" t="s">
        <v>1937</v>
      </c>
      <c r="C241" s="2">
        <v>2</v>
      </c>
      <c r="D241" s="2">
        <v>72</v>
      </c>
      <c r="E241" s="2">
        <f>results_Clus_3[[#This Row],['#Entities found]]/results_Clus_3[[#This Row],['#Entities total]]*(C241&gt;472/50)</f>
        <v>0</v>
      </c>
      <c r="F241" s="2">
        <v>1.5980119762648416E+16</v>
      </c>
      <c r="G241" s="2">
        <v>2493203852746667</v>
      </c>
      <c r="H241" s="2">
        <v>1</v>
      </c>
      <c r="I241" s="2">
        <v>10</v>
      </c>
      <c r="J241" s="2">
        <v>978569331637.14636</v>
      </c>
      <c r="K241" s="2">
        <v>9606</v>
      </c>
      <c r="L241" s="2" t="s">
        <v>1233</v>
      </c>
      <c r="M241" s="2" t="s">
        <v>1685</v>
      </c>
      <c r="N241" s="2" t="s">
        <v>1271</v>
      </c>
      <c r="O241" s="2" t="s">
        <v>1938</v>
      </c>
    </row>
    <row r="242" spans="1:15" x14ac:dyDescent="0.25">
      <c r="A242" s="2" t="s">
        <v>1939</v>
      </c>
      <c r="B242" s="2" t="s">
        <v>1940</v>
      </c>
      <c r="C242" s="2">
        <v>2</v>
      </c>
      <c r="D242" s="2">
        <v>72</v>
      </c>
      <c r="E242" s="2">
        <f>results_Clus_3[[#This Row],['#Entities found]]/results_Clus_3[[#This Row],['#Entities total]]*(C242&gt;472/50)</f>
        <v>0</v>
      </c>
      <c r="F242" s="2">
        <v>1.5980119762648416E+16</v>
      </c>
      <c r="G242" s="2">
        <v>2493203852746667</v>
      </c>
      <c r="H242" s="2">
        <v>1</v>
      </c>
      <c r="I242" s="2">
        <v>15</v>
      </c>
      <c r="J242" s="2">
        <v>1.4678539974557196E+16</v>
      </c>
      <c r="K242" s="2">
        <v>9606</v>
      </c>
      <c r="L242" s="2" t="s">
        <v>1233</v>
      </c>
      <c r="M242" s="2" t="s">
        <v>1685</v>
      </c>
      <c r="N242" s="2" t="s">
        <v>1271</v>
      </c>
      <c r="O242" s="2" t="s">
        <v>1941</v>
      </c>
    </row>
    <row r="243" spans="1:15" x14ac:dyDescent="0.25">
      <c r="A243" s="2" t="s">
        <v>2192</v>
      </c>
      <c r="B243" s="2" t="s">
        <v>2193</v>
      </c>
      <c r="C243" s="2">
        <v>1</v>
      </c>
      <c r="D243" s="2">
        <v>36</v>
      </c>
      <c r="E243" s="2">
        <f>results_Clus_3[[#This Row],['#Entities found]]/results_Clus_3[[#This Row],['#Entities total]]*(C243&gt;472/50)</f>
        <v>0</v>
      </c>
      <c r="F243" s="2">
        <v>2999667697875361</v>
      </c>
      <c r="G243" s="2">
        <v>2999667697875361</v>
      </c>
      <c r="H243" s="2">
        <v>4</v>
      </c>
      <c r="I243" s="2">
        <v>6</v>
      </c>
      <c r="J243" s="2">
        <v>587141598982.28784</v>
      </c>
      <c r="K243" s="2">
        <v>9606</v>
      </c>
      <c r="L243" s="2" t="s">
        <v>1233</v>
      </c>
      <c r="M243" s="2" t="s">
        <v>595</v>
      </c>
      <c r="N243" s="2" t="s">
        <v>1271</v>
      </c>
      <c r="O243" s="2" t="s">
        <v>2194</v>
      </c>
    </row>
    <row r="244" spans="1:15" x14ac:dyDescent="0.25">
      <c r="A244" s="2" t="s">
        <v>2195</v>
      </c>
      <c r="B244" s="2" t="s">
        <v>2196</v>
      </c>
      <c r="C244" s="2">
        <v>1</v>
      </c>
      <c r="D244" s="2">
        <v>36</v>
      </c>
      <c r="E244" s="2">
        <f>results_Clus_3[[#This Row],['#Entities found]]/results_Clus_3[[#This Row],['#Entities total]]*(C244&gt;472/50)</f>
        <v>0</v>
      </c>
      <c r="F244" s="2">
        <v>2999667697875361</v>
      </c>
      <c r="G244" s="2">
        <v>2999667697875361</v>
      </c>
      <c r="H244" s="2">
        <v>4</v>
      </c>
      <c r="I244" s="2">
        <v>20</v>
      </c>
      <c r="J244" s="2">
        <v>1957138663274293</v>
      </c>
      <c r="K244" s="2">
        <v>9606</v>
      </c>
      <c r="L244" s="2" t="s">
        <v>1233</v>
      </c>
      <c r="M244" s="2" t="s">
        <v>727</v>
      </c>
      <c r="N244" s="2" t="s">
        <v>1271</v>
      </c>
      <c r="O244" s="2" t="s">
        <v>2197</v>
      </c>
    </row>
    <row r="245" spans="1:15" x14ac:dyDescent="0.25">
      <c r="A245" s="2" t="s">
        <v>2198</v>
      </c>
      <c r="B245" s="2" t="s">
        <v>2199</v>
      </c>
      <c r="C245" s="2">
        <v>1</v>
      </c>
      <c r="D245" s="2">
        <v>36</v>
      </c>
      <c r="E245" s="2">
        <f>results_Clus_3[[#This Row],['#Entities found]]/results_Clus_3[[#This Row],['#Entities total]]*(C245&gt;472/50)</f>
        <v>0</v>
      </c>
      <c r="F245" s="2">
        <v>2999667697875361</v>
      </c>
      <c r="G245" s="2">
        <v>2999667697875361</v>
      </c>
      <c r="H245" s="2">
        <v>1</v>
      </c>
      <c r="I245" s="2">
        <v>14</v>
      </c>
      <c r="J245" s="2">
        <v>1369997064292005</v>
      </c>
      <c r="K245" s="2">
        <v>9606</v>
      </c>
      <c r="L245" s="2" t="s">
        <v>1233</v>
      </c>
      <c r="M245" s="2" t="s">
        <v>653</v>
      </c>
      <c r="N245" s="2" t="s">
        <v>1271</v>
      </c>
      <c r="O245" s="2" t="s">
        <v>2200</v>
      </c>
    </row>
    <row r="246" spans="1:15" x14ac:dyDescent="0.25">
      <c r="A246" s="2" t="s">
        <v>1948</v>
      </c>
      <c r="B246" s="2" t="s">
        <v>1949</v>
      </c>
      <c r="C246" s="2">
        <v>2</v>
      </c>
      <c r="D246" s="2">
        <v>73</v>
      </c>
      <c r="E246" s="2">
        <f>results_Clus_3[[#This Row],['#Entities found]]/results_Clus_3[[#This Row],['#Entities total]]*(C246&gt;472/50)</f>
        <v>0</v>
      </c>
      <c r="F246" s="2">
        <v>1632691236608117</v>
      </c>
      <c r="G246" s="2">
        <v>2493203852746667</v>
      </c>
      <c r="H246" s="2">
        <v>1</v>
      </c>
      <c r="I246" s="2">
        <v>4</v>
      </c>
      <c r="J246" s="2">
        <v>391427732654.85858</v>
      </c>
      <c r="K246" s="2">
        <v>9606</v>
      </c>
      <c r="L246" s="2" t="s">
        <v>1233</v>
      </c>
      <c r="M246" s="2" t="s">
        <v>1685</v>
      </c>
      <c r="N246" s="2" t="s">
        <v>1271</v>
      </c>
      <c r="O246" s="2" t="s">
        <v>1950</v>
      </c>
    </row>
    <row r="247" spans="1:15" x14ac:dyDescent="0.25">
      <c r="A247" s="2" t="s">
        <v>1951</v>
      </c>
      <c r="B247" s="2" t="s">
        <v>1952</v>
      </c>
      <c r="C247" s="2">
        <v>2</v>
      </c>
      <c r="D247" s="2">
        <v>73</v>
      </c>
      <c r="E247" s="2">
        <f>results_Clus_3[[#This Row],['#Entities found]]/results_Clus_3[[#This Row],['#Entities total]]*(C247&gt;472/50)</f>
        <v>0</v>
      </c>
      <c r="F247" s="2">
        <v>1632691236608117</v>
      </c>
      <c r="G247" s="2">
        <v>2493203852746667</v>
      </c>
      <c r="H247" s="2">
        <v>2</v>
      </c>
      <c r="I247" s="2">
        <v>9</v>
      </c>
      <c r="J247" s="2">
        <v>880712398473.43176</v>
      </c>
      <c r="K247" s="2">
        <v>9606</v>
      </c>
      <c r="L247" s="2" t="s">
        <v>1233</v>
      </c>
      <c r="M247" s="2" t="s">
        <v>1685</v>
      </c>
      <c r="N247" s="2" t="s">
        <v>1271</v>
      </c>
      <c r="O247" s="2" t="s">
        <v>1953</v>
      </c>
    </row>
    <row r="248" spans="1:15" x14ac:dyDescent="0.25">
      <c r="A248" s="2" t="s">
        <v>1954</v>
      </c>
      <c r="B248" s="2" t="s">
        <v>1955</v>
      </c>
      <c r="C248" s="2">
        <v>2</v>
      </c>
      <c r="D248" s="2">
        <v>73</v>
      </c>
      <c r="E248" s="2">
        <f>results_Clus_3[[#This Row],['#Entities found]]/results_Clus_3[[#This Row],['#Entities total]]*(C248&gt;472/50)</f>
        <v>0</v>
      </c>
      <c r="F248" s="2">
        <v>1632691236608117</v>
      </c>
      <c r="G248" s="2">
        <v>2493203852746667</v>
      </c>
      <c r="H248" s="2">
        <v>1</v>
      </c>
      <c r="I248" s="2">
        <v>6</v>
      </c>
      <c r="J248" s="2">
        <v>587141598982.28784</v>
      </c>
      <c r="K248" s="2">
        <v>9606</v>
      </c>
      <c r="L248" s="2" t="s">
        <v>1233</v>
      </c>
      <c r="M248" s="2" t="s">
        <v>1685</v>
      </c>
      <c r="N248" s="2" t="s">
        <v>1271</v>
      </c>
      <c r="O248" s="2" t="s">
        <v>1935</v>
      </c>
    </row>
    <row r="249" spans="1:15" x14ac:dyDescent="0.25">
      <c r="A249" s="2" t="s">
        <v>1960</v>
      </c>
      <c r="B249" s="2" t="s">
        <v>1961</v>
      </c>
      <c r="C249" s="2">
        <v>2</v>
      </c>
      <c r="D249" s="2">
        <v>74</v>
      </c>
      <c r="E249" s="2">
        <f>results_Clus_3[[#This Row],['#Entities found]]/results_Clus_3[[#This Row],['#Entities total]]*(C249&gt;472/50)</f>
        <v>0</v>
      </c>
      <c r="F249" s="2">
        <v>1.6675061808976156E+16</v>
      </c>
      <c r="G249" s="2">
        <v>2493203852746667</v>
      </c>
      <c r="H249" s="2">
        <v>2</v>
      </c>
      <c r="I249" s="2">
        <v>2</v>
      </c>
      <c r="J249" s="2">
        <v>195713866327.42929</v>
      </c>
      <c r="K249" s="2">
        <v>9606</v>
      </c>
      <c r="L249" s="2" t="s">
        <v>1233</v>
      </c>
      <c r="M249" s="2" t="s">
        <v>595</v>
      </c>
      <c r="N249" s="2" t="s">
        <v>1271</v>
      </c>
      <c r="O249" s="2" t="s">
        <v>1962</v>
      </c>
    </row>
    <row r="250" spans="1:15" x14ac:dyDescent="0.25">
      <c r="A250" s="2" t="s">
        <v>2207</v>
      </c>
      <c r="B250" s="2" t="s">
        <v>2208</v>
      </c>
      <c r="C250" s="2">
        <v>1</v>
      </c>
      <c r="D250" s="2">
        <v>37</v>
      </c>
      <c r="E250" s="2">
        <f>results_Clus_3[[#This Row],['#Entities found]]/results_Clus_3[[#This Row],['#Entities total]]*(C250&gt;472/50)</f>
        <v>0</v>
      </c>
      <c r="F250" s="2">
        <v>3.0687705061094896E+16</v>
      </c>
      <c r="G250" s="2">
        <v>3.0687705061094896E+16</v>
      </c>
      <c r="H250" s="2">
        <v>6</v>
      </c>
      <c r="I250" s="2">
        <v>13</v>
      </c>
      <c r="J250" s="2">
        <v>1.2721401311282904E+16</v>
      </c>
      <c r="K250" s="2">
        <v>9606</v>
      </c>
      <c r="L250" s="2" t="s">
        <v>1233</v>
      </c>
      <c r="M250" s="2" t="s">
        <v>649</v>
      </c>
      <c r="N250" s="2" t="s">
        <v>1271</v>
      </c>
      <c r="O250" s="2" t="s">
        <v>2209</v>
      </c>
    </row>
    <row r="251" spans="1:15" x14ac:dyDescent="0.25">
      <c r="A251" s="2" t="s">
        <v>2210</v>
      </c>
      <c r="B251" s="2" t="s">
        <v>2211</v>
      </c>
      <c r="C251" s="2">
        <v>1</v>
      </c>
      <c r="D251" s="2">
        <v>37</v>
      </c>
      <c r="E251" s="2">
        <f>results_Clus_3[[#This Row],['#Entities found]]/results_Clus_3[[#This Row],['#Entities total]]*(C251&gt;472/50)</f>
        <v>0</v>
      </c>
      <c r="F251" s="2">
        <v>3.0687705061094896E+16</v>
      </c>
      <c r="G251" s="2">
        <v>3.0687705061094896E+16</v>
      </c>
      <c r="H251" s="2">
        <v>4</v>
      </c>
      <c r="I251" s="2">
        <v>12</v>
      </c>
      <c r="J251" s="2">
        <v>1.174283197964576E+16</v>
      </c>
      <c r="K251" s="2">
        <v>9606</v>
      </c>
      <c r="L251" s="2" t="s">
        <v>1233</v>
      </c>
      <c r="M251" s="2" t="s">
        <v>691</v>
      </c>
      <c r="N251" s="2" t="s">
        <v>1271</v>
      </c>
      <c r="O251" s="2" t="s">
        <v>2212</v>
      </c>
    </row>
    <row r="252" spans="1:15" x14ac:dyDescent="0.25">
      <c r="A252" s="2" t="s">
        <v>2213</v>
      </c>
      <c r="B252" s="2" t="s">
        <v>2214</v>
      </c>
      <c r="C252" s="2">
        <v>1</v>
      </c>
      <c r="D252" s="2">
        <v>37</v>
      </c>
      <c r="E252" s="2">
        <f>results_Clus_3[[#This Row],['#Entities found]]/results_Clus_3[[#This Row],['#Entities total]]*(C252&gt;472/50)</f>
        <v>0</v>
      </c>
      <c r="F252" s="2">
        <v>3.0687705061094896E+16</v>
      </c>
      <c r="G252" s="2">
        <v>3.0687705061094896E+16</v>
      </c>
      <c r="H252" s="2">
        <v>1</v>
      </c>
      <c r="I252" s="2">
        <v>4</v>
      </c>
      <c r="J252" s="2">
        <v>391427732654.85858</v>
      </c>
      <c r="K252" s="2">
        <v>9606</v>
      </c>
      <c r="L252" s="2" t="s">
        <v>1233</v>
      </c>
      <c r="M252" s="2" t="s">
        <v>723</v>
      </c>
      <c r="N252" s="2" t="s">
        <v>1271</v>
      </c>
      <c r="O252" s="2" t="s">
        <v>2031</v>
      </c>
    </row>
    <row r="253" spans="1:15" x14ac:dyDescent="0.25">
      <c r="A253" s="2" t="s">
        <v>1053</v>
      </c>
      <c r="B253" s="2" t="s">
        <v>1052</v>
      </c>
      <c r="C253" s="2">
        <v>1</v>
      </c>
      <c r="D253" s="2">
        <v>37</v>
      </c>
      <c r="E253" s="2">
        <f>results_Clus_3[[#This Row],['#Entities found]]/results_Clus_3[[#This Row],['#Entities total]]*(C253&gt;472/50)</f>
        <v>0</v>
      </c>
      <c r="F253" s="2">
        <v>3.0687705061094896E+16</v>
      </c>
      <c r="G253" s="2">
        <v>3.0687705061094896E+16</v>
      </c>
      <c r="H253" s="2">
        <v>2</v>
      </c>
      <c r="I253" s="2">
        <v>9</v>
      </c>
      <c r="J253" s="2">
        <v>880712398473.43176</v>
      </c>
      <c r="K253" s="2">
        <v>9606</v>
      </c>
      <c r="L253" s="2" t="s">
        <v>1233</v>
      </c>
      <c r="M253" s="2" t="s">
        <v>739</v>
      </c>
      <c r="N253" s="2" t="s">
        <v>1271</v>
      </c>
      <c r="O253" s="2" t="s">
        <v>2215</v>
      </c>
    </row>
    <row r="254" spans="1:15" x14ac:dyDescent="0.25">
      <c r="A254" s="2" t="s">
        <v>2216</v>
      </c>
      <c r="B254" s="2" t="s">
        <v>2217</v>
      </c>
      <c r="C254" s="2">
        <v>1</v>
      </c>
      <c r="D254" s="2">
        <v>37</v>
      </c>
      <c r="E254" s="2">
        <f>results_Clus_3[[#This Row],['#Entities found]]/results_Clus_3[[#This Row],['#Entities total]]*(C254&gt;472/50)</f>
        <v>0</v>
      </c>
      <c r="F254" s="2">
        <v>3.0687705061094896E+16</v>
      </c>
      <c r="G254" s="2">
        <v>3.0687705061094896E+16</v>
      </c>
      <c r="H254" s="2">
        <v>1</v>
      </c>
      <c r="I254" s="2">
        <v>20</v>
      </c>
      <c r="J254" s="2">
        <v>1957138663274293</v>
      </c>
      <c r="K254" s="2">
        <v>9606</v>
      </c>
      <c r="L254" s="2" t="s">
        <v>1233</v>
      </c>
      <c r="M254" s="2" t="s">
        <v>699</v>
      </c>
      <c r="N254" s="2" t="s">
        <v>1271</v>
      </c>
      <c r="O254" s="2" t="s">
        <v>2016</v>
      </c>
    </row>
    <row r="255" spans="1:15" x14ac:dyDescent="0.25">
      <c r="A255" s="2" t="s">
        <v>1963</v>
      </c>
      <c r="B255" s="2" t="s">
        <v>1964</v>
      </c>
      <c r="C255" s="2">
        <v>2</v>
      </c>
      <c r="D255" s="2">
        <v>75</v>
      </c>
      <c r="E255" s="2">
        <f>results_Clus_3[[#This Row],['#Entities found]]/results_Clus_3[[#This Row],['#Entities total]]*(C255&gt;472/50)</f>
        <v>0</v>
      </c>
      <c r="F255" s="2">
        <v>1.7024508437219788E+16</v>
      </c>
      <c r="G255" s="2">
        <v>2493203852746667</v>
      </c>
      <c r="H255" s="2">
        <v>2</v>
      </c>
      <c r="I255" s="2">
        <v>11</v>
      </c>
      <c r="J255" s="2">
        <v>1076426264800861</v>
      </c>
      <c r="K255" s="2">
        <v>9606</v>
      </c>
      <c r="L255" s="2" t="s">
        <v>1233</v>
      </c>
      <c r="M255" s="2" t="s">
        <v>1685</v>
      </c>
      <c r="N255" s="2" t="s">
        <v>1271</v>
      </c>
      <c r="O255" s="2" t="s">
        <v>1953</v>
      </c>
    </row>
    <row r="256" spans="1:15" x14ac:dyDescent="0.25">
      <c r="A256" s="2" t="s">
        <v>1965</v>
      </c>
      <c r="B256" s="2" t="s">
        <v>1966</v>
      </c>
      <c r="C256" s="2">
        <v>2</v>
      </c>
      <c r="D256" s="2">
        <v>75</v>
      </c>
      <c r="E256" s="2">
        <f>results_Clus_3[[#This Row],['#Entities found]]/results_Clus_3[[#This Row],['#Entities total]]*(C256&gt;472/50)</f>
        <v>0</v>
      </c>
      <c r="F256" s="2">
        <v>1.7024508437219788E+16</v>
      </c>
      <c r="G256" s="2">
        <v>2493203852746667</v>
      </c>
      <c r="H256" s="2">
        <v>2</v>
      </c>
      <c r="I256" s="2">
        <v>13</v>
      </c>
      <c r="J256" s="2">
        <v>1.2721401311282904E+16</v>
      </c>
      <c r="K256" s="2">
        <v>9606</v>
      </c>
      <c r="L256" s="2" t="s">
        <v>1233</v>
      </c>
      <c r="M256" s="2" t="s">
        <v>1685</v>
      </c>
      <c r="N256" s="2" t="s">
        <v>1271</v>
      </c>
      <c r="O256" s="2" t="s">
        <v>1967</v>
      </c>
    </row>
    <row r="257" spans="1:15" x14ac:dyDescent="0.25">
      <c r="A257" s="2" t="s">
        <v>1968</v>
      </c>
      <c r="B257" s="2" t="s">
        <v>1969</v>
      </c>
      <c r="C257" s="2">
        <v>2</v>
      </c>
      <c r="D257" s="2">
        <v>75</v>
      </c>
      <c r="E257" s="2">
        <f>results_Clus_3[[#This Row],['#Entities found]]/results_Clus_3[[#This Row],['#Entities total]]*(C257&gt;472/50)</f>
        <v>0</v>
      </c>
      <c r="F257" s="2">
        <v>1.7024508437219788E+16</v>
      </c>
      <c r="G257" s="2">
        <v>2493203852746667</v>
      </c>
      <c r="H257" s="2">
        <v>2</v>
      </c>
      <c r="I257" s="2">
        <v>27</v>
      </c>
      <c r="J257" s="2">
        <v>2.6421371954202956E+16</v>
      </c>
      <c r="K257" s="2">
        <v>9606</v>
      </c>
      <c r="L257" s="2" t="s">
        <v>1233</v>
      </c>
      <c r="M257" s="2" t="s">
        <v>1970</v>
      </c>
      <c r="N257" s="2" t="s">
        <v>1271</v>
      </c>
      <c r="O257" s="2" t="s">
        <v>1971</v>
      </c>
    </row>
    <row r="258" spans="1:15" x14ac:dyDescent="0.25">
      <c r="A258" s="2" t="s">
        <v>1972</v>
      </c>
      <c r="B258" s="2" t="s">
        <v>1973</v>
      </c>
      <c r="C258" s="2">
        <v>2</v>
      </c>
      <c r="D258" s="2">
        <v>75</v>
      </c>
      <c r="E258" s="2">
        <f>results_Clus_3[[#This Row],['#Entities found]]/results_Clus_3[[#This Row],['#Entities total]]*(C258&gt;472/50)</f>
        <v>0</v>
      </c>
      <c r="F258" s="2">
        <v>1.7024508437219788E+16</v>
      </c>
      <c r="G258" s="2">
        <v>2493203852746667</v>
      </c>
      <c r="H258" s="2">
        <v>1</v>
      </c>
      <c r="I258" s="2">
        <v>18</v>
      </c>
      <c r="J258" s="2">
        <v>1.7614247969468636E+16</v>
      </c>
      <c r="K258" s="2">
        <v>9606</v>
      </c>
      <c r="L258" s="2" t="s">
        <v>1233</v>
      </c>
      <c r="M258" s="2" t="s">
        <v>1685</v>
      </c>
      <c r="N258" s="2" t="s">
        <v>1271</v>
      </c>
      <c r="O258" s="2" t="s">
        <v>1831</v>
      </c>
    </row>
    <row r="259" spans="1:15" x14ac:dyDescent="0.25">
      <c r="A259" s="2" t="s">
        <v>1979</v>
      </c>
      <c r="B259" s="2" t="s">
        <v>1980</v>
      </c>
      <c r="C259" s="2">
        <v>2</v>
      </c>
      <c r="D259" s="2">
        <v>76</v>
      </c>
      <c r="E259" s="2">
        <f>results_Clus_3[[#This Row],['#Entities found]]/results_Clus_3[[#This Row],['#Entities total]]*(C259&gt;472/50)</f>
        <v>0</v>
      </c>
      <c r="F259" s="2">
        <v>1.7375193622630404E+16</v>
      </c>
      <c r="G259" s="2">
        <v>2493203852746667</v>
      </c>
      <c r="H259" s="2">
        <v>2</v>
      </c>
      <c r="I259" s="2">
        <v>15</v>
      </c>
      <c r="J259" s="2">
        <v>1.4678539974557196E+16</v>
      </c>
      <c r="K259" s="2">
        <v>9606</v>
      </c>
      <c r="L259" s="2" t="s">
        <v>1233</v>
      </c>
      <c r="M259" s="2" t="s">
        <v>1685</v>
      </c>
      <c r="N259" s="2" t="s">
        <v>1271</v>
      </c>
      <c r="O259" s="2" t="s">
        <v>1967</v>
      </c>
    </row>
    <row r="260" spans="1:15" x14ac:dyDescent="0.25">
      <c r="A260" s="2" t="s">
        <v>1981</v>
      </c>
      <c r="B260" s="2" t="s">
        <v>1982</v>
      </c>
      <c r="C260" s="2">
        <v>2</v>
      </c>
      <c r="D260" s="2">
        <v>76</v>
      </c>
      <c r="E260" s="2">
        <f>results_Clus_3[[#This Row],['#Entities found]]/results_Clus_3[[#This Row],['#Entities total]]*(C260&gt;472/50)</f>
        <v>0</v>
      </c>
      <c r="F260" s="2">
        <v>1.7375193622630404E+16</v>
      </c>
      <c r="G260" s="2">
        <v>2493203852746667</v>
      </c>
      <c r="H260" s="2">
        <v>1</v>
      </c>
      <c r="I260" s="2">
        <v>20</v>
      </c>
      <c r="J260" s="2">
        <v>1957138663274293</v>
      </c>
      <c r="K260" s="2">
        <v>9606</v>
      </c>
      <c r="L260" s="2" t="s">
        <v>1233</v>
      </c>
      <c r="M260" s="2" t="s">
        <v>1685</v>
      </c>
      <c r="N260" s="2" t="s">
        <v>1271</v>
      </c>
      <c r="O260" s="2" t="s">
        <v>1831</v>
      </c>
    </row>
    <row r="261" spans="1:15" x14ac:dyDescent="0.25">
      <c r="A261" s="2" t="s">
        <v>1983</v>
      </c>
      <c r="B261" s="2" t="s">
        <v>1984</v>
      </c>
      <c r="C261" s="2">
        <v>2</v>
      </c>
      <c r="D261" s="2">
        <v>76</v>
      </c>
      <c r="E261" s="2">
        <f>results_Clus_3[[#This Row],['#Entities found]]/results_Clus_3[[#This Row],['#Entities total]]*(C261&gt;472/50)</f>
        <v>0</v>
      </c>
      <c r="F261" s="2">
        <v>1.7375193622630404E+16</v>
      </c>
      <c r="G261" s="2">
        <v>2493203852746667</v>
      </c>
      <c r="H261" s="2">
        <v>1</v>
      </c>
      <c r="I261" s="2">
        <v>30</v>
      </c>
      <c r="J261" s="2">
        <v>2.9357079949114392E+16</v>
      </c>
      <c r="K261" s="2">
        <v>9606</v>
      </c>
      <c r="L261" s="2" t="s">
        <v>1233</v>
      </c>
      <c r="M261" s="2" t="s">
        <v>1518</v>
      </c>
      <c r="N261" s="2" t="s">
        <v>1271</v>
      </c>
      <c r="O261" s="2" t="s">
        <v>1568</v>
      </c>
    </row>
    <row r="262" spans="1:15" x14ac:dyDescent="0.25">
      <c r="A262" s="2" t="s">
        <v>1642</v>
      </c>
      <c r="B262" s="2" t="s">
        <v>1643</v>
      </c>
      <c r="C262" s="2">
        <v>4</v>
      </c>
      <c r="D262" s="2">
        <v>154</v>
      </c>
      <c r="E262" s="2">
        <f>results_Clus_3[[#This Row],['#Entities found]]/results_Clus_3[[#This Row],['#Entities total]]*(C262&gt;472/50)</f>
        <v>0</v>
      </c>
      <c r="F262" s="2">
        <v>6749305464223265</v>
      </c>
      <c r="G262" s="2">
        <v>2493203852746667</v>
      </c>
      <c r="H262" s="2">
        <v>23</v>
      </c>
      <c r="I262" s="2">
        <v>34</v>
      </c>
      <c r="J262" s="2">
        <v>3327135727566298</v>
      </c>
      <c r="K262" s="2">
        <v>9606</v>
      </c>
      <c r="L262" s="2" t="s">
        <v>1233</v>
      </c>
      <c r="M262" s="2" t="s">
        <v>1644</v>
      </c>
      <c r="N262" s="2" t="s">
        <v>1271</v>
      </c>
      <c r="O262" s="2" t="s">
        <v>1645</v>
      </c>
    </row>
    <row r="263" spans="1:15" x14ac:dyDescent="0.25">
      <c r="A263" s="2" t="s">
        <v>1990</v>
      </c>
      <c r="B263" s="2" t="s">
        <v>1991</v>
      </c>
      <c r="C263" s="2">
        <v>2</v>
      </c>
      <c r="D263" s="2">
        <v>78</v>
      </c>
      <c r="E263" s="2">
        <f>results_Clus_3[[#This Row],['#Entities found]]/results_Clus_3[[#This Row],['#Entities total]]*(C263&gt;472/50)</f>
        <v>0</v>
      </c>
      <c r="F263" s="2">
        <v>1.8080050197151188E+16</v>
      </c>
      <c r="G263" s="2">
        <v>2493203852746667</v>
      </c>
      <c r="H263" s="2">
        <v>2</v>
      </c>
      <c r="I263" s="2">
        <v>14</v>
      </c>
      <c r="J263" s="2">
        <v>1369997064292005</v>
      </c>
      <c r="K263" s="2">
        <v>9606</v>
      </c>
      <c r="L263" s="2" t="s">
        <v>1233</v>
      </c>
      <c r="M263" s="2" t="s">
        <v>1685</v>
      </c>
      <c r="N263" s="2" t="s">
        <v>1271</v>
      </c>
      <c r="O263" s="2" t="s">
        <v>1953</v>
      </c>
    </row>
    <row r="264" spans="1:15" x14ac:dyDescent="0.25">
      <c r="A264" s="2" t="s">
        <v>2218</v>
      </c>
      <c r="B264" s="2" t="s">
        <v>2219</v>
      </c>
      <c r="C264" s="2">
        <v>1</v>
      </c>
      <c r="D264" s="2">
        <v>39</v>
      </c>
      <c r="E264" s="2">
        <f>results_Clus_3[[#This Row],['#Entities found]]/results_Clus_3[[#This Row],['#Entities total]]*(C264&gt;472/50)</f>
        <v>0</v>
      </c>
      <c r="F264" s="2">
        <v>3204951993783074</v>
      </c>
      <c r="G264" s="2">
        <v>3204951993783074</v>
      </c>
      <c r="H264" s="2">
        <v>1</v>
      </c>
      <c r="I264" s="2">
        <v>9</v>
      </c>
      <c r="J264" s="2">
        <v>880712398473.43176</v>
      </c>
      <c r="K264" s="2">
        <v>9606</v>
      </c>
      <c r="L264" s="2" t="s">
        <v>1233</v>
      </c>
      <c r="M264" s="2" t="s">
        <v>723</v>
      </c>
      <c r="N264" s="2" t="s">
        <v>1271</v>
      </c>
      <c r="O264" s="2" t="s">
        <v>2031</v>
      </c>
    </row>
    <row r="265" spans="1:15" x14ac:dyDescent="0.25">
      <c r="A265" s="2" t="s">
        <v>2220</v>
      </c>
      <c r="B265" s="2" t="s">
        <v>2221</v>
      </c>
      <c r="C265" s="2">
        <v>1</v>
      </c>
      <c r="D265" s="2">
        <v>39</v>
      </c>
      <c r="E265" s="2">
        <f>results_Clus_3[[#This Row],['#Entities found]]/results_Clus_3[[#This Row],['#Entities total]]*(C265&gt;472/50)</f>
        <v>0</v>
      </c>
      <c r="F265" s="2">
        <v>3204951993783074</v>
      </c>
      <c r="G265" s="2">
        <v>3204951993783074</v>
      </c>
      <c r="H265" s="2">
        <v>1</v>
      </c>
      <c r="I265" s="2">
        <v>16</v>
      </c>
      <c r="J265" s="2">
        <v>1.5657109306194344E+16</v>
      </c>
      <c r="K265" s="2">
        <v>9606</v>
      </c>
      <c r="L265" s="2" t="s">
        <v>1233</v>
      </c>
      <c r="M265" s="2" t="s">
        <v>652</v>
      </c>
      <c r="N265" s="2" t="s">
        <v>1271</v>
      </c>
      <c r="O265" s="2" t="s">
        <v>1559</v>
      </c>
    </row>
    <row r="266" spans="1:15" x14ac:dyDescent="0.25">
      <c r="A266" s="2" t="s">
        <v>967</v>
      </c>
      <c r="B266" s="2" t="s">
        <v>966</v>
      </c>
      <c r="C266" s="2">
        <v>2</v>
      </c>
      <c r="D266" s="2">
        <v>80</v>
      </c>
      <c r="E266" s="2">
        <f>results_Clus_3[[#This Row],['#Entities found]]/results_Clus_3[[#This Row],['#Entities total]]*(C266&gt;472/50)</f>
        <v>0</v>
      </c>
      <c r="F266" s="2">
        <v>1878918249232724</v>
      </c>
      <c r="G266" s="2">
        <v>2493203852746667</v>
      </c>
      <c r="H266" s="2">
        <v>9</v>
      </c>
      <c r="I266" s="2">
        <v>19</v>
      </c>
      <c r="J266" s="2">
        <v>1.8592817301105784E+16</v>
      </c>
      <c r="K266" s="2">
        <v>9606</v>
      </c>
      <c r="L266" s="2" t="s">
        <v>1233</v>
      </c>
      <c r="M266" s="2" t="s">
        <v>1648</v>
      </c>
      <c r="N266" s="2" t="s">
        <v>1271</v>
      </c>
      <c r="O266" s="2" t="s">
        <v>2001</v>
      </c>
    </row>
    <row r="267" spans="1:15" x14ac:dyDescent="0.25">
      <c r="A267" s="2" t="s">
        <v>965</v>
      </c>
      <c r="B267" s="2" t="s">
        <v>964</v>
      </c>
      <c r="C267" s="2">
        <v>2</v>
      </c>
      <c r="D267" s="2">
        <v>80</v>
      </c>
      <c r="E267" s="2">
        <f>results_Clus_3[[#This Row],['#Entities found]]/results_Clus_3[[#This Row],['#Entities total]]*(C267&gt;472/50)</f>
        <v>0</v>
      </c>
      <c r="F267" s="2">
        <v>1878918249232724</v>
      </c>
      <c r="G267" s="2">
        <v>2493203852746667</v>
      </c>
      <c r="H267" s="2">
        <v>9</v>
      </c>
      <c r="I267" s="2">
        <v>19</v>
      </c>
      <c r="J267" s="2">
        <v>1.8592817301105784E+16</v>
      </c>
      <c r="K267" s="2">
        <v>9606</v>
      </c>
      <c r="L267" s="2" t="s">
        <v>1233</v>
      </c>
      <c r="M267" s="2" t="s">
        <v>1648</v>
      </c>
      <c r="N267" s="2" t="s">
        <v>1271</v>
      </c>
      <c r="O267" s="2" t="s">
        <v>2001</v>
      </c>
    </row>
    <row r="268" spans="1:15" x14ac:dyDescent="0.25">
      <c r="A268" s="2" t="s">
        <v>1813</v>
      </c>
      <c r="B268" s="2" t="s">
        <v>1814</v>
      </c>
      <c r="C268" s="2">
        <v>3</v>
      </c>
      <c r="D268" s="2">
        <v>123</v>
      </c>
      <c r="E268" s="2">
        <f>results_Clus_3[[#This Row],['#Entities found]]/results_Clus_3[[#This Row],['#Entities total]]*(C268&gt;472/50)</f>
        <v>0</v>
      </c>
      <c r="F268" s="2">
        <v>1233573637044928</v>
      </c>
      <c r="G268" s="2">
        <v>2493203852746667</v>
      </c>
      <c r="H268" s="2">
        <v>6</v>
      </c>
      <c r="I268" s="2">
        <v>32</v>
      </c>
      <c r="J268" s="2">
        <v>3131421861238869</v>
      </c>
      <c r="K268" s="2">
        <v>9606</v>
      </c>
      <c r="L268" s="2" t="s">
        <v>1233</v>
      </c>
      <c r="M268" s="2" t="s">
        <v>1514</v>
      </c>
      <c r="N268" s="2" t="s">
        <v>1271</v>
      </c>
      <c r="O268" s="2" t="s">
        <v>1815</v>
      </c>
    </row>
    <row r="269" spans="1:15" x14ac:dyDescent="0.25">
      <c r="A269" s="2" t="s">
        <v>2006</v>
      </c>
      <c r="B269" s="2" t="s">
        <v>2007</v>
      </c>
      <c r="C269" s="2">
        <v>2</v>
      </c>
      <c r="D269" s="2">
        <v>82</v>
      </c>
      <c r="E269" s="2">
        <f>results_Clus_3[[#This Row],['#Entities found]]/results_Clus_3[[#This Row],['#Entities total]]*(C269&gt;472/50)</f>
        <v>0</v>
      </c>
      <c r="F269" s="2">
        <v>1950215699522655</v>
      </c>
      <c r="G269" s="2">
        <v>2493203852746667</v>
      </c>
      <c r="H269" s="2">
        <v>1</v>
      </c>
      <c r="I269" s="2">
        <v>14</v>
      </c>
      <c r="J269" s="2">
        <v>1369997064292005</v>
      </c>
      <c r="K269" s="2">
        <v>9606</v>
      </c>
      <c r="L269" s="2" t="s">
        <v>1233</v>
      </c>
      <c r="M269" s="2" t="s">
        <v>1685</v>
      </c>
      <c r="N269" s="2" t="s">
        <v>1271</v>
      </c>
      <c r="O269" s="2" t="s">
        <v>1746</v>
      </c>
    </row>
    <row r="270" spans="1:15" x14ac:dyDescent="0.25">
      <c r="A270" s="2" t="s">
        <v>2229</v>
      </c>
      <c r="B270" s="2" t="s">
        <v>2230</v>
      </c>
      <c r="C270" s="2">
        <v>1</v>
      </c>
      <c r="D270" s="2">
        <v>41</v>
      </c>
      <c r="E270" s="2">
        <f>results_Clus_3[[#This Row],['#Entities found]]/results_Clus_3[[#This Row],['#Entities total]]*(C270&gt;472/50)</f>
        <v>0</v>
      </c>
      <c r="F270" s="2">
        <v>3.3384781888322524E+16</v>
      </c>
      <c r="G270" s="2">
        <v>3.3384781888322524E+16</v>
      </c>
      <c r="H270" s="2">
        <v>1</v>
      </c>
      <c r="I270" s="2">
        <v>13</v>
      </c>
      <c r="J270" s="2">
        <v>1.2721401311282904E+16</v>
      </c>
      <c r="K270" s="2">
        <v>9606</v>
      </c>
      <c r="L270" s="2" t="s">
        <v>1233</v>
      </c>
      <c r="M270" s="2" t="s">
        <v>693</v>
      </c>
      <c r="N270" s="2" t="s">
        <v>1271</v>
      </c>
      <c r="O270" s="2" t="s">
        <v>2171</v>
      </c>
    </row>
    <row r="271" spans="1:15" x14ac:dyDescent="0.25">
      <c r="A271" s="2" t="s">
        <v>2231</v>
      </c>
      <c r="B271" s="2" t="s">
        <v>2232</v>
      </c>
      <c r="C271" s="2">
        <v>1</v>
      </c>
      <c r="D271" s="2">
        <v>41</v>
      </c>
      <c r="E271" s="2">
        <f>results_Clus_3[[#This Row],['#Entities found]]/results_Clus_3[[#This Row],['#Entities total]]*(C271&gt;472/50)</f>
        <v>0</v>
      </c>
      <c r="F271" s="2">
        <v>3.3384781888322524E+16</v>
      </c>
      <c r="G271" s="2">
        <v>3.3384781888322524E+16</v>
      </c>
      <c r="H271" s="2">
        <v>1</v>
      </c>
      <c r="I271" s="2">
        <v>13</v>
      </c>
      <c r="J271" s="2">
        <v>1.2721401311282904E+16</v>
      </c>
      <c r="K271" s="2">
        <v>9606</v>
      </c>
      <c r="L271" s="2" t="s">
        <v>1233</v>
      </c>
      <c r="M271" s="2" t="s">
        <v>649</v>
      </c>
      <c r="N271" s="2" t="s">
        <v>1271</v>
      </c>
      <c r="O271" s="2" t="s">
        <v>2233</v>
      </c>
    </row>
    <row r="272" spans="1:15" x14ac:dyDescent="0.25">
      <c r="A272" s="2" t="s">
        <v>1816</v>
      </c>
      <c r="B272" s="2" t="s">
        <v>1817</v>
      </c>
      <c r="C272" s="2">
        <v>3</v>
      </c>
      <c r="D272" s="2">
        <v>124</v>
      </c>
      <c r="E272" s="2">
        <f>results_Clus_3[[#This Row],['#Entities found]]/results_Clus_3[[#This Row],['#Entities total]]*(C272&gt;472/50)</f>
        <v>0</v>
      </c>
      <c r="F272" s="2">
        <v>1.2553180295236864E+16</v>
      </c>
      <c r="G272" s="2">
        <v>2493203852746667</v>
      </c>
      <c r="H272" s="2">
        <v>4</v>
      </c>
      <c r="I272" s="2">
        <v>34</v>
      </c>
      <c r="J272" s="2">
        <v>3327135727566298</v>
      </c>
      <c r="K272" s="2">
        <v>9606</v>
      </c>
      <c r="L272" s="2" t="s">
        <v>1233</v>
      </c>
      <c r="M272" s="2" t="s">
        <v>1818</v>
      </c>
      <c r="N272" s="2" t="s">
        <v>1271</v>
      </c>
      <c r="O272" s="2" t="s">
        <v>1819</v>
      </c>
    </row>
    <row r="273" spans="1:15" x14ac:dyDescent="0.25">
      <c r="A273" s="2" t="s">
        <v>2017</v>
      </c>
      <c r="B273" s="2" t="s">
        <v>2018</v>
      </c>
      <c r="C273" s="2">
        <v>2</v>
      </c>
      <c r="D273" s="2">
        <v>83</v>
      </c>
      <c r="E273" s="2">
        <f>results_Clus_3[[#This Row],['#Entities found]]/results_Clus_3[[#This Row],['#Entities total]]*(C273&gt;472/50)</f>
        <v>0</v>
      </c>
      <c r="F273" s="2">
        <v>1985995374194537</v>
      </c>
      <c r="G273" s="2">
        <v>2493203852746667</v>
      </c>
      <c r="H273" s="2">
        <v>2</v>
      </c>
      <c r="I273" s="2">
        <v>68</v>
      </c>
      <c r="J273" s="2">
        <v>6654271455132596</v>
      </c>
      <c r="K273" s="2">
        <v>9606</v>
      </c>
      <c r="L273" s="2" t="s">
        <v>1233</v>
      </c>
      <c r="M273" s="2" t="s">
        <v>503</v>
      </c>
      <c r="N273" s="2" t="s">
        <v>1271</v>
      </c>
      <c r="O273" s="2" t="s">
        <v>1545</v>
      </c>
    </row>
    <row r="274" spans="1:15" x14ac:dyDescent="0.25">
      <c r="A274" s="2" t="s">
        <v>2019</v>
      </c>
      <c r="B274" s="2" t="s">
        <v>2020</v>
      </c>
      <c r="C274" s="2">
        <v>2</v>
      </c>
      <c r="D274" s="2">
        <v>84</v>
      </c>
      <c r="E274" s="2">
        <f>results_Clus_3[[#This Row],['#Entities found]]/results_Clus_3[[#This Row],['#Entities total]]*(C274&gt;472/50)</f>
        <v>0</v>
      </c>
      <c r="F274" s="2">
        <v>2021855529207779</v>
      </c>
      <c r="G274" s="2">
        <v>2493203852746667</v>
      </c>
      <c r="H274" s="2">
        <v>1</v>
      </c>
      <c r="I274" s="2">
        <v>20</v>
      </c>
      <c r="J274" s="2">
        <v>1957138663274293</v>
      </c>
      <c r="K274" s="2">
        <v>9606</v>
      </c>
      <c r="L274" s="2" t="s">
        <v>1233</v>
      </c>
      <c r="M274" s="2" t="s">
        <v>1685</v>
      </c>
      <c r="N274" s="2" t="s">
        <v>1271</v>
      </c>
      <c r="O274" s="2" t="s">
        <v>1910</v>
      </c>
    </row>
    <row r="275" spans="1:15" x14ac:dyDescent="0.25">
      <c r="A275" s="2" t="s">
        <v>2021</v>
      </c>
      <c r="B275" s="2" t="s">
        <v>2022</v>
      </c>
      <c r="C275" s="2">
        <v>2</v>
      </c>
      <c r="D275" s="2">
        <v>84</v>
      </c>
      <c r="E275" s="2">
        <f>results_Clus_3[[#This Row],['#Entities found]]/results_Clus_3[[#This Row],['#Entities total]]*(C275&gt;472/50)</f>
        <v>0</v>
      </c>
      <c r="F275" s="2">
        <v>2021855529207779</v>
      </c>
      <c r="G275" s="2">
        <v>2493203852746667</v>
      </c>
      <c r="H275" s="2">
        <v>1</v>
      </c>
      <c r="I275" s="2">
        <v>20</v>
      </c>
      <c r="J275" s="2">
        <v>1957138663274293</v>
      </c>
      <c r="K275" s="2">
        <v>9606</v>
      </c>
      <c r="L275" s="2" t="s">
        <v>1233</v>
      </c>
      <c r="M275" s="2" t="s">
        <v>1685</v>
      </c>
      <c r="N275" s="2" t="s">
        <v>1271</v>
      </c>
      <c r="O275" s="2" t="s">
        <v>1910</v>
      </c>
    </row>
    <row r="276" spans="1:15" x14ac:dyDescent="0.25">
      <c r="A276" s="2" t="s">
        <v>2044</v>
      </c>
      <c r="B276" s="2" t="s">
        <v>2045</v>
      </c>
      <c r="C276" s="2">
        <v>2</v>
      </c>
      <c r="D276" s="2">
        <v>87</v>
      </c>
      <c r="E276" s="2">
        <f>results_Clus_3[[#This Row],['#Entities found]]/results_Clus_3[[#This Row],['#Entities total]]*(C276&gt;472/50)</f>
        <v>0</v>
      </c>
      <c r="F276" s="2">
        <v>2.1298693101123768E+16</v>
      </c>
      <c r="G276" s="2">
        <v>2493203852746667</v>
      </c>
      <c r="H276" s="2">
        <v>7</v>
      </c>
      <c r="I276" s="2">
        <v>55</v>
      </c>
      <c r="J276" s="2">
        <v>5382131324004306</v>
      </c>
      <c r="K276" s="2">
        <v>9606</v>
      </c>
      <c r="L276" s="2" t="s">
        <v>1233</v>
      </c>
      <c r="M276" s="2" t="s">
        <v>1611</v>
      </c>
      <c r="N276" s="2" t="s">
        <v>1271</v>
      </c>
      <c r="O276" s="2" t="s">
        <v>2046</v>
      </c>
    </row>
    <row r="277" spans="1:15" x14ac:dyDescent="0.25">
      <c r="A277" s="2" t="s">
        <v>953</v>
      </c>
      <c r="B277" s="2" t="s">
        <v>952</v>
      </c>
      <c r="C277" s="2">
        <v>2</v>
      </c>
      <c r="D277" s="2">
        <v>87</v>
      </c>
      <c r="E277" s="2">
        <f>results_Clus_3[[#This Row],['#Entities found]]/results_Clus_3[[#This Row],['#Entities total]]*(C277&gt;472/50)</f>
        <v>0</v>
      </c>
      <c r="F277" s="2">
        <v>2.1298693101123768E+16</v>
      </c>
      <c r="G277" s="2">
        <v>2493203852746667</v>
      </c>
      <c r="H277" s="2">
        <v>1</v>
      </c>
      <c r="I277" s="2">
        <v>15</v>
      </c>
      <c r="J277" s="2">
        <v>1.4678539974557196E+16</v>
      </c>
      <c r="K277" s="2">
        <v>9606</v>
      </c>
      <c r="L277" s="2" t="s">
        <v>1233</v>
      </c>
      <c r="M277" s="2" t="s">
        <v>595</v>
      </c>
      <c r="N277" s="2" t="s">
        <v>1271</v>
      </c>
      <c r="O277" s="2" t="s">
        <v>2047</v>
      </c>
    </row>
    <row r="278" spans="1:15" x14ac:dyDescent="0.25">
      <c r="A278" s="2" t="s">
        <v>2050</v>
      </c>
      <c r="B278" s="2" t="s">
        <v>2051</v>
      </c>
      <c r="C278" s="2">
        <v>2</v>
      </c>
      <c r="D278" s="2">
        <v>88</v>
      </c>
      <c r="E278" s="2">
        <f>results_Clus_3[[#This Row],['#Entities found]]/results_Clus_3[[#This Row],['#Entities total]]*(C278&gt;472/50)</f>
        <v>0</v>
      </c>
      <c r="F278" s="2">
        <v>2166002261368467</v>
      </c>
      <c r="G278" s="2">
        <v>2493203852746667</v>
      </c>
      <c r="H278" s="2">
        <v>1</v>
      </c>
      <c r="I278" s="2">
        <v>20</v>
      </c>
      <c r="J278" s="2">
        <v>1957138663274293</v>
      </c>
      <c r="K278" s="2">
        <v>9606</v>
      </c>
      <c r="L278" s="2" t="s">
        <v>1233</v>
      </c>
      <c r="M278" s="2" t="s">
        <v>1685</v>
      </c>
      <c r="N278" s="2" t="s">
        <v>1271</v>
      </c>
      <c r="O278" s="2" t="s">
        <v>1788</v>
      </c>
    </row>
    <row r="279" spans="1:15" x14ac:dyDescent="0.25">
      <c r="A279" s="2" t="s">
        <v>2052</v>
      </c>
      <c r="B279" s="2" t="s">
        <v>2053</v>
      </c>
      <c r="C279" s="2">
        <v>2</v>
      </c>
      <c r="D279" s="2">
        <v>88</v>
      </c>
      <c r="E279" s="2">
        <f>results_Clus_3[[#This Row],['#Entities found]]/results_Clus_3[[#This Row],['#Entities total]]*(C279&gt;472/50)</f>
        <v>0</v>
      </c>
      <c r="F279" s="2">
        <v>2166002261368467</v>
      </c>
      <c r="G279" s="2">
        <v>2493203852746667</v>
      </c>
      <c r="H279" s="2">
        <v>1</v>
      </c>
      <c r="I279" s="2">
        <v>20</v>
      </c>
      <c r="J279" s="2">
        <v>1957138663274293</v>
      </c>
      <c r="K279" s="2">
        <v>9606</v>
      </c>
      <c r="L279" s="2" t="s">
        <v>1233</v>
      </c>
      <c r="M279" s="2" t="s">
        <v>1685</v>
      </c>
      <c r="N279" s="2" t="s">
        <v>1271</v>
      </c>
      <c r="O279" s="2" t="s">
        <v>1788</v>
      </c>
    </row>
    <row r="280" spans="1:15" x14ac:dyDescent="0.25">
      <c r="A280" s="2" t="s">
        <v>2058</v>
      </c>
      <c r="B280" s="2" t="s">
        <v>2059</v>
      </c>
      <c r="C280" s="2">
        <v>2</v>
      </c>
      <c r="D280" s="2">
        <v>90</v>
      </c>
      <c r="E280" s="2">
        <f>results_Clus_3[[#This Row],['#Entities found]]/results_Clus_3[[#This Row],['#Entities total]]*(C280&gt;472/50)</f>
        <v>0</v>
      </c>
      <c r="F280" s="2">
        <v>2238432660070635</v>
      </c>
      <c r="G280" s="2">
        <v>2493203852746667</v>
      </c>
      <c r="H280" s="2">
        <v>6</v>
      </c>
      <c r="I280" s="2">
        <v>38</v>
      </c>
      <c r="J280" s="2">
        <v>3.7185634602211568E+16</v>
      </c>
      <c r="K280" s="2">
        <v>9606</v>
      </c>
      <c r="L280" s="2" t="s">
        <v>1233</v>
      </c>
      <c r="M280" s="2" t="s">
        <v>1685</v>
      </c>
      <c r="N280" s="2" t="s">
        <v>1271</v>
      </c>
      <c r="O280" s="2" t="s">
        <v>2060</v>
      </c>
    </row>
    <row r="281" spans="1:15" x14ac:dyDescent="0.25">
      <c r="A281" s="2" t="s">
        <v>2061</v>
      </c>
      <c r="B281" s="2" t="s">
        <v>2062</v>
      </c>
      <c r="C281" s="2">
        <v>2</v>
      </c>
      <c r="D281" s="2">
        <v>90</v>
      </c>
      <c r="E281" s="2">
        <f>results_Clus_3[[#This Row],['#Entities found]]/results_Clus_3[[#This Row],['#Entities total]]*(C281&gt;472/50)</f>
        <v>0</v>
      </c>
      <c r="F281" s="2">
        <v>2238432660070635</v>
      </c>
      <c r="G281" s="2">
        <v>2493203852746667</v>
      </c>
      <c r="H281" s="2">
        <v>6</v>
      </c>
      <c r="I281" s="2">
        <v>38</v>
      </c>
      <c r="J281" s="2">
        <v>3.7185634602211568E+16</v>
      </c>
      <c r="K281" s="2">
        <v>9606</v>
      </c>
      <c r="L281" s="2" t="s">
        <v>1233</v>
      </c>
      <c r="M281" s="2" t="s">
        <v>1685</v>
      </c>
      <c r="N281" s="2" t="s">
        <v>1271</v>
      </c>
      <c r="O281" s="2" t="s">
        <v>2060</v>
      </c>
    </row>
    <row r="282" spans="1:15" x14ac:dyDescent="0.25">
      <c r="A282" s="2" t="s">
        <v>2063</v>
      </c>
      <c r="B282" s="2" t="s">
        <v>2064</v>
      </c>
      <c r="C282" s="2">
        <v>2</v>
      </c>
      <c r="D282" s="2">
        <v>90</v>
      </c>
      <c r="E282" s="2">
        <f>results_Clus_3[[#This Row],['#Entities found]]/results_Clus_3[[#This Row],['#Entities total]]*(C282&gt;472/50)</f>
        <v>0</v>
      </c>
      <c r="F282" s="2">
        <v>2238432660070635</v>
      </c>
      <c r="G282" s="2">
        <v>2493203852746667</v>
      </c>
      <c r="H282" s="2">
        <v>2</v>
      </c>
      <c r="I282" s="2">
        <v>37</v>
      </c>
      <c r="J282" s="2">
        <v>3620706527057442</v>
      </c>
      <c r="K282" s="2">
        <v>9606</v>
      </c>
      <c r="L282" s="2" t="s">
        <v>1233</v>
      </c>
      <c r="M282" s="2" t="s">
        <v>1685</v>
      </c>
      <c r="N282" s="2" t="s">
        <v>1271</v>
      </c>
      <c r="O282" s="2" t="s">
        <v>2065</v>
      </c>
    </row>
    <row r="283" spans="1:15" x14ac:dyDescent="0.25">
      <c r="A283" s="2" t="s">
        <v>2066</v>
      </c>
      <c r="B283" s="2" t="s">
        <v>2067</v>
      </c>
      <c r="C283" s="2">
        <v>2</v>
      </c>
      <c r="D283" s="2">
        <v>90</v>
      </c>
      <c r="E283" s="2">
        <f>results_Clus_3[[#This Row],['#Entities found]]/results_Clus_3[[#This Row],['#Entities total]]*(C283&gt;472/50)</f>
        <v>0</v>
      </c>
      <c r="F283" s="2">
        <v>2238432660070635</v>
      </c>
      <c r="G283" s="2">
        <v>2493203852746667</v>
      </c>
      <c r="H283" s="2">
        <v>1</v>
      </c>
      <c r="I283" s="2">
        <v>22</v>
      </c>
      <c r="J283" s="2">
        <v>2152852529601722</v>
      </c>
      <c r="K283" s="2">
        <v>9606</v>
      </c>
      <c r="L283" s="2" t="s">
        <v>1233</v>
      </c>
      <c r="M283" s="2" t="s">
        <v>1685</v>
      </c>
      <c r="N283" s="2" t="s">
        <v>1271</v>
      </c>
      <c r="O283" s="2" t="s">
        <v>2068</v>
      </c>
    </row>
    <row r="284" spans="1:15" x14ac:dyDescent="0.25">
      <c r="A284" s="2" t="s">
        <v>1167</v>
      </c>
      <c r="B284" s="2" t="s">
        <v>1166</v>
      </c>
      <c r="C284" s="2">
        <v>1</v>
      </c>
      <c r="D284" s="2">
        <v>45</v>
      </c>
      <c r="E284" s="2">
        <f>results_Clus_3[[#This Row],['#Entities found]]/results_Clus_3[[#This Row],['#Entities total]]*(C284&gt;472/50)</f>
        <v>0</v>
      </c>
      <c r="F284" s="2">
        <v>359776922170136</v>
      </c>
      <c r="G284" s="2">
        <v>359776922170136</v>
      </c>
      <c r="H284" s="2">
        <v>2</v>
      </c>
      <c r="I284" s="2">
        <v>14</v>
      </c>
      <c r="J284" s="2">
        <v>1369997064292005</v>
      </c>
      <c r="K284" s="2">
        <v>9606</v>
      </c>
      <c r="L284" s="2" t="s">
        <v>1233</v>
      </c>
      <c r="M284" s="2" t="s">
        <v>2248</v>
      </c>
      <c r="N284" s="2" t="s">
        <v>1271</v>
      </c>
      <c r="O284" s="2" t="s">
        <v>2249</v>
      </c>
    </row>
    <row r="285" spans="1:15" x14ac:dyDescent="0.25">
      <c r="A285" s="2" t="s">
        <v>2250</v>
      </c>
      <c r="B285" s="2" t="s">
        <v>2251</v>
      </c>
      <c r="C285" s="2">
        <v>1</v>
      </c>
      <c r="D285" s="2">
        <v>45</v>
      </c>
      <c r="E285" s="2">
        <f>results_Clus_3[[#This Row],['#Entities found]]/results_Clus_3[[#This Row],['#Entities total]]*(C285&gt;472/50)</f>
        <v>0</v>
      </c>
      <c r="F285" s="2">
        <v>359776922170136</v>
      </c>
      <c r="G285" s="2">
        <v>359776922170136</v>
      </c>
      <c r="H285" s="2">
        <v>1</v>
      </c>
      <c r="I285" s="2">
        <v>12</v>
      </c>
      <c r="J285" s="2">
        <v>1.174283197964576E+16</v>
      </c>
      <c r="K285" s="2">
        <v>9606</v>
      </c>
      <c r="L285" s="2" t="s">
        <v>1233</v>
      </c>
      <c r="M285" s="2" t="s">
        <v>673</v>
      </c>
      <c r="N285" s="2" t="s">
        <v>1271</v>
      </c>
      <c r="O285" s="2" t="s">
        <v>1664</v>
      </c>
    </row>
    <row r="286" spans="1:15" x14ac:dyDescent="0.25">
      <c r="A286" s="2" t="s">
        <v>1149</v>
      </c>
      <c r="B286" s="2" t="s">
        <v>1148</v>
      </c>
      <c r="C286" s="2">
        <v>3</v>
      </c>
      <c r="D286" s="2">
        <v>137</v>
      </c>
      <c r="E286" s="2">
        <f>results_Clus_3[[#This Row],['#Entities found]]/results_Clus_3[[#This Row],['#Entities total]]*(C286&gt;472/50)</f>
        <v>0</v>
      </c>
      <c r="F286" s="2">
        <v>1.5499290284539668E+16</v>
      </c>
      <c r="G286" s="2">
        <v>2493203852746667</v>
      </c>
      <c r="H286" s="2">
        <v>2</v>
      </c>
      <c r="I286" s="2">
        <v>11</v>
      </c>
      <c r="J286" s="2">
        <v>1076426264800861</v>
      </c>
      <c r="K286" s="2">
        <v>9606</v>
      </c>
      <c r="L286" s="2" t="s">
        <v>1233</v>
      </c>
      <c r="M286" s="2" t="s">
        <v>1922</v>
      </c>
      <c r="N286" s="2" t="s">
        <v>1271</v>
      </c>
      <c r="O286" s="2" t="s">
        <v>1923</v>
      </c>
    </row>
    <row r="287" spans="1:15" x14ac:dyDescent="0.25">
      <c r="A287" s="2" t="s">
        <v>1383</v>
      </c>
      <c r="B287" s="2" t="s">
        <v>1384</v>
      </c>
      <c r="C287" s="2">
        <v>2</v>
      </c>
      <c r="D287" s="2">
        <v>92</v>
      </c>
      <c r="E287" s="2">
        <f>results_Clus_3[[#This Row],['#Entities found]]/results_Clus_3[[#This Row],['#Entities total]]*(C287&gt;472/50)</f>
        <v>0</v>
      </c>
      <c r="F287" s="2">
        <v>2.311052352204168E+16</v>
      </c>
      <c r="G287" s="2">
        <v>2493203852746667</v>
      </c>
      <c r="H287" s="2">
        <v>4</v>
      </c>
      <c r="I287" s="2">
        <v>12</v>
      </c>
      <c r="J287" s="2">
        <v>1.174283197964576E+16</v>
      </c>
      <c r="K287" s="2">
        <v>9606</v>
      </c>
      <c r="L287" s="2" t="s">
        <v>1233</v>
      </c>
      <c r="M287" s="2" t="s">
        <v>595</v>
      </c>
      <c r="N287" s="2" t="s">
        <v>1271</v>
      </c>
      <c r="O287" s="2" t="s">
        <v>2088</v>
      </c>
    </row>
    <row r="288" spans="1:15" x14ac:dyDescent="0.25">
      <c r="A288" s="2" t="s">
        <v>2255</v>
      </c>
      <c r="B288" s="2" t="s">
        <v>2256</v>
      </c>
      <c r="C288" s="2">
        <v>1</v>
      </c>
      <c r="D288" s="2">
        <v>46</v>
      </c>
      <c r="E288" s="2">
        <f>results_Clus_3[[#This Row],['#Entities found]]/results_Clus_3[[#This Row],['#Entities total]]*(C288&gt;472/50)</f>
        <v>0</v>
      </c>
      <c r="F288" s="2">
        <v>3661011508378239</v>
      </c>
      <c r="G288" s="2">
        <v>3661011508378239</v>
      </c>
      <c r="H288" s="2">
        <v>4</v>
      </c>
      <c r="I288" s="2">
        <v>6</v>
      </c>
      <c r="J288" s="2">
        <v>587141598982.28784</v>
      </c>
      <c r="K288" s="2">
        <v>9606</v>
      </c>
      <c r="L288" s="2" t="s">
        <v>1233</v>
      </c>
      <c r="M288" s="2" t="s">
        <v>673</v>
      </c>
      <c r="N288" s="2" t="s">
        <v>1271</v>
      </c>
      <c r="O288" s="2" t="s">
        <v>2257</v>
      </c>
    </row>
    <row r="289" spans="1:15" x14ac:dyDescent="0.25">
      <c r="A289" s="2" t="s">
        <v>1388</v>
      </c>
      <c r="B289" s="2" t="s">
        <v>1389</v>
      </c>
      <c r="C289" s="2">
        <v>2</v>
      </c>
      <c r="D289" s="2">
        <v>93</v>
      </c>
      <c r="E289" s="2">
        <f>results_Clus_3[[#This Row],['#Entities found]]/results_Clus_3[[#This Row],['#Entities total]]*(C289&gt;472/50)</f>
        <v>0</v>
      </c>
      <c r="F289" s="2">
        <v>2.3474222275690836E+16</v>
      </c>
      <c r="G289" s="2">
        <v>2493203852746667</v>
      </c>
      <c r="H289" s="2">
        <v>1</v>
      </c>
      <c r="I289" s="2">
        <v>26</v>
      </c>
      <c r="J289" s="2">
        <v>2544280262256581</v>
      </c>
      <c r="K289" s="2">
        <v>9606</v>
      </c>
      <c r="L289" s="2" t="s">
        <v>1233</v>
      </c>
      <c r="M289" s="2" t="s">
        <v>1685</v>
      </c>
      <c r="N289" s="2" t="s">
        <v>1271</v>
      </c>
      <c r="O289" s="2" t="s">
        <v>1761</v>
      </c>
    </row>
    <row r="290" spans="1:15" x14ac:dyDescent="0.25">
      <c r="A290" s="2" t="s">
        <v>1789</v>
      </c>
      <c r="B290" s="2" t="s">
        <v>1790</v>
      </c>
      <c r="C290" s="2">
        <v>4</v>
      </c>
      <c r="D290" s="2">
        <v>188</v>
      </c>
      <c r="E290" s="2">
        <f>results_Clus_3[[#This Row],['#Entities found]]/results_Clus_3[[#This Row],['#Entities total]]*(C290&gt;472/50)</f>
        <v>0</v>
      </c>
      <c r="F290" s="2">
        <v>1.171185606866154E+16</v>
      </c>
      <c r="G290" s="2">
        <v>2493203852746667</v>
      </c>
      <c r="H290" s="2">
        <v>3</v>
      </c>
      <c r="I290" s="2">
        <v>8</v>
      </c>
      <c r="J290" s="2">
        <v>782855465309.71716</v>
      </c>
      <c r="K290" s="2">
        <v>9606</v>
      </c>
      <c r="L290" s="2" t="s">
        <v>1233</v>
      </c>
      <c r="M290" s="2" t="s">
        <v>1514</v>
      </c>
      <c r="N290" s="2" t="s">
        <v>1271</v>
      </c>
      <c r="O290" s="2" t="s">
        <v>1791</v>
      </c>
    </row>
    <row r="291" spans="1:15" x14ac:dyDescent="0.25">
      <c r="A291" s="2" t="s">
        <v>1956</v>
      </c>
      <c r="B291" s="2" t="s">
        <v>1957</v>
      </c>
      <c r="C291" s="2">
        <v>3</v>
      </c>
      <c r="D291" s="2">
        <v>141</v>
      </c>
      <c r="E291" s="2">
        <f>results_Clus_3[[#This Row],['#Entities found]]/results_Clus_3[[#This Row],['#Entities total]]*(C291&gt;472/50)</f>
        <v>0</v>
      </c>
      <c r="F291" s="2">
        <v>1.6446344805536328E+16</v>
      </c>
      <c r="G291" s="2">
        <v>2493203852746667</v>
      </c>
      <c r="H291" s="2">
        <v>3</v>
      </c>
      <c r="I291" s="2">
        <v>27</v>
      </c>
      <c r="J291" s="2">
        <v>2.6421371954202956E+16</v>
      </c>
      <c r="K291" s="2">
        <v>9606</v>
      </c>
      <c r="L291" s="2" t="s">
        <v>1233</v>
      </c>
      <c r="M291" s="2" t="s">
        <v>1958</v>
      </c>
      <c r="N291" s="2" t="s">
        <v>1271</v>
      </c>
      <c r="O291" s="2" t="s">
        <v>1959</v>
      </c>
    </row>
    <row r="292" spans="1:15" x14ac:dyDescent="0.25">
      <c r="A292" s="2" t="s">
        <v>2092</v>
      </c>
      <c r="B292" s="2" t="s">
        <v>2093</v>
      </c>
      <c r="C292" s="2">
        <v>2</v>
      </c>
      <c r="D292" s="2">
        <v>94</v>
      </c>
      <c r="E292" s="2">
        <f>results_Clus_3[[#This Row],['#Entities found]]/results_Clus_3[[#This Row],['#Entities total]]*(C292&gt;472/50)</f>
        <v>0</v>
      </c>
      <c r="F292" s="2">
        <v>2.3838264400751464E+16</v>
      </c>
      <c r="G292" s="2">
        <v>2493203852746667</v>
      </c>
      <c r="H292" s="2">
        <v>2</v>
      </c>
      <c r="I292" s="2">
        <v>43</v>
      </c>
      <c r="J292" s="2">
        <v>420784812603973</v>
      </c>
      <c r="K292" s="2">
        <v>9606</v>
      </c>
      <c r="L292" s="2" t="s">
        <v>1233</v>
      </c>
      <c r="M292" s="2" t="s">
        <v>1970</v>
      </c>
      <c r="N292" s="2" t="s">
        <v>1271</v>
      </c>
      <c r="O292" s="2" t="s">
        <v>1971</v>
      </c>
    </row>
    <row r="293" spans="1:15" x14ac:dyDescent="0.25">
      <c r="A293" s="2" t="s">
        <v>2258</v>
      </c>
      <c r="B293" s="2" t="s">
        <v>2259</v>
      </c>
      <c r="C293" s="2">
        <v>1</v>
      </c>
      <c r="D293" s="2">
        <v>47</v>
      </c>
      <c r="E293" s="2">
        <f>results_Clus_3[[#This Row],['#Entities found]]/results_Clus_3[[#This Row],['#Entities total]]*(C293&gt;472/50)</f>
        <v>0</v>
      </c>
      <c r="F293" s="2">
        <v>3723633872627703</v>
      </c>
      <c r="G293" s="2">
        <v>3723633872627703</v>
      </c>
      <c r="H293" s="2">
        <v>8</v>
      </c>
      <c r="I293" s="2">
        <v>8</v>
      </c>
      <c r="J293" s="2">
        <v>782855465309.71716</v>
      </c>
      <c r="K293" s="2">
        <v>9606</v>
      </c>
      <c r="L293" s="2" t="s">
        <v>1233</v>
      </c>
      <c r="M293" s="2" t="s">
        <v>673</v>
      </c>
      <c r="N293" s="2" t="s">
        <v>1271</v>
      </c>
      <c r="O293" s="2" t="s">
        <v>2260</v>
      </c>
    </row>
    <row r="294" spans="1:15" x14ac:dyDescent="0.25">
      <c r="A294" s="2" t="s">
        <v>2261</v>
      </c>
      <c r="B294" s="2" t="s">
        <v>2262</v>
      </c>
      <c r="C294" s="2">
        <v>1</v>
      </c>
      <c r="D294" s="2">
        <v>47</v>
      </c>
      <c r="E294" s="2">
        <f>results_Clus_3[[#This Row],['#Entities found]]/results_Clus_3[[#This Row],['#Entities total]]*(C294&gt;472/50)</f>
        <v>0</v>
      </c>
      <c r="F294" s="2">
        <v>3723633872627703</v>
      </c>
      <c r="G294" s="2">
        <v>3723633872627703</v>
      </c>
      <c r="H294" s="2">
        <v>5</v>
      </c>
      <c r="I294" s="2">
        <v>7</v>
      </c>
      <c r="J294" s="2">
        <v>684998532146.00244</v>
      </c>
      <c r="K294" s="2">
        <v>9606</v>
      </c>
      <c r="L294" s="2" t="s">
        <v>1233</v>
      </c>
      <c r="M294" s="2" t="s">
        <v>673</v>
      </c>
      <c r="N294" s="2" t="s">
        <v>1271</v>
      </c>
      <c r="O294" s="2" t="s">
        <v>2263</v>
      </c>
    </row>
    <row r="295" spans="1:15" x14ac:dyDescent="0.25">
      <c r="A295" s="2" t="s">
        <v>2264</v>
      </c>
      <c r="B295" s="2" t="s">
        <v>2265</v>
      </c>
      <c r="C295" s="2">
        <v>1</v>
      </c>
      <c r="D295" s="2">
        <v>47</v>
      </c>
      <c r="E295" s="2">
        <f>results_Clus_3[[#This Row],['#Entities found]]/results_Clus_3[[#This Row],['#Entities total]]*(C295&gt;472/50)</f>
        <v>0</v>
      </c>
      <c r="F295" s="2">
        <v>3723633872627703</v>
      </c>
      <c r="G295" s="2">
        <v>3723633872627703</v>
      </c>
      <c r="H295" s="2">
        <v>12</v>
      </c>
      <c r="I295" s="2">
        <v>26</v>
      </c>
      <c r="J295" s="2">
        <v>2544280262256581</v>
      </c>
      <c r="K295" s="2">
        <v>9606</v>
      </c>
      <c r="L295" s="2" t="s">
        <v>1233</v>
      </c>
      <c r="M295" s="2" t="s">
        <v>602</v>
      </c>
      <c r="N295" s="2" t="s">
        <v>1271</v>
      </c>
      <c r="O295" s="2" t="s">
        <v>2266</v>
      </c>
    </row>
    <row r="296" spans="1:15" x14ac:dyDescent="0.25">
      <c r="A296" s="2" t="s">
        <v>1143</v>
      </c>
      <c r="B296" s="2" t="s">
        <v>1142</v>
      </c>
      <c r="C296" s="2">
        <v>3</v>
      </c>
      <c r="D296" s="2">
        <v>144</v>
      </c>
      <c r="E296" s="2">
        <f>results_Clus_3[[#This Row],['#Entities found]]/results_Clus_3[[#This Row],['#Entities total]]*(C296&gt;472/50)</f>
        <v>0</v>
      </c>
      <c r="F296" s="2">
        <v>1.7167783617968736E+16</v>
      </c>
      <c r="G296" s="2">
        <v>2493203852746667</v>
      </c>
      <c r="H296" s="2">
        <v>2</v>
      </c>
      <c r="I296" s="2">
        <v>14</v>
      </c>
      <c r="J296" s="2">
        <v>1369997064292005</v>
      </c>
      <c r="K296" s="2">
        <v>9606</v>
      </c>
      <c r="L296" s="2" t="s">
        <v>1233</v>
      </c>
      <c r="M296" s="2" t="s">
        <v>1922</v>
      </c>
      <c r="N296" s="2" t="s">
        <v>1271</v>
      </c>
      <c r="O296" s="2" t="s">
        <v>1923</v>
      </c>
    </row>
    <row r="297" spans="1:15" x14ac:dyDescent="0.25">
      <c r="A297" s="2" t="s">
        <v>2271</v>
      </c>
      <c r="B297" s="2" t="s">
        <v>2272</v>
      </c>
      <c r="C297" s="2">
        <v>1</v>
      </c>
      <c r="D297" s="2">
        <v>48</v>
      </c>
      <c r="E297" s="2">
        <f>results_Clus_3[[#This Row],['#Entities found]]/results_Clus_3[[#This Row],['#Entities total]]*(C297&gt;472/50)</f>
        <v>0</v>
      </c>
      <c r="F297" s="2">
        <v>3785642344128548</v>
      </c>
      <c r="G297" s="2">
        <v>3785642344128548</v>
      </c>
      <c r="H297" s="2">
        <v>5</v>
      </c>
      <c r="I297" s="2">
        <v>7</v>
      </c>
      <c r="J297" s="2">
        <v>684998532146.00244</v>
      </c>
      <c r="K297" s="2">
        <v>9606</v>
      </c>
      <c r="L297" s="2" t="s">
        <v>1233</v>
      </c>
      <c r="M297" s="2" t="s">
        <v>673</v>
      </c>
      <c r="N297" s="2" t="s">
        <v>1271</v>
      </c>
      <c r="O297" s="2" t="s">
        <v>2273</v>
      </c>
    </row>
    <row r="298" spans="1:15" x14ac:dyDescent="0.25">
      <c r="A298" s="2" t="s">
        <v>2104</v>
      </c>
      <c r="B298" s="2" t="s">
        <v>2105</v>
      </c>
      <c r="C298" s="2">
        <v>2</v>
      </c>
      <c r="D298" s="2">
        <v>97</v>
      </c>
      <c r="E298" s="2">
        <f>results_Clus_3[[#This Row],['#Entities found]]/results_Clus_3[[#This Row],['#Entities total]]*(C298&gt;472/50)</f>
        <v>0</v>
      </c>
      <c r="F298" s="2">
        <v>2493203852746667</v>
      </c>
      <c r="G298" s="2">
        <v>2493203852746667</v>
      </c>
      <c r="H298" s="2">
        <v>8</v>
      </c>
      <c r="I298" s="2">
        <v>9</v>
      </c>
      <c r="J298" s="2">
        <v>880712398473.43176</v>
      </c>
      <c r="K298" s="2">
        <v>9606</v>
      </c>
      <c r="L298" s="2" t="s">
        <v>1233</v>
      </c>
      <c r="M298" s="2" t="s">
        <v>595</v>
      </c>
      <c r="N298" s="2" t="s">
        <v>1271</v>
      </c>
      <c r="O298" s="2" t="s">
        <v>2106</v>
      </c>
    </row>
    <row r="299" spans="1:15" x14ac:dyDescent="0.25">
      <c r="A299" s="2" t="s">
        <v>2107</v>
      </c>
      <c r="B299" s="2" t="s">
        <v>2108</v>
      </c>
      <c r="C299" s="2">
        <v>2</v>
      </c>
      <c r="D299" s="2">
        <v>97</v>
      </c>
      <c r="E299" s="2">
        <f>results_Clus_3[[#This Row],['#Entities found]]/results_Clus_3[[#This Row],['#Entities total]]*(C299&gt;472/50)</f>
        <v>0</v>
      </c>
      <c r="F299" s="2">
        <v>2493203852746667</v>
      </c>
      <c r="G299" s="2">
        <v>2493203852746667</v>
      </c>
      <c r="H299" s="2">
        <v>5</v>
      </c>
      <c r="I299" s="2">
        <v>6</v>
      </c>
      <c r="J299" s="2">
        <v>587141598982.28784</v>
      </c>
      <c r="K299" s="2">
        <v>9606</v>
      </c>
      <c r="L299" s="2" t="s">
        <v>1233</v>
      </c>
      <c r="M299" s="2" t="s">
        <v>595</v>
      </c>
      <c r="N299" s="2" t="s">
        <v>1271</v>
      </c>
      <c r="O299" s="2" t="s">
        <v>2109</v>
      </c>
    </row>
    <row r="300" spans="1:15" x14ac:dyDescent="0.25">
      <c r="A300" s="2" t="s">
        <v>899</v>
      </c>
      <c r="B300" s="2" t="s">
        <v>898</v>
      </c>
      <c r="C300" s="2">
        <v>3</v>
      </c>
      <c r="D300" s="2">
        <v>146</v>
      </c>
      <c r="E300" s="2">
        <f>results_Clus_3[[#This Row],['#Entities found]]/results_Clus_3[[#This Row],['#Entities total]]*(C300&gt;472/50)</f>
        <v>0</v>
      </c>
      <c r="F300" s="2">
        <v>1765375869987481</v>
      </c>
      <c r="G300" s="2">
        <v>2493203852746667</v>
      </c>
      <c r="H300" s="2">
        <v>4</v>
      </c>
      <c r="I300" s="2">
        <v>103</v>
      </c>
      <c r="J300" s="2">
        <v>1.0079264115862608E+16</v>
      </c>
      <c r="K300" s="2">
        <v>9606</v>
      </c>
      <c r="L300" s="2" t="s">
        <v>1233</v>
      </c>
      <c r="M300" s="2" t="s">
        <v>1985</v>
      </c>
      <c r="N300" s="2" t="s">
        <v>1271</v>
      </c>
      <c r="O300" s="2" t="s">
        <v>1986</v>
      </c>
    </row>
    <row r="301" spans="1:15" x14ac:dyDescent="0.25">
      <c r="A301" s="2" t="s">
        <v>2114</v>
      </c>
      <c r="B301" s="2" t="s">
        <v>2115</v>
      </c>
      <c r="C301" s="2">
        <v>2</v>
      </c>
      <c r="D301" s="2">
        <v>98</v>
      </c>
      <c r="E301" s="2">
        <f>results_Clus_3[[#This Row],['#Entities found]]/results_Clus_3[[#This Row],['#Entities total]]*(C301&gt;472/50)</f>
        <v>0</v>
      </c>
      <c r="F301" s="2">
        <v>2.5297045487622296E+16</v>
      </c>
      <c r="G301" s="2">
        <v>2.5297045487622296E+16</v>
      </c>
      <c r="H301" s="2">
        <v>13</v>
      </c>
      <c r="I301" s="2">
        <v>36</v>
      </c>
      <c r="J301" s="2">
        <v>3.5228495938937272E+16</v>
      </c>
      <c r="K301" s="2">
        <v>9606</v>
      </c>
      <c r="L301" s="2" t="s">
        <v>1233</v>
      </c>
      <c r="M301" s="2" t="s">
        <v>1603</v>
      </c>
      <c r="N301" s="2" t="s">
        <v>1271</v>
      </c>
      <c r="O301" s="2" t="s">
        <v>2116</v>
      </c>
    </row>
    <row r="302" spans="1:15" x14ac:dyDescent="0.25">
      <c r="A302" s="2" t="s">
        <v>2117</v>
      </c>
      <c r="B302" s="2" t="s">
        <v>2118</v>
      </c>
      <c r="C302" s="2">
        <v>2</v>
      </c>
      <c r="D302" s="2">
        <v>98</v>
      </c>
      <c r="E302" s="2">
        <f>results_Clus_3[[#This Row],['#Entities found]]/results_Clus_3[[#This Row],['#Entities total]]*(C302&gt;472/50)</f>
        <v>0</v>
      </c>
      <c r="F302" s="2">
        <v>2.5297045487622296E+16</v>
      </c>
      <c r="G302" s="2">
        <v>2.5297045487622296E+16</v>
      </c>
      <c r="H302" s="2">
        <v>2</v>
      </c>
      <c r="I302" s="2">
        <v>11</v>
      </c>
      <c r="J302" s="2">
        <v>1076426264800861</v>
      </c>
      <c r="K302" s="2">
        <v>9606</v>
      </c>
      <c r="L302" s="2" t="s">
        <v>1233</v>
      </c>
      <c r="M302" s="2" t="s">
        <v>1685</v>
      </c>
      <c r="N302" s="2" t="s">
        <v>1271</v>
      </c>
      <c r="O302" s="2" t="s">
        <v>2119</v>
      </c>
    </row>
    <row r="303" spans="1:15" x14ac:dyDescent="0.25">
      <c r="A303" s="2" t="s">
        <v>2277</v>
      </c>
      <c r="B303" s="2" t="s">
        <v>2278</v>
      </c>
      <c r="C303" s="2">
        <v>1</v>
      </c>
      <c r="D303" s="2">
        <v>49</v>
      </c>
      <c r="E303" s="2">
        <f>results_Clus_3[[#This Row],['#Entities found]]/results_Clus_3[[#This Row],['#Entities total]]*(C303&gt;472/50)</f>
        <v>0</v>
      </c>
      <c r="F303" s="2">
        <v>3.8470428943691096E+16</v>
      </c>
      <c r="G303" s="2">
        <v>3.8470428943691096E+16</v>
      </c>
      <c r="H303" s="2">
        <v>12</v>
      </c>
      <c r="I303" s="2">
        <v>28</v>
      </c>
      <c r="J303" s="2">
        <v>273999412858401</v>
      </c>
      <c r="K303" s="2">
        <v>9606</v>
      </c>
      <c r="L303" s="2" t="s">
        <v>1233</v>
      </c>
      <c r="M303" s="2" t="s">
        <v>602</v>
      </c>
      <c r="N303" s="2" t="s">
        <v>1271</v>
      </c>
      <c r="O303" s="2" t="s">
        <v>2266</v>
      </c>
    </row>
    <row r="304" spans="1:15" x14ac:dyDescent="0.25">
      <c r="A304" s="2" t="s">
        <v>2120</v>
      </c>
      <c r="B304" s="2" t="s">
        <v>2121</v>
      </c>
      <c r="C304" s="2">
        <v>2</v>
      </c>
      <c r="D304" s="2">
        <v>99</v>
      </c>
      <c r="E304" s="2">
        <f>results_Clus_3[[#This Row],['#Entities found]]/results_Clus_3[[#This Row],['#Entities total]]*(C304&gt;472/50)</f>
        <v>0</v>
      </c>
      <c r="F304" s="2">
        <v>2.5662195282278168E+16</v>
      </c>
      <c r="G304" s="2">
        <v>2.5662195282278168E+16</v>
      </c>
      <c r="H304" s="2">
        <v>8</v>
      </c>
      <c r="I304" s="2">
        <v>9</v>
      </c>
      <c r="J304" s="2">
        <v>880712398473.43176</v>
      </c>
      <c r="K304" s="2">
        <v>9606</v>
      </c>
      <c r="L304" s="2" t="s">
        <v>1233</v>
      </c>
      <c r="M304" s="2" t="s">
        <v>595</v>
      </c>
      <c r="N304" s="2" t="s">
        <v>1271</v>
      </c>
      <c r="O304" s="2" t="s">
        <v>2122</v>
      </c>
    </row>
    <row r="305" spans="1:15" x14ac:dyDescent="0.25">
      <c r="A305" s="2" t="s">
        <v>941</v>
      </c>
      <c r="B305" s="2" t="s">
        <v>940</v>
      </c>
      <c r="C305" s="2">
        <v>2</v>
      </c>
      <c r="D305" s="2">
        <v>100</v>
      </c>
      <c r="E305" s="2">
        <f>results_Clus_3[[#This Row],['#Entities found]]/results_Clus_3[[#This Row],['#Entities total]]*(C305&gt;472/50)</f>
        <v>0</v>
      </c>
      <c r="F305" s="2">
        <v>260274500394329</v>
      </c>
      <c r="G305" s="2">
        <v>260274500394329</v>
      </c>
      <c r="H305" s="2">
        <v>2</v>
      </c>
      <c r="I305" s="2">
        <v>12</v>
      </c>
      <c r="J305" s="2">
        <v>1.174283197964576E+16</v>
      </c>
      <c r="K305" s="2">
        <v>9606</v>
      </c>
      <c r="L305" s="2" t="s">
        <v>1233</v>
      </c>
      <c r="M305" s="2" t="s">
        <v>595</v>
      </c>
      <c r="N305" s="2" t="s">
        <v>1271</v>
      </c>
      <c r="O305" s="2" t="s">
        <v>2137</v>
      </c>
    </row>
    <row r="306" spans="1:15" x14ac:dyDescent="0.25">
      <c r="A306" s="2" t="s">
        <v>895</v>
      </c>
      <c r="B306" s="2" t="s">
        <v>894</v>
      </c>
      <c r="C306" s="2">
        <v>3</v>
      </c>
      <c r="D306" s="2">
        <v>151</v>
      </c>
      <c r="E306" s="2">
        <f>results_Clus_3[[#This Row],['#Entities found]]/results_Clus_3[[#This Row],['#Entities total]]*(C306&gt;472/50)</f>
        <v>0</v>
      </c>
      <c r="F306" s="2">
        <v>1888512396923705</v>
      </c>
      <c r="G306" s="2">
        <v>2493203852746667</v>
      </c>
      <c r="H306" s="2">
        <v>2</v>
      </c>
      <c r="I306" s="2">
        <v>26</v>
      </c>
      <c r="J306" s="2">
        <v>2544280262256581</v>
      </c>
      <c r="K306" s="2">
        <v>9606</v>
      </c>
      <c r="L306" s="2" t="s">
        <v>1233</v>
      </c>
      <c r="M306" s="2" t="s">
        <v>1583</v>
      </c>
      <c r="N306" s="2" t="s">
        <v>1271</v>
      </c>
      <c r="O306" s="2" t="s">
        <v>1584</v>
      </c>
    </row>
    <row r="307" spans="1:15" x14ac:dyDescent="0.25">
      <c r="A307" s="2" t="s">
        <v>877</v>
      </c>
      <c r="B307" s="2" t="s">
        <v>876</v>
      </c>
      <c r="C307" s="2">
        <v>4</v>
      </c>
      <c r="D307" s="2">
        <v>202</v>
      </c>
      <c r="E307" s="2">
        <f>results_Clus_3[[#This Row],['#Entities found]]/results_Clus_3[[#This Row],['#Entities total]]*(C307&gt;472/50)</f>
        <v>0</v>
      </c>
      <c r="F307" s="2">
        <v>1.4115331851622904E+16</v>
      </c>
      <c r="G307" s="2">
        <v>2493203852746667</v>
      </c>
      <c r="H307" s="2">
        <v>3</v>
      </c>
      <c r="I307" s="2">
        <v>11</v>
      </c>
      <c r="J307" s="2">
        <v>1076426264800861</v>
      </c>
      <c r="K307" s="2">
        <v>9606</v>
      </c>
      <c r="L307" s="2" t="s">
        <v>1233</v>
      </c>
      <c r="M307" s="2" t="s">
        <v>1514</v>
      </c>
      <c r="N307" s="2" t="s">
        <v>1271</v>
      </c>
      <c r="O307" s="2" t="s">
        <v>1791</v>
      </c>
    </row>
    <row r="308" spans="1:15" x14ac:dyDescent="0.25">
      <c r="A308" s="2" t="s">
        <v>1416</v>
      </c>
      <c r="B308" s="2" t="s">
        <v>1417</v>
      </c>
      <c r="C308" s="2">
        <v>4</v>
      </c>
      <c r="D308" s="2">
        <v>202</v>
      </c>
      <c r="E308" s="2">
        <f>results_Clus_3[[#This Row],['#Entities found]]/results_Clus_3[[#This Row],['#Entities total]]*(C308&gt;472/50)</f>
        <v>0</v>
      </c>
      <c r="F308" s="2">
        <v>1.4115331851622904E+16</v>
      </c>
      <c r="G308" s="2">
        <v>2493203852746667</v>
      </c>
      <c r="H308" s="2">
        <v>20</v>
      </c>
      <c r="I308" s="2">
        <v>82</v>
      </c>
      <c r="J308" s="2">
        <v>8024268519424602</v>
      </c>
      <c r="K308" s="2">
        <v>9606</v>
      </c>
      <c r="L308" s="2" t="s">
        <v>1233</v>
      </c>
      <c r="M308" s="2" t="s">
        <v>1514</v>
      </c>
      <c r="N308" s="2" t="s">
        <v>1271</v>
      </c>
      <c r="O308" s="2" t="s">
        <v>1858</v>
      </c>
    </row>
    <row r="309" spans="1:15" x14ac:dyDescent="0.25">
      <c r="A309" s="2" t="s">
        <v>875</v>
      </c>
      <c r="B309" s="2" t="s">
        <v>874</v>
      </c>
      <c r="C309" s="2">
        <v>4</v>
      </c>
      <c r="D309" s="2">
        <v>203</v>
      </c>
      <c r="E309" s="2">
        <f>results_Clus_3[[#This Row],['#Entities found]]/results_Clus_3[[#This Row],['#Entities total]]*(C309&gt;472/50)</f>
        <v>0</v>
      </c>
      <c r="F309" s="2">
        <v>1429412245616528</v>
      </c>
      <c r="G309" s="2">
        <v>2493203852746667</v>
      </c>
      <c r="H309" s="2">
        <v>3</v>
      </c>
      <c r="I309" s="2">
        <v>12</v>
      </c>
      <c r="J309" s="2">
        <v>1.174283197964576E+16</v>
      </c>
      <c r="K309" s="2">
        <v>9606</v>
      </c>
      <c r="L309" s="2" t="s">
        <v>1233</v>
      </c>
      <c r="M309" s="2" t="s">
        <v>1514</v>
      </c>
      <c r="N309" s="2" t="s">
        <v>1271</v>
      </c>
      <c r="O309" s="2" t="s">
        <v>1791</v>
      </c>
    </row>
    <row r="310" spans="1:15" x14ac:dyDescent="0.25">
      <c r="A310" s="2" t="s">
        <v>1418</v>
      </c>
      <c r="B310" s="2" t="s">
        <v>1419</v>
      </c>
      <c r="C310" s="2">
        <v>4</v>
      </c>
      <c r="D310" s="2">
        <v>204</v>
      </c>
      <c r="E310" s="2">
        <f>results_Clus_3[[#This Row],['#Entities found]]/results_Clus_3[[#This Row],['#Entities total]]*(C310&gt;472/50)</f>
        <v>0</v>
      </c>
      <c r="F310" s="2">
        <v>1.4473816597437916E+16</v>
      </c>
      <c r="G310" s="2">
        <v>2493203852746667</v>
      </c>
      <c r="H310" s="2">
        <v>20</v>
      </c>
      <c r="I310" s="2">
        <v>84</v>
      </c>
      <c r="J310" s="2">
        <v>821998238575203</v>
      </c>
      <c r="K310" s="2">
        <v>9606</v>
      </c>
      <c r="L310" s="2" t="s">
        <v>1233</v>
      </c>
      <c r="M310" s="2" t="s">
        <v>1514</v>
      </c>
      <c r="N310" s="2" t="s">
        <v>1271</v>
      </c>
      <c r="O310" s="2" t="s">
        <v>1858</v>
      </c>
    </row>
    <row r="311" spans="1:15" x14ac:dyDescent="0.25">
      <c r="A311" s="2" t="s">
        <v>2002</v>
      </c>
      <c r="B311" s="2" t="s">
        <v>2003</v>
      </c>
      <c r="C311" s="2">
        <v>3</v>
      </c>
      <c r="D311" s="2">
        <v>153</v>
      </c>
      <c r="E311" s="2">
        <f>results_Clus_3[[#This Row],['#Entities found]]/results_Clus_3[[#This Row],['#Entities total]]*(C311&gt;472/50)</f>
        <v>0</v>
      </c>
      <c r="F311" s="2">
        <v>1.9383838758634576E+16</v>
      </c>
      <c r="G311" s="2">
        <v>2493203852746667</v>
      </c>
      <c r="H311" s="2">
        <v>5</v>
      </c>
      <c r="I311" s="2">
        <v>95</v>
      </c>
      <c r="J311" s="2">
        <v>9296408650552892</v>
      </c>
      <c r="K311" s="2">
        <v>9606</v>
      </c>
      <c r="L311" s="2" t="s">
        <v>1233</v>
      </c>
      <c r="M311" s="2" t="s">
        <v>2004</v>
      </c>
      <c r="N311" s="2" t="s">
        <v>1271</v>
      </c>
      <c r="O311" s="2" t="s">
        <v>2005</v>
      </c>
    </row>
    <row r="312" spans="1:15" x14ac:dyDescent="0.25">
      <c r="A312" s="2" t="s">
        <v>2151</v>
      </c>
      <c r="B312" s="2" t="s">
        <v>2152</v>
      </c>
      <c r="C312" s="2">
        <v>2</v>
      </c>
      <c r="D312" s="2">
        <v>102</v>
      </c>
      <c r="E312" s="2">
        <f>results_Clus_3[[#This Row],['#Entities found]]/results_Clus_3[[#This Row],['#Entities total]]*(C312&gt;472/50)</f>
        <v>0</v>
      </c>
      <c r="F312" s="2">
        <v>2.6758126544984196E+16</v>
      </c>
      <c r="G312" s="2">
        <v>2.6758126544984196E+16</v>
      </c>
      <c r="H312" s="2">
        <v>1</v>
      </c>
      <c r="I312" s="2">
        <v>22</v>
      </c>
      <c r="J312" s="2">
        <v>2152852529601722</v>
      </c>
      <c r="K312" s="2">
        <v>9606</v>
      </c>
      <c r="L312" s="2" t="s">
        <v>1233</v>
      </c>
      <c r="M312" s="2" t="s">
        <v>1685</v>
      </c>
      <c r="N312" s="2" t="s">
        <v>1271</v>
      </c>
      <c r="O312" s="2" t="s">
        <v>1867</v>
      </c>
    </row>
    <row r="313" spans="1:15" x14ac:dyDescent="0.25">
      <c r="A313" s="2" t="s">
        <v>873</v>
      </c>
      <c r="B313" s="2" t="s">
        <v>872</v>
      </c>
      <c r="C313" s="2">
        <v>4</v>
      </c>
      <c r="D313" s="2">
        <v>206</v>
      </c>
      <c r="E313" s="2">
        <f>results_Clus_3[[#This Row],['#Entities found]]/results_Clus_3[[#This Row],['#Entities total]]*(C313&gt;472/50)</f>
        <v>0</v>
      </c>
      <c r="F313" s="2">
        <v>1.4835880828953708E+16</v>
      </c>
      <c r="G313" s="2">
        <v>2493203852746667</v>
      </c>
      <c r="H313" s="2">
        <v>2</v>
      </c>
      <c r="I313" s="2">
        <v>40</v>
      </c>
      <c r="J313" s="2">
        <v>3914277326548586</v>
      </c>
      <c r="K313" s="2">
        <v>9606</v>
      </c>
      <c r="L313" s="2" t="s">
        <v>1233</v>
      </c>
      <c r="M313" s="2" t="s">
        <v>1897</v>
      </c>
      <c r="N313" s="2" t="s">
        <v>1271</v>
      </c>
      <c r="O313" s="2" t="s">
        <v>1898</v>
      </c>
    </row>
    <row r="314" spans="1:15" x14ac:dyDescent="0.25">
      <c r="A314" s="2" t="s">
        <v>2156</v>
      </c>
      <c r="B314" s="2" t="s">
        <v>2157</v>
      </c>
      <c r="C314" s="2">
        <v>2</v>
      </c>
      <c r="D314" s="2">
        <v>104</v>
      </c>
      <c r="E314" s="2">
        <f>results_Clus_3[[#This Row],['#Entities found]]/results_Clus_3[[#This Row],['#Entities total]]*(C314&gt;472/50)</f>
        <v>0</v>
      </c>
      <c r="F314" s="2">
        <v>2.7488786251650064E+16</v>
      </c>
      <c r="G314" s="2">
        <v>2.7488786251650064E+16</v>
      </c>
      <c r="H314" s="2">
        <v>3</v>
      </c>
      <c r="I314" s="2">
        <v>43</v>
      </c>
      <c r="J314" s="2">
        <v>420784812603973</v>
      </c>
      <c r="K314" s="2">
        <v>9606</v>
      </c>
      <c r="L314" s="2" t="s">
        <v>1233</v>
      </c>
      <c r="M314" s="2" t="s">
        <v>1685</v>
      </c>
      <c r="N314" s="2" t="s">
        <v>1271</v>
      </c>
      <c r="O314" s="2" t="s">
        <v>2158</v>
      </c>
    </row>
    <row r="315" spans="1:15" x14ac:dyDescent="0.25">
      <c r="A315" s="2" t="s">
        <v>1019</v>
      </c>
      <c r="B315" s="2" t="s">
        <v>1018</v>
      </c>
      <c r="C315" s="2">
        <v>1</v>
      </c>
      <c r="D315" s="2">
        <v>52</v>
      </c>
      <c r="E315" s="2">
        <f>results_Clus_3[[#This Row],['#Entities found]]/results_Clus_3[[#This Row],['#Entities total]]*(C315&gt;472/50)</f>
        <v>0</v>
      </c>
      <c r="F315" s="2">
        <v>402765587122039</v>
      </c>
      <c r="G315" s="2">
        <v>402765587122039</v>
      </c>
      <c r="H315" s="2">
        <v>1</v>
      </c>
      <c r="I315" s="2">
        <v>13</v>
      </c>
      <c r="J315" s="2">
        <v>1.2721401311282904E+16</v>
      </c>
      <c r="K315" s="2">
        <v>9606</v>
      </c>
      <c r="L315" s="2" t="s">
        <v>1233</v>
      </c>
      <c r="M315" s="2" t="s">
        <v>739</v>
      </c>
      <c r="N315" s="2" t="s">
        <v>1271</v>
      </c>
      <c r="O315" s="2" t="s">
        <v>2295</v>
      </c>
    </row>
    <row r="316" spans="1:15" x14ac:dyDescent="0.25">
      <c r="A316" s="2" t="s">
        <v>893</v>
      </c>
      <c r="B316" s="2" t="s">
        <v>892</v>
      </c>
      <c r="C316" s="2">
        <v>3</v>
      </c>
      <c r="D316" s="2">
        <v>157</v>
      </c>
      <c r="E316" s="2">
        <f>results_Clus_3[[#This Row],['#Entities found]]/results_Clus_3[[#This Row],['#Entities total]]*(C316&gt;472/50)</f>
        <v>0</v>
      </c>
      <c r="F316" s="2">
        <v>2.0391009940552596E+16</v>
      </c>
      <c r="G316" s="2">
        <v>2493203852746667</v>
      </c>
      <c r="H316" s="2">
        <v>16</v>
      </c>
      <c r="I316" s="2">
        <v>39</v>
      </c>
      <c r="J316" s="2">
        <v>3816420393384871</v>
      </c>
      <c r="K316" s="2">
        <v>9606</v>
      </c>
      <c r="L316" s="2" t="s">
        <v>1233</v>
      </c>
      <c r="M316" s="2" t="s">
        <v>2035</v>
      </c>
      <c r="N316" s="2" t="s">
        <v>1271</v>
      </c>
      <c r="O316" s="2" t="s">
        <v>2036</v>
      </c>
    </row>
    <row r="317" spans="1:15" x14ac:dyDescent="0.25">
      <c r="A317" s="2" t="s">
        <v>891</v>
      </c>
      <c r="B317" s="2" t="s">
        <v>890</v>
      </c>
      <c r="C317" s="2">
        <v>3</v>
      </c>
      <c r="D317" s="2">
        <v>157</v>
      </c>
      <c r="E317" s="2">
        <f>results_Clus_3[[#This Row],['#Entities found]]/results_Clus_3[[#This Row],['#Entities total]]*(C317&gt;472/50)</f>
        <v>0</v>
      </c>
      <c r="F317" s="2">
        <v>2.0391009940552596E+16</v>
      </c>
      <c r="G317" s="2">
        <v>2493203852746667</v>
      </c>
      <c r="H317" s="2">
        <v>23</v>
      </c>
      <c r="I317" s="2">
        <v>118</v>
      </c>
      <c r="J317" s="2">
        <v>1.1547118113318328E+16</v>
      </c>
      <c r="K317" s="2">
        <v>9606</v>
      </c>
      <c r="L317" s="2" t="s">
        <v>1233</v>
      </c>
      <c r="M317" s="2" t="s">
        <v>1650</v>
      </c>
      <c r="N317" s="2" t="s">
        <v>1271</v>
      </c>
      <c r="O317" s="2" t="s">
        <v>1651</v>
      </c>
    </row>
    <row r="318" spans="1:15" x14ac:dyDescent="0.25">
      <c r="A318" s="2" t="s">
        <v>2159</v>
      </c>
      <c r="B318" s="2" t="s">
        <v>2160</v>
      </c>
      <c r="C318" s="2">
        <v>2</v>
      </c>
      <c r="D318" s="2">
        <v>105</v>
      </c>
      <c r="E318" s="2">
        <f>results_Clus_3[[#This Row],['#Entities found]]/results_Clus_3[[#This Row],['#Entities total]]*(C318&gt;472/50)</f>
        <v>0</v>
      </c>
      <c r="F318" s="2">
        <v>2785402259720886</v>
      </c>
      <c r="G318" s="2">
        <v>2785402259720886</v>
      </c>
      <c r="H318" s="2">
        <v>10</v>
      </c>
      <c r="I318" s="2">
        <v>28</v>
      </c>
      <c r="J318" s="2">
        <v>273999412858401</v>
      </c>
      <c r="K318" s="2">
        <v>9606</v>
      </c>
      <c r="L318" s="2" t="s">
        <v>1233</v>
      </c>
      <c r="M318" s="2" t="s">
        <v>595</v>
      </c>
      <c r="N318" s="2" t="s">
        <v>1271</v>
      </c>
      <c r="O318" s="2" t="s">
        <v>2161</v>
      </c>
    </row>
    <row r="319" spans="1:15" x14ac:dyDescent="0.25">
      <c r="A319" s="2" t="s">
        <v>929</v>
      </c>
      <c r="B319" s="2" t="s">
        <v>928</v>
      </c>
      <c r="C319" s="2">
        <v>2</v>
      </c>
      <c r="D319" s="2">
        <v>105</v>
      </c>
      <c r="E319" s="2">
        <f>results_Clus_3[[#This Row],['#Entities found]]/results_Clus_3[[#This Row],['#Entities total]]*(C319&gt;472/50)</f>
        <v>0</v>
      </c>
      <c r="F319" s="2">
        <v>2785402259720886</v>
      </c>
      <c r="G319" s="2">
        <v>2785402259720886</v>
      </c>
      <c r="H319" s="2">
        <v>8</v>
      </c>
      <c r="I319" s="2">
        <v>73</v>
      </c>
      <c r="J319" s="2">
        <v>714355612095117</v>
      </c>
      <c r="K319" s="2">
        <v>9606</v>
      </c>
      <c r="L319" s="2" t="s">
        <v>1233</v>
      </c>
      <c r="M319" s="2" t="s">
        <v>2162</v>
      </c>
      <c r="N319" s="2" t="s">
        <v>1271</v>
      </c>
      <c r="O319" s="2" t="s">
        <v>2163</v>
      </c>
    </row>
    <row r="320" spans="1:15" x14ac:dyDescent="0.25">
      <c r="A320" s="2" t="s">
        <v>2164</v>
      </c>
      <c r="B320" s="2" t="s">
        <v>2165</v>
      </c>
      <c r="C320" s="2">
        <v>2</v>
      </c>
      <c r="D320" s="2">
        <v>105</v>
      </c>
      <c r="E320" s="2">
        <f>results_Clus_3[[#This Row],['#Entities found]]/results_Clus_3[[#This Row],['#Entities total]]*(C320&gt;472/50)</f>
        <v>0</v>
      </c>
      <c r="F320" s="2">
        <v>2785402259720886</v>
      </c>
      <c r="G320" s="2">
        <v>2785402259720886</v>
      </c>
      <c r="H320" s="2">
        <v>2</v>
      </c>
      <c r="I320" s="2">
        <v>57</v>
      </c>
      <c r="J320" s="2">
        <v>5577845190331735</v>
      </c>
      <c r="K320" s="2">
        <v>9606</v>
      </c>
      <c r="L320" s="2" t="s">
        <v>1233</v>
      </c>
      <c r="M320" s="2" t="s">
        <v>1723</v>
      </c>
      <c r="N320" s="2" t="s">
        <v>1271</v>
      </c>
      <c r="O320" s="2" t="s">
        <v>1724</v>
      </c>
    </row>
    <row r="321" spans="1:15" x14ac:dyDescent="0.25">
      <c r="A321" s="2" t="s">
        <v>2166</v>
      </c>
      <c r="B321" s="2" t="s">
        <v>2167</v>
      </c>
      <c r="C321" s="2">
        <v>2</v>
      </c>
      <c r="D321" s="2">
        <v>105</v>
      </c>
      <c r="E321" s="2">
        <f>results_Clus_3[[#This Row],['#Entities found]]/results_Clus_3[[#This Row],['#Entities total]]*(C321&gt;472/50)</f>
        <v>0</v>
      </c>
      <c r="F321" s="2">
        <v>2785402259720886</v>
      </c>
      <c r="G321" s="2">
        <v>2785402259720886</v>
      </c>
      <c r="H321" s="2">
        <v>1</v>
      </c>
      <c r="I321" s="2">
        <v>40</v>
      </c>
      <c r="J321" s="2">
        <v>3914277326548586</v>
      </c>
      <c r="K321" s="2">
        <v>9606</v>
      </c>
      <c r="L321" s="2" t="s">
        <v>1233</v>
      </c>
      <c r="M321" s="2" t="s">
        <v>1685</v>
      </c>
      <c r="N321" s="2" t="s">
        <v>1271</v>
      </c>
      <c r="O321" s="2" t="s">
        <v>2168</v>
      </c>
    </row>
    <row r="322" spans="1:15" x14ac:dyDescent="0.25">
      <c r="A322" s="2" t="s">
        <v>927</v>
      </c>
      <c r="B322" s="2" t="s">
        <v>926</v>
      </c>
      <c r="C322" s="2">
        <v>2</v>
      </c>
      <c r="D322" s="2">
        <v>106</v>
      </c>
      <c r="E322" s="2">
        <f>results_Clus_3[[#This Row],['#Entities found]]/results_Clus_3[[#This Row],['#Entities total]]*(C322&gt;472/50)</f>
        <v>0</v>
      </c>
      <c r="F322" s="2">
        <v>2821915144519167</v>
      </c>
      <c r="G322" s="2">
        <v>2821915144519167</v>
      </c>
      <c r="H322" s="2">
        <v>2</v>
      </c>
      <c r="I322" s="2">
        <v>11</v>
      </c>
      <c r="J322" s="2">
        <v>1076426264800861</v>
      </c>
      <c r="K322" s="2">
        <v>9606</v>
      </c>
      <c r="L322" s="2" t="s">
        <v>1233</v>
      </c>
      <c r="M322" s="2" t="s">
        <v>595</v>
      </c>
      <c r="N322" s="2" t="s">
        <v>1271</v>
      </c>
      <c r="O322" s="2" t="s">
        <v>2174</v>
      </c>
    </row>
    <row r="323" spans="1:15" x14ac:dyDescent="0.25">
      <c r="A323" s="2" t="s">
        <v>2040</v>
      </c>
      <c r="B323" s="2" t="s">
        <v>2041</v>
      </c>
      <c r="C323" s="2">
        <v>3</v>
      </c>
      <c r="D323" s="2">
        <v>160</v>
      </c>
      <c r="E323" s="2">
        <f>results_Clus_3[[#This Row],['#Entities found]]/results_Clus_3[[#This Row],['#Entities total]]*(C323&gt;472/50)</f>
        <v>0</v>
      </c>
      <c r="F323" s="2">
        <v>2.1154324056613672E+16</v>
      </c>
      <c r="G323" s="2">
        <v>2493203852746667</v>
      </c>
      <c r="H323" s="2">
        <v>3</v>
      </c>
      <c r="I323" s="2">
        <v>73</v>
      </c>
      <c r="J323" s="2">
        <v>714355612095117</v>
      </c>
      <c r="K323" s="2">
        <v>9606</v>
      </c>
      <c r="L323" s="2" t="s">
        <v>1233</v>
      </c>
      <c r="M323" s="2" t="s">
        <v>2042</v>
      </c>
      <c r="N323" s="2" t="s">
        <v>1271</v>
      </c>
      <c r="O323" s="2" t="s">
        <v>2043</v>
      </c>
    </row>
    <row r="324" spans="1:15" x14ac:dyDescent="0.25">
      <c r="A324" s="2" t="s">
        <v>2299</v>
      </c>
      <c r="B324" s="2" t="s">
        <v>2300</v>
      </c>
      <c r="C324" s="2">
        <v>1</v>
      </c>
      <c r="D324" s="2">
        <v>54</v>
      </c>
      <c r="E324" s="2">
        <f>results_Clus_3[[#This Row],['#Entities found]]/results_Clus_3[[#This Row],['#Entities total]]*(C324&gt;472/50)</f>
        <v>0</v>
      </c>
      <c r="F324" s="2">
        <v>4145131825193299</v>
      </c>
      <c r="G324" s="2">
        <v>4145131825193299</v>
      </c>
      <c r="H324" s="2">
        <v>1</v>
      </c>
      <c r="I324" s="2">
        <v>14</v>
      </c>
      <c r="J324" s="2">
        <v>1369997064292005</v>
      </c>
      <c r="K324" s="2">
        <v>9606</v>
      </c>
      <c r="L324" s="2" t="s">
        <v>1233</v>
      </c>
      <c r="M324" s="2" t="s">
        <v>521</v>
      </c>
      <c r="N324" s="2" t="s">
        <v>1271</v>
      </c>
      <c r="O324" s="2" t="s">
        <v>2301</v>
      </c>
    </row>
    <row r="325" spans="1:15" x14ac:dyDescent="0.25">
      <c r="A325" s="2" t="s">
        <v>961</v>
      </c>
      <c r="B325" s="2" t="s">
        <v>960</v>
      </c>
      <c r="C325" s="2">
        <v>4</v>
      </c>
      <c r="D325" s="2">
        <v>218</v>
      </c>
      <c r="E325" s="2">
        <f>results_Clus_3[[#This Row],['#Entities found]]/results_Clus_3[[#This Row],['#Entities total]]*(C325&gt;472/50)</f>
        <v>0</v>
      </c>
      <c r="F325" s="2">
        <v>1.7079482986152196E+16</v>
      </c>
      <c r="G325" s="2">
        <v>2493203852746667</v>
      </c>
      <c r="H325" s="2">
        <v>8</v>
      </c>
      <c r="I325" s="2">
        <v>58</v>
      </c>
      <c r="J325" s="2">
        <v>5.6757021234954496E+16</v>
      </c>
      <c r="K325" s="2">
        <v>9606</v>
      </c>
      <c r="L325" s="2" t="s">
        <v>1233</v>
      </c>
      <c r="M325" s="2" t="s">
        <v>1974</v>
      </c>
      <c r="N325" s="2" t="s">
        <v>1271</v>
      </c>
      <c r="O325" s="2" t="s">
        <v>1975</v>
      </c>
    </row>
    <row r="326" spans="1:15" x14ac:dyDescent="0.25">
      <c r="A326" s="2" t="s">
        <v>2069</v>
      </c>
      <c r="B326" s="2" t="s">
        <v>2070</v>
      </c>
      <c r="C326" s="2">
        <v>3</v>
      </c>
      <c r="D326" s="2">
        <v>165</v>
      </c>
      <c r="E326" s="2">
        <f>results_Clus_3[[#This Row],['#Entities found]]/results_Clus_3[[#This Row],['#Entities total]]*(C326&gt;472/50)</f>
        <v>0</v>
      </c>
      <c r="F326" s="2">
        <v>2.2440159818013884E+16</v>
      </c>
      <c r="G326" s="2">
        <v>2493203852746667</v>
      </c>
      <c r="H326" s="2">
        <v>3</v>
      </c>
      <c r="I326" s="2">
        <v>51</v>
      </c>
      <c r="J326" s="2">
        <v>4990703591349447</v>
      </c>
      <c r="K326" s="2">
        <v>9606</v>
      </c>
      <c r="L326" s="2" t="s">
        <v>1233</v>
      </c>
      <c r="M326" s="2" t="s">
        <v>1656</v>
      </c>
      <c r="N326" s="2" t="s">
        <v>1271</v>
      </c>
      <c r="O326" s="2" t="s">
        <v>1657</v>
      </c>
    </row>
    <row r="327" spans="1:15" x14ac:dyDescent="0.25">
      <c r="A327" s="2" t="s">
        <v>2311</v>
      </c>
      <c r="B327" s="2" t="s">
        <v>2312</v>
      </c>
      <c r="C327" s="2">
        <v>1</v>
      </c>
      <c r="D327" s="2">
        <v>55</v>
      </c>
      <c r="E327" s="2">
        <f>results_Clus_3[[#This Row],['#Entities found]]/results_Clus_3[[#This Row],['#Entities total]]*(C327&gt;472/50)</f>
        <v>0</v>
      </c>
      <c r="F327" s="2">
        <v>420300706000619</v>
      </c>
      <c r="G327" s="2">
        <v>420300706000619</v>
      </c>
      <c r="H327" s="2">
        <v>6</v>
      </c>
      <c r="I327" s="2">
        <v>12</v>
      </c>
      <c r="J327" s="2">
        <v>1.174283197964576E+16</v>
      </c>
      <c r="K327" s="2">
        <v>9606</v>
      </c>
      <c r="L327" s="2" t="s">
        <v>1233</v>
      </c>
      <c r="M327" s="2" t="s">
        <v>595</v>
      </c>
      <c r="N327" s="2" t="s">
        <v>1271</v>
      </c>
      <c r="O327" s="2" t="s">
        <v>2313</v>
      </c>
    </row>
    <row r="328" spans="1:15" x14ac:dyDescent="0.25">
      <c r="A328" s="2" t="s">
        <v>1015</v>
      </c>
      <c r="B328" s="2" t="s">
        <v>1014</v>
      </c>
      <c r="C328" s="2">
        <v>1</v>
      </c>
      <c r="D328" s="2">
        <v>55</v>
      </c>
      <c r="E328" s="2">
        <f>results_Clus_3[[#This Row],['#Entities found]]/results_Clus_3[[#This Row],['#Entities total]]*(C328&gt;472/50)</f>
        <v>0</v>
      </c>
      <c r="F328" s="2">
        <v>420300706000619</v>
      </c>
      <c r="G328" s="2">
        <v>420300706000619</v>
      </c>
      <c r="H328" s="2">
        <v>9</v>
      </c>
      <c r="I328" s="2">
        <v>27</v>
      </c>
      <c r="J328" s="2">
        <v>2.6421371954202956E+16</v>
      </c>
      <c r="K328" s="2">
        <v>9606</v>
      </c>
      <c r="L328" s="2" t="s">
        <v>1233</v>
      </c>
      <c r="M328" s="2" t="s">
        <v>524</v>
      </c>
      <c r="N328" s="2" t="s">
        <v>1271</v>
      </c>
      <c r="O328" s="2" t="s">
        <v>2054</v>
      </c>
    </row>
    <row r="329" spans="1:15" x14ac:dyDescent="0.25">
      <c r="A329" s="2" t="s">
        <v>2085</v>
      </c>
      <c r="B329" s="2" t="s">
        <v>2086</v>
      </c>
      <c r="C329" s="2">
        <v>3</v>
      </c>
      <c r="D329" s="2">
        <v>166</v>
      </c>
      <c r="E329" s="2">
        <f>results_Clus_3[[#This Row],['#Entities found]]/results_Clus_3[[#This Row],['#Entities total]]*(C329&gt;472/50)</f>
        <v>0</v>
      </c>
      <c r="F329" s="2">
        <v>2.2699211067290936E+16</v>
      </c>
      <c r="G329" s="2">
        <v>2493203852746667</v>
      </c>
      <c r="H329" s="2">
        <v>9</v>
      </c>
      <c r="I329" s="2">
        <v>82</v>
      </c>
      <c r="J329" s="2">
        <v>8024268519424602</v>
      </c>
      <c r="K329" s="2">
        <v>9606</v>
      </c>
      <c r="L329" s="2" t="s">
        <v>1233</v>
      </c>
      <c r="M329" s="2" t="s">
        <v>1514</v>
      </c>
      <c r="N329" s="2" t="s">
        <v>1271</v>
      </c>
      <c r="O329" s="2" t="s">
        <v>2087</v>
      </c>
    </row>
    <row r="330" spans="1:15" x14ac:dyDescent="0.25">
      <c r="A330" s="2" t="s">
        <v>2201</v>
      </c>
      <c r="B330" s="2" t="s">
        <v>2202</v>
      </c>
      <c r="C330" s="2">
        <v>2</v>
      </c>
      <c r="D330" s="2">
        <v>111</v>
      </c>
      <c r="E330" s="2">
        <f>results_Clus_3[[#This Row],['#Entities found]]/results_Clus_3[[#This Row],['#Entities total]]*(C330&gt;472/50)</f>
        <v>0</v>
      </c>
      <c r="F330" s="2">
        <v>3004204935584235</v>
      </c>
      <c r="G330" s="2">
        <v>3004204935584235</v>
      </c>
      <c r="H330" s="2">
        <v>5</v>
      </c>
      <c r="I330" s="2">
        <v>14</v>
      </c>
      <c r="J330" s="2">
        <v>1369997064292005</v>
      </c>
      <c r="K330" s="2">
        <v>9606</v>
      </c>
      <c r="L330" s="2" t="s">
        <v>1233</v>
      </c>
      <c r="M330" s="2" t="s">
        <v>2203</v>
      </c>
      <c r="N330" s="2" t="s">
        <v>1271</v>
      </c>
      <c r="O330" s="2" t="s">
        <v>2204</v>
      </c>
    </row>
    <row r="331" spans="1:15" x14ac:dyDescent="0.25">
      <c r="A331" s="2" t="s">
        <v>2205</v>
      </c>
      <c r="B331" s="2" t="s">
        <v>2206</v>
      </c>
      <c r="C331" s="2">
        <v>2</v>
      </c>
      <c r="D331" s="2">
        <v>111</v>
      </c>
      <c r="E331" s="2">
        <f>results_Clus_3[[#This Row],['#Entities found]]/results_Clus_3[[#This Row],['#Entities total]]*(C331&gt;472/50)</f>
        <v>0</v>
      </c>
      <c r="F331" s="2">
        <v>3004204935584235</v>
      </c>
      <c r="G331" s="2">
        <v>3004204935584235</v>
      </c>
      <c r="H331" s="2">
        <v>2</v>
      </c>
      <c r="I331" s="2">
        <v>26</v>
      </c>
      <c r="J331" s="2">
        <v>2544280262256581</v>
      </c>
      <c r="K331" s="2">
        <v>9606</v>
      </c>
      <c r="L331" s="2" t="s">
        <v>1233</v>
      </c>
      <c r="M331" s="2" t="s">
        <v>1685</v>
      </c>
      <c r="N331" s="2" t="s">
        <v>1271</v>
      </c>
      <c r="O331" s="2" t="s">
        <v>1953</v>
      </c>
    </row>
    <row r="332" spans="1:15" x14ac:dyDescent="0.25">
      <c r="A332" s="2" t="s">
        <v>2320</v>
      </c>
      <c r="B332" s="2" t="s">
        <v>2321</v>
      </c>
      <c r="C332" s="2">
        <v>1</v>
      </c>
      <c r="D332" s="2">
        <v>57</v>
      </c>
      <c r="E332" s="2">
        <f>results_Clus_3[[#This Row],['#Entities found]]/results_Clus_3[[#This Row],['#Entities total]]*(C332&gt;472/50)</f>
        <v>0</v>
      </c>
      <c r="F332" s="2">
        <v>4.3170599431228488E+16</v>
      </c>
      <c r="G332" s="2">
        <v>4.3170599431228488E+16</v>
      </c>
      <c r="H332" s="2">
        <v>5</v>
      </c>
      <c r="I332" s="2">
        <v>8</v>
      </c>
      <c r="J332" s="2">
        <v>782855465309.71716</v>
      </c>
      <c r="K332" s="2">
        <v>9606</v>
      </c>
      <c r="L332" s="2" t="s">
        <v>1233</v>
      </c>
      <c r="M332" s="2" t="s">
        <v>673</v>
      </c>
      <c r="N332" s="2" t="s">
        <v>1271</v>
      </c>
      <c r="O332" s="2" t="s">
        <v>2322</v>
      </c>
    </row>
    <row r="333" spans="1:15" x14ac:dyDescent="0.25">
      <c r="A333" s="2" t="s">
        <v>1013</v>
      </c>
      <c r="B333" s="2" t="s">
        <v>1012</v>
      </c>
      <c r="C333" s="2">
        <v>1</v>
      </c>
      <c r="D333" s="2">
        <v>57</v>
      </c>
      <c r="E333" s="2">
        <f>results_Clus_3[[#This Row],['#Entities found]]/results_Clus_3[[#This Row],['#Entities total]]*(C333&gt;472/50)</f>
        <v>0</v>
      </c>
      <c r="F333" s="2">
        <v>4.3170599431228488E+16</v>
      </c>
      <c r="G333" s="2">
        <v>4.3170599431228488E+16</v>
      </c>
      <c r="H333" s="2">
        <v>1</v>
      </c>
      <c r="I333" s="2">
        <v>18</v>
      </c>
      <c r="J333" s="2">
        <v>1.7614247969468636E+16</v>
      </c>
      <c r="K333" s="2">
        <v>9606</v>
      </c>
      <c r="L333" s="2" t="s">
        <v>1233</v>
      </c>
      <c r="M333" s="2" t="s">
        <v>693</v>
      </c>
      <c r="N333" s="2" t="s">
        <v>1271</v>
      </c>
      <c r="O333" s="2" t="s">
        <v>2171</v>
      </c>
    </row>
    <row r="334" spans="1:15" x14ac:dyDescent="0.25">
      <c r="A334" s="2" t="s">
        <v>1358</v>
      </c>
      <c r="B334" s="2" t="s">
        <v>1359</v>
      </c>
      <c r="C334" s="2">
        <v>1</v>
      </c>
      <c r="D334" s="2">
        <v>58</v>
      </c>
      <c r="E334" s="2">
        <f>results_Clus_3[[#This Row],['#Entities found]]/results_Clus_3[[#This Row],['#Entities total]]*(C334&gt;472/50)</f>
        <v>0</v>
      </c>
      <c r="F334" s="2">
        <v>437324858923408</v>
      </c>
      <c r="G334" s="2">
        <v>437324858923408</v>
      </c>
      <c r="H334" s="2">
        <v>3</v>
      </c>
      <c r="I334" s="2">
        <v>38</v>
      </c>
      <c r="J334" s="2">
        <v>3.7185634602211568E+16</v>
      </c>
      <c r="K334" s="2">
        <v>9606</v>
      </c>
      <c r="L334" s="2" t="s">
        <v>1233</v>
      </c>
      <c r="M334" s="2" t="s">
        <v>669</v>
      </c>
      <c r="N334" s="2" t="s">
        <v>1271</v>
      </c>
      <c r="O334" s="2" t="s">
        <v>1693</v>
      </c>
    </row>
    <row r="335" spans="1:15" x14ac:dyDescent="0.25">
      <c r="A335" s="2" t="s">
        <v>1356</v>
      </c>
      <c r="B335" s="2" t="s">
        <v>1357</v>
      </c>
      <c r="C335" s="2">
        <v>1</v>
      </c>
      <c r="D335" s="2">
        <v>58</v>
      </c>
      <c r="E335" s="2">
        <f>results_Clus_3[[#This Row],['#Entities found]]/results_Clus_3[[#This Row],['#Entities total]]*(C335&gt;472/50)</f>
        <v>0</v>
      </c>
      <c r="F335" s="2">
        <v>437324858923408</v>
      </c>
      <c r="G335" s="2">
        <v>437324858923408</v>
      </c>
      <c r="H335" s="2">
        <v>3</v>
      </c>
      <c r="I335" s="2">
        <v>38</v>
      </c>
      <c r="J335" s="2">
        <v>3.7185634602211568E+16</v>
      </c>
      <c r="K335" s="2">
        <v>9606</v>
      </c>
      <c r="L335" s="2" t="s">
        <v>1233</v>
      </c>
      <c r="M335" s="2" t="s">
        <v>669</v>
      </c>
      <c r="N335" s="2" t="s">
        <v>1271</v>
      </c>
      <c r="O335" s="2" t="s">
        <v>1693</v>
      </c>
    </row>
    <row r="336" spans="1:15" x14ac:dyDescent="0.25">
      <c r="A336" s="2" t="s">
        <v>2323</v>
      </c>
      <c r="B336" s="2" t="s">
        <v>2324</v>
      </c>
      <c r="C336" s="2">
        <v>1</v>
      </c>
      <c r="D336" s="2">
        <v>58</v>
      </c>
      <c r="E336" s="2">
        <f>results_Clus_3[[#This Row],['#Entities found]]/results_Clus_3[[#This Row],['#Entities total]]*(C336&gt;472/50)</f>
        <v>0</v>
      </c>
      <c r="F336" s="2">
        <v>437324858923408</v>
      </c>
      <c r="G336" s="2">
        <v>437324858923408</v>
      </c>
      <c r="H336" s="2">
        <v>3</v>
      </c>
      <c r="I336" s="2">
        <v>39</v>
      </c>
      <c r="J336" s="2">
        <v>3816420393384871</v>
      </c>
      <c r="K336" s="2">
        <v>9606</v>
      </c>
      <c r="L336" s="2" t="s">
        <v>1233</v>
      </c>
      <c r="M336" s="2" t="s">
        <v>503</v>
      </c>
      <c r="N336" s="2" t="s">
        <v>1271</v>
      </c>
      <c r="O336" s="2" t="s">
        <v>1638</v>
      </c>
    </row>
    <row r="337" spans="1:15" x14ac:dyDescent="0.25">
      <c r="A337" s="2" t="s">
        <v>923</v>
      </c>
      <c r="B337" s="2" t="s">
        <v>922</v>
      </c>
      <c r="C337" s="2">
        <v>2</v>
      </c>
      <c r="D337" s="2">
        <v>118</v>
      </c>
      <c r="E337" s="2">
        <f>results_Clus_3[[#This Row],['#Entities found]]/results_Clus_3[[#This Row],['#Entities total]]*(C337&gt;472/50)</f>
        <v>0</v>
      </c>
      <c r="F337" s="2">
        <v>3.2580918707565256E+16</v>
      </c>
      <c r="G337" s="2">
        <v>3.2580918707565256E+16</v>
      </c>
      <c r="H337" s="2">
        <v>1</v>
      </c>
      <c r="I337" s="2">
        <v>30</v>
      </c>
      <c r="J337" s="2">
        <v>2.9357079949114392E+16</v>
      </c>
      <c r="K337" s="2">
        <v>9606</v>
      </c>
      <c r="L337" s="2" t="s">
        <v>1233</v>
      </c>
      <c r="M337" s="2" t="s">
        <v>1518</v>
      </c>
      <c r="N337" s="2" t="s">
        <v>1271</v>
      </c>
      <c r="O337" s="2" t="s">
        <v>1519</v>
      </c>
    </row>
    <row r="338" spans="1:15" x14ac:dyDescent="0.25">
      <c r="A338" s="2" t="s">
        <v>1157</v>
      </c>
      <c r="B338" s="2" t="s">
        <v>1156</v>
      </c>
      <c r="C338" s="2">
        <v>1</v>
      </c>
      <c r="D338" s="2">
        <v>59</v>
      </c>
      <c r="E338" s="2">
        <f>results_Clus_3[[#This Row],['#Entities found]]/results_Clus_3[[#This Row],['#Entities total]]*(C338&gt;472/50)</f>
        <v>0</v>
      </c>
      <c r="F338" s="2">
        <v>4428885948492792</v>
      </c>
      <c r="G338" s="2">
        <v>4428885948492792</v>
      </c>
      <c r="H338" s="2">
        <v>1</v>
      </c>
      <c r="I338" s="2">
        <v>19</v>
      </c>
      <c r="J338" s="2">
        <v>1.8592817301105784E+16</v>
      </c>
      <c r="K338" s="2">
        <v>9606</v>
      </c>
      <c r="L338" s="2" t="s">
        <v>1233</v>
      </c>
      <c r="M338" s="2" t="s">
        <v>640</v>
      </c>
      <c r="N338" s="2" t="s">
        <v>1271</v>
      </c>
      <c r="O338" s="2" t="s">
        <v>2327</v>
      </c>
    </row>
    <row r="339" spans="1:15" x14ac:dyDescent="0.25">
      <c r="A339" s="2" t="s">
        <v>2328</v>
      </c>
      <c r="B339" s="2" t="s">
        <v>2329</v>
      </c>
      <c r="C339" s="2">
        <v>1</v>
      </c>
      <c r="D339" s="2">
        <v>59</v>
      </c>
      <c r="E339" s="2">
        <f>results_Clus_3[[#This Row],['#Entities found]]/results_Clus_3[[#This Row],['#Entities total]]*(C339&gt;472/50)</f>
        <v>0</v>
      </c>
      <c r="F339" s="2">
        <v>4428885948492792</v>
      </c>
      <c r="G339" s="2">
        <v>4428885948492792</v>
      </c>
      <c r="H339" s="2">
        <v>1</v>
      </c>
      <c r="I339" s="2">
        <v>65</v>
      </c>
      <c r="J339" s="2">
        <v>6360700655641452</v>
      </c>
      <c r="K339" s="2">
        <v>9606</v>
      </c>
      <c r="L339" s="2" t="s">
        <v>1233</v>
      </c>
      <c r="M339" s="2" t="s">
        <v>673</v>
      </c>
      <c r="N339" s="2" t="s">
        <v>1271</v>
      </c>
      <c r="O339" s="2" t="s">
        <v>2000</v>
      </c>
    </row>
    <row r="340" spans="1:15" x14ac:dyDescent="0.25">
      <c r="A340" s="2" t="s">
        <v>2140</v>
      </c>
      <c r="B340" s="2" t="s">
        <v>368</v>
      </c>
      <c r="C340" s="2">
        <v>3</v>
      </c>
      <c r="D340" s="2">
        <v>179</v>
      </c>
      <c r="E340" s="2">
        <f>results_Clus_3[[#This Row],['#Entities found]]/results_Clus_3[[#This Row],['#Entities total]]*(C340&gt;472/50)</f>
        <v>0</v>
      </c>
      <c r="F340" s="2">
        <v>2611392243396916</v>
      </c>
      <c r="G340" s="2">
        <v>2611392243396916</v>
      </c>
      <c r="H340" s="2">
        <v>2</v>
      </c>
      <c r="I340" s="2">
        <v>122</v>
      </c>
      <c r="J340" s="2">
        <v>1.1938545845973188E+16</v>
      </c>
      <c r="K340" s="2">
        <v>9606</v>
      </c>
      <c r="L340" s="2" t="s">
        <v>1233</v>
      </c>
      <c r="M340" s="2" t="s">
        <v>2141</v>
      </c>
      <c r="N340" s="2" t="s">
        <v>1271</v>
      </c>
      <c r="O340" s="2" t="s">
        <v>2142</v>
      </c>
    </row>
    <row r="341" spans="1:15" x14ac:dyDescent="0.25">
      <c r="A341" s="2" t="s">
        <v>2224</v>
      </c>
      <c r="B341" s="2" t="s">
        <v>2</v>
      </c>
      <c r="C341" s="2">
        <v>2</v>
      </c>
      <c r="D341" s="2">
        <v>120</v>
      </c>
      <c r="E341" s="2">
        <f>results_Clus_3[[#This Row],['#Entities found]]/results_Clus_3[[#This Row],['#Entities total]]*(C341&gt;472/50)</f>
        <v>0</v>
      </c>
      <c r="F341" s="2">
        <v>333023091609422</v>
      </c>
      <c r="G341" s="2">
        <v>333023091609422</v>
      </c>
      <c r="H341" s="2">
        <v>3</v>
      </c>
      <c r="I341" s="2">
        <v>47</v>
      </c>
      <c r="J341" s="2">
        <v>4599275858694588</v>
      </c>
      <c r="K341" s="2">
        <v>9606</v>
      </c>
      <c r="L341" s="2" t="s">
        <v>1233</v>
      </c>
      <c r="M341" s="2" t="s">
        <v>1685</v>
      </c>
      <c r="N341" s="2" t="s">
        <v>1271</v>
      </c>
      <c r="O341" s="2" t="s">
        <v>2225</v>
      </c>
    </row>
    <row r="342" spans="1:15" x14ac:dyDescent="0.25">
      <c r="A342" s="2" t="s">
        <v>2226</v>
      </c>
      <c r="B342" s="2" t="s">
        <v>2227</v>
      </c>
      <c r="C342" s="2">
        <v>2</v>
      </c>
      <c r="D342" s="2">
        <v>120</v>
      </c>
      <c r="E342" s="2">
        <f>results_Clus_3[[#This Row],['#Entities found]]/results_Clus_3[[#This Row],['#Entities total]]*(C342&gt;472/50)</f>
        <v>0</v>
      </c>
      <c r="F342" s="2">
        <v>333023091609422</v>
      </c>
      <c r="G342" s="2">
        <v>333023091609422</v>
      </c>
      <c r="H342" s="2">
        <v>2</v>
      </c>
      <c r="I342" s="2">
        <v>45</v>
      </c>
      <c r="J342" s="2">
        <v>4403561992367159</v>
      </c>
      <c r="K342" s="2">
        <v>9606</v>
      </c>
      <c r="L342" s="2" t="s">
        <v>1233</v>
      </c>
      <c r="M342" s="2" t="s">
        <v>1685</v>
      </c>
      <c r="N342" s="2" t="s">
        <v>1271</v>
      </c>
      <c r="O342" s="2" t="s">
        <v>2228</v>
      </c>
    </row>
    <row r="343" spans="1:15" x14ac:dyDescent="0.25">
      <c r="A343" s="2" t="s">
        <v>2330</v>
      </c>
      <c r="B343" s="2" t="s">
        <v>2331</v>
      </c>
      <c r="C343" s="2">
        <v>1</v>
      </c>
      <c r="D343" s="2">
        <v>60</v>
      </c>
      <c r="E343" s="2">
        <f>results_Clus_3[[#This Row],['#Entities found]]/results_Clus_3[[#This Row],['#Entities total]]*(C343&gt;472/50)</f>
        <v>0</v>
      </c>
      <c r="F343" s="2">
        <v>4483977387925968</v>
      </c>
      <c r="G343" s="2">
        <v>4483977387925968</v>
      </c>
      <c r="H343" s="2">
        <v>1</v>
      </c>
      <c r="I343" s="2">
        <v>19</v>
      </c>
      <c r="J343" s="2">
        <v>1.8592817301105784E+16</v>
      </c>
      <c r="K343" s="2">
        <v>9606</v>
      </c>
      <c r="L343" s="2" t="s">
        <v>1233</v>
      </c>
      <c r="M343" s="2" t="s">
        <v>664</v>
      </c>
      <c r="N343" s="2" t="s">
        <v>1271</v>
      </c>
      <c r="O343" s="2" t="s">
        <v>2332</v>
      </c>
    </row>
    <row r="344" spans="1:15" x14ac:dyDescent="0.25">
      <c r="A344" s="2" t="s">
        <v>2236</v>
      </c>
      <c r="B344" s="2" t="s">
        <v>2237</v>
      </c>
      <c r="C344" s="2">
        <v>2</v>
      </c>
      <c r="D344" s="2">
        <v>122</v>
      </c>
      <c r="E344" s="2">
        <f>results_Clus_3[[#This Row],['#Entities found]]/results_Clus_3[[#This Row],['#Entities total]]*(C344&gt;472/50)</f>
        <v>0</v>
      </c>
      <c r="F344" s="2">
        <v>340215444869862</v>
      </c>
      <c r="G344" s="2">
        <v>340215444869862</v>
      </c>
      <c r="H344" s="2">
        <v>2</v>
      </c>
      <c r="I344" s="2">
        <v>58</v>
      </c>
      <c r="J344" s="2">
        <v>5.6757021234954496E+16</v>
      </c>
      <c r="K344" s="2">
        <v>9606</v>
      </c>
      <c r="L344" s="2" t="s">
        <v>1233</v>
      </c>
      <c r="M344" s="2" t="s">
        <v>2238</v>
      </c>
      <c r="N344" s="2" t="s">
        <v>1271</v>
      </c>
      <c r="O344" s="2" t="s">
        <v>2239</v>
      </c>
    </row>
    <row r="345" spans="1:15" x14ac:dyDescent="0.25">
      <c r="A345" s="2" t="s">
        <v>2240</v>
      </c>
      <c r="B345" s="2" t="s">
        <v>2241</v>
      </c>
      <c r="C345" s="2">
        <v>2</v>
      </c>
      <c r="D345" s="2">
        <v>123</v>
      </c>
      <c r="E345" s="2">
        <f>results_Clus_3[[#This Row],['#Entities found]]/results_Clus_3[[#This Row],['#Entities total]]*(C345&gt;472/50)</f>
        <v>0</v>
      </c>
      <c r="F345" s="2">
        <v>3.4380293757747404E+16</v>
      </c>
      <c r="G345" s="2">
        <v>3.4380293757747404E+16</v>
      </c>
      <c r="H345" s="2">
        <v>1</v>
      </c>
      <c r="I345" s="2">
        <v>34</v>
      </c>
      <c r="J345" s="2">
        <v>3327135727566298</v>
      </c>
      <c r="K345" s="2">
        <v>9606</v>
      </c>
      <c r="L345" s="2" t="s">
        <v>1233</v>
      </c>
      <c r="M345" s="2" t="s">
        <v>1685</v>
      </c>
      <c r="N345" s="2" t="s">
        <v>1271</v>
      </c>
      <c r="O345" s="2" t="s">
        <v>1831</v>
      </c>
    </row>
    <row r="346" spans="1:15" x14ac:dyDescent="0.25">
      <c r="A346" s="2" t="s">
        <v>2242</v>
      </c>
      <c r="B346" s="2" t="s">
        <v>2243</v>
      </c>
      <c r="C346" s="2">
        <v>2</v>
      </c>
      <c r="D346" s="2">
        <v>124</v>
      </c>
      <c r="E346" s="2">
        <f>results_Clus_3[[#This Row],['#Entities found]]/results_Clus_3[[#This Row],['#Entities total]]*(C346&gt;472/50)</f>
        <v>0</v>
      </c>
      <c r="F346" s="2">
        <v>347384330196026</v>
      </c>
      <c r="G346" s="2">
        <v>347384330196026</v>
      </c>
      <c r="H346" s="2">
        <v>1</v>
      </c>
      <c r="I346" s="2">
        <v>24</v>
      </c>
      <c r="J346" s="2">
        <v>2.3485663959291516E+16</v>
      </c>
      <c r="K346" s="2">
        <v>9606</v>
      </c>
      <c r="L346" s="2" t="s">
        <v>1233</v>
      </c>
      <c r="M346" s="2" t="s">
        <v>1685</v>
      </c>
      <c r="N346" s="2" t="s">
        <v>1271</v>
      </c>
      <c r="O346" s="2" t="s">
        <v>2244</v>
      </c>
    </row>
    <row r="347" spans="1:15" x14ac:dyDescent="0.25">
      <c r="A347" s="2" t="s">
        <v>1005</v>
      </c>
      <c r="B347" s="2" t="s">
        <v>1004</v>
      </c>
      <c r="C347" s="2">
        <v>1</v>
      </c>
      <c r="D347" s="2">
        <v>62</v>
      </c>
      <c r="E347" s="2">
        <f>results_Clus_3[[#This Row],['#Entities found]]/results_Clus_3[[#This Row],['#Entities total]]*(C347&gt;472/50)</f>
        <v>0</v>
      </c>
      <c r="F347" s="2">
        <v>4592543716705274</v>
      </c>
      <c r="G347" s="2">
        <v>4592543716705274</v>
      </c>
      <c r="H347" s="2">
        <v>2</v>
      </c>
      <c r="I347" s="2">
        <v>24</v>
      </c>
      <c r="J347" s="2">
        <v>2.3485663959291516E+16</v>
      </c>
      <c r="K347" s="2">
        <v>9606</v>
      </c>
      <c r="L347" s="2" t="s">
        <v>1233</v>
      </c>
      <c r="M347" s="2" t="s">
        <v>739</v>
      </c>
      <c r="N347" s="2" t="s">
        <v>1271</v>
      </c>
      <c r="O347" s="2" t="s">
        <v>2215</v>
      </c>
    </row>
    <row r="348" spans="1:15" x14ac:dyDescent="0.25">
      <c r="A348" s="2" t="s">
        <v>2175</v>
      </c>
      <c r="B348" s="2" t="s">
        <v>2176</v>
      </c>
      <c r="C348" s="2">
        <v>3</v>
      </c>
      <c r="D348" s="2">
        <v>187</v>
      </c>
      <c r="E348" s="2">
        <f>results_Clus_3[[#This Row],['#Entities found]]/results_Clus_3[[#This Row],['#Entities total]]*(C348&gt;472/50)</f>
        <v>0</v>
      </c>
      <c r="F348" s="2">
        <v>2.8248356971138132E+16</v>
      </c>
      <c r="G348" s="2">
        <v>2.8248356971138132E+16</v>
      </c>
      <c r="H348" s="2">
        <v>2</v>
      </c>
      <c r="I348" s="2">
        <v>135</v>
      </c>
      <c r="J348" s="2">
        <v>1.3210685977101478E+16</v>
      </c>
      <c r="K348" s="2">
        <v>9606</v>
      </c>
      <c r="L348" s="2" t="s">
        <v>1233</v>
      </c>
      <c r="M348" s="2" t="s">
        <v>2141</v>
      </c>
      <c r="N348" s="2" t="s">
        <v>1271</v>
      </c>
      <c r="O348" s="2" t="s">
        <v>2142</v>
      </c>
    </row>
    <row r="349" spans="1:15" x14ac:dyDescent="0.25">
      <c r="A349" s="2" t="s">
        <v>2245</v>
      </c>
      <c r="B349" s="2" t="s">
        <v>2246</v>
      </c>
      <c r="C349" s="2">
        <v>2</v>
      </c>
      <c r="D349" s="2">
        <v>127</v>
      </c>
      <c r="E349" s="2">
        <f>results_Clus_3[[#This Row],['#Entities found]]/results_Clus_3[[#This Row],['#Entities total]]*(C349&gt;472/50)</f>
        <v>0</v>
      </c>
      <c r="F349" s="2">
        <v>3.5808966471889424E+16</v>
      </c>
      <c r="G349" s="2">
        <v>3.5808966471889424E+16</v>
      </c>
      <c r="H349" s="2">
        <v>1</v>
      </c>
      <c r="I349" s="2">
        <v>29</v>
      </c>
      <c r="J349" s="2">
        <v>2.8378510617477248E+16</v>
      </c>
      <c r="K349" s="2">
        <v>9606</v>
      </c>
      <c r="L349" s="2" t="s">
        <v>1233</v>
      </c>
      <c r="M349" s="2" t="s">
        <v>1685</v>
      </c>
      <c r="N349" s="2" t="s">
        <v>1271</v>
      </c>
      <c r="O349" s="2" t="s">
        <v>2247</v>
      </c>
    </row>
    <row r="350" spans="1:15" x14ac:dyDescent="0.25">
      <c r="A350" s="2" t="s">
        <v>2252</v>
      </c>
      <c r="B350" s="2" t="s">
        <v>2253</v>
      </c>
      <c r="C350" s="2">
        <v>2</v>
      </c>
      <c r="D350" s="2">
        <v>128</v>
      </c>
      <c r="E350" s="2">
        <f>results_Clus_3[[#This Row],['#Entities found]]/results_Clus_3[[#This Row],['#Entities total]]*(C350&gt;472/50)</f>
        <v>0</v>
      </c>
      <c r="F350" s="2">
        <v>3.6164443879680896E+16</v>
      </c>
      <c r="G350" s="2">
        <v>3.6164443879680896E+16</v>
      </c>
      <c r="H350" s="2">
        <v>4</v>
      </c>
      <c r="I350" s="2">
        <v>8</v>
      </c>
      <c r="J350" s="2">
        <v>782855465309.71716</v>
      </c>
      <c r="K350" s="2">
        <v>9606</v>
      </c>
      <c r="L350" s="2" t="s">
        <v>1233</v>
      </c>
      <c r="M350" s="2" t="s">
        <v>595</v>
      </c>
      <c r="N350" s="2" t="s">
        <v>1271</v>
      </c>
      <c r="O350" s="2" t="s">
        <v>2254</v>
      </c>
    </row>
    <row r="351" spans="1:15" x14ac:dyDescent="0.25">
      <c r="A351" s="2" t="s">
        <v>2274</v>
      </c>
      <c r="B351" s="2" t="s">
        <v>2275</v>
      </c>
      <c r="C351" s="2">
        <v>2</v>
      </c>
      <c r="D351" s="2">
        <v>133</v>
      </c>
      <c r="E351" s="2">
        <f>results_Clus_3[[#This Row],['#Entities found]]/results_Clus_3[[#This Row],['#Entities total]]*(C351&gt;472/50)</f>
        <v>0</v>
      </c>
      <c r="F351" s="2">
        <v>3793065538642444</v>
      </c>
      <c r="G351" s="2">
        <v>3793065538642444</v>
      </c>
      <c r="H351" s="2">
        <v>5</v>
      </c>
      <c r="I351" s="2">
        <v>29</v>
      </c>
      <c r="J351" s="2">
        <v>2.8378510617477248E+16</v>
      </c>
      <c r="K351" s="2">
        <v>9606</v>
      </c>
      <c r="L351" s="2" t="s">
        <v>1233</v>
      </c>
      <c r="M351" s="2" t="s">
        <v>2203</v>
      </c>
      <c r="N351" s="2" t="s">
        <v>1271</v>
      </c>
      <c r="O351" s="2" t="s">
        <v>2204</v>
      </c>
    </row>
    <row r="352" spans="1:15" x14ac:dyDescent="0.25">
      <c r="A352" s="2" t="s">
        <v>2339</v>
      </c>
      <c r="B352" s="2" t="s">
        <v>2340</v>
      </c>
      <c r="C352" s="2">
        <v>1</v>
      </c>
      <c r="D352" s="2">
        <v>67</v>
      </c>
      <c r="E352" s="2">
        <f>results_Clus_3[[#This Row],['#Entities found]]/results_Clus_3[[#This Row],['#Entities total]]*(C352&gt;472/50)</f>
        <v>0</v>
      </c>
      <c r="F352" s="2">
        <v>48547717762925</v>
      </c>
      <c r="G352" s="2">
        <v>48547717762925</v>
      </c>
      <c r="H352" s="2">
        <v>4</v>
      </c>
      <c r="I352" s="2">
        <v>39</v>
      </c>
      <c r="J352" s="2">
        <v>3816420393384871</v>
      </c>
      <c r="K352" s="2">
        <v>9606</v>
      </c>
      <c r="L352" s="2" t="s">
        <v>1233</v>
      </c>
      <c r="M352" s="2" t="s">
        <v>699</v>
      </c>
      <c r="N352" s="2" t="s">
        <v>1271</v>
      </c>
      <c r="O352" s="2" t="s">
        <v>2341</v>
      </c>
    </row>
    <row r="353" spans="1:15" x14ac:dyDescent="0.25">
      <c r="A353" s="2" t="s">
        <v>2342</v>
      </c>
      <c r="B353" s="2" t="s">
        <v>2343</v>
      </c>
      <c r="C353" s="2">
        <v>1</v>
      </c>
      <c r="D353" s="2">
        <v>67</v>
      </c>
      <c r="E353" s="2">
        <f>results_Clus_3[[#This Row],['#Entities found]]/results_Clus_3[[#This Row],['#Entities total]]*(C353&gt;472/50)</f>
        <v>0</v>
      </c>
      <c r="F353" s="2">
        <v>48547717762925</v>
      </c>
      <c r="G353" s="2">
        <v>48547717762925</v>
      </c>
      <c r="H353" s="2">
        <v>1</v>
      </c>
      <c r="I353" s="2">
        <v>21</v>
      </c>
      <c r="J353" s="2">
        <v>2.0549955964380076E+16</v>
      </c>
      <c r="K353" s="2">
        <v>9606</v>
      </c>
      <c r="L353" s="2" t="s">
        <v>1233</v>
      </c>
      <c r="M353" s="2" t="s">
        <v>699</v>
      </c>
      <c r="N353" s="2" t="s">
        <v>1271</v>
      </c>
      <c r="O353" s="2" t="s">
        <v>2344</v>
      </c>
    </row>
    <row r="354" spans="1:15" x14ac:dyDescent="0.25">
      <c r="A354" s="2" t="s">
        <v>2345</v>
      </c>
      <c r="B354" s="2" t="s">
        <v>2346</v>
      </c>
      <c r="C354" s="2">
        <v>1</v>
      </c>
      <c r="D354" s="2">
        <v>67</v>
      </c>
      <c r="E354" s="2">
        <f>results_Clus_3[[#This Row],['#Entities found]]/results_Clus_3[[#This Row],['#Entities total]]*(C354&gt;472/50)</f>
        <v>0</v>
      </c>
      <c r="F354" s="2">
        <v>48547717762925</v>
      </c>
      <c r="G354" s="2">
        <v>48547717762925</v>
      </c>
      <c r="H354" s="2">
        <v>1</v>
      </c>
      <c r="I354" s="2">
        <v>21</v>
      </c>
      <c r="J354" s="2">
        <v>2.0549955964380076E+16</v>
      </c>
      <c r="K354" s="2">
        <v>9606</v>
      </c>
      <c r="L354" s="2" t="s">
        <v>1233</v>
      </c>
      <c r="M354" s="2" t="s">
        <v>699</v>
      </c>
      <c r="N354" s="2" t="s">
        <v>1271</v>
      </c>
      <c r="O354" s="2" t="s">
        <v>2344</v>
      </c>
    </row>
    <row r="355" spans="1:15" x14ac:dyDescent="0.25">
      <c r="A355" s="2" t="s">
        <v>2347</v>
      </c>
      <c r="B355" s="2" t="s">
        <v>2348</v>
      </c>
      <c r="C355" s="2">
        <v>1</v>
      </c>
      <c r="D355" s="2">
        <v>67</v>
      </c>
      <c r="E355" s="2">
        <f>results_Clus_3[[#This Row],['#Entities found]]/results_Clus_3[[#This Row],['#Entities total]]*(C355&gt;472/50)</f>
        <v>0</v>
      </c>
      <c r="F355" s="2">
        <v>48547717762925</v>
      </c>
      <c r="G355" s="2">
        <v>48547717762925</v>
      </c>
      <c r="H355" s="2">
        <v>1</v>
      </c>
      <c r="I355" s="2">
        <v>21</v>
      </c>
      <c r="J355" s="2">
        <v>2.0549955964380076E+16</v>
      </c>
      <c r="K355" s="2">
        <v>9606</v>
      </c>
      <c r="L355" s="2" t="s">
        <v>1233</v>
      </c>
      <c r="M355" s="2" t="s">
        <v>699</v>
      </c>
      <c r="N355" s="2" t="s">
        <v>1271</v>
      </c>
      <c r="O355" s="2" t="s">
        <v>2349</v>
      </c>
    </row>
    <row r="356" spans="1:15" x14ac:dyDescent="0.25">
      <c r="A356" s="2" t="s">
        <v>2350</v>
      </c>
      <c r="B356" s="2" t="s">
        <v>2351</v>
      </c>
      <c r="C356" s="2">
        <v>1</v>
      </c>
      <c r="D356" s="2">
        <v>67</v>
      </c>
      <c r="E356" s="2">
        <f>results_Clus_3[[#This Row],['#Entities found]]/results_Clus_3[[#This Row],['#Entities total]]*(C356&gt;472/50)</f>
        <v>0</v>
      </c>
      <c r="F356" s="2">
        <v>48547717762925</v>
      </c>
      <c r="G356" s="2">
        <v>48547717762925</v>
      </c>
      <c r="H356" s="2">
        <v>1</v>
      </c>
      <c r="I356" s="2">
        <v>21</v>
      </c>
      <c r="J356" s="2">
        <v>2.0549955964380076E+16</v>
      </c>
      <c r="K356" s="2">
        <v>9606</v>
      </c>
      <c r="L356" s="2" t="s">
        <v>1233</v>
      </c>
      <c r="M356" s="2" t="s">
        <v>699</v>
      </c>
      <c r="N356" s="2" t="s">
        <v>1271</v>
      </c>
      <c r="O356" s="2" t="s">
        <v>2349</v>
      </c>
    </row>
    <row r="357" spans="1:15" x14ac:dyDescent="0.25">
      <c r="A357" s="2" t="s">
        <v>2352</v>
      </c>
      <c r="B357" s="2" t="s">
        <v>2353</v>
      </c>
      <c r="C357" s="2">
        <v>1</v>
      </c>
      <c r="D357" s="2">
        <v>67</v>
      </c>
      <c r="E357" s="2">
        <f>results_Clus_3[[#This Row],['#Entities found]]/results_Clus_3[[#This Row],['#Entities total]]*(C357&gt;472/50)</f>
        <v>0</v>
      </c>
      <c r="F357" s="2">
        <v>48547717762925</v>
      </c>
      <c r="G357" s="2">
        <v>48547717762925</v>
      </c>
      <c r="H357" s="2">
        <v>1</v>
      </c>
      <c r="I357" s="2">
        <v>43</v>
      </c>
      <c r="J357" s="2">
        <v>420784812603973</v>
      </c>
      <c r="K357" s="2">
        <v>9606</v>
      </c>
      <c r="L357" s="2" t="s">
        <v>1233</v>
      </c>
      <c r="M357" s="2" t="s">
        <v>653</v>
      </c>
      <c r="N357" s="2" t="s">
        <v>1271</v>
      </c>
      <c r="O357" s="2" t="s">
        <v>2200</v>
      </c>
    </row>
    <row r="358" spans="1:15" x14ac:dyDescent="0.25">
      <c r="A358" s="2" t="s">
        <v>2284</v>
      </c>
      <c r="B358" s="2" t="s">
        <v>2285</v>
      </c>
      <c r="C358" s="2">
        <v>2</v>
      </c>
      <c r="D358" s="2">
        <v>136</v>
      </c>
      <c r="E358" s="2">
        <f>results_Clus_3[[#This Row],['#Entities found]]/results_Clus_3[[#This Row],['#Entities total]]*(C358&gt;472/50)</f>
        <v>0</v>
      </c>
      <c r="F358" s="2">
        <v>3.8980753331296512E+16</v>
      </c>
      <c r="G358" s="2">
        <v>3.8980753331296512E+16</v>
      </c>
      <c r="H358" s="2">
        <v>5</v>
      </c>
      <c r="I358" s="2">
        <v>13</v>
      </c>
      <c r="J358" s="2">
        <v>1.2721401311282904E+16</v>
      </c>
      <c r="K358" s="2">
        <v>9606</v>
      </c>
      <c r="L358" s="2" t="s">
        <v>1233</v>
      </c>
      <c r="M358" s="2" t="s">
        <v>595</v>
      </c>
      <c r="N358" s="2" t="s">
        <v>1271</v>
      </c>
      <c r="O358" s="2" t="s">
        <v>2286</v>
      </c>
    </row>
    <row r="359" spans="1:15" x14ac:dyDescent="0.25">
      <c r="A359" s="2" t="s">
        <v>2356</v>
      </c>
      <c r="B359" s="2" t="s">
        <v>2357</v>
      </c>
      <c r="C359" s="2">
        <v>1</v>
      </c>
      <c r="D359" s="2">
        <v>68</v>
      </c>
      <c r="E359" s="2">
        <f>results_Clus_3[[#This Row],['#Entities found]]/results_Clus_3[[#This Row],['#Entities total]]*(C359&gt;472/50)</f>
        <v>0</v>
      </c>
      <c r="F359" s="2">
        <v>4905682952086745</v>
      </c>
      <c r="G359" s="2">
        <v>4905682952086745</v>
      </c>
      <c r="H359" s="2">
        <v>5</v>
      </c>
      <c r="I359" s="2">
        <v>5</v>
      </c>
      <c r="J359" s="2">
        <v>489284665818.57318</v>
      </c>
      <c r="K359" s="2">
        <v>9606</v>
      </c>
      <c r="L359" s="2" t="s">
        <v>1233</v>
      </c>
      <c r="M359" s="2" t="s">
        <v>673</v>
      </c>
      <c r="N359" s="2" t="s">
        <v>1271</v>
      </c>
      <c r="O359" s="2" t="s">
        <v>2358</v>
      </c>
    </row>
    <row r="360" spans="1:15" x14ac:dyDescent="0.25">
      <c r="A360" s="2" t="s">
        <v>2177</v>
      </c>
      <c r="B360" s="2" t="s">
        <v>2178</v>
      </c>
      <c r="C360" s="2">
        <v>4</v>
      </c>
      <c r="D360" s="2">
        <v>276</v>
      </c>
      <c r="E360" s="2">
        <f>results_Clus_3[[#This Row],['#Entities found]]/results_Clus_3[[#This Row],['#Entities total]]*(C360&gt;472/50)</f>
        <v>0</v>
      </c>
      <c r="F360" s="2">
        <v>2.9196329398640088E+16</v>
      </c>
      <c r="G360" s="2">
        <v>2.9196329398640088E+16</v>
      </c>
      <c r="H360" s="2">
        <v>18</v>
      </c>
      <c r="I360" s="2">
        <v>104</v>
      </c>
      <c r="J360" s="2">
        <v>1.0177121049026324E+16</v>
      </c>
      <c r="K360" s="2">
        <v>9606</v>
      </c>
      <c r="L360" s="2" t="s">
        <v>1233</v>
      </c>
      <c r="M360" s="2" t="s">
        <v>2179</v>
      </c>
      <c r="N360" s="2" t="s">
        <v>1271</v>
      </c>
      <c r="O360" s="2" t="s">
        <v>2180</v>
      </c>
    </row>
    <row r="361" spans="1:15" x14ac:dyDescent="0.25">
      <c r="A361" s="2" t="s">
        <v>871</v>
      </c>
      <c r="B361" s="2" t="s">
        <v>870</v>
      </c>
      <c r="C361" s="2">
        <v>3</v>
      </c>
      <c r="D361" s="2">
        <v>207</v>
      </c>
      <c r="E361" s="2">
        <f>results_Clus_3[[#This Row],['#Entities found]]/results_Clus_3[[#This Row],['#Entities total]]*(C361&gt;472/50)</f>
        <v>0</v>
      </c>
      <c r="F361" s="2">
        <v>3363509096788114</v>
      </c>
      <c r="G361" s="2">
        <v>3363509096788114</v>
      </c>
      <c r="H361" s="2">
        <v>25</v>
      </c>
      <c r="I361" s="2">
        <v>50</v>
      </c>
      <c r="J361" s="2">
        <v>4892846658185733</v>
      </c>
      <c r="K361" s="2">
        <v>9606</v>
      </c>
      <c r="L361" s="2" t="s">
        <v>1233</v>
      </c>
      <c r="M361" s="2" t="s">
        <v>2234</v>
      </c>
      <c r="N361" s="2" t="s">
        <v>1271</v>
      </c>
      <c r="O361" s="2" t="s">
        <v>2235</v>
      </c>
    </row>
    <row r="362" spans="1:15" x14ac:dyDescent="0.25">
      <c r="A362" s="2" t="s">
        <v>2369</v>
      </c>
      <c r="B362" s="2" t="s">
        <v>2370</v>
      </c>
      <c r="C362" s="2">
        <v>1</v>
      </c>
      <c r="D362" s="2">
        <v>69</v>
      </c>
      <c r="E362" s="2">
        <f>results_Clus_3[[#This Row],['#Entities found]]/results_Clus_3[[#This Row],['#Entities total]]*(C362&gt;472/50)</f>
        <v>0</v>
      </c>
      <c r="F362" s="2">
        <v>4.9560942370033056E+16</v>
      </c>
      <c r="G362" s="2">
        <v>4.9560942370033056E+16</v>
      </c>
      <c r="H362" s="2">
        <v>1</v>
      </c>
      <c r="I362" s="2">
        <v>16</v>
      </c>
      <c r="J362" s="2">
        <v>1.5657109306194344E+16</v>
      </c>
      <c r="K362" s="2">
        <v>9606</v>
      </c>
      <c r="L362" s="2" t="s">
        <v>1233</v>
      </c>
      <c r="M362" s="2" t="s">
        <v>596</v>
      </c>
      <c r="N362" s="2" t="s">
        <v>1271</v>
      </c>
      <c r="O362" s="2" t="s">
        <v>2371</v>
      </c>
    </row>
    <row r="363" spans="1:15" x14ac:dyDescent="0.25">
      <c r="A363" s="2" t="s">
        <v>909</v>
      </c>
      <c r="B363" s="2" t="s">
        <v>908</v>
      </c>
      <c r="C363" s="2">
        <v>2</v>
      </c>
      <c r="D363" s="2">
        <v>141</v>
      </c>
      <c r="E363" s="2">
        <f>results_Clus_3[[#This Row],['#Entities found]]/results_Clus_3[[#This Row],['#Entities total]]*(C363&gt;472/50)</f>
        <v>0</v>
      </c>
      <c r="F363" s="2">
        <v>4.0713342532472384E+16</v>
      </c>
      <c r="G363" s="2">
        <v>4.0713342532472384E+16</v>
      </c>
      <c r="H363" s="2">
        <v>4</v>
      </c>
      <c r="I363" s="2">
        <v>18</v>
      </c>
      <c r="J363" s="2">
        <v>1.7614247969468636E+16</v>
      </c>
      <c r="K363" s="2">
        <v>9606</v>
      </c>
      <c r="L363" s="2" t="s">
        <v>1233</v>
      </c>
      <c r="M363" s="2" t="s">
        <v>595</v>
      </c>
      <c r="N363" s="2" t="s">
        <v>1271</v>
      </c>
      <c r="O363" s="2" t="s">
        <v>2296</v>
      </c>
    </row>
    <row r="364" spans="1:15" x14ac:dyDescent="0.25">
      <c r="A364" s="2" t="s">
        <v>975</v>
      </c>
      <c r="B364" s="2" t="s">
        <v>974</v>
      </c>
      <c r="C364" s="2">
        <v>3</v>
      </c>
      <c r="D364" s="2">
        <v>212</v>
      </c>
      <c r="E364" s="2">
        <f>results_Clus_3[[#This Row],['#Entities found]]/results_Clus_3[[#This Row],['#Entities total]]*(C364&gt;472/50)</f>
        <v>0</v>
      </c>
      <c r="F364" s="2">
        <v>3498334725240655</v>
      </c>
      <c r="G364" s="2">
        <v>3498334725240655</v>
      </c>
      <c r="H364" s="2">
        <v>16</v>
      </c>
      <c r="I364" s="2">
        <v>60</v>
      </c>
      <c r="J364" s="2">
        <v>5871415989822879</v>
      </c>
      <c r="K364" s="2">
        <v>9606</v>
      </c>
      <c r="L364" s="2" t="s">
        <v>1233</v>
      </c>
      <c r="M364" s="2" t="s">
        <v>2035</v>
      </c>
      <c r="N364" s="2" t="s">
        <v>1271</v>
      </c>
      <c r="O364" s="2" t="s">
        <v>2036</v>
      </c>
    </row>
    <row r="365" spans="1:15" x14ac:dyDescent="0.25">
      <c r="A365" s="2" t="s">
        <v>2374</v>
      </c>
      <c r="B365" s="2" t="s">
        <v>2375</v>
      </c>
      <c r="C365" s="2">
        <v>1</v>
      </c>
      <c r="D365" s="2">
        <v>71</v>
      </c>
      <c r="E365" s="2">
        <f>results_Clus_3[[#This Row],['#Entities found]]/results_Clus_3[[#This Row],['#Entities total]]*(C365&gt;472/50)</f>
        <v>0</v>
      </c>
      <c r="F365" s="2">
        <v>5055436568710383</v>
      </c>
      <c r="G365" s="2">
        <v>5055436568710383</v>
      </c>
      <c r="H365" s="2">
        <v>2</v>
      </c>
      <c r="I365" s="2">
        <v>29</v>
      </c>
      <c r="J365" s="2">
        <v>2.8378510617477248E+16</v>
      </c>
      <c r="K365" s="2">
        <v>9606</v>
      </c>
      <c r="L365" s="2" t="s">
        <v>1233</v>
      </c>
      <c r="M365" s="2" t="s">
        <v>718</v>
      </c>
      <c r="N365" s="2" t="s">
        <v>1271</v>
      </c>
      <c r="O365" s="2" t="s">
        <v>2376</v>
      </c>
    </row>
    <row r="366" spans="1:15" x14ac:dyDescent="0.25">
      <c r="A366" s="2" t="s">
        <v>1137</v>
      </c>
      <c r="B366" s="2" t="s">
        <v>1136</v>
      </c>
      <c r="C366" s="2">
        <v>1</v>
      </c>
      <c r="D366" s="2">
        <v>71</v>
      </c>
      <c r="E366" s="2">
        <f>results_Clus_3[[#This Row],['#Entities found]]/results_Clus_3[[#This Row],['#Entities total]]*(C366&gt;472/50)</f>
        <v>0</v>
      </c>
      <c r="F366" s="2">
        <v>5055436568710383</v>
      </c>
      <c r="G366" s="2">
        <v>5055436568710383</v>
      </c>
      <c r="H366" s="2">
        <v>1</v>
      </c>
      <c r="I366" s="2">
        <v>24</v>
      </c>
      <c r="J366" s="2">
        <v>2.3485663959291516E+16</v>
      </c>
      <c r="K366" s="2">
        <v>9606</v>
      </c>
      <c r="L366" s="2" t="s">
        <v>1233</v>
      </c>
      <c r="M366" s="2" t="s">
        <v>640</v>
      </c>
      <c r="N366" s="2" t="s">
        <v>1271</v>
      </c>
      <c r="O366" s="2" t="s">
        <v>2327</v>
      </c>
    </row>
    <row r="367" spans="1:15" x14ac:dyDescent="0.25">
      <c r="A367" s="2" t="s">
        <v>903</v>
      </c>
      <c r="B367" s="2" t="s">
        <v>902</v>
      </c>
      <c r="C367" s="2">
        <v>2</v>
      </c>
      <c r="D367" s="2">
        <v>143</v>
      </c>
      <c r="E367" s="2">
        <f>results_Clus_3[[#This Row],['#Entities found]]/results_Clus_3[[#This Row],['#Entities total]]*(C367&gt;472/50)</f>
        <v>0</v>
      </c>
      <c r="F367" s="2">
        <v>4.1399852701187232E+16</v>
      </c>
      <c r="G367" s="2">
        <v>4.1399852701187232E+16</v>
      </c>
      <c r="H367" s="2">
        <v>2</v>
      </c>
      <c r="I367" s="2">
        <v>65</v>
      </c>
      <c r="J367" s="2">
        <v>6360700655641452</v>
      </c>
      <c r="K367" s="2">
        <v>9606</v>
      </c>
      <c r="L367" s="2" t="s">
        <v>1233</v>
      </c>
      <c r="M367" s="2" t="s">
        <v>2297</v>
      </c>
      <c r="N367" s="2" t="s">
        <v>1271</v>
      </c>
      <c r="O367" s="2" t="s">
        <v>2298</v>
      </c>
    </row>
    <row r="368" spans="1:15" x14ac:dyDescent="0.25">
      <c r="A368" s="2" t="s">
        <v>1402</v>
      </c>
      <c r="B368" s="2" t="s">
        <v>1403</v>
      </c>
      <c r="C368" s="2">
        <v>2</v>
      </c>
      <c r="D368" s="2">
        <v>144</v>
      </c>
      <c r="E368" s="2">
        <f>results_Clus_3[[#This Row],['#Entities found]]/results_Clus_3[[#This Row],['#Entities total]]*(C368&gt;472/50)</f>
        <v>0</v>
      </c>
      <c r="F368" s="2">
        <v>4174164957225115</v>
      </c>
      <c r="G368" s="2">
        <v>4174164957225115</v>
      </c>
      <c r="H368" s="2">
        <v>5</v>
      </c>
      <c r="I368" s="2">
        <v>5</v>
      </c>
      <c r="J368" s="2">
        <v>489284665818.57318</v>
      </c>
      <c r="K368" s="2">
        <v>9606</v>
      </c>
      <c r="L368" s="2" t="s">
        <v>1233</v>
      </c>
      <c r="M368" s="2" t="s">
        <v>2306</v>
      </c>
      <c r="N368" s="2" t="s">
        <v>1271</v>
      </c>
      <c r="O368" s="2" t="s">
        <v>2307</v>
      </c>
    </row>
    <row r="369" spans="1:15" x14ac:dyDescent="0.25">
      <c r="A369" s="2" t="s">
        <v>2308</v>
      </c>
      <c r="B369" s="2" t="s">
        <v>2309</v>
      </c>
      <c r="C369" s="2">
        <v>2</v>
      </c>
      <c r="D369" s="2">
        <v>144</v>
      </c>
      <c r="E369" s="2">
        <f>results_Clus_3[[#This Row],['#Entities found]]/results_Clus_3[[#This Row],['#Entities total]]*(C369&gt;472/50)</f>
        <v>0</v>
      </c>
      <c r="F369" s="2">
        <v>4174164957225115</v>
      </c>
      <c r="G369" s="2">
        <v>4174164957225115</v>
      </c>
      <c r="H369" s="2">
        <v>4</v>
      </c>
      <c r="I369" s="2">
        <v>53</v>
      </c>
      <c r="J369" s="2">
        <v>5186417457676876</v>
      </c>
      <c r="K369" s="2">
        <v>9606</v>
      </c>
      <c r="L369" s="2" t="s">
        <v>1233</v>
      </c>
      <c r="M369" s="2" t="s">
        <v>1685</v>
      </c>
      <c r="N369" s="2" t="s">
        <v>1271</v>
      </c>
      <c r="O369" s="2" t="s">
        <v>2310</v>
      </c>
    </row>
    <row r="370" spans="1:15" x14ac:dyDescent="0.25">
      <c r="A370" s="2" t="s">
        <v>901</v>
      </c>
      <c r="B370" s="2" t="s">
        <v>900</v>
      </c>
      <c r="C370" s="2">
        <v>2</v>
      </c>
      <c r="D370" s="2">
        <v>144</v>
      </c>
      <c r="E370" s="2">
        <f>results_Clus_3[[#This Row],['#Entities found]]/results_Clus_3[[#This Row],['#Entities total]]*(C370&gt;472/50)</f>
        <v>0</v>
      </c>
      <c r="F370" s="2">
        <v>4174164957225115</v>
      </c>
      <c r="G370" s="2">
        <v>4174164957225115</v>
      </c>
      <c r="H370" s="2">
        <v>1</v>
      </c>
      <c r="I370" s="2">
        <v>38</v>
      </c>
      <c r="J370" s="2">
        <v>3.7185634602211568E+16</v>
      </c>
      <c r="K370" s="2">
        <v>9606</v>
      </c>
      <c r="L370" s="2" t="s">
        <v>1233</v>
      </c>
      <c r="M370" s="2" t="s">
        <v>1685</v>
      </c>
      <c r="N370" s="2" t="s">
        <v>1271</v>
      </c>
      <c r="O370" s="2" t="s">
        <v>1704</v>
      </c>
    </row>
    <row r="371" spans="1:15" x14ac:dyDescent="0.25">
      <c r="A371" s="2" t="s">
        <v>2316</v>
      </c>
      <c r="B371" s="2" t="s">
        <v>2317</v>
      </c>
      <c r="C371" s="2">
        <v>2</v>
      </c>
      <c r="D371" s="2">
        <v>146</v>
      </c>
      <c r="E371" s="2">
        <f>results_Clus_3[[#This Row],['#Entities found]]/results_Clus_3[[#This Row],['#Entities total]]*(C371&gt;472/50)</f>
        <v>0</v>
      </c>
      <c r="F371" s="2">
        <v>4242225674670026</v>
      </c>
      <c r="G371" s="2">
        <v>4242225674670026</v>
      </c>
      <c r="H371" s="2">
        <v>1</v>
      </c>
      <c r="I371" s="2">
        <v>52</v>
      </c>
      <c r="J371" s="2">
        <v>5088560524513162</v>
      </c>
      <c r="K371" s="2">
        <v>9606</v>
      </c>
      <c r="L371" s="2" t="s">
        <v>1233</v>
      </c>
      <c r="M371" s="2" t="s">
        <v>1685</v>
      </c>
      <c r="N371" s="2" t="s">
        <v>1271</v>
      </c>
      <c r="O371" s="2" t="s">
        <v>2244</v>
      </c>
    </row>
    <row r="372" spans="1:15" x14ac:dyDescent="0.25">
      <c r="A372" s="2" t="s">
        <v>2388</v>
      </c>
      <c r="B372" s="2" t="s">
        <v>2389</v>
      </c>
      <c r="C372" s="2">
        <v>1</v>
      </c>
      <c r="D372" s="2">
        <v>73</v>
      </c>
      <c r="E372" s="2">
        <f>results_Clus_3[[#This Row],['#Entities found]]/results_Clus_3[[#This Row],['#Entities total]]*(C372&gt;472/50)</f>
        <v>0</v>
      </c>
      <c r="F372" s="2">
        <v>5152837172314952</v>
      </c>
      <c r="G372" s="2">
        <v>5152837172314952</v>
      </c>
      <c r="H372" s="2">
        <v>1</v>
      </c>
      <c r="I372" s="2">
        <v>40</v>
      </c>
      <c r="J372" s="2">
        <v>3914277326548586</v>
      </c>
      <c r="K372" s="2">
        <v>9606</v>
      </c>
      <c r="L372" s="2" t="s">
        <v>1233</v>
      </c>
      <c r="M372" s="2" t="s">
        <v>630</v>
      </c>
      <c r="N372" s="2" t="s">
        <v>1271</v>
      </c>
      <c r="O372" s="2" t="s">
        <v>1978</v>
      </c>
    </row>
    <row r="373" spans="1:15" x14ac:dyDescent="0.25">
      <c r="A373" s="2" t="s">
        <v>2318</v>
      </c>
      <c r="B373" s="2" t="s">
        <v>2319</v>
      </c>
      <c r="C373" s="2">
        <v>2</v>
      </c>
      <c r="D373" s="2">
        <v>147</v>
      </c>
      <c r="E373" s="2">
        <f>results_Clus_3[[#This Row],['#Entities found]]/results_Clus_3[[#This Row],['#Entities total]]*(C373&gt;472/50)</f>
        <v>0</v>
      </c>
      <c r="F373" s="2">
        <v>4276104008783126</v>
      </c>
      <c r="G373" s="2">
        <v>4276104008783126</v>
      </c>
      <c r="H373" s="2">
        <v>1</v>
      </c>
      <c r="I373" s="2">
        <v>56</v>
      </c>
      <c r="J373" s="2">
        <v>547998825716802</v>
      </c>
      <c r="K373" s="2">
        <v>9606</v>
      </c>
      <c r="L373" s="2" t="s">
        <v>1233</v>
      </c>
      <c r="M373" s="2" t="s">
        <v>1685</v>
      </c>
      <c r="N373" s="2" t="s">
        <v>1271</v>
      </c>
      <c r="O373" s="2" t="s">
        <v>1831</v>
      </c>
    </row>
    <row r="374" spans="1:15" x14ac:dyDescent="0.25">
      <c r="A374" s="2" t="s">
        <v>2402</v>
      </c>
      <c r="B374" s="2" t="s">
        <v>2403</v>
      </c>
      <c r="C374" s="2">
        <v>1</v>
      </c>
      <c r="D374" s="2">
        <v>76</v>
      </c>
      <c r="E374" s="2">
        <f>results_Clus_3[[#This Row],['#Entities found]]/results_Clus_3[[#This Row],['#Entities total]]*(C374&gt;472/50)</f>
        <v>0</v>
      </c>
      <c r="F374" s="2">
        <v>5295379524436832</v>
      </c>
      <c r="G374" s="2">
        <v>5295379524436832</v>
      </c>
      <c r="H374" s="2">
        <v>11</v>
      </c>
      <c r="I374" s="2">
        <v>16</v>
      </c>
      <c r="J374" s="2">
        <v>1.5657109306194344E+16</v>
      </c>
      <c r="K374" s="2">
        <v>9606</v>
      </c>
      <c r="L374" s="2" t="s">
        <v>1233</v>
      </c>
      <c r="M374" s="2" t="s">
        <v>691</v>
      </c>
      <c r="N374" s="2" t="s">
        <v>1271</v>
      </c>
      <c r="O374" s="2" t="s">
        <v>2404</v>
      </c>
    </row>
    <row r="375" spans="1:15" x14ac:dyDescent="0.25">
      <c r="A375" s="2" t="s">
        <v>977</v>
      </c>
      <c r="B375" s="2" t="s">
        <v>976</v>
      </c>
      <c r="C375" s="2">
        <v>1</v>
      </c>
      <c r="D375" s="2">
        <v>76</v>
      </c>
      <c r="E375" s="2">
        <f>results_Clus_3[[#This Row],['#Entities found]]/results_Clus_3[[#This Row],['#Entities total]]*(C375&gt;472/50)</f>
        <v>0</v>
      </c>
      <c r="F375" s="2">
        <v>5295379524436832</v>
      </c>
      <c r="G375" s="2">
        <v>5295379524436832</v>
      </c>
      <c r="H375" s="2">
        <v>1</v>
      </c>
      <c r="I375" s="2">
        <v>27</v>
      </c>
      <c r="J375" s="2">
        <v>2.6421371954202956E+16</v>
      </c>
      <c r="K375" s="2">
        <v>9606</v>
      </c>
      <c r="L375" s="2" t="s">
        <v>1233</v>
      </c>
      <c r="M375" s="2" t="s">
        <v>664</v>
      </c>
      <c r="N375" s="2" t="s">
        <v>1271</v>
      </c>
      <c r="O375" s="2" t="s">
        <v>2332</v>
      </c>
    </row>
    <row r="376" spans="1:15" x14ac:dyDescent="0.25">
      <c r="A376" s="2" t="s">
        <v>979</v>
      </c>
      <c r="B376" s="2" t="s">
        <v>978</v>
      </c>
      <c r="C376" s="2">
        <v>1</v>
      </c>
      <c r="D376" s="2">
        <v>76</v>
      </c>
      <c r="E376" s="2">
        <f>results_Clus_3[[#This Row],['#Entities found]]/results_Clus_3[[#This Row],['#Entities total]]*(C376&gt;472/50)</f>
        <v>0</v>
      </c>
      <c r="F376" s="2">
        <v>5295379524436832</v>
      </c>
      <c r="G376" s="2">
        <v>5295379524436832</v>
      </c>
      <c r="H376" s="2">
        <v>1</v>
      </c>
      <c r="I376" s="2">
        <v>29</v>
      </c>
      <c r="J376" s="2">
        <v>2.8378510617477248E+16</v>
      </c>
      <c r="K376" s="2">
        <v>9606</v>
      </c>
      <c r="L376" s="2" t="s">
        <v>1233</v>
      </c>
      <c r="M376" s="2" t="s">
        <v>524</v>
      </c>
      <c r="N376" s="2" t="s">
        <v>1271</v>
      </c>
      <c r="O376" s="2" t="s">
        <v>2405</v>
      </c>
    </row>
    <row r="377" spans="1:15" x14ac:dyDescent="0.25">
      <c r="A377" s="2" t="s">
        <v>1410</v>
      </c>
      <c r="B377" s="2" t="s">
        <v>1411</v>
      </c>
      <c r="C377" s="2">
        <v>2</v>
      </c>
      <c r="D377" s="2">
        <v>154</v>
      </c>
      <c r="E377" s="2">
        <f>results_Clus_3[[#This Row],['#Entities found]]/results_Clus_3[[#This Row],['#Entities total]]*(C377&gt;472/50)</f>
        <v>0</v>
      </c>
      <c r="F377" s="2">
        <v>4510297715781113</v>
      </c>
      <c r="G377" s="2">
        <v>4510297715781113</v>
      </c>
      <c r="H377" s="2">
        <v>1</v>
      </c>
      <c r="I377" s="2">
        <v>24</v>
      </c>
      <c r="J377" s="2">
        <v>2.3485663959291516E+16</v>
      </c>
      <c r="K377" s="2">
        <v>9606</v>
      </c>
      <c r="L377" s="2" t="s">
        <v>1233</v>
      </c>
      <c r="M377" s="2" t="s">
        <v>1685</v>
      </c>
      <c r="N377" s="2" t="s">
        <v>1271</v>
      </c>
      <c r="O377" s="2" t="s">
        <v>2333</v>
      </c>
    </row>
    <row r="378" spans="1:15" x14ac:dyDescent="0.25">
      <c r="A378" s="2" t="s">
        <v>843</v>
      </c>
      <c r="B378" s="2" t="s">
        <v>842</v>
      </c>
      <c r="C378" s="2">
        <v>4</v>
      </c>
      <c r="D378" s="2">
        <v>312</v>
      </c>
      <c r="E378" s="2">
        <f>results_Clus_3[[#This Row],['#Entities found]]/results_Clus_3[[#This Row],['#Entities total]]*(C378&gt;472/50)</f>
        <v>0</v>
      </c>
      <c r="F378" s="2">
        <v>3723656392056416</v>
      </c>
      <c r="G378" s="2">
        <v>3723656392056416</v>
      </c>
      <c r="H378" s="2">
        <v>6</v>
      </c>
      <c r="I378" s="2">
        <v>8</v>
      </c>
      <c r="J378" s="2">
        <v>782855465309.71716</v>
      </c>
      <c r="K378" s="2">
        <v>9606</v>
      </c>
      <c r="L378" s="2" t="s">
        <v>1233</v>
      </c>
      <c r="M378" s="2" t="s">
        <v>2267</v>
      </c>
      <c r="N378" s="2" t="s">
        <v>1271</v>
      </c>
      <c r="O378" s="2" t="s">
        <v>2268</v>
      </c>
    </row>
    <row r="379" spans="1:15" x14ac:dyDescent="0.25">
      <c r="A379" s="2" t="s">
        <v>1011</v>
      </c>
      <c r="B379" s="2" t="s">
        <v>1010</v>
      </c>
      <c r="C379" s="2">
        <v>4</v>
      </c>
      <c r="D379" s="2">
        <v>312</v>
      </c>
      <c r="E379" s="2">
        <f>results_Clus_3[[#This Row],['#Entities found]]/results_Clus_3[[#This Row],['#Entities total]]*(C379&gt;472/50)</f>
        <v>0</v>
      </c>
      <c r="F379" s="2">
        <v>3723656392056416</v>
      </c>
      <c r="G379" s="2">
        <v>3723656392056416</v>
      </c>
      <c r="H379" s="2">
        <v>10</v>
      </c>
      <c r="I379" s="2">
        <v>204</v>
      </c>
      <c r="J379" s="2">
        <v>1.9962814365397788E+16</v>
      </c>
      <c r="K379" s="2">
        <v>9606</v>
      </c>
      <c r="L379" s="2" t="s">
        <v>1233</v>
      </c>
      <c r="M379" s="2" t="s">
        <v>2269</v>
      </c>
      <c r="N379" s="2" t="s">
        <v>1271</v>
      </c>
      <c r="O379" s="2" t="s">
        <v>2270</v>
      </c>
    </row>
    <row r="380" spans="1:15" x14ac:dyDescent="0.25">
      <c r="A380" s="2" t="s">
        <v>2412</v>
      </c>
      <c r="B380" s="2" t="s">
        <v>2413</v>
      </c>
      <c r="C380" s="2">
        <v>1</v>
      </c>
      <c r="D380" s="2">
        <v>78</v>
      </c>
      <c r="E380" s="2">
        <f>results_Clus_3[[#This Row],['#Entities found]]/results_Clus_3[[#This Row],['#Entities total]]*(C380&gt;472/50)</f>
        <v>0</v>
      </c>
      <c r="F380" s="2">
        <v>5388088996940043</v>
      </c>
      <c r="G380" s="2">
        <v>5388088996940043</v>
      </c>
      <c r="H380" s="2">
        <v>5</v>
      </c>
      <c r="I380" s="2">
        <v>38</v>
      </c>
      <c r="J380" s="2">
        <v>3.7185634602211568E+16</v>
      </c>
      <c r="K380" s="2">
        <v>9606</v>
      </c>
      <c r="L380" s="2" t="s">
        <v>1233</v>
      </c>
      <c r="M380" s="2" t="s">
        <v>602</v>
      </c>
      <c r="N380" s="2" t="s">
        <v>1271</v>
      </c>
      <c r="O380" s="2" t="s">
        <v>2414</v>
      </c>
    </row>
    <row r="381" spans="1:15" x14ac:dyDescent="0.25">
      <c r="A381" s="2" t="s">
        <v>2415</v>
      </c>
      <c r="B381" s="2" t="s">
        <v>2416</v>
      </c>
      <c r="C381" s="2">
        <v>1</v>
      </c>
      <c r="D381" s="2">
        <v>78</v>
      </c>
      <c r="E381" s="2">
        <f>results_Clus_3[[#This Row],['#Entities found]]/results_Clus_3[[#This Row],['#Entities total]]*(C381&gt;472/50)</f>
        <v>0</v>
      </c>
      <c r="F381" s="2">
        <v>5388088996940043</v>
      </c>
      <c r="G381" s="2">
        <v>5388088996940043</v>
      </c>
      <c r="H381" s="2">
        <v>1</v>
      </c>
      <c r="I381" s="2">
        <v>22</v>
      </c>
      <c r="J381" s="2">
        <v>2152852529601722</v>
      </c>
      <c r="K381" s="2">
        <v>9606</v>
      </c>
      <c r="L381" s="2" t="s">
        <v>1233</v>
      </c>
      <c r="M381" s="2" t="s">
        <v>563</v>
      </c>
      <c r="N381" s="2" t="s">
        <v>1271</v>
      </c>
      <c r="O381" s="2" t="s">
        <v>2417</v>
      </c>
    </row>
    <row r="382" spans="1:15" x14ac:dyDescent="0.25">
      <c r="A382" s="2" t="s">
        <v>2279</v>
      </c>
      <c r="B382" s="2" t="s">
        <v>2280</v>
      </c>
      <c r="C382" s="2">
        <v>4</v>
      </c>
      <c r="D382" s="2">
        <v>319</v>
      </c>
      <c r="E382" s="2">
        <f>results_Clus_3[[#This Row],['#Entities found]]/results_Clus_3[[#This Row],['#Entities total]]*(C382&gt;472/50)</f>
        <v>0</v>
      </c>
      <c r="F382" s="2">
        <v>3.8803939128564856E+16</v>
      </c>
      <c r="G382" s="2">
        <v>3.8803939128564856E+16</v>
      </c>
      <c r="H382" s="2">
        <v>23</v>
      </c>
      <c r="I382" s="2">
        <v>74</v>
      </c>
      <c r="J382" s="2">
        <v>7241413054114884</v>
      </c>
      <c r="K382" s="2">
        <v>9606</v>
      </c>
      <c r="L382" s="2" t="s">
        <v>1233</v>
      </c>
      <c r="M382" s="2" t="s">
        <v>2281</v>
      </c>
      <c r="N382" s="2" t="s">
        <v>1271</v>
      </c>
      <c r="O382" s="2" t="s">
        <v>2282</v>
      </c>
    </row>
    <row r="383" spans="1:15" x14ac:dyDescent="0.25">
      <c r="A383" s="2" t="s">
        <v>841</v>
      </c>
      <c r="B383" s="2" t="s">
        <v>840</v>
      </c>
      <c r="C383" s="2">
        <v>4</v>
      </c>
      <c r="D383" s="2">
        <v>319</v>
      </c>
      <c r="E383" s="2">
        <f>results_Clus_3[[#This Row],['#Entities found]]/results_Clus_3[[#This Row],['#Entities total]]*(C383&gt;472/50)</f>
        <v>0</v>
      </c>
      <c r="F383" s="2">
        <v>3.8803939128564856E+16</v>
      </c>
      <c r="G383" s="2">
        <v>3.8803939128564856E+16</v>
      </c>
      <c r="H383" s="2">
        <v>8</v>
      </c>
      <c r="I383" s="2">
        <v>63</v>
      </c>
      <c r="J383" s="2">
        <v>6164986789314023</v>
      </c>
      <c r="K383" s="2">
        <v>9606</v>
      </c>
      <c r="L383" s="2" t="s">
        <v>1233</v>
      </c>
      <c r="M383" s="2" t="s">
        <v>1514</v>
      </c>
      <c r="N383" s="2" t="s">
        <v>1271</v>
      </c>
      <c r="O383" s="2" t="s">
        <v>2283</v>
      </c>
    </row>
    <row r="384" spans="1:15" x14ac:dyDescent="0.25">
      <c r="A384" s="2" t="s">
        <v>2287</v>
      </c>
      <c r="B384" s="2" t="s">
        <v>2288</v>
      </c>
      <c r="C384" s="2">
        <v>4</v>
      </c>
      <c r="D384" s="2">
        <v>322</v>
      </c>
      <c r="E384" s="2">
        <f>results_Clus_3[[#This Row],['#Entities found]]/results_Clus_3[[#This Row],['#Entities total]]*(C384&gt;472/50)</f>
        <v>0</v>
      </c>
      <c r="F384" s="2">
        <v>3.9474392951876224E+16</v>
      </c>
      <c r="G384" s="2">
        <v>3.9474392951876224E+16</v>
      </c>
      <c r="H384" s="2">
        <v>23</v>
      </c>
      <c r="I384" s="2">
        <v>90</v>
      </c>
      <c r="J384" s="2">
        <v>8807123984734318</v>
      </c>
      <c r="K384" s="2">
        <v>9606</v>
      </c>
      <c r="L384" s="2" t="s">
        <v>1233</v>
      </c>
      <c r="M384" s="2" t="s">
        <v>2281</v>
      </c>
      <c r="N384" s="2" t="s">
        <v>1271</v>
      </c>
      <c r="O384" s="2" t="s">
        <v>2282</v>
      </c>
    </row>
    <row r="385" spans="1:15" x14ac:dyDescent="0.25">
      <c r="A385" s="2" t="s">
        <v>2289</v>
      </c>
      <c r="B385" s="2" t="s">
        <v>2290</v>
      </c>
      <c r="C385" s="2">
        <v>4</v>
      </c>
      <c r="D385" s="2">
        <v>323</v>
      </c>
      <c r="E385" s="2">
        <f>results_Clus_3[[#This Row],['#Entities found]]/results_Clus_3[[#This Row],['#Entities total]]*(C385&gt;472/50)</f>
        <v>0</v>
      </c>
      <c r="F385" s="2">
        <v>3.969765778375904E+16</v>
      </c>
      <c r="G385" s="2">
        <v>3.969765778375904E+16</v>
      </c>
      <c r="H385" s="2">
        <v>23</v>
      </c>
      <c r="I385" s="2">
        <v>77</v>
      </c>
      <c r="J385" s="2">
        <v>7534983853606028</v>
      </c>
      <c r="K385" s="2">
        <v>9606</v>
      </c>
      <c r="L385" s="2" t="s">
        <v>1233</v>
      </c>
      <c r="M385" s="2" t="s">
        <v>2281</v>
      </c>
      <c r="N385" s="2" t="s">
        <v>1271</v>
      </c>
      <c r="O385" s="2" t="s">
        <v>2282</v>
      </c>
    </row>
    <row r="386" spans="1:15" x14ac:dyDescent="0.25">
      <c r="A386" s="2" t="s">
        <v>2291</v>
      </c>
      <c r="B386" s="2" t="s">
        <v>2292</v>
      </c>
      <c r="C386" s="2">
        <v>4</v>
      </c>
      <c r="D386" s="2">
        <v>324</v>
      </c>
      <c r="E386" s="2">
        <f>results_Clus_3[[#This Row],['#Entities found]]/results_Clus_3[[#This Row],['#Entities total]]*(C386&gt;472/50)</f>
        <v>0</v>
      </c>
      <c r="F386" s="2">
        <v>3992080176822158</v>
      </c>
      <c r="G386" s="2">
        <v>3992080176822158</v>
      </c>
      <c r="H386" s="2">
        <v>23</v>
      </c>
      <c r="I386" s="2">
        <v>82</v>
      </c>
      <c r="J386" s="2">
        <v>8024268519424602</v>
      </c>
      <c r="K386" s="2">
        <v>9606</v>
      </c>
      <c r="L386" s="2" t="s">
        <v>1233</v>
      </c>
      <c r="M386" s="2" t="s">
        <v>2281</v>
      </c>
      <c r="N386" s="2" t="s">
        <v>1271</v>
      </c>
      <c r="O386" s="2" t="s">
        <v>2282</v>
      </c>
    </row>
    <row r="387" spans="1:15" x14ac:dyDescent="0.25">
      <c r="A387" s="2" t="s">
        <v>2293</v>
      </c>
      <c r="B387" s="2" t="s">
        <v>2294</v>
      </c>
      <c r="C387" s="2">
        <v>4</v>
      </c>
      <c r="D387" s="2">
        <v>325</v>
      </c>
      <c r="E387" s="2">
        <f>results_Clus_3[[#This Row],['#Entities found]]/results_Clus_3[[#This Row],['#Entities total]]*(C387&gt;472/50)</f>
        <v>0</v>
      </c>
      <c r="F387" s="2">
        <v>4.0143818405080344E+16</v>
      </c>
      <c r="G387" s="2">
        <v>4.0143818405080344E+16</v>
      </c>
      <c r="H387" s="2">
        <v>23</v>
      </c>
      <c r="I387" s="2">
        <v>84</v>
      </c>
      <c r="J387" s="2">
        <v>821998238575203</v>
      </c>
      <c r="K387" s="2">
        <v>9606</v>
      </c>
      <c r="L387" s="2" t="s">
        <v>1233</v>
      </c>
      <c r="M387" s="2" t="s">
        <v>2281</v>
      </c>
      <c r="N387" s="2" t="s">
        <v>1271</v>
      </c>
      <c r="O387" s="2" t="s">
        <v>2282</v>
      </c>
    </row>
    <row r="388" spans="1:15" x14ac:dyDescent="0.25">
      <c r="A388" s="2" t="s">
        <v>943</v>
      </c>
      <c r="B388" s="2" t="s">
        <v>942</v>
      </c>
      <c r="C388" s="2">
        <v>3</v>
      </c>
      <c r="D388" s="2">
        <v>245</v>
      </c>
      <c r="E388" s="2">
        <f>results_Clus_3[[#This Row],['#Entities found]]/results_Clus_3[[#This Row],['#Entities total]]*(C388&gt;472/50)</f>
        <v>0</v>
      </c>
      <c r="F388" s="2">
        <v>4.3751338514522664E+16</v>
      </c>
      <c r="G388" s="2">
        <v>4.3751338514522664E+16</v>
      </c>
      <c r="H388" s="2">
        <v>2</v>
      </c>
      <c r="I388" s="2">
        <v>87</v>
      </c>
      <c r="J388" s="2">
        <v>8513553185243175</v>
      </c>
      <c r="K388" s="2">
        <v>9606</v>
      </c>
      <c r="L388" s="2" t="s">
        <v>1233</v>
      </c>
      <c r="M388" s="2" t="s">
        <v>2325</v>
      </c>
      <c r="N388" s="2" t="s">
        <v>1271</v>
      </c>
      <c r="O388" s="2" t="s">
        <v>2326</v>
      </c>
    </row>
    <row r="389" spans="1:15" x14ac:dyDescent="0.25">
      <c r="A389" s="2" t="s">
        <v>2336</v>
      </c>
      <c r="B389" s="2" t="s">
        <v>2337</v>
      </c>
      <c r="C389" s="2">
        <v>2</v>
      </c>
      <c r="D389" s="2">
        <v>164</v>
      </c>
      <c r="E389" s="2">
        <f>results_Clus_3[[#This Row],['#Entities found]]/results_Clus_3[[#This Row],['#Entities total]]*(C389&gt;472/50)</f>
        <v>0</v>
      </c>
      <c r="F389" s="2">
        <v>4835335815043722</v>
      </c>
      <c r="G389" s="2">
        <v>4835335815043722</v>
      </c>
      <c r="H389" s="2">
        <v>1</v>
      </c>
      <c r="I389" s="2">
        <v>9</v>
      </c>
      <c r="J389" s="2">
        <v>880712398473.43176</v>
      </c>
      <c r="K389" s="2">
        <v>9606</v>
      </c>
      <c r="L389" s="2" t="s">
        <v>1233</v>
      </c>
      <c r="M389" s="2" t="s">
        <v>1685</v>
      </c>
      <c r="N389" s="2" t="s">
        <v>1271</v>
      </c>
      <c r="O389" s="2" t="s">
        <v>2338</v>
      </c>
    </row>
    <row r="390" spans="1:15" x14ac:dyDescent="0.25">
      <c r="A390" s="2" t="s">
        <v>2428</v>
      </c>
      <c r="B390" s="2" t="s">
        <v>2429</v>
      </c>
      <c r="C390" s="2">
        <v>1</v>
      </c>
      <c r="D390" s="2">
        <v>82</v>
      </c>
      <c r="E390" s="2">
        <f>results_Clus_3[[#This Row],['#Entities found]]/results_Clus_3[[#This Row],['#Entities total]]*(C390&gt;472/50)</f>
        <v>0</v>
      </c>
      <c r="F390" s="2">
        <v>5568103969851067</v>
      </c>
      <c r="G390" s="2">
        <v>5568103969851067</v>
      </c>
      <c r="H390" s="2">
        <v>1</v>
      </c>
      <c r="I390" s="2">
        <v>33</v>
      </c>
      <c r="J390" s="2">
        <v>3.2292787944025836E+16</v>
      </c>
      <c r="K390" s="2">
        <v>9606</v>
      </c>
      <c r="L390" s="2" t="s">
        <v>1233</v>
      </c>
      <c r="M390" s="2" t="s">
        <v>615</v>
      </c>
      <c r="N390" s="2" t="s">
        <v>1271</v>
      </c>
      <c r="O390" s="2" t="s">
        <v>1615</v>
      </c>
    </row>
    <row r="391" spans="1:15" x14ac:dyDescent="0.25">
      <c r="A391" s="2" t="s">
        <v>2430</v>
      </c>
      <c r="B391" s="2" t="s">
        <v>2431</v>
      </c>
      <c r="C391" s="2">
        <v>1</v>
      </c>
      <c r="D391" s="2">
        <v>82</v>
      </c>
      <c r="E391" s="2">
        <f>results_Clus_3[[#This Row],['#Entities found]]/results_Clus_3[[#This Row],['#Entities total]]*(C391&gt;472/50)</f>
        <v>0</v>
      </c>
      <c r="F391" s="2">
        <v>5568103969851067</v>
      </c>
      <c r="G391" s="2">
        <v>5568103969851067</v>
      </c>
      <c r="H391" s="2">
        <v>1</v>
      </c>
      <c r="I391" s="2">
        <v>37</v>
      </c>
      <c r="J391" s="2">
        <v>3620706527057442</v>
      </c>
      <c r="K391" s="2">
        <v>9606</v>
      </c>
      <c r="L391" s="2" t="s">
        <v>1233</v>
      </c>
      <c r="M391" s="2" t="s">
        <v>699</v>
      </c>
      <c r="N391" s="2" t="s">
        <v>1271</v>
      </c>
      <c r="O391" s="2" t="s">
        <v>2148</v>
      </c>
    </row>
    <row r="392" spans="1:15" x14ac:dyDescent="0.25">
      <c r="A392" s="2" t="s">
        <v>2354</v>
      </c>
      <c r="B392" s="2" t="s">
        <v>2355</v>
      </c>
      <c r="C392" s="2">
        <v>2</v>
      </c>
      <c r="D392" s="2">
        <v>165</v>
      </c>
      <c r="E392" s="2">
        <f>results_Clus_3[[#This Row],['#Entities found]]/results_Clus_3[[#This Row],['#Entities total]]*(C392&gt;472/50)</f>
        <v>0</v>
      </c>
      <c r="F392" s="2">
        <v>4.8671922354463912E+16</v>
      </c>
      <c r="G392" s="2">
        <v>4.8671922354463912E+16</v>
      </c>
      <c r="H392" s="2">
        <v>2</v>
      </c>
      <c r="I392" s="2">
        <v>88</v>
      </c>
      <c r="J392" s="2">
        <v>8611410118406888</v>
      </c>
      <c r="K392" s="2">
        <v>9606</v>
      </c>
      <c r="L392" s="2" t="s">
        <v>1233</v>
      </c>
      <c r="M392" s="2" t="s">
        <v>1970</v>
      </c>
      <c r="N392" s="2" t="s">
        <v>1271</v>
      </c>
      <c r="O392" s="2" t="s">
        <v>1971</v>
      </c>
    </row>
    <row r="393" spans="1:15" x14ac:dyDescent="0.25">
      <c r="A393" s="2" t="s">
        <v>835</v>
      </c>
      <c r="B393" s="2" t="s">
        <v>834</v>
      </c>
      <c r="C393" s="2">
        <v>4</v>
      </c>
      <c r="D393" s="2">
        <v>335</v>
      </c>
      <c r="E393" s="2">
        <f>results_Clus_3[[#This Row],['#Entities found]]/results_Clus_3[[#This Row],['#Entities total]]*(C393&gt;472/50)</f>
        <v>0</v>
      </c>
      <c r="F393" s="2">
        <v>4236558684403916</v>
      </c>
      <c r="G393" s="2">
        <v>4236558684403916</v>
      </c>
      <c r="H393" s="2">
        <v>5</v>
      </c>
      <c r="I393" s="2">
        <v>181</v>
      </c>
      <c r="J393" s="2">
        <v>1771210490263235</v>
      </c>
      <c r="K393" s="2">
        <v>9606</v>
      </c>
      <c r="L393" s="2" t="s">
        <v>1233</v>
      </c>
      <c r="M393" s="2" t="s">
        <v>2314</v>
      </c>
      <c r="N393" s="2" t="s">
        <v>1271</v>
      </c>
      <c r="O393" s="2" t="s">
        <v>2315</v>
      </c>
    </row>
    <row r="394" spans="1:15" x14ac:dyDescent="0.25">
      <c r="A394" s="2" t="s">
        <v>2434</v>
      </c>
      <c r="B394" s="2" t="s">
        <v>2435</v>
      </c>
      <c r="C394" s="2">
        <v>1</v>
      </c>
      <c r="D394" s="2">
        <v>84</v>
      </c>
      <c r="E394" s="2">
        <f>results_Clus_3[[#This Row],['#Entities found]]/results_Clus_3[[#This Row],['#Entities total]]*(C394&gt;472/50)</f>
        <v>0</v>
      </c>
      <c r="F394" s="2">
        <v>5655479162593129</v>
      </c>
      <c r="G394" s="2">
        <v>5655479162593129</v>
      </c>
      <c r="H394" s="2">
        <v>24</v>
      </c>
      <c r="I394" s="2">
        <v>34</v>
      </c>
      <c r="J394" s="2">
        <v>3327135727566298</v>
      </c>
      <c r="K394" s="2">
        <v>9606</v>
      </c>
      <c r="L394" s="2" t="s">
        <v>1233</v>
      </c>
      <c r="M394" s="2" t="s">
        <v>673</v>
      </c>
      <c r="N394" s="2" t="s">
        <v>1271</v>
      </c>
      <c r="O394" s="2" t="s">
        <v>2436</v>
      </c>
    </row>
    <row r="395" spans="1:15" x14ac:dyDescent="0.25">
      <c r="A395" s="2" t="s">
        <v>2384</v>
      </c>
      <c r="B395" s="2" t="s">
        <v>2385</v>
      </c>
      <c r="C395" s="2">
        <v>2</v>
      </c>
      <c r="D395" s="2">
        <v>173</v>
      </c>
      <c r="E395" s="2">
        <f>results_Clus_3[[#This Row],['#Entities found]]/results_Clus_3[[#This Row],['#Entities total]]*(C395&gt;472/50)</f>
        <v>0</v>
      </c>
      <c r="F395" s="2">
        <v>511763274020949</v>
      </c>
      <c r="G395" s="2">
        <v>511763274020949</v>
      </c>
      <c r="H395" s="2">
        <v>2</v>
      </c>
      <c r="I395" s="2">
        <v>42</v>
      </c>
      <c r="J395" s="2">
        <v>4109991192876015</v>
      </c>
      <c r="K395" s="2">
        <v>9606</v>
      </c>
      <c r="L395" s="2" t="s">
        <v>1233</v>
      </c>
      <c r="M395" s="2" t="s">
        <v>595</v>
      </c>
      <c r="N395" s="2" t="s">
        <v>1271</v>
      </c>
      <c r="O395" s="2" t="s">
        <v>1864</v>
      </c>
    </row>
    <row r="396" spans="1:15" x14ac:dyDescent="0.25">
      <c r="A396" s="2" t="s">
        <v>2437</v>
      </c>
      <c r="B396" s="2" t="s">
        <v>2438</v>
      </c>
      <c r="C396" s="2">
        <v>1</v>
      </c>
      <c r="D396" s="2">
        <v>87</v>
      </c>
      <c r="E396" s="2">
        <f>results_Clus_3[[#This Row],['#Entities found]]/results_Clus_3[[#This Row],['#Entities total]]*(C396&gt;472/50)</f>
        <v>0</v>
      </c>
      <c r="F396" s="2">
        <v>5783347004214325</v>
      </c>
      <c r="G396" s="2">
        <v>5783347004214325</v>
      </c>
      <c r="H396" s="2">
        <v>23</v>
      </c>
      <c r="I396" s="2">
        <v>46</v>
      </c>
      <c r="J396" s="2">
        <v>4501418925530874</v>
      </c>
      <c r="K396" s="2">
        <v>9606</v>
      </c>
      <c r="L396" s="2" t="s">
        <v>1233</v>
      </c>
      <c r="M396" s="2" t="s">
        <v>649</v>
      </c>
      <c r="N396" s="2" t="s">
        <v>1271</v>
      </c>
      <c r="O396" s="2" t="s">
        <v>2439</v>
      </c>
    </row>
    <row r="397" spans="1:15" x14ac:dyDescent="0.25">
      <c r="A397" s="2" t="s">
        <v>2396</v>
      </c>
      <c r="B397" s="2" t="s">
        <v>2397</v>
      </c>
      <c r="C397" s="2">
        <v>2</v>
      </c>
      <c r="D397" s="2">
        <v>176</v>
      </c>
      <c r="E397" s="2">
        <f>results_Clus_3[[#This Row],['#Entities found]]/results_Clus_3[[#This Row],['#Entities total]]*(C397&gt;472/50)</f>
        <v>0</v>
      </c>
      <c r="F397" s="2">
        <v>5209485323390433</v>
      </c>
      <c r="G397" s="2">
        <v>5209485323390433</v>
      </c>
      <c r="H397" s="2">
        <v>1</v>
      </c>
      <c r="I397" s="2">
        <v>19</v>
      </c>
      <c r="J397" s="2">
        <v>1.8592817301105784E+16</v>
      </c>
      <c r="K397" s="2">
        <v>9606</v>
      </c>
      <c r="L397" s="2" t="s">
        <v>1233</v>
      </c>
      <c r="M397" s="2" t="s">
        <v>1685</v>
      </c>
      <c r="N397" s="2" t="s">
        <v>1271</v>
      </c>
      <c r="O397" s="2" t="s">
        <v>2244</v>
      </c>
    </row>
    <row r="398" spans="1:15" x14ac:dyDescent="0.25">
      <c r="A398" s="2" t="s">
        <v>2359</v>
      </c>
      <c r="B398" s="2" t="s">
        <v>2360</v>
      </c>
      <c r="C398" s="2">
        <v>3</v>
      </c>
      <c r="D398" s="2">
        <v>267</v>
      </c>
      <c r="E398" s="2">
        <f>results_Clus_3[[#This Row],['#Entities found]]/results_Clus_3[[#This Row],['#Entities total]]*(C398&gt;472/50)</f>
        <v>0</v>
      </c>
      <c r="F398" s="2">
        <v>4.9354602402020584E+16</v>
      </c>
      <c r="G398" s="2">
        <v>4.9354602402020584E+16</v>
      </c>
      <c r="H398" s="2">
        <v>11</v>
      </c>
      <c r="I398" s="2">
        <v>39</v>
      </c>
      <c r="J398" s="2">
        <v>3816420393384871</v>
      </c>
      <c r="K398" s="2">
        <v>9606</v>
      </c>
      <c r="L398" s="2" t="s">
        <v>1233</v>
      </c>
      <c r="M398" s="2" t="s">
        <v>2361</v>
      </c>
      <c r="N398" s="2" t="s">
        <v>1271</v>
      </c>
      <c r="O398" s="2" t="s">
        <v>2362</v>
      </c>
    </row>
    <row r="399" spans="1:15" x14ac:dyDescent="0.25">
      <c r="A399" s="2" t="s">
        <v>2363</v>
      </c>
      <c r="B399" s="2" t="s">
        <v>2364</v>
      </c>
      <c r="C399" s="2">
        <v>3</v>
      </c>
      <c r="D399" s="2">
        <v>267</v>
      </c>
      <c r="E399" s="2">
        <f>results_Clus_3[[#This Row],['#Entities found]]/results_Clus_3[[#This Row],['#Entities total]]*(C399&gt;472/50)</f>
        <v>0</v>
      </c>
      <c r="F399" s="2">
        <v>4.9354602402020584E+16</v>
      </c>
      <c r="G399" s="2">
        <v>4.9354602402020584E+16</v>
      </c>
      <c r="H399" s="2">
        <v>11</v>
      </c>
      <c r="I399" s="2">
        <v>41</v>
      </c>
      <c r="J399" s="2">
        <v>4012134259712301</v>
      </c>
      <c r="K399" s="2">
        <v>9606</v>
      </c>
      <c r="L399" s="2" t="s">
        <v>1233</v>
      </c>
      <c r="M399" s="2" t="s">
        <v>2361</v>
      </c>
      <c r="N399" s="2" t="s">
        <v>1271</v>
      </c>
      <c r="O399" s="2" t="s">
        <v>2362</v>
      </c>
    </row>
    <row r="400" spans="1:15" x14ac:dyDescent="0.25">
      <c r="A400" s="2" t="s">
        <v>2365</v>
      </c>
      <c r="B400" s="2" t="s">
        <v>2366</v>
      </c>
      <c r="C400" s="2">
        <v>3</v>
      </c>
      <c r="D400" s="2">
        <v>267</v>
      </c>
      <c r="E400" s="2">
        <f>results_Clus_3[[#This Row],['#Entities found]]/results_Clus_3[[#This Row],['#Entities total]]*(C400&gt;472/50)</f>
        <v>0</v>
      </c>
      <c r="F400" s="2">
        <v>4.9354602402020584E+16</v>
      </c>
      <c r="G400" s="2">
        <v>4.9354602402020584E+16</v>
      </c>
      <c r="H400" s="2">
        <v>11</v>
      </c>
      <c r="I400" s="2">
        <v>42</v>
      </c>
      <c r="J400" s="2">
        <v>4109991192876015</v>
      </c>
      <c r="K400" s="2">
        <v>9606</v>
      </c>
      <c r="L400" s="2" t="s">
        <v>1233</v>
      </c>
      <c r="M400" s="2" t="s">
        <v>2361</v>
      </c>
      <c r="N400" s="2" t="s">
        <v>1271</v>
      </c>
      <c r="O400" s="2" t="s">
        <v>2362</v>
      </c>
    </row>
    <row r="401" spans="1:15" x14ac:dyDescent="0.25">
      <c r="A401" s="2" t="s">
        <v>2367</v>
      </c>
      <c r="B401" s="2" t="s">
        <v>2368</v>
      </c>
      <c r="C401" s="2">
        <v>3</v>
      </c>
      <c r="D401" s="2">
        <v>267</v>
      </c>
      <c r="E401" s="2">
        <f>results_Clus_3[[#This Row],['#Entities found]]/results_Clus_3[[#This Row],['#Entities total]]*(C401&gt;472/50)</f>
        <v>0</v>
      </c>
      <c r="F401" s="2">
        <v>4.9354602402020584E+16</v>
      </c>
      <c r="G401" s="2">
        <v>4.9354602402020584E+16</v>
      </c>
      <c r="H401" s="2">
        <v>11</v>
      </c>
      <c r="I401" s="2">
        <v>43</v>
      </c>
      <c r="J401" s="2">
        <v>420784812603973</v>
      </c>
      <c r="K401" s="2">
        <v>9606</v>
      </c>
      <c r="L401" s="2" t="s">
        <v>1233</v>
      </c>
      <c r="M401" s="2" t="s">
        <v>2361</v>
      </c>
      <c r="N401" s="2" t="s">
        <v>1271</v>
      </c>
      <c r="O401" s="2" t="s">
        <v>2362</v>
      </c>
    </row>
    <row r="402" spans="1:15" x14ac:dyDescent="0.25">
      <c r="A402" s="2" t="s">
        <v>2377</v>
      </c>
      <c r="B402" s="2" t="s">
        <v>2378</v>
      </c>
      <c r="C402" s="2">
        <v>3</v>
      </c>
      <c r="D402" s="2">
        <v>272</v>
      </c>
      <c r="E402" s="2">
        <f>results_Clus_3[[#This Row],['#Entities found]]/results_Clus_3[[#This Row],['#Entities total]]*(C402&gt;472/50)</f>
        <v>0</v>
      </c>
      <c r="F402" s="2">
        <v>5059065551967186</v>
      </c>
      <c r="G402" s="2">
        <v>5059065551967186</v>
      </c>
      <c r="H402" s="2">
        <v>11</v>
      </c>
      <c r="I402" s="2">
        <v>42</v>
      </c>
      <c r="J402" s="2">
        <v>4109991192876015</v>
      </c>
      <c r="K402" s="2">
        <v>9606</v>
      </c>
      <c r="L402" s="2" t="s">
        <v>1233</v>
      </c>
      <c r="M402" s="2" t="s">
        <v>2361</v>
      </c>
      <c r="N402" s="2" t="s">
        <v>1271</v>
      </c>
      <c r="O402" s="2" t="s">
        <v>2362</v>
      </c>
    </row>
    <row r="403" spans="1:15" x14ac:dyDescent="0.25">
      <c r="A403" s="2" t="s">
        <v>2379</v>
      </c>
      <c r="B403" s="2" t="s">
        <v>2380</v>
      </c>
      <c r="C403" s="2">
        <v>3</v>
      </c>
      <c r="D403" s="2">
        <v>272</v>
      </c>
      <c r="E403" s="2">
        <f>results_Clus_3[[#This Row],['#Entities found]]/results_Clus_3[[#This Row],['#Entities total]]*(C403&gt;472/50)</f>
        <v>0</v>
      </c>
      <c r="F403" s="2">
        <v>5059065551967186</v>
      </c>
      <c r="G403" s="2">
        <v>5059065551967186</v>
      </c>
      <c r="H403" s="2">
        <v>11</v>
      </c>
      <c r="I403" s="2">
        <v>44</v>
      </c>
      <c r="J403" s="2">
        <v>4305705059203444</v>
      </c>
      <c r="K403" s="2">
        <v>9606</v>
      </c>
      <c r="L403" s="2" t="s">
        <v>1233</v>
      </c>
      <c r="M403" s="2" t="s">
        <v>2361</v>
      </c>
      <c r="N403" s="2" t="s">
        <v>1271</v>
      </c>
      <c r="O403" s="2" t="s">
        <v>2362</v>
      </c>
    </row>
    <row r="404" spans="1:15" x14ac:dyDescent="0.25">
      <c r="A404" s="2" t="s">
        <v>851</v>
      </c>
      <c r="B404" s="2" t="s">
        <v>850</v>
      </c>
      <c r="C404" s="2">
        <v>3</v>
      </c>
      <c r="D404" s="2">
        <v>274</v>
      </c>
      <c r="E404" s="2">
        <f>results_Clus_3[[#This Row],['#Entities found]]/results_Clus_3[[#This Row],['#Entities total]]*(C404&gt;472/50)</f>
        <v>0</v>
      </c>
      <c r="F404" s="2">
        <v>5108078861777806</v>
      </c>
      <c r="G404" s="2">
        <v>5108078861777806</v>
      </c>
      <c r="H404" s="2">
        <v>14</v>
      </c>
      <c r="I404" s="2">
        <v>46</v>
      </c>
      <c r="J404" s="2">
        <v>4501418925530874</v>
      </c>
      <c r="K404" s="2">
        <v>9606</v>
      </c>
      <c r="L404" s="2" t="s">
        <v>1233</v>
      </c>
      <c r="M404" s="2" t="s">
        <v>2361</v>
      </c>
      <c r="N404" s="2" t="s">
        <v>1271</v>
      </c>
      <c r="O404" s="2" t="s">
        <v>2381</v>
      </c>
    </row>
    <row r="405" spans="1:15" x14ac:dyDescent="0.25">
      <c r="A405" s="2" t="s">
        <v>2382</v>
      </c>
      <c r="B405" s="2" t="s">
        <v>2383</v>
      </c>
      <c r="C405" s="2">
        <v>3</v>
      </c>
      <c r="D405" s="2">
        <v>274</v>
      </c>
      <c r="E405" s="2">
        <f>results_Clus_3[[#This Row],['#Entities found]]/results_Clus_3[[#This Row],['#Entities total]]*(C405&gt;472/50)</f>
        <v>0</v>
      </c>
      <c r="F405" s="2">
        <v>5108078861777806</v>
      </c>
      <c r="G405" s="2">
        <v>5108078861777806</v>
      </c>
      <c r="H405" s="2">
        <v>11</v>
      </c>
      <c r="I405" s="2">
        <v>45</v>
      </c>
      <c r="J405" s="2">
        <v>4403561992367159</v>
      </c>
      <c r="K405" s="2">
        <v>9606</v>
      </c>
      <c r="L405" s="2" t="s">
        <v>1233</v>
      </c>
      <c r="M405" s="2" t="s">
        <v>2361</v>
      </c>
      <c r="N405" s="2" t="s">
        <v>1271</v>
      </c>
      <c r="O405" s="2" t="s">
        <v>2362</v>
      </c>
    </row>
    <row r="406" spans="1:15" x14ac:dyDescent="0.25">
      <c r="A406" s="2" t="s">
        <v>2386</v>
      </c>
      <c r="B406" s="2" t="s">
        <v>2387</v>
      </c>
      <c r="C406" s="2">
        <v>3</v>
      </c>
      <c r="D406" s="2">
        <v>275</v>
      </c>
      <c r="E406" s="2">
        <f>results_Clus_3[[#This Row],['#Entities found]]/results_Clus_3[[#This Row],['#Entities total]]*(C406&gt;472/50)</f>
        <v>0</v>
      </c>
      <c r="F406" s="2">
        <v>5132491516739005</v>
      </c>
      <c r="G406" s="2">
        <v>5132491516739005</v>
      </c>
      <c r="H406" s="2">
        <v>11</v>
      </c>
      <c r="I406" s="2">
        <v>58</v>
      </c>
      <c r="J406" s="2">
        <v>5.6757021234954496E+16</v>
      </c>
      <c r="K406" s="2">
        <v>9606</v>
      </c>
      <c r="L406" s="2" t="s">
        <v>1233</v>
      </c>
      <c r="M406" s="2" t="s">
        <v>2361</v>
      </c>
      <c r="N406" s="2" t="s">
        <v>1271</v>
      </c>
      <c r="O406" s="2" t="s">
        <v>2362</v>
      </c>
    </row>
    <row r="407" spans="1:15" x14ac:dyDescent="0.25">
      <c r="A407" s="2" t="s">
        <v>2390</v>
      </c>
      <c r="B407" s="2" t="s">
        <v>2391</v>
      </c>
      <c r="C407" s="2">
        <v>3</v>
      </c>
      <c r="D407" s="2">
        <v>276</v>
      </c>
      <c r="E407" s="2">
        <f>results_Clus_3[[#This Row],['#Entities found]]/results_Clus_3[[#This Row],['#Entities total]]*(C407&gt;472/50)</f>
        <v>0</v>
      </c>
      <c r="F407" s="2">
        <v>5156840830155368</v>
      </c>
      <c r="G407" s="2">
        <v>5156840830155368</v>
      </c>
      <c r="H407" s="2">
        <v>11</v>
      </c>
      <c r="I407" s="2">
        <v>50</v>
      </c>
      <c r="J407" s="2">
        <v>4892846658185733</v>
      </c>
      <c r="K407" s="2">
        <v>9606</v>
      </c>
      <c r="L407" s="2" t="s">
        <v>1233</v>
      </c>
      <c r="M407" s="2" t="s">
        <v>2361</v>
      </c>
      <c r="N407" s="2" t="s">
        <v>1271</v>
      </c>
      <c r="O407" s="2" t="s">
        <v>2362</v>
      </c>
    </row>
    <row r="408" spans="1:15" x14ac:dyDescent="0.25">
      <c r="A408" s="2" t="s">
        <v>2392</v>
      </c>
      <c r="B408" s="2" t="s">
        <v>2393</v>
      </c>
      <c r="C408" s="2">
        <v>3</v>
      </c>
      <c r="D408" s="2">
        <v>277</v>
      </c>
      <c r="E408" s="2">
        <f>results_Clus_3[[#This Row],['#Entities found]]/results_Clus_3[[#This Row],['#Entities total]]*(C408&gt;472/50)</f>
        <v>0</v>
      </c>
      <c r="F408" s="2">
        <v>5181126307647286</v>
      </c>
      <c r="G408" s="2">
        <v>5181126307647286</v>
      </c>
      <c r="H408" s="2">
        <v>11</v>
      </c>
      <c r="I408" s="2">
        <v>45</v>
      </c>
      <c r="J408" s="2">
        <v>4403561992367159</v>
      </c>
      <c r="K408" s="2">
        <v>9606</v>
      </c>
      <c r="L408" s="2" t="s">
        <v>1233</v>
      </c>
      <c r="M408" s="2" t="s">
        <v>2361</v>
      </c>
      <c r="N408" s="2" t="s">
        <v>1271</v>
      </c>
      <c r="O408" s="2" t="s">
        <v>2362</v>
      </c>
    </row>
    <row r="409" spans="1:15" x14ac:dyDescent="0.25">
      <c r="A409" s="2" t="s">
        <v>2394</v>
      </c>
      <c r="B409" s="2" t="s">
        <v>2395</v>
      </c>
      <c r="C409" s="2">
        <v>3</v>
      </c>
      <c r="D409" s="2">
        <v>278</v>
      </c>
      <c r="E409" s="2">
        <f>results_Clus_3[[#This Row],['#Entities found]]/results_Clus_3[[#This Row],['#Entities total]]*(C409&gt;472/50)</f>
        <v>0</v>
      </c>
      <c r="F409" s="2">
        <v>5205347464194984</v>
      </c>
      <c r="G409" s="2">
        <v>5205347464194984</v>
      </c>
      <c r="H409" s="2">
        <v>11</v>
      </c>
      <c r="I409" s="2">
        <v>49</v>
      </c>
      <c r="J409" s="2">
        <v>4794989725022018</v>
      </c>
      <c r="K409" s="2">
        <v>9606</v>
      </c>
      <c r="L409" s="2" t="s">
        <v>1233</v>
      </c>
      <c r="M409" s="2" t="s">
        <v>2361</v>
      </c>
      <c r="N409" s="2" t="s">
        <v>1271</v>
      </c>
      <c r="O409" s="2" t="s">
        <v>2362</v>
      </c>
    </row>
    <row r="410" spans="1:15" x14ac:dyDescent="0.25">
      <c r="A410" s="2" t="s">
        <v>883</v>
      </c>
      <c r="B410" s="2" t="s">
        <v>882</v>
      </c>
      <c r="C410" s="2">
        <v>2</v>
      </c>
      <c r="D410" s="2">
        <v>186</v>
      </c>
      <c r="E410" s="2">
        <f>results_Clus_3[[#This Row],['#Entities found]]/results_Clus_3[[#This Row],['#Entities total]]*(C410&gt;472/50)</f>
        <v>0</v>
      </c>
      <c r="F410" s="2">
        <v>5507309884278463</v>
      </c>
      <c r="G410" s="2">
        <v>5507309884278463</v>
      </c>
      <c r="H410" s="2">
        <v>2</v>
      </c>
      <c r="I410" s="2">
        <v>22</v>
      </c>
      <c r="J410" s="2">
        <v>2152852529601722</v>
      </c>
      <c r="K410" s="2">
        <v>9606</v>
      </c>
      <c r="L410" s="2" t="s">
        <v>1233</v>
      </c>
      <c r="M410" s="2" t="s">
        <v>1685</v>
      </c>
      <c r="N410" s="2" t="s">
        <v>1271</v>
      </c>
      <c r="O410" s="2" t="s">
        <v>2420</v>
      </c>
    </row>
    <row r="411" spans="1:15" x14ac:dyDescent="0.25">
      <c r="A411" s="2" t="s">
        <v>1412</v>
      </c>
      <c r="B411" s="2" t="s">
        <v>1413</v>
      </c>
      <c r="C411" s="2">
        <v>2</v>
      </c>
      <c r="D411" s="2">
        <v>188</v>
      </c>
      <c r="E411" s="2">
        <f>results_Clus_3[[#This Row],['#Entities found]]/results_Clus_3[[#This Row],['#Entities total]]*(C411&gt;472/50)</f>
        <v>0</v>
      </c>
      <c r="F411" s="2">
        <v>5565310661309668</v>
      </c>
      <c r="G411" s="2">
        <v>5565310661309668</v>
      </c>
      <c r="H411" s="2">
        <v>3</v>
      </c>
      <c r="I411" s="2">
        <v>58</v>
      </c>
      <c r="J411" s="2">
        <v>5.6757021234954496E+16</v>
      </c>
      <c r="K411" s="2">
        <v>9606</v>
      </c>
      <c r="L411" s="2" t="s">
        <v>1233</v>
      </c>
      <c r="M411" s="2" t="s">
        <v>1685</v>
      </c>
      <c r="N411" s="2" t="s">
        <v>1271</v>
      </c>
      <c r="O411" s="2" t="s">
        <v>2427</v>
      </c>
    </row>
    <row r="412" spans="1:15" x14ac:dyDescent="0.25">
      <c r="A412" s="2" t="s">
        <v>2408</v>
      </c>
      <c r="B412" s="2" t="s">
        <v>2409</v>
      </c>
      <c r="C412" s="2">
        <v>3</v>
      </c>
      <c r="D412" s="2">
        <v>284</v>
      </c>
      <c r="E412" s="2">
        <f>results_Clus_3[[#This Row],['#Entities found]]/results_Clus_3[[#This Row],['#Entities total]]*(C412&gt;472/50)</f>
        <v>0</v>
      </c>
      <c r="F412" s="2">
        <v>5349297663806957</v>
      </c>
      <c r="G412" s="2">
        <v>5349297663806957</v>
      </c>
      <c r="H412" s="2">
        <v>11</v>
      </c>
      <c r="I412" s="2">
        <v>64</v>
      </c>
      <c r="J412" s="2">
        <v>6262843722477738</v>
      </c>
      <c r="K412" s="2">
        <v>9606</v>
      </c>
      <c r="L412" s="2" t="s">
        <v>1233</v>
      </c>
      <c r="M412" s="2" t="s">
        <v>2361</v>
      </c>
      <c r="N412" s="2" t="s">
        <v>1271</v>
      </c>
      <c r="O412" s="2" t="s">
        <v>2362</v>
      </c>
    </row>
    <row r="413" spans="1:15" x14ac:dyDescent="0.25">
      <c r="A413" s="2" t="s">
        <v>2410</v>
      </c>
      <c r="B413" s="2" t="s">
        <v>2411</v>
      </c>
      <c r="C413" s="2">
        <v>3</v>
      </c>
      <c r="D413" s="2">
        <v>285</v>
      </c>
      <c r="E413" s="2">
        <f>results_Clus_3[[#This Row],['#Entities found]]/results_Clus_3[[#This Row],['#Entities total]]*(C413&gt;472/50)</f>
        <v>0</v>
      </c>
      <c r="F413" s="2">
        <v>5373055764347887</v>
      </c>
      <c r="G413" s="2">
        <v>5373055764347887</v>
      </c>
      <c r="H413" s="2">
        <v>11</v>
      </c>
      <c r="I413" s="2">
        <v>51</v>
      </c>
      <c r="J413" s="2">
        <v>4990703591349447</v>
      </c>
      <c r="K413" s="2">
        <v>9606</v>
      </c>
      <c r="L413" s="2" t="s">
        <v>1233</v>
      </c>
      <c r="M413" s="2" t="s">
        <v>2361</v>
      </c>
      <c r="N413" s="2" t="s">
        <v>1271</v>
      </c>
      <c r="O413" s="2" t="s">
        <v>2362</v>
      </c>
    </row>
    <row r="414" spans="1:15" x14ac:dyDescent="0.25">
      <c r="A414" s="2" t="s">
        <v>2418</v>
      </c>
      <c r="B414" s="2" t="s">
        <v>2419</v>
      </c>
      <c r="C414" s="2">
        <v>3</v>
      </c>
      <c r="D414" s="2">
        <v>287</v>
      </c>
      <c r="E414" s="2">
        <f>results_Clus_3[[#This Row],['#Entities found]]/results_Clus_3[[#This Row],['#Entities total]]*(C414&gt;472/50)</f>
        <v>0</v>
      </c>
      <c r="F414" s="2">
        <v>5420367943122063</v>
      </c>
      <c r="G414" s="2">
        <v>5420367943122063</v>
      </c>
      <c r="H414" s="2">
        <v>11</v>
      </c>
      <c r="I414" s="2">
        <v>63</v>
      </c>
      <c r="J414" s="2">
        <v>6164986789314023</v>
      </c>
      <c r="K414" s="2">
        <v>9606</v>
      </c>
      <c r="L414" s="2" t="s">
        <v>1233</v>
      </c>
      <c r="M414" s="2" t="s">
        <v>2361</v>
      </c>
      <c r="N414" s="2" t="s">
        <v>1271</v>
      </c>
      <c r="O414" s="2" t="s">
        <v>2362</v>
      </c>
    </row>
    <row r="415" spans="1:15" x14ac:dyDescent="0.25">
      <c r="A415" s="2" t="s">
        <v>2449</v>
      </c>
      <c r="B415" s="2" t="s">
        <v>2450</v>
      </c>
      <c r="C415" s="2">
        <v>1</v>
      </c>
      <c r="D415" s="2">
        <v>96</v>
      </c>
      <c r="E415" s="2">
        <f>results_Clus_3[[#This Row],['#Entities found]]/results_Clus_3[[#This Row],['#Entities total]]*(C415&gt;472/50)</f>
        <v>0</v>
      </c>
      <c r="F415" s="2">
        <v>614497001394746</v>
      </c>
      <c r="G415" s="2">
        <v>614497001394746</v>
      </c>
      <c r="H415" s="2">
        <v>12</v>
      </c>
      <c r="I415" s="2">
        <v>33</v>
      </c>
      <c r="J415" s="2">
        <v>3.2292787944025836E+16</v>
      </c>
      <c r="K415" s="2">
        <v>9606</v>
      </c>
      <c r="L415" s="2" t="s">
        <v>1233</v>
      </c>
      <c r="M415" s="2" t="s">
        <v>602</v>
      </c>
      <c r="N415" s="2" t="s">
        <v>1271</v>
      </c>
      <c r="O415" s="2" t="s">
        <v>2266</v>
      </c>
    </row>
    <row r="416" spans="1:15" x14ac:dyDescent="0.25">
      <c r="A416" s="2" t="s">
        <v>2423</v>
      </c>
      <c r="B416" s="2" t="s">
        <v>2424</v>
      </c>
      <c r="C416" s="2">
        <v>3</v>
      </c>
      <c r="D416" s="2">
        <v>292</v>
      </c>
      <c r="E416" s="2">
        <f>results_Clus_3[[#This Row],['#Entities found]]/results_Clus_3[[#This Row],['#Entities total]]*(C416&gt;472/50)</f>
        <v>0</v>
      </c>
      <c r="F416" s="2">
        <v>5537440006679889</v>
      </c>
      <c r="G416" s="2">
        <v>5537440006679889</v>
      </c>
      <c r="H416" s="2">
        <v>11</v>
      </c>
      <c r="I416" s="2">
        <v>63</v>
      </c>
      <c r="J416" s="2">
        <v>6164986789314023</v>
      </c>
      <c r="K416" s="2">
        <v>9606</v>
      </c>
      <c r="L416" s="2" t="s">
        <v>1233</v>
      </c>
      <c r="M416" s="2" t="s">
        <v>2361</v>
      </c>
      <c r="N416" s="2" t="s">
        <v>1271</v>
      </c>
      <c r="O416" s="2" t="s">
        <v>2362</v>
      </c>
    </row>
    <row r="417" spans="1:15" x14ac:dyDescent="0.25">
      <c r="A417" s="2" t="s">
        <v>2425</v>
      </c>
      <c r="B417" s="2" t="s">
        <v>2426</v>
      </c>
      <c r="C417" s="2">
        <v>3</v>
      </c>
      <c r="D417" s="2">
        <v>293</v>
      </c>
      <c r="E417" s="2">
        <f>results_Clus_3[[#This Row],['#Entities found]]/results_Clus_3[[#This Row],['#Entities total]]*(C417&gt;472/50)</f>
        <v>0</v>
      </c>
      <c r="F417" s="2">
        <v>5560644291497275</v>
      </c>
      <c r="G417" s="2">
        <v>5560644291497275</v>
      </c>
      <c r="H417" s="2">
        <v>11</v>
      </c>
      <c r="I417" s="2">
        <v>77</v>
      </c>
      <c r="J417" s="2">
        <v>7534983853606028</v>
      </c>
      <c r="K417" s="2">
        <v>9606</v>
      </c>
      <c r="L417" s="2" t="s">
        <v>1233</v>
      </c>
      <c r="M417" s="2" t="s">
        <v>2361</v>
      </c>
      <c r="N417" s="2" t="s">
        <v>1271</v>
      </c>
      <c r="O417" s="2" t="s">
        <v>2362</v>
      </c>
    </row>
    <row r="418" spans="1:15" x14ac:dyDescent="0.25">
      <c r="A418" s="2" t="s">
        <v>2457</v>
      </c>
      <c r="B418" s="2" t="s">
        <v>2458</v>
      </c>
      <c r="C418" s="2">
        <v>1</v>
      </c>
      <c r="D418" s="2">
        <v>99</v>
      </c>
      <c r="E418" s="2">
        <f>results_Clus_3[[#This Row],['#Entities found]]/results_Clus_3[[#This Row],['#Entities total]]*(C418&gt;472/50)</f>
        <v>0</v>
      </c>
      <c r="F418" s="2">
        <v>6258534805335878</v>
      </c>
      <c r="G418" s="2">
        <v>6258534805335878</v>
      </c>
      <c r="H418" s="2">
        <v>4</v>
      </c>
      <c r="I418" s="2">
        <v>19</v>
      </c>
      <c r="J418" s="2">
        <v>1.8592817301105784E+16</v>
      </c>
      <c r="K418" s="2">
        <v>9606</v>
      </c>
      <c r="L418" s="2" t="s">
        <v>1233</v>
      </c>
      <c r="M418" s="2" t="s">
        <v>595</v>
      </c>
      <c r="N418" s="2" t="s">
        <v>1271</v>
      </c>
      <c r="O418" s="2" t="s">
        <v>2194</v>
      </c>
    </row>
    <row r="419" spans="1:15" x14ac:dyDescent="0.25">
      <c r="A419" s="2" t="s">
        <v>1438</v>
      </c>
      <c r="B419" s="2" t="s">
        <v>1439</v>
      </c>
      <c r="C419" s="2">
        <v>4</v>
      </c>
      <c r="D419" s="2">
        <v>402</v>
      </c>
      <c r="E419" s="2">
        <f>results_Clus_3[[#This Row],['#Entities found]]/results_Clus_3[[#This Row],['#Entities total]]*(C419&gt;472/50)</f>
        <v>0</v>
      </c>
      <c r="F419" s="2">
        <v>5650012991130886</v>
      </c>
      <c r="G419" s="2">
        <v>5650012991130886</v>
      </c>
      <c r="H419" s="2">
        <v>12</v>
      </c>
      <c r="I419" s="2">
        <v>139</v>
      </c>
      <c r="J419" s="2">
        <v>1.3602113709756336E+16</v>
      </c>
      <c r="K419" s="2">
        <v>9606</v>
      </c>
      <c r="L419" s="2" t="s">
        <v>1233</v>
      </c>
      <c r="M419" s="2" t="s">
        <v>2432</v>
      </c>
      <c r="N419" s="2" t="s">
        <v>1271</v>
      </c>
      <c r="O419" s="2" t="s">
        <v>2433</v>
      </c>
    </row>
    <row r="420" spans="1:15" x14ac:dyDescent="0.25">
      <c r="A420" s="2" t="s">
        <v>2447</v>
      </c>
      <c r="B420" s="2" t="s">
        <v>2448</v>
      </c>
      <c r="C420" s="2">
        <v>2</v>
      </c>
      <c r="D420" s="2">
        <v>202</v>
      </c>
      <c r="E420" s="2">
        <f>results_Clus_3[[#This Row],['#Entities found]]/results_Clus_3[[#This Row],['#Entities total]]*(C420&gt;472/50)</f>
        <v>0</v>
      </c>
      <c r="F420" s="2">
        <v>5956483831734722</v>
      </c>
      <c r="G420" s="2">
        <v>5956483831734722</v>
      </c>
      <c r="H420" s="2">
        <v>2</v>
      </c>
      <c r="I420" s="2">
        <v>68</v>
      </c>
      <c r="J420" s="2">
        <v>6654271455132596</v>
      </c>
      <c r="K420" s="2">
        <v>9606</v>
      </c>
      <c r="L420" s="2" t="s">
        <v>1233</v>
      </c>
      <c r="M420" s="2" t="s">
        <v>1685</v>
      </c>
      <c r="N420" s="2" t="s">
        <v>1271</v>
      </c>
      <c r="O420" s="2" t="s">
        <v>2228</v>
      </c>
    </row>
    <row r="421" spans="1:15" x14ac:dyDescent="0.25">
      <c r="A421" s="2" t="s">
        <v>2440</v>
      </c>
      <c r="B421" s="2" t="s">
        <v>2441</v>
      </c>
      <c r="C421" s="2">
        <v>3</v>
      </c>
      <c r="D421" s="2">
        <v>304</v>
      </c>
      <c r="E421" s="2">
        <f>results_Clus_3[[#This Row],['#Entities found]]/results_Clus_3[[#This Row],['#Entities total]]*(C421&gt;472/50)</f>
        <v>0</v>
      </c>
      <c r="F421" s="2">
        <v>5811144018192119</v>
      </c>
      <c r="G421" s="2">
        <v>5811144018192119</v>
      </c>
      <c r="H421" s="2">
        <v>11</v>
      </c>
      <c r="I421" s="2">
        <v>62</v>
      </c>
      <c r="J421" s="2">
        <v>6067129856150308</v>
      </c>
      <c r="K421" s="2">
        <v>9606</v>
      </c>
      <c r="L421" s="2" t="s">
        <v>1233</v>
      </c>
      <c r="M421" s="2" t="s">
        <v>2361</v>
      </c>
      <c r="N421" s="2" t="s">
        <v>1271</v>
      </c>
      <c r="O421" s="2" t="s">
        <v>2362</v>
      </c>
    </row>
    <row r="422" spans="1:15" x14ac:dyDescent="0.25">
      <c r="A422" s="2" t="s">
        <v>1107</v>
      </c>
      <c r="B422" s="2" t="s">
        <v>1106</v>
      </c>
      <c r="C422" s="2">
        <v>3</v>
      </c>
      <c r="D422" s="2">
        <v>305</v>
      </c>
      <c r="E422" s="2">
        <f>results_Clus_3[[#This Row],['#Entities found]]/results_Clus_3[[#This Row],['#Entities total]]*(C422&gt;472/50)</f>
        <v>0</v>
      </c>
      <c r="F422" s="2">
        <v>5833477401905911</v>
      </c>
      <c r="G422" s="2">
        <v>5833477401905911</v>
      </c>
      <c r="H422" s="2">
        <v>2</v>
      </c>
      <c r="I422" s="2">
        <v>114</v>
      </c>
      <c r="J422" s="2">
        <v>1115569038066347</v>
      </c>
      <c r="K422" s="2">
        <v>9606</v>
      </c>
      <c r="L422" s="2" t="s">
        <v>1233</v>
      </c>
      <c r="M422" s="2" t="s">
        <v>1922</v>
      </c>
      <c r="N422" s="2" t="s">
        <v>1271</v>
      </c>
      <c r="O422" s="2" t="s">
        <v>1923</v>
      </c>
    </row>
    <row r="423" spans="1:15" x14ac:dyDescent="0.25">
      <c r="A423" s="2" t="s">
        <v>2467</v>
      </c>
      <c r="B423" s="2" t="s">
        <v>2468</v>
      </c>
      <c r="C423" s="2">
        <v>1</v>
      </c>
      <c r="D423" s="2">
        <v>102</v>
      </c>
      <c r="E423" s="2">
        <f>results_Clus_3[[#This Row],['#Entities found]]/results_Clus_3[[#This Row],['#Entities total]]*(C423&gt;472/50)</f>
        <v>0</v>
      </c>
      <c r="F423" s="2">
        <v>6368779281265351</v>
      </c>
      <c r="G423" s="2">
        <v>6368779281265351</v>
      </c>
      <c r="H423" s="2">
        <v>5</v>
      </c>
      <c r="I423" s="2">
        <v>15</v>
      </c>
      <c r="J423" s="2">
        <v>1.4678539974557196E+16</v>
      </c>
      <c r="K423" s="2">
        <v>9606</v>
      </c>
      <c r="L423" s="2" t="s">
        <v>1233</v>
      </c>
      <c r="M423" s="2" t="s">
        <v>691</v>
      </c>
      <c r="N423" s="2" t="s">
        <v>1271</v>
      </c>
      <c r="O423" s="2" t="s">
        <v>2469</v>
      </c>
    </row>
    <row r="424" spans="1:15" x14ac:dyDescent="0.25">
      <c r="A424" s="2" t="s">
        <v>1427</v>
      </c>
      <c r="B424" s="2" t="s">
        <v>1428</v>
      </c>
      <c r="C424" s="2">
        <v>3</v>
      </c>
      <c r="D424" s="2">
        <v>307</v>
      </c>
      <c r="E424" s="2">
        <f>results_Clus_3[[#This Row],['#Entities found]]/results_Clus_3[[#This Row],['#Entities total]]*(C424&gt;472/50)</f>
        <v>0</v>
      </c>
      <c r="F424" s="2">
        <v>5877920744470939</v>
      </c>
      <c r="G424" s="2">
        <v>5877920744470939</v>
      </c>
      <c r="H424" s="2">
        <v>4</v>
      </c>
      <c r="I424" s="2">
        <v>103</v>
      </c>
      <c r="J424" s="2">
        <v>1.0079264115862608E+16</v>
      </c>
      <c r="K424" s="2">
        <v>9606</v>
      </c>
      <c r="L424" s="2" t="s">
        <v>1233</v>
      </c>
      <c r="M424" s="2" t="s">
        <v>1958</v>
      </c>
      <c r="N424" s="2" t="s">
        <v>1271</v>
      </c>
      <c r="O424" s="2" t="s">
        <v>2442</v>
      </c>
    </row>
    <row r="425" spans="1:15" x14ac:dyDescent="0.25">
      <c r="A425" s="2" t="s">
        <v>1111</v>
      </c>
      <c r="B425" s="2" t="s">
        <v>1110</v>
      </c>
      <c r="C425" s="2">
        <v>4</v>
      </c>
      <c r="D425" s="2">
        <v>414</v>
      </c>
      <c r="E425" s="2">
        <f>results_Clus_3[[#This Row],['#Entities found]]/results_Clus_3[[#This Row],['#Entities total]]*(C425&gt;472/50)</f>
        <v>0</v>
      </c>
      <c r="F425" s="2">
        <v>5883443492236463</v>
      </c>
      <c r="G425" s="2">
        <v>5883443492236463</v>
      </c>
      <c r="H425" s="2">
        <v>17</v>
      </c>
      <c r="I425" s="2">
        <v>143</v>
      </c>
      <c r="J425" s="2">
        <v>1.3993541442411194E+16</v>
      </c>
      <c r="K425" s="2">
        <v>9606</v>
      </c>
      <c r="L425" s="2" t="s">
        <v>1233</v>
      </c>
      <c r="M425" s="2" t="s">
        <v>2443</v>
      </c>
      <c r="N425" s="2" t="s">
        <v>1271</v>
      </c>
      <c r="O425" s="2" t="s">
        <v>2444</v>
      </c>
    </row>
    <row r="426" spans="1:15" x14ac:dyDescent="0.25">
      <c r="A426" s="2" t="s">
        <v>931</v>
      </c>
      <c r="B426" s="2" t="s">
        <v>930</v>
      </c>
      <c r="C426" s="2">
        <v>1</v>
      </c>
      <c r="D426" s="2">
        <v>104</v>
      </c>
      <c r="E426" s="2">
        <f>results_Clus_3[[#This Row],['#Entities found]]/results_Clus_3[[#This Row],['#Entities total]]*(C426&gt;472/50)</f>
        <v>0</v>
      </c>
      <c r="F426" s="2">
        <v>6440478669366052</v>
      </c>
      <c r="G426" s="2">
        <v>6440478669366052</v>
      </c>
      <c r="H426" s="2">
        <v>1</v>
      </c>
      <c r="I426" s="2">
        <v>37</v>
      </c>
      <c r="J426" s="2">
        <v>3620706527057442</v>
      </c>
      <c r="K426" s="2">
        <v>9606</v>
      </c>
      <c r="L426" s="2" t="s">
        <v>1233</v>
      </c>
      <c r="M426" s="2" t="s">
        <v>664</v>
      </c>
      <c r="N426" s="2" t="s">
        <v>1271</v>
      </c>
      <c r="O426" s="2" t="s">
        <v>2470</v>
      </c>
    </row>
    <row r="427" spans="1:15" x14ac:dyDescent="0.25">
      <c r="A427" s="2" t="s">
        <v>1091</v>
      </c>
      <c r="B427" s="2" t="s">
        <v>1090</v>
      </c>
      <c r="C427" s="2">
        <v>2</v>
      </c>
      <c r="D427" s="2">
        <v>211</v>
      </c>
      <c r="E427" s="2">
        <f>results_Clus_3[[#This Row],['#Entities found]]/results_Clus_3[[#This Row],['#Entities total]]*(C427&gt;472/50)</f>
        <v>0</v>
      </c>
      <c r="F427" s="2">
        <v>6194159358815814</v>
      </c>
      <c r="G427" s="2">
        <v>6194159358815814</v>
      </c>
      <c r="H427" s="2">
        <v>4</v>
      </c>
      <c r="I427" s="2">
        <v>48</v>
      </c>
      <c r="J427" s="2">
        <v>4.6971327918583032E+16</v>
      </c>
      <c r="K427" s="2">
        <v>9606</v>
      </c>
      <c r="L427" s="2" t="s">
        <v>1233</v>
      </c>
      <c r="M427" s="2" t="s">
        <v>595</v>
      </c>
      <c r="N427" s="2" t="s">
        <v>1271</v>
      </c>
      <c r="O427" s="2" t="s">
        <v>2296</v>
      </c>
    </row>
    <row r="428" spans="1:15" x14ac:dyDescent="0.25">
      <c r="A428" s="2" t="s">
        <v>2453</v>
      </c>
      <c r="B428" s="2" t="s">
        <v>2454</v>
      </c>
      <c r="C428" s="2">
        <v>2</v>
      </c>
      <c r="D428" s="2">
        <v>212</v>
      </c>
      <c r="E428" s="2">
        <f>results_Clus_3[[#This Row],['#Entities found]]/results_Clus_3[[#This Row],['#Entities total]]*(C428&gt;472/50)</f>
        <v>0</v>
      </c>
      <c r="F428" s="2">
        <v>62199010692006</v>
      </c>
      <c r="G428" s="2">
        <v>62199010692006</v>
      </c>
      <c r="H428" s="2">
        <v>1</v>
      </c>
      <c r="I428" s="2">
        <v>46</v>
      </c>
      <c r="J428" s="2">
        <v>4501418925530874</v>
      </c>
      <c r="K428" s="2">
        <v>9606</v>
      </c>
      <c r="L428" s="2" t="s">
        <v>1233</v>
      </c>
      <c r="M428" s="2" t="s">
        <v>615</v>
      </c>
      <c r="N428" s="2" t="s">
        <v>1271</v>
      </c>
      <c r="O428" s="2" t="s">
        <v>2455</v>
      </c>
    </row>
    <row r="429" spans="1:15" x14ac:dyDescent="0.25">
      <c r="A429" s="2" t="s">
        <v>828</v>
      </c>
      <c r="B429" s="2" t="s">
        <v>827</v>
      </c>
      <c r="C429" s="2">
        <v>4</v>
      </c>
      <c r="D429" s="2">
        <v>428</v>
      </c>
      <c r="E429" s="2">
        <f>results_Clus_3[[#This Row],['#Entities found]]/results_Clus_3[[#This Row],['#Entities total]]*(C429&gt;472/50)</f>
        <v>0</v>
      </c>
      <c r="F429" s="2">
        <v>6146512599152907</v>
      </c>
      <c r="G429" s="2">
        <v>6146512599152907</v>
      </c>
      <c r="H429" s="2">
        <v>30</v>
      </c>
      <c r="I429" s="2">
        <v>96</v>
      </c>
      <c r="J429" s="2">
        <v>9394265583716608</v>
      </c>
      <c r="K429" s="2">
        <v>9606</v>
      </c>
      <c r="L429" s="2" t="s">
        <v>1233</v>
      </c>
      <c r="M429" s="2" t="s">
        <v>2451</v>
      </c>
      <c r="N429" s="2" t="s">
        <v>1271</v>
      </c>
      <c r="O429" s="2" t="s">
        <v>2452</v>
      </c>
    </row>
    <row r="430" spans="1:15" x14ac:dyDescent="0.25">
      <c r="A430" s="2" t="s">
        <v>2459</v>
      </c>
      <c r="B430" s="2" t="s">
        <v>2460</v>
      </c>
      <c r="C430" s="2">
        <v>2</v>
      </c>
      <c r="D430" s="2">
        <v>215</v>
      </c>
      <c r="E430" s="2">
        <f>results_Clus_3[[#This Row],['#Entities found]]/results_Clus_3[[#This Row],['#Entities total]]*(C430&gt;472/50)</f>
        <v>0</v>
      </c>
      <c r="F430" s="2">
        <v>6296328150750155</v>
      </c>
      <c r="G430" s="2">
        <v>6296328150750155</v>
      </c>
      <c r="H430" s="2">
        <v>4</v>
      </c>
      <c r="I430" s="2">
        <v>71</v>
      </c>
      <c r="J430" s="2">
        <v>694784225462374</v>
      </c>
      <c r="K430" s="2">
        <v>9606</v>
      </c>
      <c r="L430" s="2" t="s">
        <v>1233</v>
      </c>
      <c r="M430" s="2" t="s">
        <v>1685</v>
      </c>
      <c r="N430" s="2" t="s">
        <v>1271</v>
      </c>
      <c r="O430" s="2" t="s">
        <v>2461</v>
      </c>
    </row>
    <row r="431" spans="1:15" x14ac:dyDescent="0.25">
      <c r="A431" s="2" t="s">
        <v>837</v>
      </c>
      <c r="B431" s="2" t="s">
        <v>836</v>
      </c>
      <c r="C431" s="2">
        <v>3</v>
      </c>
      <c r="D431" s="2">
        <v>324</v>
      </c>
      <c r="E431" s="2">
        <f>results_Clus_3[[#This Row],['#Entities found]]/results_Clus_3[[#This Row],['#Entities total]]*(C431&gt;472/50)</f>
        <v>0</v>
      </c>
      <c r="F431" s="2">
        <v>6243431726784536</v>
      </c>
      <c r="G431" s="2">
        <v>6243431726784536</v>
      </c>
      <c r="H431" s="2">
        <v>15</v>
      </c>
      <c r="I431" s="2">
        <v>86</v>
      </c>
      <c r="J431" s="2">
        <v>841569625207946</v>
      </c>
      <c r="K431" s="2">
        <v>9606</v>
      </c>
      <c r="L431" s="2" t="s">
        <v>1233</v>
      </c>
      <c r="M431" s="2" t="s">
        <v>2361</v>
      </c>
      <c r="N431" s="2" t="s">
        <v>1271</v>
      </c>
      <c r="O431" s="2" t="s">
        <v>2456</v>
      </c>
    </row>
    <row r="432" spans="1:15" x14ac:dyDescent="0.25">
      <c r="A432" s="2" t="s">
        <v>1394</v>
      </c>
      <c r="B432" s="2" t="s">
        <v>1395</v>
      </c>
      <c r="C432" s="2">
        <v>4</v>
      </c>
      <c r="D432" s="2">
        <v>438</v>
      </c>
      <c r="E432" s="2">
        <f>results_Clus_3[[#This Row],['#Entities found]]/results_Clus_3[[#This Row],['#Entities total]]*(C432&gt;472/50)</f>
        <v>0</v>
      </c>
      <c r="F432" s="2">
        <v>632803572429799</v>
      </c>
      <c r="G432" s="2">
        <v>632803572429799</v>
      </c>
      <c r="H432" s="2">
        <v>9</v>
      </c>
      <c r="I432" s="2">
        <v>108</v>
      </c>
      <c r="J432" s="2">
        <v>1.0568548781681182E+16</v>
      </c>
      <c r="K432" s="2">
        <v>9606</v>
      </c>
      <c r="L432" s="2" t="s">
        <v>1233</v>
      </c>
      <c r="M432" s="2" t="s">
        <v>2462</v>
      </c>
      <c r="N432" s="2" t="s">
        <v>1271</v>
      </c>
      <c r="O432" s="2" t="s">
        <v>2463</v>
      </c>
    </row>
    <row r="433" spans="1:15" x14ac:dyDescent="0.25">
      <c r="A433" s="2" t="s">
        <v>2464</v>
      </c>
      <c r="B433" s="2" t="s">
        <v>2465</v>
      </c>
      <c r="C433" s="2">
        <v>3</v>
      </c>
      <c r="D433" s="2">
        <v>329</v>
      </c>
      <c r="E433" s="2">
        <f>results_Clus_3[[#This Row],['#Entities found]]/results_Clus_3[[#This Row],['#Entities total]]*(C433&gt;472/50)</f>
        <v>0</v>
      </c>
      <c r="F433" s="2">
        <v>6346685084010867</v>
      </c>
      <c r="G433" s="2">
        <v>6346685084010867</v>
      </c>
      <c r="H433" s="2">
        <v>8</v>
      </c>
      <c r="I433" s="2">
        <v>156</v>
      </c>
      <c r="J433" s="2">
        <v>1.5265681573539484E+16</v>
      </c>
      <c r="K433" s="2">
        <v>9606</v>
      </c>
      <c r="L433" s="2" t="s">
        <v>1233</v>
      </c>
      <c r="M433" s="2" t="s">
        <v>1656</v>
      </c>
      <c r="N433" s="2" t="s">
        <v>1271</v>
      </c>
      <c r="O433" s="2" t="s">
        <v>2466</v>
      </c>
    </row>
    <row r="434" spans="1:15" x14ac:dyDescent="0.25">
      <c r="A434" s="2" t="s">
        <v>2471</v>
      </c>
      <c r="B434" s="2" t="s">
        <v>2472</v>
      </c>
      <c r="C434" s="2">
        <v>2</v>
      </c>
      <c r="D434" s="2">
        <v>225</v>
      </c>
      <c r="E434" s="2">
        <f>results_Clus_3[[#This Row],['#Entities found]]/results_Clus_3[[#This Row],['#Entities total]]*(C434&gt;472/50)</f>
        <v>0</v>
      </c>
      <c r="F434" s="2">
        <v>6542481342107727</v>
      </c>
      <c r="G434" s="2">
        <v>6542481342107727</v>
      </c>
      <c r="H434" s="2">
        <v>1</v>
      </c>
      <c r="I434" s="2">
        <v>45</v>
      </c>
      <c r="J434" s="2">
        <v>4403561992367159</v>
      </c>
      <c r="K434" s="2">
        <v>9606</v>
      </c>
      <c r="L434" s="2" t="s">
        <v>1233</v>
      </c>
      <c r="M434" s="2" t="s">
        <v>1685</v>
      </c>
      <c r="N434" s="2" t="s">
        <v>1271</v>
      </c>
      <c r="O434" s="2" t="s">
        <v>1938</v>
      </c>
    </row>
    <row r="435" spans="1:15" x14ac:dyDescent="0.25">
      <c r="A435" s="2" t="s">
        <v>955</v>
      </c>
      <c r="B435" s="2" t="s">
        <v>954</v>
      </c>
      <c r="C435" s="2">
        <v>2</v>
      </c>
      <c r="D435" s="2">
        <v>225</v>
      </c>
      <c r="E435" s="2">
        <f>results_Clus_3[[#This Row],['#Entities found]]/results_Clus_3[[#This Row],['#Entities total]]*(C435&gt;472/50)</f>
        <v>0</v>
      </c>
      <c r="F435" s="2">
        <v>6542481342107727</v>
      </c>
      <c r="G435" s="2">
        <v>6542481342107727</v>
      </c>
      <c r="H435" s="2">
        <v>2</v>
      </c>
      <c r="I435" s="2">
        <v>135</v>
      </c>
      <c r="J435" s="2">
        <v>1.3210685977101478E+16</v>
      </c>
      <c r="K435" s="2">
        <v>9606</v>
      </c>
      <c r="L435" s="2" t="s">
        <v>1233</v>
      </c>
      <c r="M435" s="2" t="s">
        <v>2473</v>
      </c>
      <c r="N435" s="2" t="s">
        <v>1271</v>
      </c>
      <c r="O435" s="2" t="s">
        <v>2474</v>
      </c>
    </row>
    <row r="436" spans="1:15" x14ac:dyDescent="0.25">
      <c r="A436" s="2" t="s">
        <v>861</v>
      </c>
      <c r="B436" s="2" t="s">
        <v>860</v>
      </c>
      <c r="C436" s="2">
        <v>4</v>
      </c>
      <c r="D436" s="2">
        <v>456</v>
      </c>
      <c r="E436" s="2">
        <f>results_Clus_3[[#This Row],['#Entities found]]/results_Clus_3[[#This Row],['#Entities total]]*(C436&gt;472/50)</f>
        <v>0</v>
      </c>
      <c r="F436" s="2">
        <v>6640878986521634</v>
      </c>
      <c r="G436" s="2">
        <v>6640878986521634</v>
      </c>
      <c r="H436" s="2">
        <v>4</v>
      </c>
      <c r="I436" s="2">
        <v>193</v>
      </c>
      <c r="J436" s="2">
        <v>1.8886388100596928E+16</v>
      </c>
      <c r="K436" s="2">
        <v>9606</v>
      </c>
      <c r="L436" s="2" t="s">
        <v>1233</v>
      </c>
      <c r="M436" s="2" t="s">
        <v>2475</v>
      </c>
      <c r="N436" s="2" t="s">
        <v>1271</v>
      </c>
      <c r="O436" s="2" t="s">
        <v>2476</v>
      </c>
    </row>
    <row r="437" spans="1:15" x14ac:dyDescent="0.25">
      <c r="A437" s="2" t="s">
        <v>2480</v>
      </c>
      <c r="B437" s="2" t="s">
        <v>2481</v>
      </c>
      <c r="C437" s="2">
        <v>1</v>
      </c>
      <c r="D437" s="2">
        <v>115</v>
      </c>
      <c r="E437" s="2">
        <f>results_Clus_3[[#This Row],['#Entities found]]/results_Clus_3[[#This Row],['#Entities total]]*(C437&gt;472/50)</f>
        <v>0</v>
      </c>
      <c r="F437" s="2">
        <v>6810431836861496</v>
      </c>
      <c r="G437" s="2">
        <v>6810431836861496</v>
      </c>
      <c r="H437" s="2">
        <v>5</v>
      </c>
      <c r="I437" s="2">
        <v>8</v>
      </c>
      <c r="J437" s="2">
        <v>782855465309.71716</v>
      </c>
      <c r="K437" s="2">
        <v>9606</v>
      </c>
      <c r="L437" s="2" t="s">
        <v>1233</v>
      </c>
      <c r="M437" s="2" t="s">
        <v>715</v>
      </c>
      <c r="N437" s="2" t="s">
        <v>1271</v>
      </c>
      <c r="O437" s="2" t="s">
        <v>2482</v>
      </c>
    </row>
    <row r="438" spans="1:15" x14ac:dyDescent="0.25">
      <c r="A438" s="2" t="s">
        <v>1440</v>
      </c>
      <c r="B438" s="2" t="s">
        <v>1441</v>
      </c>
      <c r="C438" s="2">
        <v>4</v>
      </c>
      <c r="D438" s="2">
        <v>463</v>
      </c>
      <c r="E438" s="2">
        <f>results_Clus_3[[#This Row],['#Entities found]]/results_Clus_3[[#This Row],['#Entities total]]*(C438&gt;472/50)</f>
        <v>0</v>
      </c>
      <c r="F438" s="2">
        <v>6757614432180704</v>
      </c>
      <c r="G438" s="2">
        <v>6757614432180704</v>
      </c>
      <c r="H438" s="2">
        <v>29</v>
      </c>
      <c r="I438" s="2">
        <v>297</v>
      </c>
      <c r="J438" s="2">
        <v>2906350914962325</v>
      </c>
      <c r="K438" s="2">
        <v>9606</v>
      </c>
      <c r="L438" s="2" t="s">
        <v>1233</v>
      </c>
      <c r="M438" s="2" t="s">
        <v>2432</v>
      </c>
      <c r="N438" s="2" t="s">
        <v>1271</v>
      </c>
      <c r="O438" s="2" t="s">
        <v>2479</v>
      </c>
    </row>
    <row r="439" spans="1:15" x14ac:dyDescent="0.25">
      <c r="A439" s="2" t="s">
        <v>2483</v>
      </c>
      <c r="B439" s="2" t="s">
        <v>2484</v>
      </c>
      <c r="C439" s="2">
        <v>3</v>
      </c>
      <c r="D439" s="2">
        <v>367</v>
      </c>
      <c r="E439" s="2">
        <f>results_Clus_3[[#This Row],['#Entities found]]/results_Clus_3[[#This Row],['#Entities total]]*(C439&gt;472/50)</f>
        <v>0</v>
      </c>
      <c r="F439" s="2">
        <v>7066958590007766</v>
      </c>
      <c r="G439" s="2">
        <v>7066958590007766</v>
      </c>
      <c r="H439" s="2">
        <v>11</v>
      </c>
      <c r="I439" s="2">
        <v>108</v>
      </c>
      <c r="J439" s="2">
        <v>1.0568548781681182E+16</v>
      </c>
      <c r="K439" s="2">
        <v>9606</v>
      </c>
      <c r="L439" s="2" t="s">
        <v>1233</v>
      </c>
      <c r="M439" s="2" t="s">
        <v>2361</v>
      </c>
      <c r="N439" s="2" t="s">
        <v>1271</v>
      </c>
      <c r="O439" s="2" t="s">
        <v>2362</v>
      </c>
    </row>
    <row r="440" spans="1:15" x14ac:dyDescent="0.25">
      <c r="A440" s="2" t="s">
        <v>857</v>
      </c>
      <c r="B440" s="2" t="s">
        <v>856</v>
      </c>
      <c r="C440" s="2">
        <v>2</v>
      </c>
      <c r="D440" s="2">
        <v>248</v>
      </c>
      <c r="E440" s="2">
        <f>results_Clus_3[[#This Row],['#Entities found]]/results_Clus_3[[#This Row],['#Entities total]]*(C440&gt;472/50)</f>
        <v>0</v>
      </c>
      <c r="F440" s="2">
        <v>7059404518669739</v>
      </c>
      <c r="G440" s="2">
        <v>7059404518669739</v>
      </c>
      <c r="H440" s="2">
        <v>3</v>
      </c>
      <c r="I440" s="2">
        <v>138</v>
      </c>
      <c r="J440" s="2">
        <v>1.350425677659262E+16</v>
      </c>
      <c r="K440" s="2">
        <v>9606</v>
      </c>
      <c r="L440" s="2" t="s">
        <v>1233</v>
      </c>
      <c r="M440" s="2" t="s">
        <v>1624</v>
      </c>
      <c r="N440" s="2" t="s">
        <v>1271</v>
      </c>
      <c r="O440" s="2" t="s">
        <v>1625</v>
      </c>
    </row>
    <row r="441" spans="1:15" x14ac:dyDescent="0.25">
      <c r="A441" s="2" t="s">
        <v>1433</v>
      </c>
      <c r="B441" s="2" t="s">
        <v>1434</v>
      </c>
      <c r="C441" s="2">
        <v>3</v>
      </c>
      <c r="D441" s="2">
        <v>372</v>
      </c>
      <c r="E441" s="2">
        <f>results_Clus_3[[#This Row],['#Entities found]]/results_Clus_3[[#This Row],['#Entities total]]*(C441&gt;472/50)</f>
        <v>0</v>
      </c>
      <c r="F441" s="2">
        <v>7153252117177289</v>
      </c>
      <c r="G441" s="2">
        <v>7153252117177289</v>
      </c>
      <c r="H441" s="2">
        <v>11</v>
      </c>
      <c r="I441" s="2">
        <v>115</v>
      </c>
      <c r="J441" s="2">
        <v>1.1253547313827184E+16</v>
      </c>
      <c r="K441" s="2">
        <v>9606</v>
      </c>
      <c r="L441" s="2" t="s">
        <v>1233</v>
      </c>
      <c r="M441" s="2" t="s">
        <v>2361</v>
      </c>
      <c r="N441" s="2" t="s">
        <v>1271</v>
      </c>
      <c r="O441" s="2" t="s">
        <v>2362</v>
      </c>
    </row>
    <row r="442" spans="1:15" x14ac:dyDescent="0.25">
      <c r="A442" s="2" t="s">
        <v>919</v>
      </c>
      <c r="B442" s="2" t="s">
        <v>918</v>
      </c>
      <c r="C442" s="2">
        <v>1</v>
      </c>
      <c r="D442" s="2">
        <v>126</v>
      </c>
      <c r="E442" s="2">
        <f>results_Clus_3[[#This Row],['#Entities found]]/results_Clus_3[[#This Row],['#Entities total]]*(C442&gt;472/50)</f>
        <v>0</v>
      </c>
      <c r="F442" s="2">
        <v>7142201546111018</v>
      </c>
      <c r="G442" s="2">
        <v>7142201546111018</v>
      </c>
      <c r="H442" s="2">
        <v>2</v>
      </c>
      <c r="I442" s="2">
        <v>53</v>
      </c>
      <c r="J442" s="2">
        <v>5186417457676876</v>
      </c>
      <c r="K442" s="2">
        <v>9606</v>
      </c>
      <c r="L442" s="2" t="s">
        <v>1233</v>
      </c>
      <c r="M442" s="2" t="s">
        <v>515</v>
      </c>
      <c r="N442" s="2" t="s">
        <v>1271</v>
      </c>
      <c r="O442" s="2" t="s">
        <v>2081</v>
      </c>
    </row>
    <row r="443" spans="1:15" x14ac:dyDescent="0.25">
      <c r="A443" s="2" t="s">
        <v>2485</v>
      </c>
      <c r="B443" s="2" t="s">
        <v>2486</v>
      </c>
      <c r="C443" s="2">
        <v>3</v>
      </c>
      <c r="D443" s="2">
        <v>378</v>
      </c>
      <c r="E443" s="2">
        <f>results_Clus_3[[#This Row],['#Entities found]]/results_Clus_3[[#This Row],['#Entities total]]*(C443&gt;472/50)</f>
        <v>0</v>
      </c>
      <c r="F443" s="2">
        <v>7254232371480547</v>
      </c>
      <c r="G443" s="2">
        <v>7254232371480547</v>
      </c>
      <c r="H443" s="2">
        <v>11</v>
      </c>
      <c r="I443" s="2">
        <v>59</v>
      </c>
      <c r="J443" s="2">
        <v>5.7735590566591648E+16</v>
      </c>
      <c r="K443" s="2">
        <v>9606</v>
      </c>
      <c r="L443" s="2" t="s">
        <v>1233</v>
      </c>
      <c r="M443" s="2" t="s">
        <v>2361</v>
      </c>
      <c r="N443" s="2" t="s">
        <v>1271</v>
      </c>
      <c r="O443" s="2" t="s">
        <v>2362</v>
      </c>
    </row>
    <row r="444" spans="1:15" x14ac:dyDescent="0.25">
      <c r="A444" s="2" t="s">
        <v>1436</v>
      </c>
      <c r="B444" s="2" t="s">
        <v>1437</v>
      </c>
      <c r="C444" s="2">
        <v>3</v>
      </c>
      <c r="D444" s="2">
        <v>381</v>
      </c>
      <c r="E444" s="2">
        <f>results_Clus_3[[#This Row],['#Entities found]]/results_Clus_3[[#This Row],['#Entities total]]*(C444&gt;472/50)</f>
        <v>0</v>
      </c>
      <c r="F444" s="2">
        <v>7303676891477603</v>
      </c>
      <c r="G444" s="2">
        <v>7303676891477603</v>
      </c>
      <c r="H444" s="2">
        <v>11</v>
      </c>
      <c r="I444" s="2">
        <v>121</v>
      </c>
      <c r="J444" s="2">
        <v>1.1840688912809472E+16</v>
      </c>
      <c r="K444" s="2">
        <v>9606</v>
      </c>
      <c r="L444" s="2" t="s">
        <v>1233</v>
      </c>
      <c r="M444" s="2" t="s">
        <v>2361</v>
      </c>
      <c r="N444" s="2" t="s">
        <v>1271</v>
      </c>
      <c r="O444" s="2" t="s">
        <v>2362</v>
      </c>
    </row>
    <row r="445" spans="1:15" x14ac:dyDescent="0.25">
      <c r="A445" s="2" t="s">
        <v>2487</v>
      </c>
      <c r="B445" s="2" t="s">
        <v>2488</v>
      </c>
      <c r="C445" s="2">
        <v>3</v>
      </c>
      <c r="D445" s="2">
        <v>389</v>
      </c>
      <c r="E445" s="2">
        <f>results_Clus_3[[#This Row],['#Entities found]]/results_Clus_3[[#This Row],['#Entities total]]*(C445&gt;472/50)</f>
        <v>0</v>
      </c>
      <c r="F445" s="2">
        <v>7432151148999396</v>
      </c>
      <c r="G445" s="2">
        <v>7432151148999396</v>
      </c>
      <c r="H445" s="2">
        <v>11</v>
      </c>
      <c r="I445" s="2">
        <v>105</v>
      </c>
      <c r="J445" s="2">
        <v>1.027497798219004E+16</v>
      </c>
      <c r="K445" s="2">
        <v>9606</v>
      </c>
      <c r="L445" s="2" t="s">
        <v>1233</v>
      </c>
      <c r="M445" s="2" t="s">
        <v>2361</v>
      </c>
      <c r="N445" s="2" t="s">
        <v>1271</v>
      </c>
      <c r="O445" s="2" t="s">
        <v>2362</v>
      </c>
    </row>
    <row r="446" spans="1:15" x14ac:dyDescent="0.25">
      <c r="A446" s="2" t="s">
        <v>2489</v>
      </c>
      <c r="B446" s="2" t="s">
        <v>2490</v>
      </c>
      <c r="C446" s="2">
        <v>3</v>
      </c>
      <c r="D446" s="2">
        <v>392</v>
      </c>
      <c r="E446" s="2">
        <f>results_Clus_3[[#This Row],['#Entities found]]/results_Clus_3[[#This Row],['#Entities total]]*(C446&gt;472/50)</f>
        <v>0</v>
      </c>
      <c r="F446" s="2">
        <v>7479072691222823</v>
      </c>
      <c r="G446" s="2">
        <v>7479072691222823</v>
      </c>
      <c r="H446" s="2">
        <v>11</v>
      </c>
      <c r="I446" s="2">
        <v>106</v>
      </c>
      <c r="J446" s="2">
        <v>1.0372834915353752E+16</v>
      </c>
      <c r="K446" s="2">
        <v>9606</v>
      </c>
      <c r="L446" s="2" t="s">
        <v>1233</v>
      </c>
      <c r="M446" s="2" t="s">
        <v>2361</v>
      </c>
      <c r="N446" s="2" t="s">
        <v>1271</v>
      </c>
      <c r="O446" s="2" t="s">
        <v>2362</v>
      </c>
    </row>
    <row r="447" spans="1:15" x14ac:dyDescent="0.25">
      <c r="A447" s="2" t="s">
        <v>816</v>
      </c>
      <c r="B447" s="2" t="s">
        <v>815</v>
      </c>
      <c r="C447" s="2">
        <v>4</v>
      </c>
      <c r="D447" s="2">
        <v>533</v>
      </c>
      <c r="E447" s="2">
        <f>results_Clus_3[[#This Row],['#Entities found]]/results_Clus_3[[#This Row],['#Entities total]]*(C447&gt;472/50)</f>
        <v>0</v>
      </c>
      <c r="F447" s="2">
        <v>7771235964231484</v>
      </c>
      <c r="G447" s="2">
        <v>7771235964231484</v>
      </c>
      <c r="H447" s="2">
        <v>38</v>
      </c>
      <c r="I447" s="2">
        <v>294</v>
      </c>
      <c r="J447" s="2">
        <v>2.8769938350132104E+16</v>
      </c>
      <c r="K447" s="2">
        <v>9606</v>
      </c>
      <c r="L447" s="2" t="s">
        <v>1233</v>
      </c>
      <c r="M447" s="2" t="s">
        <v>1514</v>
      </c>
      <c r="N447" s="2" t="s">
        <v>1271</v>
      </c>
      <c r="O447" s="2" t="s">
        <v>2502</v>
      </c>
    </row>
    <row r="448" spans="1:15" x14ac:dyDescent="0.25">
      <c r="A448" s="2" t="s">
        <v>2500</v>
      </c>
      <c r="B448" s="2" t="s">
        <v>2501</v>
      </c>
      <c r="C448" s="2">
        <v>3</v>
      </c>
      <c r="D448" s="2">
        <v>409</v>
      </c>
      <c r="E448" s="2">
        <f>results_Clus_3[[#This Row],['#Entities found]]/results_Clus_3[[#This Row],['#Entities total]]*(C448&gt;472/50)</f>
        <v>0</v>
      </c>
      <c r="F448" s="2">
        <v>7732261673711445</v>
      </c>
      <c r="G448" s="2">
        <v>7732261673711445</v>
      </c>
      <c r="H448" s="2">
        <v>11</v>
      </c>
      <c r="I448" s="2">
        <v>122</v>
      </c>
      <c r="J448" s="2">
        <v>1.1938545845973188E+16</v>
      </c>
      <c r="K448" s="2">
        <v>9606</v>
      </c>
      <c r="L448" s="2" t="s">
        <v>1233</v>
      </c>
      <c r="M448" s="2" t="s">
        <v>2361</v>
      </c>
      <c r="N448" s="2" t="s">
        <v>1271</v>
      </c>
      <c r="O448" s="2" t="s">
        <v>2362</v>
      </c>
    </row>
    <row r="449" spans="1:15" x14ac:dyDescent="0.25">
      <c r="A449" s="2" t="s">
        <v>2503</v>
      </c>
      <c r="B449" s="2" t="s">
        <v>2504</v>
      </c>
      <c r="C449" s="2">
        <v>3</v>
      </c>
      <c r="D449" s="2">
        <v>420</v>
      </c>
      <c r="E449" s="2">
        <f>results_Clus_3[[#This Row],['#Entities found]]/results_Clus_3[[#This Row],['#Entities total]]*(C449&gt;472/50)</f>
        <v>0</v>
      </c>
      <c r="F449" s="2">
        <v>7884863132935094</v>
      </c>
      <c r="G449" s="2">
        <v>7884863132935094</v>
      </c>
      <c r="H449" s="2">
        <v>11</v>
      </c>
      <c r="I449" s="2">
        <v>117</v>
      </c>
      <c r="J449" s="2">
        <v>1.1449261180154614E+16</v>
      </c>
      <c r="K449" s="2">
        <v>9606</v>
      </c>
      <c r="L449" s="2" t="s">
        <v>1233</v>
      </c>
      <c r="M449" s="2" t="s">
        <v>2361</v>
      </c>
      <c r="N449" s="2" t="s">
        <v>1271</v>
      </c>
      <c r="O449" s="2" t="s">
        <v>2362</v>
      </c>
    </row>
    <row r="450" spans="1:15" x14ac:dyDescent="0.25">
      <c r="A450" s="2" t="s">
        <v>2491</v>
      </c>
      <c r="B450" s="2" t="s">
        <v>2492</v>
      </c>
      <c r="C450" s="2">
        <v>1</v>
      </c>
      <c r="D450" s="2">
        <v>143</v>
      </c>
      <c r="E450" s="2">
        <f>results_Clus_3[[#This Row],['#Entities found]]/results_Clus_3[[#This Row],['#Entities total]]*(C450&gt;472/50)</f>
        <v>0</v>
      </c>
      <c r="F450" s="2">
        <v>7588801366408915</v>
      </c>
      <c r="G450" s="2">
        <v>7588801366408915</v>
      </c>
      <c r="H450" s="2">
        <v>5</v>
      </c>
      <c r="I450" s="2">
        <v>17</v>
      </c>
      <c r="J450" s="2">
        <v>1663567863783149</v>
      </c>
      <c r="K450" s="2">
        <v>9606</v>
      </c>
      <c r="L450" s="2" t="s">
        <v>1233</v>
      </c>
      <c r="M450" s="2" t="s">
        <v>715</v>
      </c>
      <c r="N450" s="2" t="s">
        <v>1271</v>
      </c>
      <c r="O450" s="2" t="s">
        <v>2482</v>
      </c>
    </row>
    <row r="451" spans="1:15" x14ac:dyDescent="0.25">
      <c r="A451" s="2" t="s">
        <v>2493</v>
      </c>
      <c r="B451" s="2" t="s">
        <v>2494</v>
      </c>
      <c r="C451" s="2">
        <v>1</v>
      </c>
      <c r="D451" s="2">
        <v>143</v>
      </c>
      <c r="E451" s="2">
        <f>results_Clus_3[[#This Row],['#Entities found]]/results_Clus_3[[#This Row],['#Entities total]]*(C451&gt;472/50)</f>
        <v>0</v>
      </c>
      <c r="F451" s="2">
        <v>7588801366408915</v>
      </c>
      <c r="G451" s="2">
        <v>7588801366408915</v>
      </c>
      <c r="H451" s="2">
        <v>1</v>
      </c>
      <c r="I451" s="2">
        <v>94</v>
      </c>
      <c r="J451" s="2">
        <v>9198551717389176</v>
      </c>
      <c r="K451" s="2">
        <v>9606</v>
      </c>
      <c r="L451" s="2" t="s">
        <v>1233</v>
      </c>
      <c r="M451" s="2" t="s">
        <v>669</v>
      </c>
      <c r="N451" s="2" t="s">
        <v>1271</v>
      </c>
      <c r="O451" s="2" t="s">
        <v>2495</v>
      </c>
    </row>
    <row r="452" spans="1:15" x14ac:dyDescent="0.25">
      <c r="A452" s="2" t="s">
        <v>2496</v>
      </c>
      <c r="B452" s="2" t="s">
        <v>2497</v>
      </c>
      <c r="C452" s="2">
        <v>1</v>
      </c>
      <c r="D452" s="2">
        <v>144</v>
      </c>
      <c r="E452" s="2">
        <f>results_Clus_3[[#This Row],['#Entities found]]/results_Clus_3[[#This Row],['#Entities total]]*(C452&gt;472/50)</f>
        <v>0</v>
      </c>
      <c r="F452" s="2">
        <v>7612799672355596</v>
      </c>
      <c r="G452" s="2">
        <v>7612799672355596</v>
      </c>
      <c r="H452" s="2">
        <v>4</v>
      </c>
      <c r="I452" s="2">
        <v>60</v>
      </c>
      <c r="J452" s="2">
        <v>5871415989822879</v>
      </c>
      <c r="K452" s="2">
        <v>9606</v>
      </c>
      <c r="L452" s="2" t="s">
        <v>1233</v>
      </c>
      <c r="M452" s="2" t="s">
        <v>385</v>
      </c>
      <c r="N452" s="2" t="s">
        <v>1271</v>
      </c>
      <c r="O452" s="2" t="s">
        <v>1661</v>
      </c>
    </row>
    <row r="453" spans="1:15" x14ac:dyDescent="0.25">
      <c r="A453" s="2" t="s">
        <v>2498</v>
      </c>
      <c r="B453" s="2" t="s">
        <v>2499</v>
      </c>
      <c r="C453" s="2">
        <v>1</v>
      </c>
      <c r="D453" s="2">
        <v>146</v>
      </c>
      <c r="E453" s="2">
        <f>results_Clus_3[[#This Row],['#Entities found]]/results_Clus_3[[#This Row],['#Entities total]]*(C453&gt;472/50)</f>
        <v>0</v>
      </c>
      <c r="F453" s="2">
        <v>7660087551979173</v>
      </c>
      <c r="G453" s="2">
        <v>7660087551979173</v>
      </c>
      <c r="H453" s="2">
        <v>3</v>
      </c>
      <c r="I453" s="2">
        <v>29</v>
      </c>
      <c r="J453" s="2">
        <v>2.8378510617477248E+16</v>
      </c>
      <c r="K453" s="2">
        <v>9606</v>
      </c>
      <c r="L453" s="2" t="s">
        <v>1233</v>
      </c>
      <c r="M453" s="2" t="s">
        <v>627</v>
      </c>
      <c r="N453" s="2" t="s">
        <v>1271</v>
      </c>
      <c r="O453" s="2" t="s">
        <v>2025</v>
      </c>
    </row>
    <row r="454" spans="1:15" x14ac:dyDescent="0.25">
      <c r="A454" s="2" t="s">
        <v>1035</v>
      </c>
      <c r="B454" s="2" t="s">
        <v>1034</v>
      </c>
      <c r="C454" s="2">
        <v>1</v>
      </c>
      <c r="D454" s="2">
        <v>149</v>
      </c>
      <c r="E454" s="2">
        <f>results_Clus_3[[#This Row],['#Entities found]]/results_Clus_3[[#This Row],['#Entities total]]*(C454&gt;472/50)</f>
        <v>0</v>
      </c>
      <c r="F454" s="2">
        <v>7729282045162603</v>
      </c>
      <c r="G454" s="2">
        <v>7729282045162603</v>
      </c>
      <c r="H454" s="2">
        <v>1</v>
      </c>
      <c r="I454" s="2">
        <v>65</v>
      </c>
      <c r="J454" s="2">
        <v>6360700655641452</v>
      </c>
      <c r="K454" s="2">
        <v>9606</v>
      </c>
      <c r="L454" s="2" t="s">
        <v>1233</v>
      </c>
      <c r="M454" s="2" t="s">
        <v>560</v>
      </c>
      <c r="N454" s="2" t="s">
        <v>1271</v>
      </c>
      <c r="O454" s="2" t="s">
        <v>1591</v>
      </c>
    </row>
    <row r="455" spans="1:15" x14ac:dyDescent="0.25">
      <c r="A455" s="2" t="s">
        <v>845</v>
      </c>
      <c r="B455" s="2" t="s">
        <v>844</v>
      </c>
      <c r="C455" s="2">
        <v>2</v>
      </c>
      <c r="D455" s="2">
        <v>300</v>
      </c>
      <c r="E455" s="2">
        <f>results_Clus_3[[#This Row],['#Entities found]]/results_Clus_3[[#This Row],['#Entities total]]*(C455&gt;472/50)</f>
        <v>0</v>
      </c>
      <c r="F455" s="2">
        <v>7994704155880906</v>
      </c>
      <c r="G455" s="2">
        <v>7994704155880906</v>
      </c>
      <c r="H455" s="2">
        <v>2</v>
      </c>
      <c r="I455" s="2">
        <v>99</v>
      </c>
      <c r="J455" s="2">
        <v>968783638320775</v>
      </c>
      <c r="K455" s="2">
        <v>9606</v>
      </c>
      <c r="L455" s="2" t="s">
        <v>1233</v>
      </c>
      <c r="M455" s="2" t="s">
        <v>1509</v>
      </c>
      <c r="N455" s="2" t="s">
        <v>1271</v>
      </c>
      <c r="O455" s="2" t="s">
        <v>2509</v>
      </c>
    </row>
    <row r="456" spans="1:15" x14ac:dyDescent="0.25">
      <c r="A456" s="2" t="s">
        <v>1189</v>
      </c>
      <c r="B456" s="2" t="s">
        <v>1188</v>
      </c>
      <c r="C456" s="2">
        <v>1</v>
      </c>
      <c r="D456" s="2">
        <v>154</v>
      </c>
      <c r="E456" s="2">
        <f>results_Clus_3[[#This Row],['#Entities found]]/results_Clus_3[[#This Row],['#Entities total]]*(C456&gt;472/50)</f>
        <v>0</v>
      </c>
      <c r="F456" s="2">
        <v>7840122629627363</v>
      </c>
      <c r="G456" s="2">
        <v>7840122629627363</v>
      </c>
      <c r="H456" s="2">
        <v>1</v>
      </c>
      <c r="I456" s="2">
        <v>60</v>
      </c>
      <c r="J456" s="2">
        <v>5871415989822879</v>
      </c>
      <c r="K456" s="2">
        <v>9606</v>
      </c>
      <c r="L456" s="2" t="s">
        <v>1233</v>
      </c>
      <c r="M456" s="2" t="s">
        <v>524</v>
      </c>
      <c r="N456" s="2" t="s">
        <v>1271</v>
      </c>
      <c r="O456" s="2" t="s">
        <v>2405</v>
      </c>
    </row>
    <row r="457" spans="1:15" x14ac:dyDescent="0.25">
      <c r="A457" s="2" t="s">
        <v>2507</v>
      </c>
      <c r="B457" s="2" t="s">
        <v>2508</v>
      </c>
      <c r="C457" s="2">
        <v>1</v>
      </c>
      <c r="D457" s="2">
        <v>160</v>
      </c>
      <c r="E457" s="2">
        <f>results_Clus_3[[#This Row],['#Entities found]]/results_Clus_3[[#This Row],['#Entities total]]*(C457&gt;472/50)</f>
        <v>0</v>
      </c>
      <c r="F457" s="2">
        <v>7966065139248918</v>
      </c>
      <c r="G457" s="2">
        <v>7966065139248918</v>
      </c>
      <c r="H457" s="2">
        <v>1</v>
      </c>
      <c r="I457" s="2">
        <v>53</v>
      </c>
      <c r="J457" s="2">
        <v>5186417457676876</v>
      </c>
      <c r="K457" s="2">
        <v>9606</v>
      </c>
      <c r="L457" s="2" t="s">
        <v>1233</v>
      </c>
      <c r="M457" s="2" t="s">
        <v>723</v>
      </c>
      <c r="N457" s="2" t="s">
        <v>1271</v>
      </c>
      <c r="O457" s="2" t="s">
        <v>2031</v>
      </c>
    </row>
    <row r="458" spans="1:15" x14ac:dyDescent="0.25">
      <c r="A458" s="2" t="s">
        <v>2514</v>
      </c>
      <c r="B458" s="2" t="s">
        <v>2515</v>
      </c>
      <c r="C458" s="2">
        <v>2</v>
      </c>
      <c r="D458" s="2">
        <v>322</v>
      </c>
      <c r="E458" s="2">
        <f>results_Clus_3[[#This Row],['#Entities found]]/results_Clus_3[[#This Row],['#Entities total]]*(C458&gt;472/50)</f>
        <v>0</v>
      </c>
      <c r="F458" s="2">
        <v>8304696239929248</v>
      </c>
      <c r="G458" s="2">
        <v>8304696239929248</v>
      </c>
      <c r="H458" s="2">
        <v>1</v>
      </c>
      <c r="I458" s="2">
        <v>66</v>
      </c>
      <c r="J458" s="2">
        <v>6458557588805167</v>
      </c>
      <c r="K458" s="2">
        <v>9606</v>
      </c>
      <c r="L458" s="2" t="s">
        <v>1233</v>
      </c>
      <c r="M458" s="2" t="s">
        <v>1685</v>
      </c>
      <c r="N458" s="2" t="s">
        <v>1271</v>
      </c>
      <c r="O458" s="2" t="s">
        <v>1938</v>
      </c>
    </row>
    <row r="459" spans="1:15" x14ac:dyDescent="0.25">
      <c r="A459" s="2" t="s">
        <v>831</v>
      </c>
      <c r="B459" s="2" t="s">
        <v>0</v>
      </c>
      <c r="C459" s="2">
        <v>4</v>
      </c>
      <c r="D459" s="2">
        <v>645</v>
      </c>
      <c r="E459" s="2">
        <f>results_Clus_3[[#This Row],['#Entities found]]/results_Clus_3[[#This Row],['#Entities total]]*(C459&gt;472/50)</f>
        <v>0</v>
      </c>
      <c r="F459" s="2">
        <v>8858802492973102</v>
      </c>
      <c r="G459" s="2">
        <v>8858802492973102</v>
      </c>
      <c r="H459" s="2">
        <v>40</v>
      </c>
      <c r="I459" s="2">
        <v>383</v>
      </c>
      <c r="J459" s="2">
        <v>3747920540170271</v>
      </c>
      <c r="K459" s="2">
        <v>9606</v>
      </c>
      <c r="L459" s="2" t="s">
        <v>1233</v>
      </c>
      <c r="M459" s="2" t="s">
        <v>1514</v>
      </c>
      <c r="N459" s="2" t="s">
        <v>1271</v>
      </c>
      <c r="O459" s="2" t="s">
        <v>2527</v>
      </c>
    </row>
    <row r="460" spans="1:15" x14ac:dyDescent="0.25">
      <c r="A460" s="2" t="s">
        <v>2524</v>
      </c>
      <c r="B460" s="2" t="s">
        <v>2525</v>
      </c>
      <c r="C460" s="2">
        <v>3</v>
      </c>
      <c r="D460" s="2">
        <v>497</v>
      </c>
      <c r="E460" s="2">
        <f>results_Clus_3[[#This Row],['#Entities found]]/results_Clus_3[[#This Row],['#Entities total]]*(C460&gt;472/50)</f>
        <v>0</v>
      </c>
      <c r="F460" s="2">
        <v>8731154473284249</v>
      </c>
      <c r="G460" s="2">
        <v>8731154473284249</v>
      </c>
      <c r="H460" s="2">
        <v>12</v>
      </c>
      <c r="I460" s="2">
        <v>135</v>
      </c>
      <c r="J460" s="2">
        <v>1.3210685977101478E+16</v>
      </c>
      <c r="K460" s="2">
        <v>9606</v>
      </c>
      <c r="L460" s="2" t="s">
        <v>1233</v>
      </c>
      <c r="M460" s="2" t="s">
        <v>2361</v>
      </c>
      <c r="N460" s="2" t="s">
        <v>1271</v>
      </c>
      <c r="O460" s="2" t="s">
        <v>2526</v>
      </c>
    </row>
    <row r="461" spans="1:15" x14ac:dyDescent="0.25">
      <c r="A461" s="2" t="s">
        <v>822</v>
      </c>
      <c r="B461" s="2" t="s">
        <v>821</v>
      </c>
      <c r="C461" s="2">
        <v>3</v>
      </c>
      <c r="D461" s="2">
        <v>504</v>
      </c>
      <c r="E461" s="2">
        <f>results_Clus_3[[#This Row],['#Entities found]]/results_Clus_3[[#This Row],['#Entities total]]*(C461&gt;472/50)</f>
        <v>0</v>
      </c>
      <c r="F461" s="2">
        <v>8790996004700025</v>
      </c>
      <c r="G461" s="2">
        <v>8790996004700025</v>
      </c>
      <c r="H461" s="2">
        <v>11</v>
      </c>
      <c r="I461" s="2">
        <v>68</v>
      </c>
      <c r="J461" s="2">
        <v>6654271455132596</v>
      </c>
      <c r="K461" s="2">
        <v>9606</v>
      </c>
      <c r="L461" s="2" t="s">
        <v>1233</v>
      </c>
      <c r="M461" s="2" t="s">
        <v>2361</v>
      </c>
      <c r="N461" s="2" t="s">
        <v>1271</v>
      </c>
      <c r="O461" s="2" t="s">
        <v>2362</v>
      </c>
    </row>
    <row r="462" spans="1:15" x14ac:dyDescent="0.25">
      <c r="A462" s="2" t="s">
        <v>2512</v>
      </c>
      <c r="B462" s="2" t="s">
        <v>2513</v>
      </c>
      <c r="C462" s="2">
        <v>1</v>
      </c>
      <c r="D462" s="2">
        <v>171</v>
      </c>
      <c r="E462" s="2">
        <f>results_Clus_3[[#This Row],['#Entities found]]/results_Clus_3[[#This Row],['#Entities total]]*(C462&gt;472/50)</f>
        <v>0</v>
      </c>
      <c r="F462" s="2">
        <v>8178328670382866</v>
      </c>
      <c r="G462" s="2">
        <v>8178328670382866</v>
      </c>
      <c r="H462" s="2">
        <v>1</v>
      </c>
      <c r="I462" s="2">
        <v>15</v>
      </c>
      <c r="J462" s="2">
        <v>1.4678539974557196E+16</v>
      </c>
      <c r="K462" s="2">
        <v>9606</v>
      </c>
      <c r="L462" s="2" t="s">
        <v>1233</v>
      </c>
      <c r="M462" s="2" t="s">
        <v>685</v>
      </c>
      <c r="N462" s="2" t="s">
        <v>1271</v>
      </c>
      <c r="O462" s="2" t="s">
        <v>1840</v>
      </c>
    </row>
    <row r="463" spans="1:15" x14ac:dyDescent="0.25">
      <c r="A463" s="2" t="s">
        <v>814</v>
      </c>
      <c r="B463" s="2" t="s">
        <v>813</v>
      </c>
      <c r="C463" s="2">
        <v>3</v>
      </c>
      <c r="D463" s="2">
        <v>540</v>
      </c>
      <c r="E463" s="2">
        <f>results_Clus_3[[#This Row],['#Entities found]]/results_Clus_3[[#This Row],['#Entities total]]*(C463&gt;472/50)</f>
        <v>0</v>
      </c>
      <c r="F463" s="2">
        <v>906109963150621</v>
      </c>
      <c r="G463" s="2">
        <v>906109963150621</v>
      </c>
      <c r="H463" s="2">
        <v>3</v>
      </c>
      <c r="I463" s="2">
        <v>185</v>
      </c>
      <c r="J463" s="2">
        <v>1810353263528721</v>
      </c>
      <c r="K463" s="2">
        <v>9606</v>
      </c>
      <c r="L463" s="2" t="s">
        <v>1233</v>
      </c>
      <c r="M463" s="2" t="s">
        <v>2530</v>
      </c>
      <c r="N463" s="2" t="s">
        <v>1271</v>
      </c>
      <c r="O463" s="2" t="s">
        <v>2531</v>
      </c>
    </row>
    <row r="464" spans="1:15" x14ac:dyDescent="0.25">
      <c r="A464" s="2" t="s">
        <v>2516</v>
      </c>
      <c r="B464" s="2" t="s">
        <v>2517</v>
      </c>
      <c r="C464" s="2">
        <v>1</v>
      </c>
      <c r="D464" s="2">
        <v>182</v>
      </c>
      <c r="E464" s="2">
        <f>results_Clus_3[[#This Row],['#Entities found]]/results_Clus_3[[#This Row],['#Entities total]]*(C464&gt;472/50)</f>
        <v>0</v>
      </c>
      <c r="F464" s="2">
        <v>8368593930173862</v>
      </c>
      <c r="G464" s="2">
        <v>8368593930173862</v>
      </c>
      <c r="H464" s="2">
        <v>1</v>
      </c>
      <c r="I464" s="2">
        <v>161</v>
      </c>
      <c r="J464" s="2">
        <v>1575496623935806</v>
      </c>
      <c r="K464" s="2">
        <v>9606</v>
      </c>
      <c r="L464" s="2" t="s">
        <v>1233</v>
      </c>
      <c r="M464" s="2" t="s">
        <v>669</v>
      </c>
      <c r="N464" s="2" t="s">
        <v>1271</v>
      </c>
      <c r="O464" s="2" t="s">
        <v>2495</v>
      </c>
    </row>
    <row r="465" spans="1:15" x14ac:dyDescent="0.25">
      <c r="A465" s="2" t="s">
        <v>2518</v>
      </c>
      <c r="B465" s="2" t="s">
        <v>2519</v>
      </c>
      <c r="C465" s="2">
        <v>1</v>
      </c>
      <c r="D465" s="2">
        <v>183</v>
      </c>
      <c r="E465" s="2">
        <f>results_Clus_3[[#This Row],['#Entities found]]/results_Clus_3[[#This Row],['#Entities total]]*(C465&gt;472/50)</f>
        <v>0</v>
      </c>
      <c r="F465" s="2">
        <v>8384880079885038</v>
      </c>
      <c r="G465" s="2">
        <v>8384880079885038</v>
      </c>
      <c r="H465" s="2">
        <v>1</v>
      </c>
      <c r="I465" s="2">
        <v>52</v>
      </c>
      <c r="J465" s="2">
        <v>5088560524513162</v>
      </c>
      <c r="K465" s="2">
        <v>9606</v>
      </c>
      <c r="L465" s="2" t="s">
        <v>1233</v>
      </c>
      <c r="M465" s="2" t="s">
        <v>685</v>
      </c>
      <c r="N465" s="2" t="s">
        <v>1271</v>
      </c>
      <c r="O465" s="2" t="s">
        <v>1840</v>
      </c>
    </row>
    <row r="466" spans="1:15" x14ac:dyDescent="0.25">
      <c r="A466" s="2" t="s">
        <v>2522</v>
      </c>
      <c r="B466" s="2" t="s">
        <v>2523</v>
      </c>
      <c r="C466" s="2">
        <v>1</v>
      </c>
      <c r="D466" s="2">
        <v>190</v>
      </c>
      <c r="E466" s="2">
        <f>results_Clus_3[[#This Row],['#Entities found]]/results_Clus_3[[#This Row],['#Entities total]]*(C466&gt;472/50)</f>
        <v>0</v>
      </c>
      <c r="F466" s="2">
        <v>849445348118982</v>
      </c>
      <c r="G466" s="2">
        <v>849445348118982</v>
      </c>
      <c r="H466" s="2">
        <v>1</v>
      </c>
      <c r="I466" s="2">
        <v>58</v>
      </c>
      <c r="J466" s="2">
        <v>5.6757021234954496E+16</v>
      </c>
      <c r="K466" s="2">
        <v>9606</v>
      </c>
      <c r="L466" s="2" t="s">
        <v>1233</v>
      </c>
      <c r="M466" s="2" t="s">
        <v>652</v>
      </c>
      <c r="N466" s="2" t="s">
        <v>1271</v>
      </c>
      <c r="O466" s="2" t="s">
        <v>1559</v>
      </c>
    </row>
    <row r="467" spans="1:15" x14ac:dyDescent="0.25">
      <c r="A467" s="2" t="s">
        <v>1414</v>
      </c>
      <c r="B467" s="2" t="s">
        <v>1415</v>
      </c>
      <c r="C467" s="2">
        <v>1</v>
      </c>
      <c r="D467" s="2">
        <v>195</v>
      </c>
      <c r="E467" s="2">
        <f>results_Clus_3[[#This Row],['#Entities found]]/results_Clus_3[[#This Row],['#Entities total]]*(C467&gt;472/50)</f>
        <v>0</v>
      </c>
      <c r="F467" s="2">
        <v>856817243302441</v>
      </c>
      <c r="G467" s="2">
        <v>856817243302441</v>
      </c>
      <c r="H467" s="2">
        <v>1</v>
      </c>
      <c r="I467" s="2">
        <v>60</v>
      </c>
      <c r="J467" s="2">
        <v>5871415989822879</v>
      </c>
      <c r="K467" s="2">
        <v>9606</v>
      </c>
      <c r="L467" s="2" t="s">
        <v>1233</v>
      </c>
      <c r="M467" s="2" t="s">
        <v>685</v>
      </c>
      <c r="N467" s="2" t="s">
        <v>1271</v>
      </c>
      <c r="O467" s="2" t="s">
        <v>1840</v>
      </c>
    </row>
    <row r="468" spans="1:15" x14ac:dyDescent="0.25">
      <c r="A468" s="2" t="s">
        <v>869</v>
      </c>
      <c r="B468" s="2" t="s">
        <v>868</v>
      </c>
      <c r="C468" s="2">
        <v>1</v>
      </c>
      <c r="D468" s="2">
        <v>217</v>
      </c>
      <c r="E468" s="2">
        <f>results_Clus_3[[#This Row],['#Entities found]]/results_Clus_3[[#This Row],['#Entities total]]*(C468&gt;472/50)</f>
        <v>0</v>
      </c>
      <c r="F468" s="2">
        <v>8852230810527311</v>
      </c>
      <c r="G468" s="2">
        <v>8852230810527311</v>
      </c>
      <c r="H468" s="2">
        <v>1</v>
      </c>
      <c r="I468" s="2">
        <v>95</v>
      </c>
      <c r="J468" s="2">
        <v>9296408650552892</v>
      </c>
      <c r="K468" s="2">
        <v>9606</v>
      </c>
      <c r="L468" s="2" t="s">
        <v>1233</v>
      </c>
      <c r="M468" s="2" t="s">
        <v>615</v>
      </c>
      <c r="N468" s="2" t="s">
        <v>1271</v>
      </c>
      <c r="O468" s="2" t="s">
        <v>1615</v>
      </c>
    </row>
    <row r="469" spans="1:15" x14ac:dyDescent="0.25">
      <c r="A469" s="2" t="s">
        <v>2532</v>
      </c>
      <c r="B469" s="2" t="s">
        <v>2533</v>
      </c>
      <c r="C469" s="2">
        <v>1</v>
      </c>
      <c r="D469" s="2">
        <v>248</v>
      </c>
      <c r="E469" s="2">
        <f>results_Clus_3[[#This Row],['#Entities found]]/results_Clus_3[[#This Row],['#Entities total]]*(C469&gt;472/50)</f>
        <v>0</v>
      </c>
      <c r="F469" s="2">
        <v>9160054988451748</v>
      </c>
      <c r="G469" s="2">
        <v>9160054988451748</v>
      </c>
      <c r="H469" s="2">
        <v>2</v>
      </c>
      <c r="I469" s="2">
        <v>136</v>
      </c>
      <c r="J469" s="2">
        <v>1.3308542910265192E+16</v>
      </c>
      <c r="K469" s="2">
        <v>9606</v>
      </c>
      <c r="L469" s="2" t="s">
        <v>1233</v>
      </c>
      <c r="M469" s="2" t="s">
        <v>718</v>
      </c>
      <c r="N469" s="2" t="s">
        <v>1271</v>
      </c>
      <c r="O469" s="2" t="s">
        <v>2376</v>
      </c>
    </row>
    <row r="470" spans="1:15" x14ac:dyDescent="0.25">
      <c r="A470" s="2" t="s">
        <v>2534</v>
      </c>
      <c r="B470" s="2" t="s">
        <v>2535</v>
      </c>
      <c r="C470" s="2">
        <v>1</v>
      </c>
      <c r="D470" s="2">
        <v>250</v>
      </c>
      <c r="E470" s="2">
        <f>results_Clus_3[[#This Row],['#Entities found]]/results_Clus_3[[#This Row],['#Entities total]]*(C470&gt;472/50)</f>
        <v>0</v>
      </c>
      <c r="F470" s="2">
        <v>9176827321261656</v>
      </c>
      <c r="G470" s="2">
        <v>9176827321261656</v>
      </c>
      <c r="H470" s="2">
        <v>1</v>
      </c>
      <c r="I470" s="2">
        <v>69</v>
      </c>
      <c r="J470" s="2">
        <v>6.7521283882963104E+16</v>
      </c>
      <c r="K470" s="2">
        <v>9606</v>
      </c>
      <c r="L470" s="2" t="s">
        <v>1233</v>
      </c>
      <c r="M470" s="2" t="s">
        <v>596</v>
      </c>
      <c r="N470" s="2" t="s">
        <v>1271</v>
      </c>
      <c r="O470" s="2" t="s">
        <v>2371</v>
      </c>
    </row>
    <row r="471" spans="1:15" x14ac:dyDescent="0.25">
      <c r="A471" s="2" t="s">
        <v>855</v>
      </c>
      <c r="B471" s="2" t="s">
        <v>854</v>
      </c>
      <c r="C471" s="2">
        <v>1</v>
      </c>
      <c r="D471" s="2">
        <v>257</v>
      </c>
      <c r="E471" s="2">
        <f>results_Clus_3[[#This Row],['#Entities found]]/results_Clus_3[[#This Row],['#Entities total]]*(C471&gt;472/50)</f>
        <v>0</v>
      </c>
      <c r="F471" s="2">
        <v>9232955640591018</v>
      </c>
      <c r="G471" s="2">
        <v>9232955640591018</v>
      </c>
      <c r="H471" s="2">
        <v>1</v>
      </c>
      <c r="I471" s="2">
        <v>64</v>
      </c>
      <c r="J471" s="2">
        <v>6262843722477738</v>
      </c>
      <c r="K471" s="2">
        <v>9606</v>
      </c>
      <c r="L471" s="2" t="s">
        <v>1233</v>
      </c>
      <c r="M471" s="2" t="s">
        <v>706</v>
      </c>
      <c r="N471" s="2" t="s">
        <v>1271</v>
      </c>
      <c r="O471" s="2" t="s">
        <v>2084</v>
      </c>
    </row>
    <row r="472" spans="1:15" x14ac:dyDescent="0.25">
      <c r="A472" s="2" t="s">
        <v>803</v>
      </c>
      <c r="B472" s="2" t="s">
        <v>802</v>
      </c>
      <c r="C472" s="2">
        <v>3</v>
      </c>
      <c r="D472" s="2">
        <v>1504</v>
      </c>
      <c r="E472" s="2">
        <f>results_Clus_3[[#This Row],['#Entities found]]/results_Clus_3[[#This Row],['#Entities total]]*(C472&gt;472/50)</f>
        <v>0</v>
      </c>
      <c r="F472" s="2">
        <v>9999784530393198</v>
      </c>
      <c r="G472" s="2">
        <v>9999784530393198</v>
      </c>
      <c r="H472" s="2">
        <v>11</v>
      </c>
      <c r="I472" s="2">
        <v>326</v>
      </c>
      <c r="J472" s="2">
        <v>3190136021137097</v>
      </c>
      <c r="K472" s="2">
        <v>9606</v>
      </c>
      <c r="L472" s="2" t="s">
        <v>1233</v>
      </c>
      <c r="M472" s="2" t="s">
        <v>2361</v>
      </c>
      <c r="N472" s="2" t="s">
        <v>1271</v>
      </c>
      <c r="O472" s="2" t="s">
        <v>2362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5"/>
  <sheetViews>
    <sheetView workbookViewId="0">
      <selection activeCell="E2" sqref="E2"/>
    </sheetView>
  </sheetViews>
  <sheetFormatPr baseColWidth="10" defaultRowHeight="15" x14ac:dyDescent="0.25"/>
  <cols>
    <col min="1" max="1" width="19.85546875" bestFit="1" customWidth="1"/>
    <col min="2" max="2" width="111.140625" bestFit="1" customWidth="1"/>
    <col min="3" max="3" width="16.7109375" bestFit="1" customWidth="1"/>
    <col min="4" max="4" width="15.5703125" bestFit="1" customWidth="1"/>
    <col min="5" max="5" width="14.5703125" bestFit="1" customWidth="1"/>
    <col min="6" max="6" width="16.7109375" bestFit="1" customWidth="1"/>
    <col min="7" max="7" width="13.85546875" bestFit="1" customWidth="1"/>
    <col min="8" max="8" width="18.7109375" bestFit="1" customWidth="1"/>
    <col min="9" max="9" width="17.42578125" bestFit="1" customWidth="1"/>
    <col min="10" max="10" width="16.42578125" bestFit="1" customWidth="1"/>
    <col min="11" max="11" width="19" bestFit="1" customWidth="1"/>
    <col min="12" max="12" width="15.42578125" bestFit="1" customWidth="1"/>
    <col min="13" max="13" width="255.7109375" bestFit="1" customWidth="1"/>
    <col min="14" max="14" width="18" bestFit="1" customWidth="1"/>
    <col min="15" max="15" width="255.7109375" bestFit="1" customWidth="1"/>
  </cols>
  <sheetData>
    <row r="1" spans="1:15" x14ac:dyDescent="0.25">
      <c r="A1" s="2" t="s">
        <v>1225</v>
      </c>
      <c r="B1" s="2" t="s">
        <v>1224</v>
      </c>
      <c r="C1" s="2" t="s">
        <v>1223</v>
      </c>
      <c r="D1" s="2" t="s">
        <v>1222</v>
      </c>
      <c r="E1" s="2" t="s">
        <v>1221</v>
      </c>
      <c r="F1" s="2" t="s">
        <v>1220</v>
      </c>
      <c r="G1" s="2" t="s">
        <v>1219</v>
      </c>
      <c r="H1" s="2" t="s">
        <v>1218</v>
      </c>
      <c r="I1" s="2" t="s">
        <v>1217</v>
      </c>
      <c r="J1" s="2" t="s">
        <v>1216</v>
      </c>
      <c r="K1" s="2" t="s">
        <v>1226</v>
      </c>
      <c r="L1" s="2" t="s">
        <v>1227</v>
      </c>
      <c r="M1" s="2" t="s">
        <v>1228</v>
      </c>
      <c r="N1" s="2" t="s">
        <v>1229</v>
      </c>
      <c r="O1" s="2" t="s">
        <v>1230</v>
      </c>
    </row>
    <row r="2" spans="1:15" x14ac:dyDescent="0.25">
      <c r="A2" s="2" t="s">
        <v>1047</v>
      </c>
      <c r="B2" s="2" t="s">
        <v>1046</v>
      </c>
      <c r="C2" s="2">
        <v>17</v>
      </c>
      <c r="D2" s="2">
        <v>40</v>
      </c>
      <c r="E2" s="2">
        <f>results_Clus_4[[#This Row],['#Entities found]]/results_Clus_4[[#This Row],['#Entities total]]*(results_Clus_4[[#This Row],['#Entities found]]&gt;615/50)</f>
        <v>0.42499999999999999</v>
      </c>
      <c r="F2" s="2">
        <v>1.1102230246251565</v>
      </c>
      <c r="G2" s="2">
        <v>83.488771451811772</v>
      </c>
      <c r="H2" s="2">
        <v>4</v>
      </c>
      <c r="I2" s="2">
        <v>4</v>
      </c>
      <c r="J2" s="2">
        <v>391427732654.85858</v>
      </c>
      <c r="K2" s="2">
        <v>9606</v>
      </c>
      <c r="L2" s="2" t="s">
        <v>1233</v>
      </c>
      <c r="M2" s="2" t="s">
        <v>2543</v>
      </c>
      <c r="N2" s="2" t="s">
        <v>1271</v>
      </c>
      <c r="O2" s="2" t="s">
        <v>1337</v>
      </c>
    </row>
    <row r="3" spans="1:15" x14ac:dyDescent="0.25">
      <c r="A3" s="2" t="s">
        <v>973</v>
      </c>
      <c r="B3" s="2" t="s">
        <v>972</v>
      </c>
      <c r="C3" s="2">
        <v>24</v>
      </c>
      <c r="D3" s="2">
        <v>214</v>
      </c>
      <c r="E3" s="2">
        <f>results_Clus_4[[#This Row],['#Entities found]]/results_Clus_4[[#This Row],['#Entities total]]*(results_Clus_4[[#This Row],['#Entities found]]&gt;615/50)</f>
        <v>0.11214953271028037</v>
      </c>
      <c r="F3" s="2">
        <v>235154.11839980516</v>
      </c>
      <c r="G3" s="2">
        <v>8841794.8518326748</v>
      </c>
      <c r="H3" s="2">
        <v>16</v>
      </c>
      <c r="I3" s="2">
        <v>39</v>
      </c>
      <c r="J3" s="2">
        <v>3816420393384871</v>
      </c>
      <c r="K3" s="2">
        <v>9606</v>
      </c>
      <c r="L3" s="2" t="s">
        <v>1233</v>
      </c>
      <c r="M3" s="2" t="s">
        <v>2544</v>
      </c>
      <c r="N3" s="2" t="s">
        <v>1271</v>
      </c>
      <c r="O3" s="2" t="s">
        <v>2545</v>
      </c>
    </row>
    <row r="4" spans="1:15" x14ac:dyDescent="0.25">
      <c r="A4" s="2" t="s">
        <v>2487</v>
      </c>
      <c r="B4" s="2" t="s">
        <v>2488</v>
      </c>
      <c r="C4" s="2">
        <v>13</v>
      </c>
      <c r="D4" s="2">
        <v>389</v>
      </c>
      <c r="E4" s="2">
        <f>results_Clus_4[[#This Row],['#Entities found]]/results_Clus_4[[#This Row],['#Entities total]]*(results_Clus_4[[#This Row],['#Entities found]]&gt;615/50)</f>
        <v>3.3419023136246784E-2</v>
      </c>
      <c r="F4" s="2">
        <v>5518520472299049</v>
      </c>
      <c r="G4" s="2">
        <v>5201597917211749</v>
      </c>
      <c r="H4" s="2">
        <v>12</v>
      </c>
      <c r="I4" s="2">
        <v>105</v>
      </c>
      <c r="J4" s="2">
        <v>1.027497798219004E+16</v>
      </c>
      <c r="K4" s="2">
        <v>9606</v>
      </c>
      <c r="L4" s="2" t="s">
        <v>1233</v>
      </c>
      <c r="M4" s="2" t="s">
        <v>2657</v>
      </c>
      <c r="N4" s="2" t="s">
        <v>1271</v>
      </c>
      <c r="O4" s="2" t="s">
        <v>2658</v>
      </c>
    </row>
    <row r="5" spans="1:15" x14ac:dyDescent="0.25">
      <c r="A5" s="2" t="s">
        <v>2503</v>
      </c>
      <c r="B5" s="2" t="s">
        <v>2504</v>
      </c>
      <c r="C5" s="2">
        <v>14</v>
      </c>
      <c r="D5" s="2">
        <v>420</v>
      </c>
      <c r="E5" s="2">
        <f>results_Clus_4[[#This Row],['#Entities found]]/results_Clus_4[[#This Row],['#Entities total]]*(results_Clus_4[[#This Row],['#Entities found]]&gt;615/50)</f>
        <v>3.3333333333333333E-2</v>
      </c>
      <c r="F5" s="2">
        <v>4.8643506542813688E+16</v>
      </c>
      <c r="G5" s="2">
        <v>5201597917211749</v>
      </c>
      <c r="H5" s="2">
        <v>13</v>
      </c>
      <c r="I5" s="2">
        <v>117</v>
      </c>
      <c r="J5" s="2">
        <v>1.1449261180154614E+16</v>
      </c>
      <c r="K5" s="2">
        <v>9606</v>
      </c>
      <c r="L5" s="2" t="s">
        <v>1233</v>
      </c>
      <c r="M5" s="2" t="s">
        <v>2645</v>
      </c>
      <c r="N5" s="2" t="s">
        <v>1271</v>
      </c>
      <c r="O5" s="2" t="s">
        <v>2646</v>
      </c>
    </row>
    <row r="6" spans="1:15" x14ac:dyDescent="0.25">
      <c r="A6" s="2" t="s">
        <v>1155</v>
      </c>
      <c r="B6" s="2" t="s">
        <v>1154</v>
      </c>
      <c r="C6" s="2">
        <v>13</v>
      </c>
      <c r="D6" s="2">
        <v>430</v>
      </c>
      <c r="E6" s="2">
        <f>results_Clus_4[[#This Row],['#Entities found]]/results_Clus_4[[#This Row],['#Entities total]]*(results_Clus_4[[#This Row],['#Entities found]]&gt;615/50)</f>
        <v>3.0232558139534883E-2</v>
      </c>
      <c r="F6" s="2">
        <v>1.002364095456756E+16</v>
      </c>
      <c r="G6" s="2">
        <v>5201597917211749</v>
      </c>
      <c r="H6" s="2">
        <v>8</v>
      </c>
      <c r="I6" s="2">
        <v>151</v>
      </c>
      <c r="J6" s="2">
        <v>1.4776396907720912E+16</v>
      </c>
      <c r="K6" s="2">
        <v>9606</v>
      </c>
      <c r="L6" s="2" t="s">
        <v>1233</v>
      </c>
      <c r="M6" s="2" t="s">
        <v>2748</v>
      </c>
      <c r="N6" s="2" t="s">
        <v>1271</v>
      </c>
      <c r="O6" s="2" t="s">
        <v>2749</v>
      </c>
    </row>
    <row r="7" spans="1:15" x14ac:dyDescent="0.25">
      <c r="A7" s="2" t="s">
        <v>1211</v>
      </c>
      <c r="B7" s="2" t="s">
        <v>1210</v>
      </c>
      <c r="C7" s="2">
        <v>14</v>
      </c>
      <c r="D7" s="2">
        <v>480</v>
      </c>
      <c r="E7" s="2">
        <f>results_Clus_4[[#This Row],['#Entities found]]/results_Clus_4[[#This Row],['#Entities total]]*(results_Clus_4[[#This Row],['#Entities found]]&gt;615/50)</f>
        <v>2.9166666666666667E-2</v>
      </c>
      <c r="F7" s="2">
        <v>1.1172965098560028E+16</v>
      </c>
      <c r="G7" s="2">
        <v>5201597917211749</v>
      </c>
      <c r="H7" s="2">
        <v>5</v>
      </c>
      <c r="I7" s="2">
        <v>10</v>
      </c>
      <c r="J7" s="2">
        <v>978569331637.14636</v>
      </c>
      <c r="K7" s="2">
        <v>9606</v>
      </c>
      <c r="L7" s="2" t="s">
        <v>1233</v>
      </c>
      <c r="M7" s="2" t="s">
        <v>2757</v>
      </c>
      <c r="N7" s="2" t="s">
        <v>1271</v>
      </c>
      <c r="O7" s="2" t="s">
        <v>2758</v>
      </c>
    </row>
    <row r="8" spans="1:15" x14ac:dyDescent="0.25">
      <c r="A8" s="2" t="s">
        <v>963</v>
      </c>
      <c r="B8" s="2" t="s">
        <v>962</v>
      </c>
      <c r="C8" s="2">
        <v>19</v>
      </c>
      <c r="D8" s="2">
        <v>658</v>
      </c>
      <c r="E8" s="2">
        <f>results_Clus_4[[#This Row],['#Entities found]]/results_Clus_4[[#This Row],['#Entities total]]*(results_Clus_4[[#This Row],['#Entities found]]&gt;615/50)</f>
        <v>2.8875379939209727E-2</v>
      </c>
      <c r="F8" s="2">
        <v>7800694664904595</v>
      </c>
      <c r="G8" s="2">
        <v>5201597917211749</v>
      </c>
      <c r="H8" s="2">
        <v>43</v>
      </c>
      <c r="I8" s="2">
        <v>218</v>
      </c>
      <c r="J8" s="2">
        <v>2.1332811429689792E+16</v>
      </c>
      <c r="K8" s="2">
        <v>9606</v>
      </c>
      <c r="L8" s="2" t="s">
        <v>1233</v>
      </c>
      <c r="M8" s="2" t="s">
        <v>2705</v>
      </c>
      <c r="N8" s="2" t="s">
        <v>1271</v>
      </c>
      <c r="O8" s="2" t="s">
        <v>2706</v>
      </c>
    </row>
    <row r="9" spans="1:15" x14ac:dyDescent="0.25">
      <c r="A9" s="2" t="s">
        <v>2445</v>
      </c>
      <c r="B9" s="2" t="s">
        <v>2446</v>
      </c>
      <c r="C9" s="2">
        <v>13</v>
      </c>
      <c r="D9" s="2">
        <v>521</v>
      </c>
      <c r="E9" s="2">
        <f>results_Clus_4[[#This Row],['#Entities found]]/results_Clus_4[[#This Row],['#Entities total]]*(results_Clus_4[[#This Row],['#Entities found]]&gt;615/50)</f>
        <v>2.4952015355086371E-2</v>
      </c>
      <c r="F9" s="2">
        <v>2.5987308393217432E+16</v>
      </c>
      <c r="G9" s="2">
        <v>5201597917211749</v>
      </c>
      <c r="H9" s="2">
        <v>18</v>
      </c>
      <c r="I9" s="2">
        <v>197</v>
      </c>
      <c r="J9" s="2">
        <v>1.9277815833251788E+16</v>
      </c>
      <c r="K9" s="2">
        <v>9606</v>
      </c>
      <c r="L9" s="2" t="s">
        <v>1233</v>
      </c>
      <c r="M9" s="2" t="s">
        <v>2977</v>
      </c>
      <c r="N9" s="2" t="s">
        <v>1271</v>
      </c>
      <c r="O9" s="2" t="s">
        <v>2978</v>
      </c>
    </row>
    <row r="10" spans="1:15" x14ac:dyDescent="0.25">
      <c r="A10" s="2" t="s">
        <v>907</v>
      </c>
      <c r="B10" s="2" t="s">
        <v>906</v>
      </c>
      <c r="C10" s="2">
        <v>20</v>
      </c>
      <c r="D10" s="2">
        <v>819</v>
      </c>
      <c r="E10" s="2">
        <f>results_Clus_4[[#This Row],['#Entities found]]/results_Clus_4[[#This Row],['#Entities total]]*(results_Clus_4[[#This Row],['#Entities found]]&gt;615/50)</f>
        <v>2.442002442002442E-2</v>
      </c>
      <c r="F10" s="2">
        <v>2.2433652475003208E+16</v>
      </c>
      <c r="G10" s="2">
        <v>5201597917211749</v>
      </c>
      <c r="H10" s="2">
        <v>44</v>
      </c>
      <c r="I10" s="2">
        <v>250</v>
      </c>
      <c r="J10" s="2">
        <v>2446423329092866</v>
      </c>
      <c r="K10" s="2">
        <v>9606</v>
      </c>
      <c r="L10" s="2" t="s">
        <v>1233</v>
      </c>
      <c r="M10" s="2" t="s">
        <v>2938</v>
      </c>
      <c r="N10" s="2" t="s">
        <v>1271</v>
      </c>
      <c r="O10" s="2" t="s">
        <v>2939</v>
      </c>
    </row>
    <row r="11" spans="1:15" x14ac:dyDescent="0.25">
      <c r="A11" s="2" t="s">
        <v>1849</v>
      </c>
      <c r="B11" s="2" t="s">
        <v>1850</v>
      </c>
      <c r="C11" s="2">
        <v>14</v>
      </c>
      <c r="D11" s="2">
        <v>598</v>
      </c>
      <c r="E11" s="2">
        <f>results_Clus_4[[#This Row],['#Entities found]]/results_Clus_4[[#This Row],['#Entities total]]*(results_Clus_4[[#This Row],['#Entities found]]&gt;615/50)</f>
        <v>2.3411371237458192E-2</v>
      </c>
      <c r="F11" s="2">
        <v>3.2750383591862964E+16</v>
      </c>
      <c r="G11" s="2">
        <v>5201597917211749</v>
      </c>
      <c r="H11" s="2">
        <v>72</v>
      </c>
      <c r="I11" s="2">
        <v>286</v>
      </c>
      <c r="J11" s="2">
        <v>2798708288482239</v>
      </c>
      <c r="K11" s="2">
        <v>9606</v>
      </c>
      <c r="L11" s="2" t="s">
        <v>1233</v>
      </c>
      <c r="M11" s="2" t="s">
        <v>3050</v>
      </c>
      <c r="N11" s="2" t="s">
        <v>1271</v>
      </c>
      <c r="O11" s="2" t="s">
        <v>3051</v>
      </c>
    </row>
    <row r="12" spans="1:15" x14ac:dyDescent="0.25">
      <c r="A12" s="2" t="s">
        <v>859</v>
      </c>
      <c r="B12" s="2" t="s">
        <v>858</v>
      </c>
      <c r="C12" s="2">
        <v>15</v>
      </c>
      <c r="D12" s="2">
        <v>662</v>
      </c>
      <c r="E12" s="2">
        <f>results_Clus_4[[#This Row],['#Entities found]]/results_Clus_4[[#This Row],['#Entities total]]*(results_Clus_4[[#This Row],['#Entities found]]&gt;615/50)</f>
        <v>2.2658610271903322E-2</v>
      </c>
      <c r="F12" s="2">
        <v>364829708269393</v>
      </c>
      <c r="G12" s="2">
        <v>5201597917211749</v>
      </c>
      <c r="H12" s="2">
        <v>9</v>
      </c>
      <c r="I12" s="2">
        <v>281</v>
      </c>
      <c r="J12" s="2">
        <v>2.7497798219003816E+16</v>
      </c>
      <c r="K12" s="2">
        <v>9606</v>
      </c>
      <c r="L12" s="2" t="s">
        <v>1233</v>
      </c>
      <c r="M12" s="2" t="s">
        <v>3100</v>
      </c>
      <c r="N12" s="2" t="s">
        <v>1271</v>
      </c>
      <c r="O12" s="2" t="s">
        <v>3101</v>
      </c>
    </row>
    <row r="13" spans="1:15" x14ac:dyDescent="0.25">
      <c r="A13" s="2" t="s">
        <v>913</v>
      </c>
      <c r="B13" s="2" t="s">
        <v>912</v>
      </c>
      <c r="C13" s="2">
        <v>16</v>
      </c>
      <c r="D13" s="2">
        <v>796</v>
      </c>
      <c r="E13" s="2">
        <f>results_Clus_4[[#This Row],['#Entities found]]/results_Clus_4[[#This Row],['#Entities total]]*(results_Clus_4[[#This Row],['#Entities found]]&gt;615/50)</f>
        <v>2.0100502512562814E-2</v>
      </c>
      <c r="F13" s="2">
        <v>5481337996645765</v>
      </c>
      <c r="G13" s="2">
        <v>5481337996645765</v>
      </c>
      <c r="H13" s="2">
        <v>20</v>
      </c>
      <c r="I13" s="2">
        <v>322</v>
      </c>
      <c r="J13" s="2">
        <v>3150993247871612</v>
      </c>
      <c r="K13" s="2">
        <v>9606</v>
      </c>
      <c r="L13" s="2" t="s">
        <v>1233</v>
      </c>
      <c r="M13" s="2" t="s">
        <v>3275</v>
      </c>
      <c r="N13" s="2" t="s">
        <v>1271</v>
      </c>
      <c r="O13" s="2" t="s">
        <v>3276</v>
      </c>
    </row>
    <row r="14" spans="1:15" x14ac:dyDescent="0.25">
      <c r="A14" s="2" t="s">
        <v>824</v>
      </c>
      <c r="B14" s="2" t="s">
        <v>823</v>
      </c>
      <c r="C14" s="2">
        <v>19</v>
      </c>
      <c r="D14" s="2">
        <v>979</v>
      </c>
      <c r="E14" s="2">
        <f>results_Clus_4[[#This Row],['#Entities found]]/results_Clus_4[[#This Row],['#Entities total]]*(results_Clus_4[[#This Row],['#Entities found]]&gt;615/50)</f>
        <v>1.9407558733401432E-2</v>
      </c>
      <c r="F14" s="2">
        <v>609429837788739</v>
      </c>
      <c r="G14" s="2">
        <v>609429837788739</v>
      </c>
      <c r="H14" s="2">
        <v>14</v>
      </c>
      <c r="I14" s="2">
        <v>413</v>
      </c>
      <c r="J14" s="2">
        <v>4041491339661415</v>
      </c>
      <c r="K14" s="2">
        <v>9606</v>
      </c>
      <c r="L14" s="2" t="s">
        <v>1233</v>
      </c>
      <c r="M14" s="2" t="s">
        <v>3340</v>
      </c>
      <c r="N14" s="2" t="s">
        <v>1271</v>
      </c>
      <c r="O14" s="2" t="s">
        <v>3341</v>
      </c>
    </row>
    <row r="15" spans="1:15" x14ac:dyDescent="0.25">
      <c r="A15" s="2" t="s">
        <v>1027</v>
      </c>
      <c r="B15" s="2" t="s">
        <v>1026</v>
      </c>
      <c r="C15" s="2">
        <v>29</v>
      </c>
      <c r="D15" s="2">
        <v>1528</v>
      </c>
      <c r="E15" s="2">
        <f>results_Clus_4[[#This Row],['#Entities found]]/results_Clus_4[[#This Row],['#Entities total]]*(results_Clus_4[[#This Row],['#Entities found]]&gt;615/50)</f>
        <v>1.8979057591623036E-2</v>
      </c>
      <c r="F15" s="2">
        <v>6723682116455807</v>
      </c>
      <c r="G15" s="2">
        <v>6723682116455807</v>
      </c>
      <c r="H15" s="2">
        <v>73</v>
      </c>
      <c r="I15" s="2">
        <v>702</v>
      </c>
      <c r="J15" s="2">
        <v>6869556708092768</v>
      </c>
      <c r="K15" s="2">
        <v>9606</v>
      </c>
      <c r="L15" s="2" t="s">
        <v>1233</v>
      </c>
      <c r="M15" s="2" t="s">
        <v>3415</v>
      </c>
      <c r="N15" s="2" t="s">
        <v>1271</v>
      </c>
      <c r="O15" s="2" t="s">
        <v>3416</v>
      </c>
    </row>
    <row r="16" spans="1:15" x14ac:dyDescent="0.25">
      <c r="A16" s="2" t="s">
        <v>911</v>
      </c>
      <c r="B16" s="2" t="s">
        <v>910</v>
      </c>
      <c r="C16" s="2">
        <v>48</v>
      </c>
      <c r="D16" s="2">
        <v>2591</v>
      </c>
      <c r="E16" s="2">
        <f>results_Clus_4[[#This Row],['#Entities found]]/results_Clus_4[[#This Row],['#Entities total]]*(results_Clus_4[[#This Row],['#Entities found]]&gt;615/50)</f>
        <v>1.8525665766113468E-2</v>
      </c>
      <c r="F16" s="2">
        <v>775745360093579</v>
      </c>
      <c r="G16" s="2">
        <v>775745360093579</v>
      </c>
      <c r="H16" s="2">
        <v>144</v>
      </c>
      <c r="I16" s="2">
        <v>1284</v>
      </c>
      <c r="J16" s="2">
        <v>1256483021822096</v>
      </c>
      <c r="K16" s="2">
        <v>9606</v>
      </c>
      <c r="L16" s="2" t="s">
        <v>1233</v>
      </c>
      <c r="M16" s="2" t="s">
        <v>3487</v>
      </c>
      <c r="N16" s="2" t="s">
        <v>1271</v>
      </c>
      <c r="O16" s="2" t="s">
        <v>3488</v>
      </c>
    </row>
    <row r="17" spans="1:15" x14ac:dyDescent="0.25">
      <c r="A17" s="2" t="s">
        <v>1191</v>
      </c>
      <c r="B17" s="2" t="s">
        <v>1190</v>
      </c>
      <c r="C17" s="2">
        <v>61</v>
      </c>
      <c r="D17" s="2">
        <v>3519</v>
      </c>
      <c r="E17" s="2">
        <f>results_Clus_4[[#This Row],['#Entities found]]/results_Clus_4[[#This Row],['#Entities total]]*(results_Clus_4[[#This Row],['#Entities found]]&gt;615/50)</f>
        <v>1.7334470019892016E-2</v>
      </c>
      <c r="F17" s="2">
        <v>9337118343394412</v>
      </c>
      <c r="G17" s="2">
        <v>9337118343394412</v>
      </c>
      <c r="H17" s="2">
        <v>119</v>
      </c>
      <c r="I17" s="2">
        <v>2145</v>
      </c>
      <c r="J17" s="2">
        <v>2.0990312163616792E+16</v>
      </c>
      <c r="K17" s="2">
        <v>9606</v>
      </c>
      <c r="L17" s="2" t="s">
        <v>1233</v>
      </c>
      <c r="M17" s="2" t="s">
        <v>3636</v>
      </c>
      <c r="N17" s="2" t="s">
        <v>1271</v>
      </c>
      <c r="O17" s="2" t="s">
        <v>3637</v>
      </c>
    </row>
    <row r="18" spans="1:15" x14ac:dyDescent="0.25">
      <c r="A18" s="2" t="s">
        <v>810</v>
      </c>
      <c r="B18" s="2" t="s">
        <v>809</v>
      </c>
      <c r="C18" s="2">
        <v>18</v>
      </c>
      <c r="D18" s="2">
        <v>1076</v>
      </c>
      <c r="E18" s="2">
        <f>results_Clus_4[[#This Row],['#Entities found]]/results_Clus_4[[#This Row],['#Entities total]]*(results_Clus_4[[#This Row],['#Entities found]]&gt;615/50)</f>
        <v>1.6728624535315983E-2</v>
      </c>
      <c r="F18" s="2">
        <v>830677487372229</v>
      </c>
      <c r="G18" s="2">
        <v>830677487372229</v>
      </c>
      <c r="H18" s="2">
        <v>64</v>
      </c>
      <c r="I18" s="2">
        <v>271</v>
      </c>
      <c r="J18" s="2">
        <v>2651922888736667</v>
      </c>
      <c r="K18" s="2">
        <v>9606</v>
      </c>
      <c r="L18" s="2" t="s">
        <v>1233</v>
      </c>
      <c r="M18" s="2" t="s">
        <v>3524</v>
      </c>
      <c r="N18" s="2" t="s">
        <v>1271</v>
      </c>
      <c r="O18" s="2" t="s">
        <v>3525</v>
      </c>
    </row>
    <row r="19" spans="1:15" x14ac:dyDescent="0.25">
      <c r="A19" s="2" t="s">
        <v>1199</v>
      </c>
      <c r="B19" s="2" t="s">
        <v>1198</v>
      </c>
      <c r="C19" s="2">
        <v>22</v>
      </c>
      <c r="D19" s="2">
        <v>1402</v>
      </c>
      <c r="E19" s="2">
        <f>results_Clus_4[[#This Row],['#Entities found]]/results_Clus_4[[#This Row],['#Entities total]]*(results_Clus_4[[#This Row],['#Entities found]]&gt;615/50)</f>
        <v>1.5691868758915834E-2</v>
      </c>
      <c r="F19" s="2">
        <v>9184384557038334</v>
      </c>
      <c r="G19" s="2">
        <v>9184384557038334</v>
      </c>
      <c r="H19" s="2">
        <v>38</v>
      </c>
      <c r="I19" s="2">
        <v>898</v>
      </c>
      <c r="J19" s="2">
        <v>8787552598101575</v>
      </c>
      <c r="K19" s="2">
        <v>9606</v>
      </c>
      <c r="L19" s="2" t="s">
        <v>1233</v>
      </c>
      <c r="M19" s="2" t="s">
        <v>3622</v>
      </c>
      <c r="N19" s="2" t="s">
        <v>1271</v>
      </c>
      <c r="O19" s="2" t="s">
        <v>3623</v>
      </c>
    </row>
    <row r="20" spans="1:15" x14ac:dyDescent="0.25">
      <c r="A20" s="2" t="s">
        <v>806</v>
      </c>
      <c r="B20" s="2" t="s">
        <v>805</v>
      </c>
      <c r="C20" s="2">
        <v>17</v>
      </c>
      <c r="D20" s="2">
        <v>1159</v>
      </c>
      <c r="E20" s="2">
        <f>results_Clus_4[[#This Row],['#Entities found]]/results_Clus_4[[#This Row],['#Entities total]]*(results_Clus_4[[#This Row],['#Entities found]]&gt;615/50)</f>
        <v>1.4667817083692839E-2</v>
      </c>
      <c r="F20" s="2">
        <v>9396505870763968</v>
      </c>
      <c r="G20" s="2">
        <v>9396505870763968</v>
      </c>
      <c r="H20" s="2">
        <v>90</v>
      </c>
      <c r="I20" s="2">
        <v>472</v>
      </c>
      <c r="J20" s="2">
        <v>4.6188472453273312E+16</v>
      </c>
      <c r="K20" s="2">
        <v>9606</v>
      </c>
      <c r="L20" s="2" t="s">
        <v>1233</v>
      </c>
      <c r="M20" s="2" t="s">
        <v>3638</v>
      </c>
      <c r="N20" s="2" t="s">
        <v>1271</v>
      </c>
      <c r="O20" s="2" t="s">
        <v>3639</v>
      </c>
    </row>
    <row r="21" spans="1:15" x14ac:dyDescent="0.25">
      <c r="A21" s="2" t="s">
        <v>1023</v>
      </c>
      <c r="B21" s="2" t="s">
        <v>1022</v>
      </c>
      <c r="C21" s="2">
        <v>24</v>
      </c>
      <c r="D21" s="2">
        <v>1857</v>
      </c>
      <c r="E21" s="2">
        <f>results_Clus_4[[#This Row],['#Entities found]]/results_Clus_4[[#This Row],['#Entities total]]*(results_Clus_4[[#This Row],['#Entities found]]&gt;615/50)</f>
        <v>1.2924071082390954E-2</v>
      </c>
      <c r="F21" s="2">
        <v>9955522777138708</v>
      </c>
      <c r="G21" s="2">
        <v>9955522777138708</v>
      </c>
      <c r="H21" s="2">
        <v>69</v>
      </c>
      <c r="I21" s="2">
        <v>670</v>
      </c>
      <c r="J21" s="2">
        <v>6556414521968881</v>
      </c>
      <c r="K21" s="2">
        <v>9606</v>
      </c>
      <c r="L21" s="2" t="s">
        <v>1233</v>
      </c>
      <c r="M21" s="2" t="s">
        <v>3683</v>
      </c>
      <c r="N21" s="2" t="s">
        <v>1271</v>
      </c>
      <c r="O21" s="2" t="s">
        <v>3684</v>
      </c>
    </row>
    <row r="22" spans="1:15" x14ac:dyDescent="0.25">
      <c r="A22" s="2" t="s">
        <v>801</v>
      </c>
      <c r="B22" s="2" t="s">
        <v>800</v>
      </c>
      <c r="C22" s="2">
        <v>32</v>
      </c>
      <c r="D22" s="2">
        <v>2905</v>
      </c>
      <c r="E22" s="2">
        <f>results_Clus_4[[#This Row],['#Entities found]]/results_Clus_4[[#This Row],['#Entities total]]*(results_Clus_4[[#This Row],['#Entities found]]&gt;615/50)</f>
        <v>1.1015490533562823E-2</v>
      </c>
      <c r="F22" s="2">
        <v>9999920814038192</v>
      </c>
      <c r="G22" s="2">
        <v>9999920814038192</v>
      </c>
      <c r="H22" s="2">
        <v>93</v>
      </c>
      <c r="I22" s="2">
        <v>1836</v>
      </c>
      <c r="J22" s="2">
        <v>1796653292885801</v>
      </c>
      <c r="K22" s="2">
        <v>9606</v>
      </c>
      <c r="L22" s="2" t="s">
        <v>1233</v>
      </c>
      <c r="M22" s="2" t="s">
        <v>3702</v>
      </c>
      <c r="N22" s="2" t="s">
        <v>1271</v>
      </c>
      <c r="O22" s="2" t="s">
        <v>3703</v>
      </c>
    </row>
    <row r="23" spans="1:15" x14ac:dyDescent="0.25">
      <c r="A23" s="2" t="s">
        <v>933</v>
      </c>
      <c r="B23" s="2" t="s">
        <v>932</v>
      </c>
      <c r="C23" s="2">
        <v>13</v>
      </c>
      <c r="D23" s="2">
        <v>1191</v>
      </c>
      <c r="E23" s="2">
        <f>results_Clus_4[[#This Row],['#Entities found]]/results_Clus_4[[#This Row],['#Entities total]]*(results_Clus_4[[#This Row],['#Entities found]]&gt;615/50)</f>
        <v>1.09151973131822E-2</v>
      </c>
      <c r="F23" s="2">
        <v>9963021536974400</v>
      </c>
      <c r="G23" s="2">
        <v>9963021536974400</v>
      </c>
      <c r="H23" s="2">
        <v>21</v>
      </c>
      <c r="I23" s="2">
        <v>390</v>
      </c>
      <c r="J23" s="2">
        <v>3.8164203933848712E+16</v>
      </c>
      <c r="K23" s="2">
        <v>9606</v>
      </c>
      <c r="L23" s="2" t="s">
        <v>1233</v>
      </c>
      <c r="M23" s="2" t="s">
        <v>3687</v>
      </c>
      <c r="N23" s="2" t="s">
        <v>1271</v>
      </c>
      <c r="O23" s="2" t="s">
        <v>3688</v>
      </c>
    </row>
    <row r="24" spans="1:15" x14ac:dyDescent="0.25">
      <c r="A24" s="2" t="s">
        <v>804</v>
      </c>
      <c r="B24" s="2" t="s">
        <v>3</v>
      </c>
      <c r="C24" s="2">
        <v>20</v>
      </c>
      <c r="D24" s="2">
        <v>2124</v>
      </c>
      <c r="E24" s="2">
        <f>results_Clus_4[[#This Row],['#Entities found]]/results_Clus_4[[#This Row],['#Entities total]]*(results_Clus_4[[#This Row],['#Entities found]]&gt;615/50)</f>
        <v>9.4161958568738224E-3</v>
      </c>
      <c r="F24" s="2">
        <v>999990969512036</v>
      </c>
      <c r="G24" s="2">
        <v>999990969512036</v>
      </c>
      <c r="H24" s="2">
        <v>54</v>
      </c>
      <c r="I24" s="2">
        <v>782</v>
      </c>
      <c r="J24" s="2">
        <v>7652412173402486</v>
      </c>
      <c r="K24" s="2">
        <v>9606</v>
      </c>
      <c r="L24" s="2" t="s">
        <v>1233</v>
      </c>
      <c r="M24" s="2" t="s">
        <v>3700</v>
      </c>
      <c r="N24" s="2" t="s">
        <v>1271</v>
      </c>
      <c r="O24" s="2" t="s">
        <v>3701</v>
      </c>
    </row>
    <row r="25" spans="1:15" x14ac:dyDescent="0.25">
      <c r="A25" s="2" t="s">
        <v>820</v>
      </c>
      <c r="B25" s="2" t="s">
        <v>819</v>
      </c>
      <c r="C25" s="2">
        <v>14</v>
      </c>
      <c r="D25" s="2">
        <v>1487</v>
      </c>
      <c r="E25" s="2">
        <f>results_Clus_4[[#This Row],['#Entities found]]/results_Clus_4[[#This Row],['#Entities total]]*(results_Clus_4[[#This Row],['#Entities found]]&gt;615/50)</f>
        <v>9.4149293880295901E-3</v>
      </c>
      <c r="F25" s="2">
        <v>9997965296385656</v>
      </c>
      <c r="G25" s="2">
        <v>9997965296385656</v>
      </c>
      <c r="H25" s="2">
        <v>21</v>
      </c>
      <c r="I25" s="2">
        <v>896</v>
      </c>
      <c r="J25" s="2">
        <v>8767981211468832</v>
      </c>
      <c r="K25" s="2">
        <v>9606</v>
      </c>
      <c r="L25" s="2" t="s">
        <v>1233</v>
      </c>
      <c r="M25" s="2" t="s">
        <v>3698</v>
      </c>
      <c r="N25" s="2" t="s">
        <v>1271</v>
      </c>
      <c r="O25" s="2" t="s">
        <v>3699</v>
      </c>
    </row>
    <row r="26" spans="1:15" x14ac:dyDescent="0.25">
      <c r="A26" s="2" t="s">
        <v>1231</v>
      </c>
      <c r="B26" s="2" t="s">
        <v>1232</v>
      </c>
      <c r="C26" s="2">
        <v>7</v>
      </c>
      <c r="D26" s="2">
        <v>37</v>
      </c>
      <c r="E26" s="2">
        <f>results_Clus_4[[#This Row],['#Entities found]]/results_Clus_4[[#This Row],['#Entities total]]*(results_Clus_4[[#This Row],['#Entities found]]&gt;615/50)</f>
        <v>0</v>
      </c>
      <c r="F26" s="2">
        <v>128362141702.53157</v>
      </c>
      <c r="G26" s="2">
        <v>3.2090535425632892E+16</v>
      </c>
      <c r="H26" s="2">
        <v>8</v>
      </c>
      <c r="I26" s="2">
        <v>9</v>
      </c>
      <c r="J26" s="2">
        <v>880712398473.43176</v>
      </c>
      <c r="K26" s="2">
        <v>9606</v>
      </c>
      <c r="L26" s="2" t="s">
        <v>1233</v>
      </c>
      <c r="M26" s="2" t="s">
        <v>2546</v>
      </c>
      <c r="N26" s="2" t="s">
        <v>1271</v>
      </c>
      <c r="O26" s="2" t="s">
        <v>2547</v>
      </c>
    </row>
    <row r="27" spans="1:15" x14ac:dyDescent="0.25">
      <c r="A27" s="2" t="s">
        <v>953</v>
      </c>
      <c r="B27" s="2" t="s">
        <v>952</v>
      </c>
      <c r="C27" s="2">
        <v>8</v>
      </c>
      <c r="D27" s="2">
        <v>87</v>
      </c>
      <c r="E27" s="2">
        <f>results_Clus_4[[#This Row],['#Entities found]]/results_Clus_4[[#This Row],['#Entities total]]*(results_Clus_4[[#This Row],['#Entities found]]&gt;615/50)</f>
        <v>0</v>
      </c>
      <c r="F27" s="2">
        <v>4573822762620.1943</v>
      </c>
      <c r="G27" s="2">
        <v>5717278453275243</v>
      </c>
      <c r="H27" s="2">
        <v>2</v>
      </c>
      <c r="I27" s="2">
        <v>15</v>
      </c>
      <c r="J27" s="2">
        <v>1.4678539974557196E+16</v>
      </c>
      <c r="K27" s="2">
        <v>9606</v>
      </c>
      <c r="L27" s="2" t="s">
        <v>1233</v>
      </c>
      <c r="M27" s="2" t="s">
        <v>2553</v>
      </c>
      <c r="N27" s="2" t="s">
        <v>1271</v>
      </c>
      <c r="O27" s="2" t="s">
        <v>2554</v>
      </c>
    </row>
    <row r="28" spans="1:15" x14ac:dyDescent="0.25">
      <c r="A28" s="2" t="s">
        <v>1175</v>
      </c>
      <c r="B28" s="2" t="s">
        <v>1174</v>
      </c>
      <c r="C28" s="2">
        <v>11</v>
      </c>
      <c r="D28" s="2">
        <v>177</v>
      </c>
      <c r="E28" s="2">
        <f>results_Clus_4[[#This Row],['#Entities found]]/results_Clus_4[[#This Row],['#Entities total]]*(results_Clus_4[[#This Row],['#Entities found]]&gt;615/50)</f>
        <v>0</v>
      </c>
      <c r="F28" s="2">
        <v>1.1129718557971736E+16</v>
      </c>
      <c r="G28" s="2">
        <v>1.1908798857029756E+16</v>
      </c>
      <c r="H28" s="2">
        <v>6</v>
      </c>
      <c r="I28" s="2">
        <v>42</v>
      </c>
      <c r="J28" s="2">
        <v>4109991192876015</v>
      </c>
      <c r="K28" s="2">
        <v>9606</v>
      </c>
      <c r="L28" s="2" t="s">
        <v>1233</v>
      </c>
      <c r="M28" s="2" t="s">
        <v>2555</v>
      </c>
      <c r="N28" s="2" t="s">
        <v>1271</v>
      </c>
      <c r="O28" s="2" t="s">
        <v>2556</v>
      </c>
    </row>
    <row r="29" spans="1:15" x14ac:dyDescent="0.25">
      <c r="A29" s="2" t="s">
        <v>1173</v>
      </c>
      <c r="B29" s="2" t="s">
        <v>1172</v>
      </c>
      <c r="C29" s="2">
        <v>11</v>
      </c>
      <c r="D29" s="2">
        <v>180</v>
      </c>
      <c r="E29" s="2">
        <f>results_Clus_4[[#This Row],['#Entities found]]/results_Clus_4[[#This Row],['#Entities total]]*(results_Clus_4[[#This Row],['#Entities found]]&gt;615/50)</f>
        <v>0</v>
      </c>
      <c r="F29" s="2">
        <v>1.2704940566329316E+16</v>
      </c>
      <c r="G29" s="2">
        <v>1.1942644132349556E+16</v>
      </c>
      <c r="H29" s="2">
        <v>6</v>
      </c>
      <c r="I29" s="2">
        <v>45</v>
      </c>
      <c r="J29" s="2">
        <v>4403561992367159</v>
      </c>
      <c r="K29" s="2">
        <v>9606</v>
      </c>
      <c r="L29" s="2" t="s">
        <v>1233</v>
      </c>
      <c r="M29" s="2" t="s">
        <v>2555</v>
      </c>
      <c r="N29" s="2" t="s">
        <v>1271</v>
      </c>
      <c r="O29" s="2" t="s">
        <v>2556</v>
      </c>
    </row>
    <row r="30" spans="1:15" x14ac:dyDescent="0.25">
      <c r="A30" s="2" t="s">
        <v>903</v>
      </c>
      <c r="B30" s="2" t="s">
        <v>902</v>
      </c>
      <c r="C30" s="2">
        <v>7</v>
      </c>
      <c r="D30" s="2">
        <v>143</v>
      </c>
      <c r="E30" s="2">
        <f>results_Clus_4[[#This Row],['#Entities found]]/results_Clus_4[[#This Row],['#Entities total]]*(results_Clus_4[[#This Row],['#Entities found]]&gt;615/50)</f>
        <v>0</v>
      </c>
      <c r="F30" s="2">
        <v>2.7723414734209696E+16</v>
      </c>
      <c r="G30" s="2">
        <v>5201597917211749</v>
      </c>
      <c r="H30" s="2">
        <v>15</v>
      </c>
      <c r="I30" s="2">
        <v>65</v>
      </c>
      <c r="J30" s="2">
        <v>6360700655641452</v>
      </c>
      <c r="K30" s="2">
        <v>9606</v>
      </c>
      <c r="L30" s="2" t="s">
        <v>1233</v>
      </c>
      <c r="M30" s="2" t="s">
        <v>2617</v>
      </c>
      <c r="N30" s="2" t="s">
        <v>1271</v>
      </c>
      <c r="O30" s="2" t="s">
        <v>2618</v>
      </c>
    </row>
    <row r="31" spans="1:15" x14ac:dyDescent="0.25">
      <c r="A31" s="2" t="s">
        <v>839</v>
      </c>
      <c r="B31" s="2" t="s">
        <v>838</v>
      </c>
      <c r="C31" s="2">
        <v>10</v>
      </c>
      <c r="D31" s="2">
        <v>321</v>
      </c>
      <c r="E31" s="2">
        <f>results_Clus_4[[#This Row],['#Entities found]]/results_Clus_4[[#This Row],['#Entities total]]*(results_Clus_4[[#This Row],['#Entities found]]&gt;615/50)</f>
        <v>0</v>
      </c>
      <c r="F31" s="2">
        <v>1.1982838614438408E+16</v>
      </c>
      <c r="G31" s="2">
        <v>5201597917211749</v>
      </c>
      <c r="H31" s="2">
        <v>54</v>
      </c>
      <c r="I31" s="2">
        <v>314</v>
      </c>
      <c r="J31" s="2">
        <v>307270770134064</v>
      </c>
      <c r="K31" s="2">
        <v>9606</v>
      </c>
      <c r="L31" s="2" t="s">
        <v>1233</v>
      </c>
      <c r="M31" s="2" t="s">
        <v>2766</v>
      </c>
      <c r="N31" s="2" t="s">
        <v>1271</v>
      </c>
      <c r="O31" s="2" t="s">
        <v>2767</v>
      </c>
    </row>
    <row r="32" spans="1:15" x14ac:dyDescent="0.25">
      <c r="A32" s="2" t="s">
        <v>2489</v>
      </c>
      <c r="B32" s="2" t="s">
        <v>2490</v>
      </c>
      <c r="C32" s="2">
        <v>11</v>
      </c>
      <c r="D32" s="2">
        <v>392</v>
      </c>
      <c r="E32" s="2">
        <f>results_Clus_4[[#This Row],['#Entities found]]/results_Clus_4[[#This Row],['#Entities total]]*(results_Clus_4[[#This Row],['#Entities found]]&gt;615/50)</f>
        <v>0</v>
      </c>
      <c r="F32" s="2">
        <v>1.7473360835714946E+16</v>
      </c>
      <c r="G32" s="2">
        <v>5201597917211749</v>
      </c>
      <c r="H32" s="2">
        <v>20</v>
      </c>
      <c r="I32" s="2">
        <v>106</v>
      </c>
      <c r="J32" s="2">
        <v>1.0372834915353752E+16</v>
      </c>
      <c r="K32" s="2">
        <v>9606</v>
      </c>
      <c r="L32" s="2" t="s">
        <v>1233</v>
      </c>
      <c r="M32" s="2" t="s">
        <v>2860</v>
      </c>
      <c r="N32" s="2" t="s">
        <v>1271</v>
      </c>
      <c r="O32" s="2" t="s">
        <v>2861</v>
      </c>
    </row>
    <row r="33" spans="1:15" x14ac:dyDescent="0.25">
      <c r="A33" s="2" t="s">
        <v>1438</v>
      </c>
      <c r="B33" s="2" t="s">
        <v>1439</v>
      </c>
      <c r="C33" s="2">
        <v>11</v>
      </c>
      <c r="D33" s="2">
        <v>402</v>
      </c>
      <c r="E33" s="2">
        <f>results_Clus_4[[#This Row],['#Entities found]]/results_Clus_4[[#This Row],['#Entities total]]*(results_Clus_4[[#This Row],['#Entities found]]&gt;615/50)</f>
        <v>0</v>
      </c>
      <c r="F33" s="2">
        <v>1950953503440087</v>
      </c>
      <c r="G33" s="2">
        <v>5201597917211749</v>
      </c>
      <c r="H33" s="2">
        <v>11</v>
      </c>
      <c r="I33" s="2">
        <v>139</v>
      </c>
      <c r="J33" s="2">
        <v>1.3602113709756336E+16</v>
      </c>
      <c r="K33" s="2">
        <v>9606</v>
      </c>
      <c r="L33" s="2" t="s">
        <v>1233</v>
      </c>
      <c r="M33" s="2" t="s">
        <v>2891</v>
      </c>
      <c r="N33" s="2" t="s">
        <v>1271</v>
      </c>
      <c r="O33" s="2" t="s">
        <v>2892</v>
      </c>
    </row>
    <row r="34" spans="1:15" x14ac:dyDescent="0.25">
      <c r="A34" s="2" t="s">
        <v>2500</v>
      </c>
      <c r="B34" s="2" t="s">
        <v>2501</v>
      </c>
      <c r="C34" s="2">
        <v>11</v>
      </c>
      <c r="D34" s="2">
        <v>409</v>
      </c>
      <c r="E34" s="2">
        <f>results_Clus_4[[#This Row],['#Entities found]]/results_Clus_4[[#This Row],['#Entities total]]*(results_Clus_4[[#This Row],['#Entities found]]&gt;615/50)</f>
        <v>0</v>
      </c>
      <c r="F34" s="2">
        <v>2.0995654047790824E+16</v>
      </c>
      <c r="G34" s="2">
        <v>5201597917211749</v>
      </c>
      <c r="H34" s="2">
        <v>24</v>
      </c>
      <c r="I34" s="2">
        <v>122</v>
      </c>
      <c r="J34" s="2">
        <v>1.1938545845973188E+16</v>
      </c>
      <c r="K34" s="2">
        <v>9606</v>
      </c>
      <c r="L34" s="2" t="s">
        <v>1233</v>
      </c>
      <c r="M34" s="2" t="s">
        <v>2860</v>
      </c>
      <c r="N34" s="2" t="s">
        <v>1271</v>
      </c>
      <c r="O34" s="2" t="s">
        <v>2919</v>
      </c>
    </row>
    <row r="35" spans="1:15" x14ac:dyDescent="0.25">
      <c r="A35" s="2" t="s">
        <v>1107</v>
      </c>
      <c r="B35" s="2" t="s">
        <v>1106</v>
      </c>
      <c r="C35" s="2">
        <v>8</v>
      </c>
      <c r="D35" s="2">
        <v>305</v>
      </c>
      <c r="E35" s="2">
        <f>results_Clus_4[[#This Row],['#Entities found]]/results_Clus_4[[#This Row],['#Entities total]]*(results_Clus_4[[#This Row],['#Entities found]]&gt;615/50)</f>
        <v>0</v>
      </c>
      <c r="F35" s="2">
        <v>2.7902754239996596E+16</v>
      </c>
      <c r="G35" s="2">
        <v>5201597917211749</v>
      </c>
      <c r="H35" s="2">
        <v>8</v>
      </c>
      <c r="I35" s="2">
        <v>114</v>
      </c>
      <c r="J35" s="2">
        <v>1115569038066347</v>
      </c>
      <c r="K35" s="2">
        <v>9606</v>
      </c>
      <c r="L35" s="2" t="s">
        <v>1233</v>
      </c>
      <c r="M35" s="2" t="s">
        <v>2995</v>
      </c>
      <c r="N35" s="2" t="s">
        <v>1271</v>
      </c>
      <c r="O35" s="2" t="s">
        <v>2996</v>
      </c>
    </row>
    <row r="36" spans="1:15" x14ac:dyDescent="0.25">
      <c r="A36" s="2" t="s">
        <v>2302</v>
      </c>
      <c r="B36" s="2" t="s">
        <v>2303</v>
      </c>
      <c r="C36" s="2">
        <v>11</v>
      </c>
      <c r="D36" s="2">
        <v>427</v>
      </c>
      <c r="E36" s="2">
        <f>results_Clus_4[[#This Row],['#Entities found]]/results_Clus_4[[#This Row],['#Entities total]]*(results_Clus_4[[#This Row],['#Entities found]]&gt;615/50)</f>
        <v>0</v>
      </c>
      <c r="F36" s="2">
        <v>2502376463367135</v>
      </c>
      <c r="G36" s="2">
        <v>5201597917211749</v>
      </c>
      <c r="H36" s="2">
        <v>15</v>
      </c>
      <c r="I36" s="2">
        <v>143</v>
      </c>
      <c r="J36" s="2">
        <v>1.3993541442411194E+16</v>
      </c>
      <c r="K36" s="2">
        <v>9606</v>
      </c>
      <c r="L36" s="2" t="s">
        <v>1233</v>
      </c>
      <c r="M36" s="2" t="s">
        <v>2971</v>
      </c>
      <c r="N36" s="2" t="s">
        <v>1271</v>
      </c>
      <c r="O36" s="2" t="s">
        <v>2972</v>
      </c>
    </row>
    <row r="37" spans="1:15" x14ac:dyDescent="0.25">
      <c r="A37" s="2" t="s">
        <v>1205</v>
      </c>
      <c r="B37" s="2" t="s">
        <v>1204</v>
      </c>
      <c r="C37" s="2">
        <v>11</v>
      </c>
      <c r="D37" s="2">
        <v>442</v>
      </c>
      <c r="E37" s="2">
        <f>results_Clus_4[[#This Row],['#Entities found]]/results_Clus_4[[#This Row],['#Entities total]]*(results_Clus_4[[#This Row],['#Entities found]]&gt;615/50)</f>
        <v>0</v>
      </c>
      <c r="F37" s="2">
        <v>2857513359038384</v>
      </c>
      <c r="G37" s="2">
        <v>5201597917211749</v>
      </c>
      <c r="H37" s="2">
        <v>33</v>
      </c>
      <c r="I37" s="2">
        <v>234</v>
      </c>
      <c r="J37" s="2">
        <v>2.2898522360309228E+16</v>
      </c>
      <c r="K37" s="2">
        <v>9606</v>
      </c>
      <c r="L37" s="2" t="s">
        <v>1233</v>
      </c>
      <c r="M37" s="2" t="s">
        <v>3004</v>
      </c>
      <c r="N37" s="2" t="s">
        <v>1271</v>
      </c>
      <c r="O37" s="2" t="s">
        <v>3005</v>
      </c>
    </row>
    <row r="38" spans="1:15" x14ac:dyDescent="0.25">
      <c r="A38" s="2" t="s">
        <v>1433</v>
      </c>
      <c r="B38" s="2" t="s">
        <v>1434</v>
      </c>
      <c r="C38" s="2">
        <v>9</v>
      </c>
      <c r="D38" s="2">
        <v>372</v>
      </c>
      <c r="E38" s="2">
        <f>results_Clus_4[[#This Row],['#Entities found]]/results_Clus_4[[#This Row],['#Entities total]]*(results_Clus_4[[#This Row],['#Entities found]]&gt;615/50)</f>
        <v>0</v>
      </c>
      <c r="F38" s="2">
        <v>3.4138375556401724E+16</v>
      </c>
      <c r="G38" s="2">
        <v>5201597917211749</v>
      </c>
      <c r="H38" s="2">
        <v>10</v>
      </c>
      <c r="I38" s="2">
        <v>115</v>
      </c>
      <c r="J38" s="2">
        <v>1.1253547313827184E+16</v>
      </c>
      <c r="K38" s="2">
        <v>9606</v>
      </c>
      <c r="L38" s="2" t="s">
        <v>1233</v>
      </c>
      <c r="M38" s="2" t="s">
        <v>3066</v>
      </c>
      <c r="N38" s="2" t="s">
        <v>1271</v>
      </c>
      <c r="O38" s="2" t="s">
        <v>3067</v>
      </c>
    </row>
    <row r="39" spans="1:15" x14ac:dyDescent="0.25">
      <c r="A39" s="2" t="s">
        <v>1436</v>
      </c>
      <c r="B39" s="2" t="s">
        <v>1437</v>
      </c>
      <c r="C39" s="2">
        <v>9</v>
      </c>
      <c r="D39" s="2">
        <v>381</v>
      </c>
      <c r="E39" s="2">
        <f>results_Clus_4[[#This Row],['#Entities found]]/results_Clus_4[[#This Row],['#Entities total]]*(results_Clus_4[[#This Row],['#Entities found]]&gt;615/50)</f>
        <v>0</v>
      </c>
      <c r="F39" s="2">
        <v>3.6692542593846552E+16</v>
      </c>
      <c r="G39" s="2">
        <v>5201597917211749</v>
      </c>
      <c r="H39" s="2">
        <v>10</v>
      </c>
      <c r="I39" s="2">
        <v>121</v>
      </c>
      <c r="J39" s="2">
        <v>1.1840688912809472E+16</v>
      </c>
      <c r="K39" s="2">
        <v>9606</v>
      </c>
      <c r="L39" s="2" t="s">
        <v>1233</v>
      </c>
      <c r="M39" s="2" t="s">
        <v>3066</v>
      </c>
      <c r="N39" s="2" t="s">
        <v>1271</v>
      </c>
      <c r="O39" s="2" t="s">
        <v>3067</v>
      </c>
    </row>
    <row r="40" spans="1:15" x14ac:dyDescent="0.25">
      <c r="A40" s="2" t="s">
        <v>1111</v>
      </c>
      <c r="B40" s="2" t="s">
        <v>1110</v>
      </c>
      <c r="C40" s="2">
        <v>8</v>
      </c>
      <c r="D40" s="2">
        <v>414</v>
      </c>
      <c r="E40" s="2">
        <f>results_Clus_4[[#This Row],['#Entities found]]/results_Clus_4[[#This Row],['#Entities total]]*(results_Clus_4[[#This Row],['#Entities found]]&gt;615/50)</f>
        <v>0</v>
      </c>
      <c r="F40" s="2">
        <v>6018721789498013</v>
      </c>
      <c r="G40" s="2">
        <v>6018721789498013</v>
      </c>
      <c r="H40" s="2">
        <v>9</v>
      </c>
      <c r="I40" s="2">
        <v>143</v>
      </c>
      <c r="J40" s="2">
        <v>1.3993541442411194E+16</v>
      </c>
      <c r="K40" s="2">
        <v>9606</v>
      </c>
      <c r="L40" s="2" t="s">
        <v>1233</v>
      </c>
      <c r="M40" s="2" t="s">
        <v>3336</v>
      </c>
      <c r="N40" s="2" t="s">
        <v>1271</v>
      </c>
      <c r="O40" s="2" t="s">
        <v>3337</v>
      </c>
    </row>
    <row r="41" spans="1:15" x14ac:dyDescent="0.25">
      <c r="A41" s="2" t="s">
        <v>828</v>
      </c>
      <c r="B41" s="2" t="s">
        <v>827</v>
      </c>
      <c r="C41" s="2">
        <v>8</v>
      </c>
      <c r="D41" s="2">
        <v>428</v>
      </c>
      <c r="E41" s="2">
        <f>results_Clus_4[[#This Row],['#Entities found]]/results_Clus_4[[#This Row],['#Entities total]]*(results_Clus_4[[#This Row],['#Entities found]]&gt;615/50)</f>
        <v>0</v>
      </c>
      <c r="F41" s="2">
        <v>6389404120306028</v>
      </c>
      <c r="G41" s="2">
        <v>6389404120306028</v>
      </c>
      <c r="H41" s="2">
        <v>38</v>
      </c>
      <c r="I41" s="2">
        <v>96</v>
      </c>
      <c r="J41" s="2">
        <v>9394265583716608</v>
      </c>
      <c r="K41" s="2">
        <v>9606</v>
      </c>
      <c r="L41" s="2" t="s">
        <v>1233</v>
      </c>
      <c r="M41" s="2" t="s">
        <v>3383</v>
      </c>
      <c r="N41" s="2" t="s">
        <v>1271</v>
      </c>
      <c r="O41" s="2" t="s">
        <v>3384</v>
      </c>
    </row>
    <row r="42" spans="1:15" x14ac:dyDescent="0.25">
      <c r="A42" s="2" t="s">
        <v>2398</v>
      </c>
      <c r="B42" s="2" t="s">
        <v>2399</v>
      </c>
      <c r="C42" s="2">
        <v>9</v>
      </c>
      <c r="D42" s="2">
        <v>483</v>
      </c>
      <c r="E42" s="2">
        <f>results_Clus_4[[#This Row],['#Entities found]]/results_Clus_4[[#This Row],['#Entities total]]*(results_Clus_4[[#This Row],['#Entities found]]&gt;615/50)</f>
        <v>0</v>
      </c>
      <c r="F42" s="2">
        <v>6456533032090814</v>
      </c>
      <c r="G42" s="2">
        <v>6456533032090814</v>
      </c>
      <c r="H42" s="2">
        <v>16</v>
      </c>
      <c r="I42" s="2">
        <v>256</v>
      </c>
      <c r="J42" s="2">
        <v>2.5051374889910952E+16</v>
      </c>
      <c r="K42" s="2">
        <v>9606</v>
      </c>
      <c r="L42" s="2" t="s">
        <v>1233</v>
      </c>
      <c r="M42" s="2" t="s">
        <v>3388</v>
      </c>
      <c r="N42" s="2" t="s">
        <v>1271</v>
      </c>
      <c r="O42" s="2" t="s">
        <v>3389</v>
      </c>
    </row>
    <row r="43" spans="1:15" x14ac:dyDescent="0.25">
      <c r="A43" s="2" t="s">
        <v>818</v>
      </c>
      <c r="B43" s="2" t="s">
        <v>817</v>
      </c>
      <c r="C43" s="2">
        <v>9</v>
      </c>
      <c r="D43" s="2">
        <v>525</v>
      </c>
      <c r="E43" s="2">
        <f>results_Clus_4[[#This Row],['#Entities found]]/results_Clus_4[[#This Row],['#Entities total]]*(results_Clus_4[[#This Row],['#Entities found]]&gt;615/50)</f>
        <v>0</v>
      </c>
      <c r="F43" s="2">
        <v>7386729847100684</v>
      </c>
      <c r="G43" s="2">
        <v>7386729847100684</v>
      </c>
      <c r="H43" s="2">
        <v>22</v>
      </c>
      <c r="I43" s="2">
        <v>207</v>
      </c>
      <c r="J43" s="2">
        <v>2025638516488893</v>
      </c>
      <c r="K43" s="2">
        <v>9606</v>
      </c>
      <c r="L43" s="2" t="s">
        <v>1233</v>
      </c>
      <c r="M43" s="2" t="s">
        <v>3466</v>
      </c>
      <c r="N43" s="2" t="s">
        <v>1271</v>
      </c>
      <c r="O43" s="2" t="s">
        <v>3467</v>
      </c>
    </row>
    <row r="44" spans="1:15" x14ac:dyDescent="0.25">
      <c r="A44" s="2" t="s">
        <v>2524</v>
      </c>
      <c r="B44" s="2" t="s">
        <v>2525</v>
      </c>
      <c r="C44" s="2">
        <v>8</v>
      </c>
      <c r="D44" s="2">
        <v>497</v>
      </c>
      <c r="E44" s="2">
        <f>results_Clus_4[[#This Row],['#Entities found]]/results_Clus_4[[#This Row],['#Entities total]]*(results_Clus_4[[#This Row],['#Entities found]]&gt;615/50)</f>
        <v>0</v>
      </c>
      <c r="F44" s="2">
        <v>790558896286935</v>
      </c>
      <c r="G44" s="2">
        <v>790558896286935</v>
      </c>
      <c r="H44" s="2">
        <v>6</v>
      </c>
      <c r="I44" s="2">
        <v>135</v>
      </c>
      <c r="J44" s="2">
        <v>1.3210685977101478E+16</v>
      </c>
      <c r="K44" s="2">
        <v>9606</v>
      </c>
      <c r="L44" s="2" t="s">
        <v>1233</v>
      </c>
      <c r="M44" s="2" t="s">
        <v>3504</v>
      </c>
      <c r="N44" s="2" t="s">
        <v>1271</v>
      </c>
      <c r="O44" s="2" t="s">
        <v>3505</v>
      </c>
    </row>
    <row r="45" spans="1:15" x14ac:dyDescent="0.25">
      <c r="A45" s="2" t="s">
        <v>831</v>
      </c>
      <c r="B45" s="2" t="s">
        <v>0</v>
      </c>
      <c r="C45" s="2">
        <v>10</v>
      </c>
      <c r="D45" s="2">
        <v>645</v>
      </c>
      <c r="E45" s="2">
        <f>results_Clus_4[[#This Row],['#Entities found]]/results_Clus_4[[#This Row],['#Entities total]]*(results_Clus_4[[#This Row],['#Entities found]]&gt;615/50)</f>
        <v>0</v>
      </c>
      <c r="F45" s="2">
        <v>8446396108250855</v>
      </c>
      <c r="G45" s="2">
        <v>8446396108250855</v>
      </c>
      <c r="H45" s="2">
        <v>55</v>
      </c>
      <c r="I45" s="2">
        <v>383</v>
      </c>
      <c r="J45" s="2">
        <v>3747920540170271</v>
      </c>
      <c r="K45" s="2">
        <v>9606</v>
      </c>
      <c r="L45" s="2" t="s">
        <v>1233</v>
      </c>
      <c r="M45" s="2" t="s">
        <v>3534</v>
      </c>
      <c r="N45" s="2" t="s">
        <v>1271</v>
      </c>
      <c r="O45" s="2" t="s">
        <v>3535</v>
      </c>
    </row>
    <row r="46" spans="1:15" x14ac:dyDescent="0.25">
      <c r="A46" s="2" t="s">
        <v>816</v>
      </c>
      <c r="B46" s="2" t="s">
        <v>815</v>
      </c>
      <c r="C46" s="2">
        <v>8</v>
      </c>
      <c r="D46" s="2">
        <v>533</v>
      </c>
      <c r="E46" s="2">
        <f>results_Clus_4[[#This Row],['#Entities found]]/results_Clus_4[[#This Row],['#Entities total]]*(results_Clus_4[[#This Row],['#Entities found]]&gt;615/50)</f>
        <v>0</v>
      </c>
      <c r="F46" s="2">
        <v>8482495306387572</v>
      </c>
      <c r="G46" s="2">
        <v>8482495306387572</v>
      </c>
      <c r="H46" s="2">
        <v>51</v>
      </c>
      <c r="I46" s="2">
        <v>294</v>
      </c>
      <c r="J46" s="2">
        <v>2.8769938350132104E+16</v>
      </c>
      <c r="K46" s="2">
        <v>9606</v>
      </c>
      <c r="L46" s="2" t="s">
        <v>1233</v>
      </c>
      <c r="M46" s="2" t="s">
        <v>3534</v>
      </c>
      <c r="N46" s="2" t="s">
        <v>1271</v>
      </c>
      <c r="O46" s="2" t="s">
        <v>3545</v>
      </c>
    </row>
    <row r="47" spans="1:15" x14ac:dyDescent="0.25">
      <c r="A47" s="2" t="s">
        <v>814</v>
      </c>
      <c r="B47" s="2" t="s">
        <v>813</v>
      </c>
      <c r="C47" s="2">
        <v>8</v>
      </c>
      <c r="D47" s="2">
        <v>540</v>
      </c>
      <c r="E47" s="2">
        <f>results_Clus_4[[#This Row],['#Entities found]]/results_Clus_4[[#This Row],['#Entities total]]*(results_Clus_4[[#This Row],['#Entities found]]&gt;615/50)</f>
        <v>0</v>
      </c>
      <c r="F47" s="2">
        <v>857861535055884</v>
      </c>
      <c r="G47" s="2">
        <v>857861535055884</v>
      </c>
      <c r="H47" s="2">
        <v>10</v>
      </c>
      <c r="I47" s="2">
        <v>185</v>
      </c>
      <c r="J47" s="2">
        <v>1810353263528721</v>
      </c>
      <c r="K47" s="2">
        <v>9606</v>
      </c>
      <c r="L47" s="2" t="s">
        <v>1233</v>
      </c>
      <c r="M47" s="2" t="s">
        <v>3549</v>
      </c>
      <c r="N47" s="2" t="s">
        <v>1271</v>
      </c>
      <c r="O47" s="2" t="s">
        <v>3550</v>
      </c>
    </row>
    <row r="48" spans="1:15" x14ac:dyDescent="0.25">
      <c r="A48" s="2" t="s">
        <v>822</v>
      </c>
      <c r="B48" s="2" t="s">
        <v>821</v>
      </c>
      <c r="C48" s="2">
        <v>7</v>
      </c>
      <c r="D48" s="2">
        <v>504</v>
      </c>
      <c r="E48" s="2">
        <f>results_Clus_4[[#This Row],['#Entities found]]/results_Clus_4[[#This Row],['#Entities total]]*(results_Clus_4[[#This Row],['#Entities found]]&gt;615/50)</f>
        <v>0</v>
      </c>
      <c r="F48" s="2">
        <v>8869508589542792</v>
      </c>
      <c r="G48" s="2">
        <v>8869508589542792</v>
      </c>
      <c r="H48" s="2">
        <v>8</v>
      </c>
      <c r="I48" s="2">
        <v>68</v>
      </c>
      <c r="J48" s="2">
        <v>6654271455132596</v>
      </c>
      <c r="K48" s="2">
        <v>9606</v>
      </c>
      <c r="L48" s="2" t="s">
        <v>1233</v>
      </c>
      <c r="M48" s="2" t="s">
        <v>3589</v>
      </c>
      <c r="N48" s="2" t="s">
        <v>1271</v>
      </c>
      <c r="O48" s="2" t="s">
        <v>3590</v>
      </c>
    </row>
    <row r="49" spans="1:15" x14ac:dyDescent="0.25">
      <c r="A49" s="2" t="s">
        <v>867</v>
      </c>
      <c r="B49" s="2" t="s">
        <v>866</v>
      </c>
      <c r="C49" s="2">
        <v>8</v>
      </c>
      <c r="D49" s="2">
        <v>635</v>
      </c>
      <c r="E49" s="2">
        <f>results_Clus_4[[#This Row],['#Entities found]]/results_Clus_4[[#This Row],['#Entities total]]*(results_Clus_4[[#This Row],['#Entities found]]&gt;615/50)</f>
        <v>0</v>
      </c>
      <c r="F49" s="2">
        <v>9460683476312560</v>
      </c>
      <c r="G49" s="2">
        <v>9460683476312560</v>
      </c>
      <c r="H49" s="2">
        <v>12</v>
      </c>
      <c r="I49" s="2">
        <v>247</v>
      </c>
      <c r="J49" s="2">
        <v>2.417066249143752E+16</v>
      </c>
      <c r="K49" s="2">
        <v>9606</v>
      </c>
      <c r="L49" s="2" t="s">
        <v>1233</v>
      </c>
      <c r="M49" s="2" t="s">
        <v>3645</v>
      </c>
      <c r="N49" s="2" t="s">
        <v>1271</v>
      </c>
      <c r="O49" s="2" t="s">
        <v>3646</v>
      </c>
    </row>
    <row r="50" spans="1:15" x14ac:dyDescent="0.25">
      <c r="A50" s="2" t="s">
        <v>812</v>
      </c>
      <c r="B50" s="2" t="s">
        <v>811</v>
      </c>
      <c r="C50" s="2">
        <v>11</v>
      </c>
      <c r="D50" s="2">
        <v>1042</v>
      </c>
      <c r="E50" s="2">
        <f>results_Clus_4[[#This Row],['#Entities found]]/results_Clus_4[[#This Row],['#Entities total]]*(results_Clus_4[[#This Row],['#Entities found]]&gt;615/50)</f>
        <v>0</v>
      </c>
      <c r="F50" s="2">
        <v>9954528762189680</v>
      </c>
      <c r="G50" s="2">
        <v>9954528762189680</v>
      </c>
      <c r="H50" s="2">
        <v>20</v>
      </c>
      <c r="I50" s="2">
        <v>353</v>
      </c>
      <c r="J50" s="2">
        <v>3.4543497406791272E+16</v>
      </c>
      <c r="K50" s="2">
        <v>9606</v>
      </c>
      <c r="L50" s="2" t="s">
        <v>1233</v>
      </c>
      <c r="M50" s="2" t="s">
        <v>3681</v>
      </c>
      <c r="N50" s="2" t="s">
        <v>1271</v>
      </c>
      <c r="O50" s="2" t="s">
        <v>3682</v>
      </c>
    </row>
    <row r="51" spans="1:15" x14ac:dyDescent="0.25">
      <c r="A51" s="2" t="s">
        <v>803</v>
      </c>
      <c r="B51" s="2" t="s">
        <v>802</v>
      </c>
      <c r="C51" s="2">
        <v>9</v>
      </c>
      <c r="D51" s="2">
        <v>1504</v>
      </c>
      <c r="E51" s="2">
        <f>results_Clus_4[[#This Row],['#Entities found]]/results_Clus_4[[#This Row],['#Entities total]]*(results_Clus_4[[#This Row],['#Entities found]]&gt;615/50)</f>
        <v>0</v>
      </c>
      <c r="F51" s="2">
        <v>9999994928065424</v>
      </c>
      <c r="G51" s="2">
        <v>9999994928065424</v>
      </c>
      <c r="H51" s="2">
        <v>20</v>
      </c>
      <c r="I51" s="2">
        <v>326</v>
      </c>
      <c r="J51" s="2">
        <v>3190136021137097</v>
      </c>
      <c r="K51" s="2">
        <v>9606</v>
      </c>
      <c r="L51" s="2" t="s">
        <v>1233</v>
      </c>
      <c r="M51" s="2" t="s">
        <v>3708</v>
      </c>
      <c r="N51" s="2" t="s">
        <v>1271</v>
      </c>
      <c r="O51" s="2" t="s">
        <v>3709</v>
      </c>
    </row>
    <row r="52" spans="1:15" x14ac:dyDescent="0.25">
      <c r="A52" s="2" t="s">
        <v>2548</v>
      </c>
      <c r="B52" s="2" t="s">
        <v>2549</v>
      </c>
      <c r="C52" s="2">
        <v>3</v>
      </c>
      <c r="D52" s="2">
        <v>6</v>
      </c>
      <c r="E52" s="2">
        <f>results_Clus_4[[#This Row],['#Entities found]]/results_Clus_4[[#This Row],['#Entities total]]*(results_Clus_4[[#This Row],['#Entities found]]&gt;615/50)</f>
        <v>0</v>
      </c>
      <c r="F52" s="2">
        <v>2699760944460.1167</v>
      </c>
      <c r="G52" s="2">
        <v>4049641416690175</v>
      </c>
      <c r="H52" s="2">
        <v>4</v>
      </c>
      <c r="I52" s="2">
        <v>5</v>
      </c>
      <c r="J52" s="2">
        <v>489284665818.57318</v>
      </c>
      <c r="K52" s="2">
        <v>9606</v>
      </c>
      <c r="L52" s="2" t="s">
        <v>1233</v>
      </c>
      <c r="M52" s="2" t="s">
        <v>477</v>
      </c>
      <c r="N52" s="2" t="s">
        <v>1271</v>
      </c>
      <c r="O52" s="2" t="s">
        <v>2550</v>
      </c>
    </row>
    <row r="53" spans="1:15" x14ac:dyDescent="0.25">
      <c r="A53" s="2" t="s">
        <v>2551</v>
      </c>
      <c r="B53" s="2" t="s">
        <v>2552</v>
      </c>
      <c r="C53" s="2">
        <v>3</v>
      </c>
      <c r="D53" s="2">
        <v>6</v>
      </c>
      <c r="E53" s="2">
        <f>results_Clus_4[[#This Row],['#Entities found]]/results_Clus_4[[#This Row],['#Entities total]]*(results_Clus_4[[#This Row],['#Entities found]]&gt;615/50)</f>
        <v>0</v>
      </c>
      <c r="F53" s="2">
        <v>2699760944460.1167</v>
      </c>
      <c r="G53" s="2">
        <v>4049641416690175</v>
      </c>
      <c r="H53" s="2">
        <v>4</v>
      </c>
      <c r="I53" s="2">
        <v>5</v>
      </c>
      <c r="J53" s="2">
        <v>489284665818.57318</v>
      </c>
      <c r="K53" s="2">
        <v>9606</v>
      </c>
      <c r="L53" s="2" t="s">
        <v>1233</v>
      </c>
      <c r="M53" s="2" t="s">
        <v>477</v>
      </c>
      <c r="N53" s="2" t="s">
        <v>1271</v>
      </c>
      <c r="O53" s="2" t="s">
        <v>2550</v>
      </c>
    </row>
    <row r="54" spans="1:15" x14ac:dyDescent="0.25">
      <c r="A54" s="2" t="s">
        <v>2632</v>
      </c>
      <c r="B54" s="2" t="s">
        <v>2633</v>
      </c>
      <c r="C54" s="2">
        <v>1</v>
      </c>
      <c r="D54" s="2">
        <v>2</v>
      </c>
      <c r="E54" s="2">
        <f>results_Clus_4[[#This Row],['#Entities found]]/results_Clus_4[[#This Row],['#Entities total]]*(results_Clus_4[[#This Row],['#Entities found]]&gt;615/50)</f>
        <v>0</v>
      </c>
      <c r="F54" s="2">
        <v>3968498045238633</v>
      </c>
      <c r="G54" s="2">
        <v>5201597917211749</v>
      </c>
      <c r="H54" s="2">
        <v>2</v>
      </c>
      <c r="I54" s="2">
        <v>2</v>
      </c>
      <c r="J54" s="2">
        <v>195713866327.42929</v>
      </c>
      <c r="K54" s="2">
        <v>9606</v>
      </c>
      <c r="L54" s="2" t="s">
        <v>1233</v>
      </c>
      <c r="M54" s="2" t="s">
        <v>461</v>
      </c>
      <c r="N54" s="2" t="s">
        <v>1271</v>
      </c>
      <c r="O54" s="2" t="s">
        <v>2634</v>
      </c>
    </row>
    <row r="55" spans="1:15" x14ac:dyDescent="0.25">
      <c r="A55" s="2" t="s">
        <v>2635</v>
      </c>
      <c r="B55" s="2" t="s">
        <v>2636</v>
      </c>
      <c r="C55" s="2">
        <v>1</v>
      </c>
      <c r="D55" s="2">
        <v>2</v>
      </c>
      <c r="E55" s="2">
        <f>results_Clus_4[[#This Row],['#Entities found]]/results_Clus_4[[#This Row],['#Entities total]]*(results_Clus_4[[#This Row],['#Entities found]]&gt;615/50)</f>
        <v>0</v>
      </c>
      <c r="F55" s="2">
        <v>3968498045238633</v>
      </c>
      <c r="G55" s="2">
        <v>5201597917211749</v>
      </c>
      <c r="H55" s="2">
        <v>1</v>
      </c>
      <c r="I55" s="2">
        <v>1</v>
      </c>
      <c r="J55" s="2">
        <v>97856933163.714661</v>
      </c>
      <c r="K55" s="2">
        <v>9606</v>
      </c>
      <c r="L55" s="2" t="s">
        <v>1233</v>
      </c>
      <c r="M55" s="2" t="s">
        <v>626</v>
      </c>
      <c r="N55" s="2" t="s">
        <v>1271</v>
      </c>
      <c r="O55" s="2" t="s">
        <v>2637</v>
      </c>
    </row>
    <row r="56" spans="1:15" x14ac:dyDescent="0.25">
      <c r="A56" s="2" t="s">
        <v>2638</v>
      </c>
      <c r="B56" s="2" t="s">
        <v>2639</v>
      </c>
      <c r="C56" s="2">
        <v>1</v>
      </c>
      <c r="D56" s="2">
        <v>2</v>
      </c>
      <c r="E56" s="2">
        <f>results_Clus_4[[#This Row],['#Entities found]]/results_Clus_4[[#This Row],['#Entities total]]*(results_Clus_4[[#This Row],['#Entities found]]&gt;615/50)</f>
        <v>0</v>
      </c>
      <c r="F56" s="2">
        <v>3968498045238633</v>
      </c>
      <c r="G56" s="2">
        <v>5201597917211749</v>
      </c>
      <c r="H56" s="2">
        <v>1</v>
      </c>
      <c r="I56" s="2">
        <v>2</v>
      </c>
      <c r="J56" s="2">
        <v>195713866327.42929</v>
      </c>
      <c r="K56" s="2">
        <v>9606</v>
      </c>
      <c r="L56" s="2" t="s">
        <v>1233</v>
      </c>
      <c r="M56" s="2" t="s">
        <v>794</v>
      </c>
      <c r="N56" s="2" t="s">
        <v>1271</v>
      </c>
      <c r="O56" s="2" t="s">
        <v>2640</v>
      </c>
    </row>
    <row r="57" spans="1:15" x14ac:dyDescent="0.25">
      <c r="A57" s="2" t="s">
        <v>2561</v>
      </c>
      <c r="B57" s="2" t="s">
        <v>2562</v>
      </c>
      <c r="C57" s="2">
        <v>2</v>
      </c>
      <c r="D57" s="2">
        <v>6</v>
      </c>
      <c r="E57" s="2">
        <f>results_Clus_4[[#This Row],['#Entities found]]/results_Clus_4[[#This Row],['#Entities total]]*(results_Clus_4[[#This Row],['#Entities found]]&gt;615/50)</f>
        <v>0</v>
      </c>
      <c r="F57" s="2">
        <v>6784907039233623</v>
      </c>
      <c r="G57" s="2">
        <v>4.7188646296119072E+16</v>
      </c>
      <c r="H57" s="2">
        <v>3</v>
      </c>
      <c r="I57" s="2">
        <v>4</v>
      </c>
      <c r="J57" s="2">
        <v>391427732654.85858</v>
      </c>
      <c r="K57" s="2">
        <v>9606</v>
      </c>
      <c r="L57" s="2" t="s">
        <v>1233</v>
      </c>
      <c r="M57" s="2" t="s">
        <v>477</v>
      </c>
      <c r="N57" s="2" t="s">
        <v>1271</v>
      </c>
      <c r="O57" s="2" t="s">
        <v>2563</v>
      </c>
    </row>
    <row r="58" spans="1:15" x14ac:dyDescent="0.25">
      <c r="A58" s="2" t="s">
        <v>2665</v>
      </c>
      <c r="B58" s="2" t="s">
        <v>2666</v>
      </c>
      <c r="C58" s="2">
        <v>1</v>
      </c>
      <c r="D58" s="2">
        <v>3</v>
      </c>
      <c r="E58" s="2">
        <f>results_Clus_4[[#This Row],['#Entities found]]/results_Clus_4[[#This Row],['#Entities total]]*(results_Clus_4[[#This Row],['#Entities found]]&gt;615/50)</f>
        <v>0</v>
      </c>
      <c r="F58" s="2">
        <v>5893511065578416</v>
      </c>
      <c r="G58" s="2">
        <v>5201597917211749</v>
      </c>
      <c r="H58" s="2">
        <v>1</v>
      </c>
      <c r="I58" s="2">
        <v>1</v>
      </c>
      <c r="J58" s="2">
        <v>97856933163.714661</v>
      </c>
      <c r="K58" s="2">
        <v>9606</v>
      </c>
      <c r="L58" s="2" t="s">
        <v>1233</v>
      </c>
      <c r="M58" s="2" t="s">
        <v>542</v>
      </c>
      <c r="N58" s="2" t="s">
        <v>1271</v>
      </c>
      <c r="O58" s="2" t="s">
        <v>2667</v>
      </c>
    </row>
    <row r="59" spans="1:15" x14ac:dyDescent="0.25">
      <c r="A59" s="2" t="s">
        <v>2567</v>
      </c>
      <c r="B59" s="2" t="s">
        <v>2568</v>
      </c>
      <c r="C59" s="2">
        <v>2</v>
      </c>
      <c r="D59" s="2">
        <v>7</v>
      </c>
      <c r="E59" s="2">
        <f>results_Clus_4[[#This Row],['#Entities found]]/results_Clus_4[[#This Row],['#Entities total]]*(results_Clus_4[[#This Row],['#Entities found]]&gt;615/50)</f>
        <v>0</v>
      </c>
      <c r="F59" s="2">
        <v>911343251305552</v>
      </c>
      <c r="G59" s="2">
        <v>4.7188646296119072E+16</v>
      </c>
      <c r="H59" s="2">
        <v>5</v>
      </c>
      <c r="I59" s="2">
        <v>5</v>
      </c>
      <c r="J59" s="2">
        <v>489284665818.57318</v>
      </c>
      <c r="K59" s="2">
        <v>9606</v>
      </c>
      <c r="L59" s="2" t="s">
        <v>1233</v>
      </c>
      <c r="M59" s="2" t="s">
        <v>2569</v>
      </c>
      <c r="N59" s="2" t="s">
        <v>1271</v>
      </c>
      <c r="O59" s="2" t="s">
        <v>2570</v>
      </c>
    </row>
    <row r="60" spans="1:15" x14ac:dyDescent="0.25">
      <c r="A60" s="2" t="s">
        <v>2571</v>
      </c>
      <c r="B60" s="2" t="s">
        <v>2572</v>
      </c>
      <c r="C60" s="2">
        <v>2</v>
      </c>
      <c r="D60" s="2">
        <v>7</v>
      </c>
      <c r="E60" s="2">
        <f>results_Clus_4[[#This Row],['#Entities found]]/results_Clus_4[[#This Row],['#Entities total]]*(results_Clus_4[[#This Row],['#Entities found]]&gt;615/50)</f>
        <v>0</v>
      </c>
      <c r="F60" s="2">
        <v>911343251305552</v>
      </c>
      <c r="G60" s="2">
        <v>4.7188646296119072E+16</v>
      </c>
      <c r="H60" s="2">
        <v>2</v>
      </c>
      <c r="I60" s="2">
        <v>2</v>
      </c>
      <c r="J60" s="2">
        <v>195713866327.42929</v>
      </c>
      <c r="K60" s="2">
        <v>9606</v>
      </c>
      <c r="L60" s="2" t="s">
        <v>1233</v>
      </c>
      <c r="M60" s="2" t="s">
        <v>2569</v>
      </c>
      <c r="N60" s="2" t="s">
        <v>1271</v>
      </c>
      <c r="O60" s="2" t="s">
        <v>2573</v>
      </c>
    </row>
    <row r="61" spans="1:15" x14ac:dyDescent="0.25">
      <c r="A61" s="2" t="s">
        <v>2690</v>
      </c>
      <c r="B61" s="2" t="s">
        <v>2691</v>
      </c>
      <c r="C61" s="2">
        <v>1</v>
      </c>
      <c r="D61" s="2">
        <v>4</v>
      </c>
      <c r="E61" s="2">
        <f>results_Clus_4[[#This Row],['#Entities found]]/results_Clus_4[[#This Row],['#Entities total]]*(results_Clus_4[[#This Row],['#Entities found]]&gt;615/50)</f>
        <v>0</v>
      </c>
      <c r="F61" s="2">
        <v>7780079208931978</v>
      </c>
      <c r="G61" s="2">
        <v>5201597917211749</v>
      </c>
      <c r="H61" s="2">
        <v>1</v>
      </c>
      <c r="I61" s="2">
        <v>1</v>
      </c>
      <c r="J61" s="2">
        <v>97856933163.714661</v>
      </c>
      <c r="K61" s="2">
        <v>9606</v>
      </c>
      <c r="L61" s="2" t="s">
        <v>1233</v>
      </c>
      <c r="M61" s="2" t="s">
        <v>378</v>
      </c>
      <c r="N61" s="2" t="s">
        <v>1271</v>
      </c>
      <c r="O61" s="2" t="s">
        <v>2692</v>
      </c>
    </row>
    <row r="62" spans="1:15" x14ac:dyDescent="0.25">
      <c r="A62" s="2" t="s">
        <v>2693</v>
      </c>
      <c r="B62" s="2" t="s">
        <v>2694</v>
      </c>
      <c r="C62" s="2">
        <v>1</v>
      </c>
      <c r="D62" s="2">
        <v>4</v>
      </c>
      <c r="E62" s="2">
        <f>results_Clus_4[[#This Row],['#Entities found]]/results_Clus_4[[#This Row],['#Entities total]]*(results_Clus_4[[#This Row],['#Entities found]]&gt;615/50)</f>
        <v>0</v>
      </c>
      <c r="F62" s="2">
        <v>7780079208931978</v>
      </c>
      <c r="G62" s="2">
        <v>5201597917211749</v>
      </c>
      <c r="H62" s="2">
        <v>1</v>
      </c>
      <c r="I62" s="2">
        <v>1</v>
      </c>
      <c r="J62" s="2">
        <v>97856933163.714661</v>
      </c>
      <c r="K62" s="2">
        <v>9606</v>
      </c>
      <c r="L62" s="2" t="s">
        <v>1233</v>
      </c>
      <c r="M62" s="2" t="s">
        <v>430</v>
      </c>
      <c r="N62" s="2" t="s">
        <v>1271</v>
      </c>
      <c r="O62" s="2" t="s">
        <v>2695</v>
      </c>
    </row>
    <row r="63" spans="1:15" x14ac:dyDescent="0.25">
      <c r="A63" s="2" t="s">
        <v>2696</v>
      </c>
      <c r="B63" s="2" t="s">
        <v>2697</v>
      </c>
      <c r="C63" s="2">
        <v>1</v>
      </c>
      <c r="D63" s="2">
        <v>4</v>
      </c>
      <c r="E63" s="2">
        <f>results_Clus_4[[#This Row],['#Entities found]]/results_Clus_4[[#This Row],['#Entities total]]*(results_Clus_4[[#This Row],['#Entities found]]&gt;615/50)</f>
        <v>0</v>
      </c>
      <c r="F63" s="2">
        <v>7780079208931978</v>
      </c>
      <c r="G63" s="2">
        <v>5201597917211749</v>
      </c>
      <c r="H63" s="2">
        <v>1</v>
      </c>
      <c r="I63" s="2">
        <v>1</v>
      </c>
      <c r="J63" s="2">
        <v>97856933163.714661</v>
      </c>
      <c r="K63" s="2">
        <v>9606</v>
      </c>
      <c r="L63" s="2" t="s">
        <v>1233</v>
      </c>
      <c r="M63" s="2" t="s">
        <v>537</v>
      </c>
      <c r="N63" s="2" t="s">
        <v>1271</v>
      </c>
      <c r="O63" s="2" t="s">
        <v>2698</v>
      </c>
    </row>
    <row r="64" spans="1:15" x14ac:dyDescent="0.25">
      <c r="A64" s="2" t="s">
        <v>2699</v>
      </c>
      <c r="B64" s="2" t="s">
        <v>2700</v>
      </c>
      <c r="C64" s="2">
        <v>1</v>
      </c>
      <c r="D64" s="2">
        <v>4</v>
      </c>
      <c r="E64" s="2">
        <f>results_Clus_4[[#This Row],['#Entities found]]/results_Clus_4[[#This Row],['#Entities total]]*(results_Clus_4[[#This Row],['#Entities found]]&gt;615/50)</f>
        <v>0</v>
      </c>
      <c r="F64" s="2">
        <v>7780079208931978</v>
      </c>
      <c r="G64" s="2">
        <v>5201597917211749</v>
      </c>
      <c r="H64" s="2">
        <v>1</v>
      </c>
      <c r="I64" s="2">
        <v>2</v>
      </c>
      <c r="J64" s="2">
        <v>195713866327.42929</v>
      </c>
      <c r="K64" s="2">
        <v>9606</v>
      </c>
      <c r="L64" s="2" t="s">
        <v>1233</v>
      </c>
      <c r="M64" s="2" t="s">
        <v>526</v>
      </c>
      <c r="N64" s="2" t="s">
        <v>1271</v>
      </c>
      <c r="O64" s="2" t="s">
        <v>2701</v>
      </c>
    </row>
    <row r="65" spans="1:15" x14ac:dyDescent="0.25">
      <c r="A65" s="2" t="s">
        <v>2702</v>
      </c>
      <c r="B65" s="2" t="s">
        <v>2703</v>
      </c>
      <c r="C65" s="2">
        <v>1</v>
      </c>
      <c r="D65" s="2">
        <v>4</v>
      </c>
      <c r="E65" s="2">
        <f>results_Clus_4[[#This Row],['#Entities found]]/results_Clus_4[[#This Row],['#Entities total]]*(results_Clus_4[[#This Row],['#Entities found]]&gt;615/50)</f>
        <v>0</v>
      </c>
      <c r="F65" s="2">
        <v>7780079208931978</v>
      </c>
      <c r="G65" s="2">
        <v>5201597917211749</v>
      </c>
      <c r="H65" s="2">
        <v>1</v>
      </c>
      <c r="I65" s="2">
        <v>4</v>
      </c>
      <c r="J65" s="2">
        <v>391427732654.85858</v>
      </c>
      <c r="K65" s="2">
        <v>9606</v>
      </c>
      <c r="L65" s="2" t="s">
        <v>1233</v>
      </c>
      <c r="M65" s="2" t="s">
        <v>580</v>
      </c>
      <c r="N65" s="2" t="s">
        <v>1271</v>
      </c>
      <c r="O65" s="2" t="s">
        <v>2704</v>
      </c>
    </row>
    <row r="66" spans="1:15" x14ac:dyDescent="0.25">
      <c r="A66" s="2" t="s">
        <v>2588</v>
      </c>
      <c r="B66" s="2" t="s">
        <v>2589</v>
      </c>
      <c r="C66" s="2">
        <v>2</v>
      </c>
      <c r="D66" s="2">
        <v>9</v>
      </c>
      <c r="E66" s="2">
        <f>results_Clus_4[[#This Row],['#Entities found]]/results_Clus_4[[#This Row],['#Entities total]]*(results_Clus_4[[#This Row],['#Entities found]]&gt;615/50)</f>
        <v>0</v>
      </c>
      <c r="F66" s="2">
        <v>1.4671981161768932E+16</v>
      </c>
      <c r="G66" s="2">
        <v>4.7188646296119072E+16</v>
      </c>
      <c r="H66" s="2">
        <v>7</v>
      </c>
      <c r="I66" s="2">
        <v>11</v>
      </c>
      <c r="J66" s="2">
        <v>1076426264800861</v>
      </c>
      <c r="K66" s="2">
        <v>9606</v>
      </c>
      <c r="L66" s="2" t="s">
        <v>1233</v>
      </c>
      <c r="M66" s="2" t="s">
        <v>2569</v>
      </c>
      <c r="N66" s="2" t="s">
        <v>1271</v>
      </c>
      <c r="O66" s="2" t="s">
        <v>2590</v>
      </c>
    </row>
    <row r="67" spans="1:15" x14ac:dyDescent="0.25">
      <c r="A67" s="2" t="s">
        <v>2729</v>
      </c>
      <c r="B67" s="2" t="s">
        <v>2730</v>
      </c>
      <c r="C67" s="2">
        <v>1</v>
      </c>
      <c r="D67" s="2">
        <v>5</v>
      </c>
      <c r="E67" s="2">
        <f>results_Clus_4[[#This Row],['#Entities found]]/results_Clus_4[[#This Row],['#Entities total]]*(results_Clus_4[[#This Row],['#Entities found]]&gt;615/50)</f>
        <v>0</v>
      </c>
      <c r="F67" s="2">
        <v>9628967405588174</v>
      </c>
      <c r="G67" s="2">
        <v>5201597917211749</v>
      </c>
      <c r="H67" s="2">
        <v>3</v>
      </c>
      <c r="I67" s="2">
        <v>3</v>
      </c>
      <c r="J67" s="2">
        <v>2935707994911.4399</v>
      </c>
      <c r="K67" s="2">
        <v>9606</v>
      </c>
      <c r="L67" s="2" t="s">
        <v>1233</v>
      </c>
      <c r="M67" s="2" t="s">
        <v>794</v>
      </c>
      <c r="N67" s="2" t="s">
        <v>1271</v>
      </c>
      <c r="O67" s="2" t="s">
        <v>2731</v>
      </c>
    </row>
    <row r="68" spans="1:15" x14ac:dyDescent="0.25">
      <c r="A68" s="2" t="s">
        <v>2732</v>
      </c>
      <c r="B68" s="2" t="s">
        <v>2733</v>
      </c>
      <c r="C68" s="2">
        <v>1</v>
      </c>
      <c r="D68" s="2">
        <v>5</v>
      </c>
      <c r="E68" s="2">
        <f>results_Clus_4[[#This Row],['#Entities found]]/results_Clus_4[[#This Row],['#Entities total]]*(results_Clus_4[[#This Row],['#Entities found]]&gt;615/50)</f>
        <v>0</v>
      </c>
      <c r="F68" s="2">
        <v>9628967405588174</v>
      </c>
      <c r="G68" s="2">
        <v>5201597917211749</v>
      </c>
      <c r="H68" s="2">
        <v>2</v>
      </c>
      <c r="I68" s="2">
        <v>6</v>
      </c>
      <c r="J68" s="2">
        <v>587141598982.28784</v>
      </c>
      <c r="K68" s="2">
        <v>9606</v>
      </c>
      <c r="L68" s="2" t="s">
        <v>1233</v>
      </c>
      <c r="M68" s="2" t="s">
        <v>580</v>
      </c>
      <c r="N68" s="2" t="s">
        <v>1271</v>
      </c>
      <c r="O68" s="2" t="s">
        <v>2734</v>
      </c>
    </row>
    <row r="69" spans="1:15" x14ac:dyDescent="0.25">
      <c r="A69" s="2" t="s">
        <v>2735</v>
      </c>
      <c r="B69" s="2" t="s">
        <v>2736</v>
      </c>
      <c r="C69" s="2">
        <v>1</v>
      </c>
      <c r="D69" s="2">
        <v>5</v>
      </c>
      <c r="E69" s="2">
        <f>results_Clus_4[[#This Row],['#Entities found]]/results_Clus_4[[#This Row],['#Entities total]]*(results_Clus_4[[#This Row],['#Entities found]]&gt;615/50)</f>
        <v>0</v>
      </c>
      <c r="F69" s="2">
        <v>9628967405588174</v>
      </c>
      <c r="G69" s="2">
        <v>5201597917211749</v>
      </c>
      <c r="H69" s="2">
        <v>1</v>
      </c>
      <c r="I69" s="2">
        <v>3</v>
      </c>
      <c r="J69" s="2">
        <v>2935707994911.4399</v>
      </c>
      <c r="K69" s="2">
        <v>9606</v>
      </c>
      <c r="L69" s="2" t="s">
        <v>1233</v>
      </c>
      <c r="M69" s="2" t="s">
        <v>580</v>
      </c>
      <c r="N69" s="2" t="s">
        <v>1271</v>
      </c>
      <c r="O69" s="2" t="s">
        <v>2737</v>
      </c>
    </row>
    <row r="70" spans="1:15" x14ac:dyDescent="0.25">
      <c r="A70" s="2" t="s">
        <v>2738</v>
      </c>
      <c r="B70" s="2" t="s">
        <v>2739</v>
      </c>
      <c r="C70" s="2">
        <v>1</v>
      </c>
      <c r="D70" s="2">
        <v>5</v>
      </c>
      <c r="E70" s="2">
        <f>results_Clus_4[[#This Row],['#Entities found]]/results_Clus_4[[#This Row],['#Entities total]]*(results_Clus_4[[#This Row],['#Entities found]]&gt;615/50)</f>
        <v>0</v>
      </c>
      <c r="F70" s="2">
        <v>9628967405588174</v>
      </c>
      <c r="G70" s="2">
        <v>5201597917211749</v>
      </c>
      <c r="H70" s="2">
        <v>1</v>
      </c>
      <c r="I70" s="2">
        <v>3</v>
      </c>
      <c r="J70" s="2">
        <v>2935707994911.4399</v>
      </c>
      <c r="K70" s="2">
        <v>9606</v>
      </c>
      <c r="L70" s="2" t="s">
        <v>1233</v>
      </c>
      <c r="M70" s="2" t="s">
        <v>580</v>
      </c>
      <c r="N70" s="2" t="s">
        <v>1271</v>
      </c>
      <c r="O70" s="2" t="s">
        <v>2740</v>
      </c>
    </row>
    <row r="71" spans="1:15" x14ac:dyDescent="0.25">
      <c r="A71" s="2" t="s">
        <v>2741</v>
      </c>
      <c r="B71" s="2" t="s">
        <v>2742</v>
      </c>
      <c r="C71" s="2">
        <v>1</v>
      </c>
      <c r="D71" s="2">
        <v>5</v>
      </c>
      <c r="E71" s="2">
        <f>results_Clus_4[[#This Row],['#Entities found]]/results_Clus_4[[#This Row],['#Entities total]]*(results_Clus_4[[#This Row],['#Entities found]]&gt;615/50)</f>
        <v>0</v>
      </c>
      <c r="F71" s="2">
        <v>9628967405588174</v>
      </c>
      <c r="G71" s="2">
        <v>5201597917211749</v>
      </c>
      <c r="H71" s="2">
        <v>1</v>
      </c>
      <c r="I71" s="2">
        <v>4</v>
      </c>
      <c r="J71" s="2">
        <v>391427732654.85858</v>
      </c>
      <c r="K71" s="2">
        <v>9606</v>
      </c>
      <c r="L71" s="2" t="s">
        <v>1233</v>
      </c>
      <c r="M71" s="2" t="s">
        <v>797</v>
      </c>
      <c r="N71" s="2" t="s">
        <v>1271</v>
      </c>
      <c r="O71" s="2" t="s">
        <v>2743</v>
      </c>
    </row>
    <row r="72" spans="1:15" x14ac:dyDescent="0.25">
      <c r="A72" s="2" t="s">
        <v>2599</v>
      </c>
      <c r="B72" s="2" t="s">
        <v>2600</v>
      </c>
      <c r="C72" s="2">
        <v>2</v>
      </c>
      <c r="D72" s="2">
        <v>11</v>
      </c>
      <c r="E72" s="2">
        <f>results_Clus_4[[#This Row],['#Entities found]]/results_Clus_4[[#This Row],['#Entities total]]*(results_Clus_4[[#This Row],['#Entities found]]&gt;615/50)</f>
        <v>0</v>
      </c>
      <c r="F72" s="2">
        <v>2.1347429469533052E+16</v>
      </c>
      <c r="G72" s="2">
        <v>5201597917211749</v>
      </c>
      <c r="H72" s="2">
        <v>2</v>
      </c>
      <c r="I72" s="2">
        <v>2</v>
      </c>
      <c r="J72" s="2">
        <v>195713866327.42929</v>
      </c>
      <c r="K72" s="2">
        <v>9606</v>
      </c>
      <c r="L72" s="2" t="s">
        <v>1233</v>
      </c>
      <c r="M72" s="2" t="s">
        <v>747</v>
      </c>
      <c r="N72" s="2" t="s">
        <v>1271</v>
      </c>
      <c r="O72" s="2" t="s">
        <v>2601</v>
      </c>
    </row>
    <row r="73" spans="1:15" x14ac:dyDescent="0.25">
      <c r="A73" s="2" t="s">
        <v>2606</v>
      </c>
      <c r="B73" s="2" t="s">
        <v>2607</v>
      </c>
      <c r="C73" s="2">
        <v>2</v>
      </c>
      <c r="D73" s="2">
        <v>12</v>
      </c>
      <c r="E73" s="2">
        <f>results_Clus_4[[#This Row],['#Entities found]]/results_Clus_4[[#This Row],['#Entities total]]*(results_Clus_4[[#This Row],['#Entities found]]&gt;615/50)</f>
        <v>0</v>
      </c>
      <c r="F73" s="2">
        <v>2.5073531310810804E+16</v>
      </c>
      <c r="G73" s="2">
        <v>5201597917211749</v>
      </c>
      <c r="H73" s="2">
        <v>4</v>
      </c>
      <c r="I73" s="2">
        <v>4</v>
      </c>
      <c r="J73" s="2">
        <v>391427732654.85858</v>
      </c>
      <c r="K73" s="2">
        <v>9606</v>
      </c>
      <c r="L73" s="2" t="s">
        <v>1233</v>
      </c>
      <c r="M73" s="2" t="s">
        <v>2608</v>
      </c>
      <c r="N73" s="2" t="s">
        <v>1271</v>
      </c>
      <c r="O73" s="2" t="s">
        <v>2609</v>
      </c>
    </row>
    <row r="74" spans="1:15" x14ac:dyDescent="0.25">
      <c r="A74" s="2" t="s">
        <v>2610</v>
      </c>
      <c r="B74" s="2" t="s">
        <v>2611</v>
      </c>
      <c r="C74" s="2">
        <v>2</v>
      </c>
      <c r="D74" s="2">
        <v>12</v>
      </c>
      <c r="E74" s="2">
        <f>results_Clus_4[[#This Row],['#Entities found]]/results_Clus_4[[#This Row],['#Entities total]]*(results_Clus_4[[#This Row],['#Entities found]]&gt;615/50)</f>
        <v>0</v>
      </c>
      <c r="F74" s="2">
        <v>2.5073531310810804E+16</v>
      </c>
      <c r="G74" s="2">
        <v>5201597917211749</v>
      </c>
      <c r="H74" s="2">
        <v>7</v>
      </c>
      <c r="I74" s="2">
        <v>10</v>
      </c>
      <c r="J74" s="2">
        <v>978569331637.14636</v>
      </c>
      <c r="K74" s="2">
        <v>9606</v>
      </c>
      <c r="L74" s="2" t="s">
        <v>1233</v>
      </c>
      <c r="M74" s="2" t="s">
        <v>2612</v>
      </c>
      <c r="N74" s="2" t="s">
        <v>1271</v>
      </c>
      <c r="O74" s="2" t="s">
        <v>2613</v>
      </c>
    </row>
    <row r="75" spans="1:15" x14ac:dyDescent="0.25">
      <c r="A75" s="2" t="s">
        <v>2759</v>
      </c>
      <c r="B75" s="2" t="s">
        <v>2760</v>
      </c>
      <c r="C75" s="2">
        <v>1</v>
      </c>
      <c r="D75" s="2">
        <v>6</v>
      </c>
      <c r="E75" s="2">
        <f>results_Clus_4[[#This Row],['#Entities found]]/results_Clus_4[[#This Row],['#Entities total]]*(results_Clus_4[[#This Row],['#Entities found]]&gt;615/50)</f>
        <v>0</v>
      </c>
      <c r="F75" s="2">
        <v>1.1440925423105252E+16</v>
      </c>
      <c r="G75" s="2">
        <v>5201597917211749</v>
      </c>
      <c r="H75" s="2">
        <v>1</v>
      </c>
      <c r="I75" s="2">
        <v>3</v>
      </c>
      <c r="J75" s="2">
        <v>2935707994911.4399</v>
      </c>
      <c r="K75" s="2">
        <v>9606</v>
      </c>
      <c r="L75" s="2" t="s">
        <v>1233</v>
      </c>
      <c r="M75" s="2" t="s">
        <v>580</v>
      </c>
      <c r="N75" s="2" t="s">
        <v>1271</v>
      </c>
      <c r="O75" s="2" t="s">
        <v>2761</v>
      </c>
    </row>
    <row r="76" spans="1:15" x14ac:dyDescent="0.25">
      <c r="A76" s="2" t="s">
        <v>2564</v>
      </c>
      <c r="B76" s="2" t="s">
        <v>2565</v>
      </c>
      <c r="C76" s="2">
        <v>3</v>
      </c>
      <c r="D76" s="2">
        <v>19</v>
      </c>
      <c r="E76" s="2">
        <f>results_Clus_4[[#This Row],['#Entities found]]/results_Clus_4[[#This Row],['#Entities total]]*(results_Clus_4[[#This Row],['#Entities found]]&gt;615/50)</f>
        <v>0</v>
      </c>
      <c r="F76" s="2">
        <v>7069709386193224</v>
      </c>
      <c r="G76" s="2">
        <v>4.7188646296119072E+16</v>
      </c>
      <c r="H76" s="2">
        <v>6</v>
      </c>
      <c r="I76" s="2">
        <v>14</v>
      </c>
      <c r="J76" s="2">
        <v>1369997064292005</v>
      </c>
      <c r="K76" s="2">
        <v>9606</v>
      </c>
      <c r="L76" s="2" t="s">
        <v>1233</v>
      </c>
      <c r="M76" s="2" t="s">
        <v>477</v>
      </c>
      <c r="N76" s="2" t="s">
        <v>1271</v>
      </c>
      <c r="O76" s="2" t="s">
        <v>2566</v>
      </c>
    </row>
    <row r="77" spans="1:15" x14ac:dyDescent="0.25">
      <c r="A77" s="2" t="s">
        <v>2623</v>
      </c>
      <c r="B77" s="2" t="s">
        <v>2624</v>
      </c>
      <c r="C77" s="2">
        <v>2</v>
      </c>
      <c r="D77" s="2">
        <v>13</v>
      </c>
      <c r="E77" s="2">
        <f>results_Clus_4[[#This Row],['#Entities found]]/results_Clus_4[[#This Row],['#Entities total]]*(results_Clus_4[[#This Row],['#Entities found]]&gt;615/50)</f>
        <v>0</v>
      </c>
      <c r="F77" s="2">
        <v>2904305191915646</v>
      </c>
      <c r="G77" s="2">
        <v>5201597917211749</v>
      </c>
      <c r="H77" s="2">
        <v>5</v>
      </c>
      <c r="I77" s="2">
        <v>5</v>
      </c>
      <c r="J77" s="2">
        <v>489284665818.57318</v>
      </c>
      <c r="K77" s="2">
        <v>9606</v>
      </c>
      <c r="L77" s="2" t="s">
        <v>1233</v>
      </c>
      <c r="M77" s="2" t="s">
        <v>747</v>
      </c>
      <c r="N77" s="2" t="s">
        <v>1271</v>
      </c>
      <c r="O77" s="2" t="s">
        <v>2625</v>
      </c>
    </row>
    <row r="78" spans="1:15" x14ac:dyDescent="0.25">
      <c r="A78" s="2" t="s">
        <v>2626</v>
      </c>
      <c r="B78" s="2" t="s">
        <v>2627</v>
      </c>
      <c r="C78" s="2">
        <v>2</v>
      </c>
      <c r="D78" s="2">
        <v>13</v>
      </c>
      <c r="E78" s="2">
        <f>results_Clus_4[[#This Row],['#Entities found]]/results_Clus_4[[#This Row],['#Entities total]]*(results_Clus_4[[#This Row],['#Entities found]]&gt;615/50)</f>
        <v>0</v>
      </c>
      <c r="F78" s="2">
        <v>2904305191915646</v>
      </c>
      <c r="G78" s="2">
        <v>5201597917211749</v>
      </c>
      <c r="H78" s="2">
        <v>3</v>
      </c>
      <c r="I78" s="2">
        <v>3</v>
      </c>
      <c r="J78" s="2">
        <v>2935707994911.4399</v>
      </c>
      <c r="K78" s="2">
        <v>9606</v>
      </c>
      <c r="L78" s="2" t="s">
        <v>1233</v>
      </c>
      <c r="M78" s="2" t="s">
        <v>458</v>
      </c>
      <c r="N78" s="2" t="s">
        <v>1271</v>
      </c>
      <c r="O78" s="2" t="s">
        <v>2628</v>
      </c>
    </row>
    <row r="79" spans="1:15" x14ac:dyDescent="0.25">
      <c r="A79" s="2" t="s">
        <v>2777</v>
      </c>
      <c r="B79" s="2" t="s">
        <v>2778</v>
      </c>
      <c r="C79" s="2">
        <v>1</v>
      </c>
      <c r="D79" s="2">
        <v>7</v>
      </c>
      <c r="E79" s="2">
        <f>results_Clus_4[[#This Row],['#Entities found]]/results_Clus_4[[#This Row],['#Entities total]]*(results_Clus_4[[#This Row],['#Entities found]]&gt;615/50)</f>
        <v>0</v>
      </c>
      <c r="F79" s="2">
        <v>1.3216688165732926E+16</v>
      </c>
      <c r="G79" s="2">
        <v>5201597917211749</v>
      </c>
      <c r="H79" s="2">
        <v>3</v>
      </c>
      <c r="I79" s="2">
        <v>5</v>
      </c>
      <c r="J79" s="2">
        <v>489284665818.57318</v>
      </c>
      <c r="K79" s="2">
        <v>9606</v>
      </c>
      <c r="L79" s="2" t="s">
        <v>1233</v>
      </c>
      <c r="M79" s="2" t="s">
        <v>534</v>
      </c>
      <c r="N79" s="2" t="s">
        <v>1271</v>
      </c>
      <c r="O79" s="2" t="s">
        <v>2779</v>
      </c>
    </row>
    <row r="80" spans="1:15" x14ac:dyDescent="0.25">
      <c r="A80" s="2" t="s">
        <v>2817</v>
      </c>
      <c r="B80" s="2" t="s">
        <v>2818</v>
      </c>
      <c r="C80" s="2">
        <v>1</v>
      </c>
      <c r="D80" s="2">
        <v>8</v>
      </c>
      <c r="E80" s="2">
        <f>results_Clus_4[[#This Row],['#Entities found]]/results_Clus_4[[#This Row],['#Entities total]]*(results_Clus_4[[#This Row],['#Entities found]]&gt;615/50)</f>
        <v>0</v>
      </c>
      <c r="F80" s="2">
        <v>1495697596796981</v>
      </c>
      <c r="G80" s="2">
        <v>5201597917211749</v>
      </c>
      <c r="H80" s="2">
        <v>2</v>
      </c>
      <c r="I80" s="2">
        <v>2</v>
      </c>
      <c r="J80" s="2">
        <v>195713866327.42929</v>
      </c>
      <c r="K80" s="2">
        <v>9606</v>
      </c>
      <c r="L80" s="2" t="s">
        <v>1233</v>
      </c>
      <c r="M80" s="2" t="s">
        <v>799</v>
      </c>
      <c r="N80" s="2" t="s">
        <v>1271</v>
      </c>
      <c r="O80" s="2" t="s">
        <v>2819</v>
      </c>
    </row>
    <row r="81" spans="1:15" x14ac:dyDescent="0.25">
      <c r="A81" s="2" t="s">
        <v>2820</v>
      </c>
      <c r="B81" s="2" t="s">
        <v>2821</v>
      </c>
      <c r="C81" s="2">
        <v>1</v>
      </c>
      <c r="D81" s="2">
        <v>8</v>
      </c>
      <c r="E81" s="2">
        <f>results_Clus_4[[#This Row],['#Entities found]]/results_Clus_4[[#This Row],['#Entities total]]*(results_Clus_4[[#This Row],['#Entities found]]&gt;615/50)</f>
        <v>0</v>
      </c>
      <c r="F81" s="2">
        <v>1495697596796981</v>
      </c>
      <c r="G81" s="2">
        <v>5201597917211749</v>
      </c>
      <c r="H81" s="2">
        <v>4</v>
      </c>
      <c r="I81" s="2">
        <v>5</v>
      </c>
      <c r="J81" s="2">
        <v>489284665818.57318</v>
      </c>
      <c r="K81" s="2">
        <v>9606</v>
      </c>
      <c r="L81" s="2" t="s">
        <v>1233</v>
      </c>
      <c r="M81" s="2" t="s">
        <v>482</v>
      </c>
      <c r="N81" s="2" t="s">
        <v>1271</v>
      </c>
      <c r="O81" s="2" t="s">
        <v>2822</v>
      </c>
    </row>
    <row r="82" spans="1:15" x14ac:dyDescent="0.25">
      <c r="A82" s="2" t="s">
        <v>2823</v>
      </c>
      <c r="B82" s="2" t="s">
        <v>2824</v>
      </c>
      <c r="C82" s="2">
        <v>1</v>
      </c>
      <c r="D82" s="2">
        <v>8</v>
      </c>
      <c r="E82" s="2">
        <f>results_Clus_4[[#This Row],['#Entities found]]/results_Clus_4[[#This Row],['#Entities total]]*(results_Clus_4[[#This Row],['#Entities found]]&gt;615/50)</f>
        <v>0</v>
      </c>
      <c r="F82" s="2">
        <v>1495697596796981</v>
      </c>
      <c r="G82" s="2">
        <v>5201597917211749</v>
      </c>
      <c r="H82" s="2">
        <v>3</v>
      </c>
      <c r="I82" s="2">
        <v>5</v>
      </c>
      <c r="J82" s="2">
        <v>489284665818.57318</v>
      </c>
      <c r="K82" s="2">
        <v>9606</v>
      </c>
      <c r="L82" s="2" t="s">
        <v>1233</v>
      </c>
      <c r="M82" s="2" t="s">
        <v>702</v>
      </c>
      <c r="N82" s="2" t="s">
        <v>1271</v>
      </c>
      <c r="O82" s="2" t="s">
        <v>2825</v>
      </c>
    </row>
    <row r="83" spans="1:15" x14ac:dyDescent="0.25">
      <c r="A83" s="2" t="s">
        <v>2826</v>
      </c>
      <c r="B83" s="2" t="s">
        <v>2827</v>
      </c>
      <c r="C83" s="2">
        <v>1</v>
      </c>
      <c r="D83" s="2">
        <v>8</v>
      </c>
      <c r="E83" s="2">
        <f>results_Clus_4[[#This Row],['#Entities found]]/results_Clus_4[[#This Row],['#Entities total]]*(results_Clus_4[[#This Row],['#Entities found]]&gt;615/50)</f>
        <v>0</v>
      </c>
      <c r="F83" s="2">
        <v>1495697596796981</v>
      </c>
      <c r="G83" s="2">
        <v>5201597917211749</v>
      </c>
      <c r="H83" s="2">
        <v>1</v>
      </c>
      <c r="I83" s="2">
        <v>3</v>
      </c>
      <c r="J83" s="2">
        <v>2935707994911.4399</v>
      </c>
      <c r="K83" s="2">
        <v>9606</v>
      </c>
      <c r="L83" s="2" t="s">
        <v>1233</v>
      </c>
      <c r="M83" s="2" t="s">
        <v>797</v>
      </c>
      <c r="N83" s="2" t="s">
        <v>1271</v>
      </c>
      <c r="O83" s="2" t="s">
        <v>2828</v>
      </c>
    </row>
    <row r="84" spans="1:15" x14ac:dyDescent="0.25">
      <c r="A84" s="2" t="s">
        <v>2829</v>
      </c>
      <c r="B84" s="2" t="s">
        <v>2830</v>
      </c>
      <c r="C84" s="2">
        <v>1</v>
      </c>
      <c r="D84" s="2">
        <v>8</v>
      </c>
      <c r="E84" s="2">
        <f>results_Clus_4[[#This Row],['#Entities found]]/results_Clus_4[[#This Row],['#Entities total]]*(results_Clus_4[[#This Row],['#Entities found]]&gt;615/50)</f>
        <v>0</v>
      </c>
      <c r="F84" s="2">
        <v>1495697596796981</v>
      </c>
      <c r="G84" s="2">
        <v>5201597917211749</v>
      </c>
      <c r="H84" s="2">
        <v>1</v>
      </c>
      <c r="I84" s="2">
        <v>5</v>
      </c>
      <c r="J84" s="2">
        <v>489284665818.57318</v>
      </c>
      <c r="K84" s="2">
        <v>9606</v>
      </c>
      <c r="L84" s="2" t="s">
        <v>1233</v>
      </c>
      <c r="M84" s="2" t="s">
        <v>482</v>
      </c>
      <c r="N84" s="2" t="s">
        <v>1271</v>
      </c>
      <c r="O84" s="2" t="s">
        <v>2831</v>
      </c>
    </row>
    <row r="85" spans="1:15" x14ac:dyDescent="0.25">
      <c r="A85" s="2" t="s">
        <v>1673</v>
      </c>
      <c r="B85" s="2" t="s">
        <v>1674</v>
      </c>
      <c r="C85" s="2">
        <v>1</v>
      </c>
      <c r="D85" s="2">
        <v>8</v>
      </c>
      <c r="E85" s="2">
        <f>results_Clus_4[[#This Row],['#Entities found]]/results_Clus_4[[#This Row],['#Entities total]]*(results_Clus_4[[#This Row],['#Entities found]]&gt;615/50)</f>
        <v>0</v>
      </c>
      <c r="F85" s="2">
        <v>1495697596796981</v>
      </c>
      <c r="G85" s="2">
        <v>5201597917211749</v>
      </c>
      <c r="H85" s="2">
        <v>1</v>
      </c>
      <c r="I85" s="2">
        <v>6</v>
      </c>
      <c r="J85" s="2">
        <v>587141598982.28784</v>
      </c>
      <c r="K85" s="2">
        <v>9606</v>
      </c>
      <c r="L85" s="2" t="s">
        <v>1233</v>
      </c>
      <c r="M85" s="2" t="s">
        <v>140</v>
      </c>
      <c r="N85" s="2" t="s">
        <v>1271</v>
      </c>
      <c r="O85" s="2" t="s">
        <v>2832</v>
      </c>
    </row>
    <row r="86" spans="1:15" x14ac:dyDescent="0.25">
      <c r="A86" s="2" t="s">
        <v>2591</v>
      </c>
      <c r="B86" s="2" t="s">
        <v>2592</v>
      </c>
      <c r="C86" s="2">
        <v>3</v>
      </c>
      <c r="D86" s="2">
        <v>25</v>
      </c>
      <c r="E86" s="2">
        <f>results_Clus_4[[#This Row],['#Entities found]]/results_Clus_4[[#This Row],['#Entities total]]*(results_Clus_4[[#This Row],['#Entities found]]&gt;615/50)</f>
        <v>0</v>
      </c>
      <c r="F86" s="2">
        <v>1474645196753721</v>
      </c>
      <c r="G86" s="2">
        <v>4.7188646296119072E+16</v>
      </c>
      <c r="H86" s="2">
        <v>3</v>
      </c>
      <c r="I86" s="2">
        <v>12</v>
      </c>
      <c r="J86" s="2">
        <v>1.174283197964576E+16</v>
      </c>
      <c r="K86" s="2">
        <v>9606</v>
      </c>
      <c r="L86" s="2" t="s">
        <v>1233</v>
      </c>
      <c r="M86" s="2" t="s">
        <v>2593</v>
      </c>
      <c r="N86" s="2" t="s">
        <v>1271</v>
      </c>
      <c r="O86" s="2" t="s">
        <v>2594</v>
      </c>
    </row>
    <row r="87" spans="1:15" x14ac:dyDescent="0.25">
      <c r="A87" s="2" t="s">
        <v>2557</v>
      </c>
      <c r="B87" s="2" t="s">
        <v>2558</v>
      </c>
      <c r="C87" s="2">
        <v>5</v>
      </c>
      <c r="D87" s="2">
        <v>45</v>
      </c>
      <c r="E87" s="2">
        <f>results_Clus_4[[#This Row],['#Entities found]]/results_Clus_4[[#This Row],['#Entities total]]*(results_Clus_4[[#This Row],['#Entities found]]&gt;615/50)</f>
        <v>0</v>
      </c>
      <c r="F87" s="2">
        <v>2.4079819245762524E+16</v>
      </c>
      <c r="G87" s="2">
        <v>1.9986249973982896E+16</v>
      </c>
      <c r="H87" s="2">
        <v>6</v>
      </c>
      <c r="I87" s="2">
        <v>12</v>
      </c>
      <c r="J87" s="2">
        <v>1.174283197964576E+16</v>
      </c>
      <c r="K87" s="2">
        <v>9606</v>
      </c>
      <c r="L87" s="2" t="s">
        <v>1233</v>
      </c>
      <c r="M87" s="2" t="s">
        <v>2559</v>
      </c>
      <c r="N87" s="2" t="s">
        <v>1271</v>
      </c>
      <c r="O87" s="2" t="s">
        <v>2560</v>
      </c>
    </row>
    <row r="88" spans="1:15" x14ac:dyDescent="0.25">
      <c r="A88" s="2" t="s">
        <v>2650</v>
      </c>
      <c r="B88" s="2" t="s">
        <v>2651</v>
      </c>
      <c r="C88" s="2">
        <v>2</v>
      </c>
      <c r="D88" s="2">
        <v>18</v>
      </c>
      <c r="E88" s="2">
        <f>results_Clus_4[[#This Row],['#Entities found]]/results_Clus_4[[#This Row],['#Entities total]]*(results_Clus_4[[#This Row],['#Entities found]]&gt;615/50)</f>
        <v>0</v>
      </c>
      <c r="F88" s="2">
        <v>5.2162726636497128E+16</v>
      </c>
      <c r="G88" s="2">
        <v>5201597917211749</v>
      </c>
      <c r="H88" s="2">
        <v>2</v>
      </c>
      <c r="I88" s="2">
        <v>6</v>
      </c>
      <c r="J88" s="2">
        <v>587141598982.28784</v>
      </c>
      <c r="K88" s="2">
        <v>9606</v>
      </c>
      <c r="L88" s="2" t="s">
        <v>1233</v>
      </c>
      <c r="M88" s="2" t="s">
        <v>2652</v>
      </c>
      <c r="N88" s="2" t="s">
        <v>1271</v>
      </c>
      <c r="O88" s="2" t="s">
        <v>2653</v>
      </c>
    </row>
    <row r="89" spans="1:15" x14ac:dyDescent="0.25">
      <c r="A89" s="2" t="s">
        <v>2849</v>
      </c>
      <c r="B89" s="2" t="s">
        <v>2850</v>
      </c>
      <c r="C89" s="2">
        <v>1</v>
      </c>
      <c r="D89" s="2">
        <v>9</v>
      </c>
      <c r="E89" s="2">
        <f>results_Clus_4[[#This Row],['#Entities found]]/results_Clus_4[[#This Row],['#Entities total]]*(results_Clus_4[[#This Row],['#Entities found]]&gt;615/50)</f>
        <v>0</v>
      </c>
      <c r="F89" s="2">
        <v>166624948823191</v>
      </c>
      <c r="G89" s="2">
        <v>5201597917211749</v>
      </c>
      <c r="H89" s="2">
        <v>1</v>
      </c>
      <c r="I89" s="2">
        <v>1</v>
      </c>
      <c r="J89" s="2">
        <v>97856933163.714661</v>
      </c>
      <c r="K89" s="2">
        <v>9606</v>
      </c>
      <c r="L89" s="2" t="s">
        <v>1233</v>
      </c>
      <c r="M89" s="2" t="s">
        <v>393</v>
      </c>
      <c r="N89" s="2" t="s">
        <v>1271</v>
      </c>
      <c r="O89" s="2" t="s">
        <v>2851</v>
      </c>
    </row>
    <row r="90" spans="1:15" x14ac:dyDescent="0.25">
      <c r="A90" s="2" t="s">
        <v>2852</v>
      </c>
      <c r="B90" s="2" t="s">
        <v>2853</v>
      </c>
      <c r="C90" s="2">
        <v>1</v>
      </c>
      <c r="D90" s="2">
        <v>9</v>
      </c>
      <c r="E90" s="2">
        <f>results_Clus_4[[#This Row],['#Entities found]]/results_Clus_4[[#This Row],['#Entities total]]*(results_Clus_4[[#This Row],['#Entities found]]&gt;615/50)</f>
        <v>0</v>
      </c>
      <c r="F90" s="2">
        <v>166624948823191</v>
      </c>
      <c r="G90" s="2">
        <v>5201597917211749</v>
      </c>
      <c r="H90" s="2">
        <v>1</v>
      </c>
      <c r="I90" s="2">
        <v>1</v>
      </c>
      <c r="J90" s="2">
        <v>97856933163.714661</v>
      </c>
      <c r="K90" s="2">
        <v>9606</v>
      </c>
      <c r="L90" s="2" t="s">
        <v>1233</v>
      </c>
      <c r="M90" s="2" t="s">
        <v>393</v>
      </c>
      <c r="N90" s="2" t="s">
        <v>1271</v>
      </c>
      <c r="O90" s="2" t="s">
        <v>2854</v>
      </c>
    </row>
    <row r="91" spans="1:15" x14ac:dyDescent="0.25">
      <c r="A91" s="2" t="s">
        <v>2855</v>
      </c>
      <c r="B91" s="2" t="s">
        <v>2856</v>
      </c>
      <c r="C91" s="2">
        <v>1</v>
      </c>
      <c r="D91" s="2">
        <v>9</v>
      </c>
      <c r="E91" s="2">
        <f>results_Clus_4[[#This Row],['#Entities found]]/results_Clus_4[[#This Row],['#Entities total]]*(results_Clus_4[[#This Row],['#Entities found]]&gt;615/50)</f>
        <v>0</v>
      </c>
      <c r="F91" s="2">
        <v>166624948823191</v>
      </c>
      <c r="G91" s="2">
        <v>5201597917211749</v>
      </c>
      <c r="H91" s="2">
        <v>1</v>
      </c>
      <c r="I91" s="2">
        <v>1</v>
      </c>
      <c r="J91" s="2">
        <v>97856933163.714661</v>
      </c>
      <c r="K91" s="2">
        <v>9606</v>
      </c>
      <c r="L91" s="2" t="s">
        <v>1233</v>
      </c>
      <c r="M91" s="2" t="s">
        <v>393</v>
      </c>
      <c r="N91" s="2" t="s">
        <v>1271</v>
      </c>
      <c r="O91" s="2" t="s">
        <v>2857</v>
      </c>
    </row>
    <row r="92" spans="1:15" x14ac:dyDescent="0.25">
      <c r="A92" s="2" t="s">
        <v>2661</v>
      </c>
      <c r="B92" s="2" t="s">
        <v>2662</v>
      </c>
      <c r="C92" s="2">
        <v>2</v>
      </c>
      <c r="D92" s="2">
        <v>19</v>
      </c>
      <c r="E92" s="2">
        <f>results_Clus_4[[#This Row],['#Entities found]]/results_Clus_4[[#This Row],['#Entities total]]*(results_Clus_4[[#This Row],['#Entities found]]&gt;615/50)</f>
        <v>0</v>
      </c>
      <c r="F92" s="2">
        <v>5736989011493909</v>
      </c>
      <c r="G92" s="2">
        <v>5201597917211749</v>
      </c>
      <c r="H92" s="2">
        <v>7</v>
      </c>
      <c r="I92" s="2">
        <v>17</v>
      </c>
      <c r="J92" s="2">
        <v>1663567863783149</v>
      </c>
      <c r="K92" s="2">
        <v>9606</v>
      </c>
      <c r="L92" s="2" t="s">
        <v>1233</v>
      </c>
      <c r="M92" s="2" t="s">
        <v>2663</v>
      </c>
      <c r="N92" s="2" t="s">
        <v>1271</v>
      </c>
      <c r="O92" s="2" t="s">
        <v>2664</v>
      </c>
    </row>
    <row r="93" spans="1:15" x14ac:dyDescent="0.25">
      <c r="A93" s="2" t="s">
        <v>2602</v>
      </c>
      <c r="B93" s="2" t="s">
        <v>2603</v>
      </c>
      <c r="C93" s="2">
        <v>3</v>
      </c>
      <c r="D93" s="2">
        <v>29</v>
      </c>
      <c r="E93" s="2">
        <f>results_Clus_4[[#This Row],['#Entities found]]/results_Clus_4[[#This Row],['#Entities total]]*(results_Clus_4[[#This Row],['#Entities found]]&gt;615/50)</f>
        <v>0</v>
      </c>
      <c r="F93" s="2">
        <v>2.1711014274757968E+16</v>
      </c>
      <c r="G93" s="2">
        <v>5201597917211749</v>
      </c>
      <c r="H93" s="2">
        <v>8</v>
      </c>
      <c r="I93" s="2">
        <v>27</v>
      </c>
      <c r="J93" s="2">
        <v>2.6421371954202956E+16</v>
      </c>
      <c r="K93" s="2">
        <v>9606</v>
      </c>
      <c r="L93" s="2" t="s">
        <v>1233</v>
      </c>
      <c r="M93" s="2" t="s">
        <v>2604</v>
      </c>
      <c r="N93" s="2" t="s">
        <v>1271</v>
      </c>
      <c r="O93" s="2" t="s">
        <v>2605</v>
      </c>
    </row>
    <row r="94" spans="1:15" x14ac:dyDescent="0.25">
      <c r="A94" s="2" t="s">
        <v>2672</v>
      </c>
      <c r="B94" s="2" t="s">
        <v>2673</v>
      </c>
      <c r="C94" s="2">
        <v>2</v>
      </c>
      <c r="D94" s="2">
        <v>20</v>
      </c>
      <c r="E94" s="2">
        <f>results_Clus_4[[#This Row],['#Entities found]]/results_Clus_4[[#This Row],['#Entities total]]*(results_Clus_4[[#This Row],['#Entities found]]&gt;615/50)</f>
        <v>0</v>
      </c>
      <c r="F94" s="2">
        <v>6274921190460536</v>
      </c>
      <c r="G94" s="2">
        <v>5201597917211749</v>
      </c>
      <c r="H94" s="2">
        <v>3</v>
      </c>
      <c r="I94" s="2">
        <v>4</v>
      </c>
      <c r="J94" s="2">
        <v>391427732654.85858</v>
      </c>
      <c r="K94" s="2">
        <v>9606</v>
      </c>
      <c r="L94" s="2" t="s">
        <v>1233</v>
      </c>
      <c r="M94" s="2" t="s">
        <v>2674</v>
      </c>
      <c r="N94" s="2" t="s">
        <v>1271</v>
      </c>
      <c r="O94" s="2" t="s">
        <v>2675</v>
      </c>
    </row>
    <row r="95" spans="1:15" x14ac:dyDescent="0.25">
      <c r="A95" s="2" t="s">
        <v>2872</v>
      </c>
      <c r="B95" s="2" t="s">
        <v>2873</v>
      </c>
      <c r="C95" s="2">
        <v>1</v>
      </c>
      <c r="D95" s="2">
        <v>10</v>
      </c>
      <c r="E95" s="2">
        <f>results_Clus_4[[#This Row],['#Entities found]]/results_Clus_4[[#This Row],['#Entities total]]*(results_Clus_4[[#This Row],['#Entities found]]&gt;615/50)</f>
        <v>0</v>
      </c>
      <c r="F95" s="2">
        <v>1833393696139769</v>
      </c>
      <c r="G95" s="2">
        <v>5201597917211749</v>
      </c>
      <c r="H95" s="2">
        <v>2</v>
      </c>
      <c r="I95" s="2">
        <v>3</v>
      </c>
      <c r="J95" s="2">
        <v>2935707994911.4399</v>
      </c>
      <c r="K95" s="2">
        <v>9606</v>
      </c>
      <c r="L95" s="2" t="s">
        <v>1233</v>
      </c>
      <c r="M95" s="2" t="s">
        <v>705</v>
      </c>
      <c r="N95" s="2" t="s">
        <v>1271</v>
      </c>
      <c r="O95" s="2" t="s">
        <v>2874</v>
      </c>
    </row>
    <row r="96" spans="1:15" x14ac:dyDescent="0.25">
      <c r="A96" s="2" t="s">
        <v>1698</v>
      </c>
      <c r="B96" s="2" t="s">
        <v>1699</v>
      </c>
      <c r="C96" s="2">
        <v>1</v>
      </c>
      <c r="D96" s="2">
        <v>10</v>
      </c>
      <c r="E96" s="2">
        <f>results_Clus_4[[#This Row],['#Entities found]]/results_Clus_4[[#This Row],['#Entities total]]*(results_Clus_4[[#This Row],['#Entities found]]&gt;615/50)</f>
        <v>0</v>
      </c>
      <c r="F96" s="2">
        <v>1833393696139769</v>
      </c>
      <c r="G96" s="2">
        <v>5201597917211749</v>
      </c>
      <c r="H96" s="2">
        <v>1</v>
      </c>
      <c r="I96" s="2">
        <v>3</v>
      </c>
      <c r="J96" s="2">
        <v>2935707994911.4399</v>
      </c>
      <c r="K96" s="2">
        <v>9606</v>
      </c>
      <c r="L96" s="2" t="s">
        <v>1233</v>
      </c>
      <c r="M96" s="2" t="s">
        <v>798</v>
      </c>
      <c r="N96" s="2" t="s">
        <v>1271</v>
      </c>
      <c r="O96" s="2" t="s">
        <v>2875</v>
      </c>
    </row>
    <row r="97" spans="1:15" x14ac:dyDescent="0.25">
      <c r="A97" s="2" t="s">
        <v>2876</v>
      </c>
      <c r="B97" s="2" t="s">
        <v>2877</v>
      </c>
      <c r="C97" s="2">
        <v>1</v>
      </c>
      <c r="D97" s="2">
        <v>10</v>
      </c>
      <c r="E97" s="2">
        <f>results_Clus_4[[#This Row],['#Entities found]]/results_Clus_4[[#This Row],['#Entities total]]*(results_Clus_4[[#This Row],['#Entities found]]&gt;615/50)</f>
        <v>0</v>
      </c>
      <c r="F97" s="2">
        <v>1833393696139769</v>
      </c>
      <c r="G97" s="2">
        <v>5201597917211749</v>
      </c>
      <c r="H97" s="2">
        <v>1</v>
      </c>
      <c r="I97" s="2">
        <v>3</v>
      </c>
      <c r="J97" s="2">
        <v>2935707994911.4399</v>
      </c>
      <c r="K97" s="2">
        <v>9606</v>
      </c>
      <c r="L97" s="2" t="s">
        <v>1233</v>
      </c>
      <c r="M97" s="2" t="s">
        <v>522</v>
      </c>
      <c r="N97" s="2" t="s">
        <v>1271</v>
      </c>
      <c r="O97" s="2" t="s">
        <v>2878</v>
      </c>
    </row>
    <row r="98" spans="1:15" x14ac:dyDescent="0.25">
      <c r="A98" s="2" t="s">
        <v>2879</v>
      </c>
      <c r="B98" s="2" t="s">
        <v>2880</v>
      </c>
      <c r="C98" s="2">
        <v>1</v>
      </c>
      <c r="D98" s="2">
        <v>10</v>
      </c>
      <c r="E98" s="2">
        <f>results_Clus_4[[#This Row],['#Entities found]]/results_Clus_4[[#This Row],['#Entities total]]*(results_Clus_4[[#This Row],['#Entities found]]&gt;615/50)</f>
        <v>0</v>
      </c>
      <c r="F98" s="2">
        <v>1833393696139769</v>
      </c>
      <c r="G98" s="2">
        <v>5201597917211749</v>
      </c>
      <c r="H98" s="2">
        <v>1</v>
      </c>
      <c r="I98" s="2">
        <v>5</v>
      </c>
      <c r="J98" s="2">
        <v>489284665818.57318</v>
      </c>
      <c r="K98" s="2">
        <v>9606</v>
      </c>
      <c r="L98" s="2" t="s">
        <v>1233</v>
      </c>
      <c r="M98" s="2" t="s">
        <v>702</v>
      </c>
      <c r="N98" s="2" t="s">
        <v>1271</v>
      </c>
      <c r="O98" s="2" t="s">
        <v>2881</v>
      </c>
    </row>
    <row r="99" spans="1:15" x14ac:dyDescent="0.25">
      <c r="A99" s="2" t="s">
        <v>1554</v>
      </c>
      <c r="B99" s="2" t="s">
        <v>1555</v>
      </c>
      <c r="C99" s="2">
        <v>2</v>
      </c>
      <c r="D99" s="2">
        <v>21</v>
      </c>
      <c r="E99" s="2">
        <f>results_Clus_4[[#This Row],['#Entities found]]/results_Clus_4[[#This Row],['#Entities total]]*(results_Clus_4[[#This Row],['#Entities found]]&gt;615/50)</f>
        <v>0</v>
      </c>
      <c r="F99" s="2">
        <v>6829175827540368</v>
      </c>
      <c r="G99" s="2">
        <v>5201597917211749</v>
      </c>
      <c r="H99" s="2">
        <v>1</v>
      </c>
      <c r="I99" s="2">
        <v>2</v>
      </c>
      <c r="J99" s="2">
        <v>195713866327.42929</v>
      </c>
      <c r="K99" s="2">
        <v>9606</v>
      </c>
      <c r="L99" s="2" t="s">
        <v>1233</v>
      </c>
      <c r="M99" s="2" t="s">
        <v>452</v>
      </c>
      <c r="N99" s="2" t="s">
        <v>1271</v>
      </c>
      <c r="O99" s="2" t="s">
        <v>1556</v>
      </c>
    </row>
    <row r="100" spans="1:15" x14ac:dyDescent="0.25">
      <c r="A100" s="2" t="s">
        <v>2619</v>
      </c>
      <c r="B100" s="2" t="s">
        <v>2620</v>
      </c>
      <c r="C100" s="2">
        <v>3</v>
      </c>
      <c r="D100" s="2">
        <v>32</v>
      </c>
      <c r="E100" s="2">
        <f>results_Clus_4[[#This Row],['#Entities found]]/results_Clus_4[[#This Row],['#Entities total]]*(results_Clus_4[[#This Row],['#Entities found]]&gt;615/50)</f>
        <v>0</v>
      </c>
      <c r="F100" s="2">
        <v>2.7923605719800792E+16</v>
      </c>
      <c r="G100" s="2">
        <v>5201597917211749</v>
      </c>
      <c r="H100" s="2">
        <v>1</v>
      </c>
      <c r="I100" s="2">
        <v>5</v>
      </c>
      <c r="J100" s="2">
        <v>489284665818.57318</v>
      </c>
      <c r="K100" s="2">
        <v>9606</v>
      </c>
      <c r="L100" s="2" t="s">
        <v>1233</v>
      </c>
      <c r="M100" s="2" t="s">
        <v>2621</v>
      </c>
      <c r="N100" s="2" t="s">
        <v>1271</v>
      </c>
      <c r="O100" s="2" t="s">
        <v>2622</v>
      </c>
    </row>
    <row r="101" spans="1:15" x14ac:dyDescent="0.25">
      <c r="A101" s="2" t="s">
        <v>2574</v>
      </c>
      <c r="B101" s="2" t="s">
        <v>2575</v>
      </c>
      <c r="C101" s="2">
        <v>4</v>
      </c>
      <c r="D101" s="2">
        <v>43</v>
      </c>
      <c r="E101" s="2">
        <f>results_Clus_4[[#This Row],['#Entities found]]/results_Clus_4[[#This Row],['#Entities total]]*(results_Clus_4[[#This Row],['#Entities found]]&gt;615/50)</f>
        <v>0</v>
      </c>
      <c r="F101" s="2">
        <v>1.1892042151872672E+16</v>
      </c>
      <c r="G101" s="2">
        <v>4.7188646296119072E+16</v>
      </c>
      <c r="H101" s="2">
        <v>8</v>
      </c>
      <c r="I101" s="2">
        <v>12</v>
      </c>
      <c r="J101" s="2">
        <v>1.174283197964576E+16</v>
      </c>
      <c r="K101" s="2">
        <v>9606</v>
      </c>
      <c r="L101" s="2" t="s">
        <v>1233</v>
      </c>
      <c r="M101" s="2" t="s">
        <v>2576</v>
      </c>
      <c r="N101" s="2" t="s">
        <v>1271</v>
      </c>
      <c r="O101" s="2" t="s">
        <v>2577</v>
      </c>
    </row>
    <row r="102" spans="1:15" x14ac:dyDescent="0.25">
      <c r="A102" s="2" t="s">
        <v>2578</v>
      </c>
      <c r="B102" s="2" t="s">
        <v>2579</v>
      </c>
      <c r="C102" s="2">
        <v>4</v>
      </c>
      <c r="D102" s="2">
        <v>43</v>
      </c>
      <c r="E102" s="2">
        <f>results_Clus_4[[#This Row],['#Entities found]]/results_Clus_4[[#This Row],['#Entities total]]*(results_Clus_4[[#This Row],['#Entities found]]&gt;615/50)</f>
        <v>0</v>
      </c>
      <c r="F102" s="2">
        <v>1.1892042151872672E+16</v>
      </c>
      <c r="G102" s="2">
        <v>4.7188646296119072E+16</v>
      </c>
      <c r="H102" s="2">
        <v>8</v>
      </c>
      <c r="I102" s="2">
        <v>12</v>
      </c>
      <c r="J102" s="2">
        <v>1.174283197964576E+16</v>
      </c>
      <c r="K102" s="2">
        <v>9606</v>
      </c>
      <c r="L102" s="2" t="s">
        <v>1233</v>
      </c>
      <c r="M102" s="2" t="s">
        <v>2576</v>
      </c>
      <c r="N102" s="2" t="s">
        <v>1271</v>
      </c>
      <c r="O102" s="2" t="s">
        <v>2577</v>
      </c>
    </row>
    <row r="103" spans="1:15" x14ac:dyDescent="0.25">
      <c r="A103" s="2" t="s">
        <v>2680</v>
      </c>
      <c r="B103" s="2" t="s">
        <v>2681</v>
      </c>
      <c r="C103" s="2">
        <v>2</v>
      </c>
      <c r="D103" s="2">
        <v>22</v>
      </c>
      <c r="E103" s="2">
        <f>results_Clus_4[[#This Row],['#Entities found]]/results_Clus_4[[#This Row],['#Entities total]]*(results_Clus_4[[#This Row],['#Entities found]]&gt;615/50)</f>
        <v>0</v>
      </c>
      <c r="F103" s="2">
        <v>7398888204705345</v>
      </c>
      <c r="G103" s="2">
        <v>5201597917211749</v>
      </c>
      <c r="H103" s="2">
        <v>13</v>
      </c>
      <c r="I103" s="2">
        <v>13</v>
      </c>
      <c r="J103" s="2">
        <v>1.2721401311282904E+16</v>
      </c>
      <c r="K103" s="2">
        <v>9606</v>
      </c>
      <c r="L103" s="2" t="s">
        <v>1233</v>
      </c>
      <c r="M103" s="2" t="s">
        <v>2682</v>
      </c>
      <c r="N103" s="2" t="s">
        <v>1271</v>
      </c>
      <c r="O103" s="2" t="s">
        <v>2683</v>
      </c>
    </row>
    <row r="104" spans="1:15" x14ac:dyDescent="0.25">
      <c r="A104" s="2" t="s">
        <v>2684</v>
      </c>
      <c r="B104" s="2" t="s">
        <v>2685</v>
      </c>
      <c r="C104" s="2">
        <v>2</v>
      </c>
      <c r="D104" s="2">
        <v>22</v>
      </c>
      <c r="E104" s="2">
        <f>results_Clus_4[[#This Row],['#Entities found]]/results_Clus_4[[#This Row],['#Entities total]]*(results_Clus_4[[#This Row],['#Entities found]]&gt;615/50)</f>
        <v>0</v>
      </c>
      <c r="F104" s="2">
        <v>7398888204705345</v>
      </c>
      <c r="G104" s="2">
        <v>5201597917211749</v>
      </c>
      <c r="H104" s="2">
        <v>3</v>
      </c>
      <c r="I104" s="2">
        <v>3</v>
      </c>
      <c r="J104" s="2">
        <v>2935707994911.4399</v>
      </c>
      <c r="K104" s="2">
        <v>9606</v>
      </c>
      <c r="L104" s="2" t="s">
        <v>1233</v>
      </c>
      <c r="M104" s="2" t="s">
        <v>2686</v>
      </c>
      <c r="N104" s="2" t="s">
        <v>1271</v>
      </c>
      <c r="O104" s="2" t="s">
        <v>2687</v>
      </c>
    </row>
    <row r="105" spans="1:15" x14ac:dyDescent="0.25">
      <c r="A105" s="2" t="s">
        <v>1193</v>
      </c>
      <c r="B105" s="2" t="s">
        <v>1192</v>
      </c>
      <c r="C105" s="2">
        <v>2</v>
      </c>
      <c r="D105" s="2">
        <v>22</v>
      </c>
      <c r="E105" s="2">
        <f>results_Clus_4[[#This Row],['#Entities found]]/results_Clus_4[[#This Row],['#Entities total]]*(results_Clus_4[[#This Row],['#Entities found]]&gt;615/50)</f>
        <v>0</v>
      </c>
      <c r="F105" s="2">
        <v>7398888204705345</v>
      </c>
      <c r="G105" s="2">
        <v>5201597917211749</v>
      </c>
      <c r="H105" s="2">
        <v>3</v>
      </c>
      <c r="I105" s="2">
        <v>6</v>
      </c>
      <c r="J105" s="2">
        <v>587141598982.28784</v>
      </c>
      <c r="K105" s="2">
        <v>9606</v>
      </c>
      <c r="L105" s="2" t="s">
        <v>1233</v>
      </c>
      <c r="M105" s="2" t="s">
        <v>2688</v>
      </c>
      <c r="N105" s="2" t="s">
        <v>1271</v>
      </c>
      <c r="O105" s="2" t="s">
        <v>2689</v>
      </c>
    </row>
    <row r="106" spans="1:15" x14ac:dyDescent="0.25">
      <c r="A106" s="2" t="s">
        <v>1562</v>
      </c>
      <c r="B106" s="2" t="s">
        <v>1563</v>
      </c>
      <c r="C106" s="2">
        <v>2</v>
      </c>
      <c r="D106" s="2">
        <v>22</v>
      </c>
      <c r="E106" s="2">
        <f>results_Clus_4[[#This Row],['#Entities found]]/results_Clus_4[[#This Row],['#Entities total]]*(results_Clus_4[[#This Row],['#Entities found]]&gt;615/50)</f>
        <v>0</v>
      </c>
      <c r="F106" s="2">
        <v>7398888204705345</v>
      </c>
      <c r="G106" s="2">
        <v>5201597917211749</v>
      </c>
      <c r="H106" s="2">
        <v>1</v>
      </c>
      <c r="I106" s="2">
        <v>3</v>
      </c>
      <c r="J106" s="2">
        <v>2935707994911.4399</v>
      </c>
      <c r="K106" s="2">
        <v>9606</v>
      </c>
      <c r="L106" s="2" t="s">
        <v>1233</v>
      </c>
      <c r="M106" s="2" t="s">
        <v>452</v>
      </c>
      <c r="N106" s="2" t="s">
        <v>1271</v>
      </c>
      <c r="O106" s="2" t="s">
        <v>1556</v>
      </c>
    </row>
    <row r="107" spans="1:15" x14ac:dyDescent="0.25">
      <c r="A107" s="2" t="s">
        <v>1732</v>
      </c>
      <c r="B107" s="2" t="s">
        <v>1733</v>
      </c>
      <c r="C107" s="2">
        <v>1</v>
      </c>
      <c r="D107" s="2">
        <v>11</v>
      </c>
      <c r="E107" s="2">
        <f>results_Clus_4[[#This Row],['#Entities found]]/results_Clus_4[[#This Row],['#Entities total]]*(results_Clus_4[[#This Row],['#Entities found]]&gt;615/50)</f>
        <v>0</v>
      </c>
      <c r="F107" s="2">
        <v>1.9971980534479296E+16</v>
      </c>
      <c r="G107" s="2">
        <v>5201597917211749</v>
      </c>
      <c r="H107" s="2">
        <v>4</v>
      </c>
      <c r="I107" s="2">
        <v>4</v>
      </c>
      <c r="J107" s="2">
        <v>391427732654.85858</v>
      </c>
      <c r="K107" s="2">
        <v>9606</v>
      </c>
      <c r="L107" s="2" t="s">
        <v>1233</v>
      </c>
      <c r="M107" s="2" t="s">
        <v>501</v>
      </c>
      <c r="N107" s="2" t="s">
        <v>1271</v>
      </c>
      <c r="O107" s="2" t="s">
        <v>2897</v>
      </c>
    </row>
    <row r="108" spans="1:15" x14ac:dyDescent="0.25">
      <c r="A108" s="2" t="s">
        <v>2898</v>
      </c>
      <c r="B108" s="2" t="s">
        <v>2899</v>
      </c>
      <c r="C108" s="2">
        <v>1</v>
      </c>
      <c r="D108" s="2">
        <v>11</v>
      </c>
      <c r="E108" s="2">
        <f>results_Clus_4[[#This Row],['#Entities found]]/results_Clus_4[[#This Row],['#Entities total]]*(results_Clus_4[[#This Row],['#Entities found]]&gt;615/50)</f>
        <v>0</v>
      </c>
      <c r="F108" s="2">
        <v>1.9971980534479296E+16</v>
      </c>
      <c r="G108" s="2">
        <v>5201597917211749</v>
      </c>
      <c r="H108" s="2">
        <v>5</v>
      </c>
      <c r="I108" s="2">
        <v>10</v>
      </c>
      <c r="J108" s="2">
        <v>978569331637.14636</v>
      </c>
      <c r="K108" s="2">
        <v>9606</v>
      </c>
      <c r="L108" s="2" t="s">
        <v>1233</v>
      </c>
      <c r="M108" s="2" t="s">
        <v>580</v>
      </c>
      <c r="N108" s="2" t="s">
        <v>1271</v>
      </c>
      <c r="O108" s="2" t="s">
        <v>2900</v>
      </c>
    </row>
    <row r="109" spans="1:15" x14ac:dyDescent="0.25">
      <c r="A109" s="2" t="s">
        <v>2901</v>
      </c>
      <c r="B109" s="2" t="s">
        <v>2902</v>
      </c>
      <c r="C109" s="2">
        <v>1</v>
      </c>
      <c r="D109" s="2">
        <v>11</v>
      </c>
      <c r="E109" s="2">
        <f>results_Clus_4[[#This Row],['#Entities found]]/results_Clus_4[[#This Row],['#Entities total]]*(results_Clus_4[[#This Row],['#Entities found]]&gt;615/50)</f>
        <v>0</v>
      </c>
      <c r="F109" s="2">
        <v>1.9971980534479296E+16</v>
      </c>
      <c r="G109" s="2">
        <v>5201597917211749</v>
      </c>
      <c r="H109" s="2">
        <v>2</v>
      </c>
      <c r="I109" s="2">
        <v>4</v>
      </c>
      <c r="J109" s="2">
        <v>391427732654.85858</v>
      </c>
      <c r="K109" s="2">
        <v>9606</v>
      </c>
      <c r="L109" s="2" t="s">
        <v>1233</v>
      </c>
      <c r="M109" s="2" t="s">
        <v>528</v>
      </c>
      <c r="N109" s="2" t="s">
        <v>1271</v>
      </c>
      <c r="O109" s="2" t="s">
        <v>2903</v>
      </c>
    </row>
    <row r="110" spans="1:15" x14ac:dyDescent="0.25">
      <c r="A110" s="2" t="s">
        <v>1735</v>
      </c>
      <c r="B110" s="2" t="s">
        <v>1736</v>
      </c>
      <c r="C110" s="2">
        <v>1</v>
      </c>
      <c r="D110" s="2">
        <v>11</v>
      </c>
      <c r="E110" s="2">
        <f>results_Clus_4[[#This Row],['#Entities found]]/results_Clus_4[[#This Row],['#Entities total]]*(results_Clus_4[[#This Row],['#Entities found]]&gt;615/50)</f>
        <v>0</v>
      </c>
      <c r="F110" s="2">
        <v>1.9971980534479296E+16</v>
      </c>
      <c r="G110" s="2">
        <v>5201597917211749</v>
      </c>
      <c r="H110" s="2">
        <v>1</v>
      </c>
      <c r="I110" s="2">
        <v>2</v>
      </c>
      <c r="J110" s="2">
        <v>195713866327.42929</v>
      </c>
      <c r="K110" s="2">
        <v>9606</v>
      </c>
      <c r="L110" s="2" t="s">
        <v>1233</v>
      </c>
      <c r="M110" s="2" t="s">
        <v>384</v>
      </c>
      <c r="N110" s="2" t="s">
        <v>1271</v>
      </c>
      <c r="O110" s="2" t="s">
        <v>2904</v>
      </c>
    </row>
    <row r="111" spans="1:15" x14ac:dyDescent="0.25">
      <c r="A111" s="2" t="s">
        <v>2905</v>
      </c>
      <c r="B111" s="2" t="s">
        <v>2906</v>
      </c>
      <c r="C111" s="2">
        <v>1</v>
      </c>
      <c r="D111" s="2">
        <v>11</v>
      </c>
      <c r="E111" s="2">
        <f>results_Clus_4[[#This Row],['#Entities found]]/results_Clus_4[[#This Row],['#Entities total]]*(results_Clus_4[[#This Row],['#Entities found]]&gt;615/50)</f>
        <v>0</v>
      </c>
      <c r="F111" s="2">
        <v>1.9971980534479296E+16</v>
      </c>
      <c r="G111" s="2">
        <v>5201597917211749</v>
      </c>
      <c r="H111" s="2">
        <v>1</v>
      </c>
      <c r="I111" s="2">
        <v>3</v>
      </c>
      <c r="J111" s="2">
        <v>2935707994911.4399</v>
      </c>
      <c r="K111" s="2">
        <v>9606</v>
      </c>
      <c r="L111" s="2" t="s">
        <v>1233</v>
      </c>
      <c r="M111" s="2" t="s">
        <v>581</v>
      </c>
      <c r="N111" s="2" t="s">
        <v>1271</v>
      </c>
      <c r="O111" s="2" t="s">
        <v>2907</v>
      </c>
    </row>
    <row r="112" spans="1:15" x14ac:dyDescent="0.25">
      <c r="A112" s="2" t="s">
        <v>2908</v>
      </c>
      <c r="B112" s="2" t="s">
        <v>2909</v>
      </c>
      <c r="C112" s="2">
        <v>1</v>
      </c>
      <c r="D112" s="2">
        <v>11</v>
      </c>
      <c r="E112" s="2">
        <f>results_Clus_4[[#This Row],['#Entities found]]/results_Clus_4[[#This Row],['#Entities total]]*(results_Clus_4[[#This Row],['#Entities found]]&gt;615/50)</f>
        <v>0</v>
      </c>
      <c r="F112" s="2">
        <v>1.9971980534479296E+16</v>
      </c>
      <c r="G112" s="2">
        <v>5201597917211749</v>
      </c>
      <c r="H112" s="2">
        <v>1</v>
      </c>
      <c r="I112" s="2">
        <v>3</v>
      </c>
      <c r="J112" s="2">
        <v>2935707994911.4399</v>
      </c>
      <c r="K112" s="2">
        <v>9606</v>
      </c>
      <c r="L112" s="2" t="s">
        <v>1233</v>
      </c>
      <c r="M112" s="2" t="s">
        <v>626</v>
      </c>
      <c r="N112" s="2" t="s">
        <v>1271</v>
      </c>
      <c r="O112" s="2" t="s">
        <v>2910</v>
      </c>
    </row>
    <row r="113" spans="1:15" x14ac:dyDescent="0.25">
      <c r="A113" s="2" t="s">
        <v>2911</v>
      </c>
      <c r="B113" s="2" t="s">
        <v>2912</v>
      </c>
      <c r="C113" s="2">
        <v>1</v>
      </c>
      <c r="D113" s="2">
        <v>11</v>
      </c>
      <c r="E113" s="2">
        <f>results_Clus_4[[#This Row],['#Entities found]]/results_Clus_4[[#This Row],['#Entities total]]*(results_Clus_4[[#This Row],['#Entities found]]&gt;615/50)</f>
        <v>0</v>
      </c>
      <c r="F113" s="2">
        <v>1.9971980534479296E+16</v>
      </c>
      <c r="G113" s="2">
        <v>5201597917211749</v>
      </c>
      <c r="H113" s="2">
        <v>1</v>
      </c>
      <c r="I113" s="2">
        <v>4</v>
      </c>
      <c r="J113" s="2">
        <v>391427732654.85858</v>
      </c>
      <c r="K113" s="2">
        <v>9606</v>
      </c>
      <c r="L113" s="2" t="s">
        <v>1233</v>
      </c>
      <c r="M113" s="2" t="s">
        <v>475</v>
      </c>
      <c r="N113" s="2" t="s">
        <v>1271</v>
      </c>
      <c r="O113" s="2" t="s">
        <v>2913</v>
      </c>
    </row>
    <row r="114" spans="1:15" x14ac:dyDescent="0.25">
      <c r="A114" s="2" t="s">
        <v>2580</v>
      </c>
      <c r="B114" s="2" t="s">
        <v>2581</v>
      </c>
      <c r="C114" s="2">
        <v>4</v>
      </c>
      <c r="D114" s="2">
        <v>45</v>
      </c>
      <c r="E114" s="2">
        <f>results_Clus_4[[#This Row],['#Entities found]]/results_Clus_4[[#This Row],['#Entities total]]*(results_Clus_4[[#This Row],['#Entities found]]&gt;615/50)</f>
        <v>0</v>
      </c>
      <c r="F114" s="2">
        <v>1.3828609158563544E+16</v>
      </c>
      <c r="G114" s="2">
        <v>4.7188646296119072E+16</v>
      </c>
      <c r="H114" s="2">
        <v>6</v>
      </c>
      <c r="I114" s="2">
        <v>17</v>
      </c>
      <c r="J114" s="2">
        <v>1663567863783149</v>
      </c>
      <c r="K114" s="2">
        <v>9606</v>
      </c>
      <c r="L114" s="2" t="s">
        <v>1233</v>
      </c>
      <c r="M114" s="2" t="s">
        <v>2582</v>
      </c>
      <c r="N114" s="2" t="s">
        <v>1271</v>
      </c>
      <c r="O114" s="2" t="s">
        <v>2583</v>
      </c>
    </row>
    <row r="115" spans="1:15" x14ac:dyDescent="0.25">
      <c r="A115" s="2" t="s">
        <v>2595</v>
      </c>
      <c r="B115" s="2" t="s">
        <v>2596</v>
      </c>
      <c r="C115" s="2">
        <v>4</v>
      </c>
      <c r="D115" s="2">
        <v>47</v>
      </c>
      <c r="E115" s="2">
        <f>results_Clus_4[[#This Row],['#Entities found]]/results_Clus_4[[#This Row],['#Entities total]]*(results_Clus_4[[#This Row],['#Entities found]]&gt;615/50)</f>
        <v>0</v>
      </c>
      <c r="F115" s="2">
        <v>1595458837920627</v>
      </c>
      <c r="G115" s="2">
        <v>4786376513761881</v>
      </c>
      <c r="H115" s="2">
        <v>6</v>
      </c>
      <c r="I115" s="2">
        <v>19</v>
      </c>
      <c r="J115" s="2">
        <v>1.8592817301105784E+16</v>
      </c>
      <c r="K115" s="2">
        <v>9606</v>
      </c>
      <c r="L115" s="2" t="s">
        <v>1233</v>
      </c>
      <c r="M115" s="2" t="s">
        <v>2582</v>
      </c>
      <c r="N115" s="2" t="s">
        <v>1271</v>
      </c>
      <c r="O115" s="2" t="s">
        <v>2583</v>
      </c>
    </row>
    <row r="116" spans="1:15" x14ac:dyDescent="0.25">
      <c r="A116" s="2" t="s">
        <v>2597</v>
      </c>
      <c r="B116" s="2" t="s">
        <v>2598</v>
      </c>
      <c r="C116" s="2">
        <v>4</v>
      </c>
      <c r="D116" s="2">
        <v>47</v>
      </c>
      <c r="E116" s="2">
        <f>results_Clus_4[[#This Row],['#Entities found]]/results_Clus_4[[#This Row],['#Entities total]]*(results_Clus_4[[#This Row],['#Entities found]]&gt;615/50)</f>
        <v>0</v>
      </c>
      <c r="F116" s="2">
        <v>1595458837920627</v>
      </c>
      <c r="G116" s="2">
        <v>4786376513761881</v>
      </c>
      <c r="H116" s="2">
        <v>6</v>
      </c>
      <c r="I116" s="2">
        <v>20</v>
      </c>
      <c r="J116" s="2">
        <v>1957138663274293</v>
      </c>
      <c r="K116" s="2">
        <v>9606</v>
      </c>
      <c r="L116" s="2" t="s">
        <v>1233</v>
      </c>
      <c r="M116" s="2" t="s">
        <v>2582</v>
      </c>
      <c r="N116" s="2" t="s">
        <v>1271</v>
      </c>
      <c r="O116" s="2" t="s">
        <v>2583</v>
      </c>
    </row>
    <row r="117" spans="1:15" x14ac:dyDescent="0.25">
      <c r="A117" s="2" t="s">
        <v>1577</v>
      </c>
      <c r="B117" s="2" t="s">
        <v>1578</v>
      </c>
      <c r="C117" s="2">
        <v>2</v>
      </c>
      <c r="D117" s="2">
        <v>24</v>
      </c>
      <c r="E117" s="2">
        <f>results_Clus_4[[#This Row],['#Entities found]]/results_Clus_4[[#This Row],['#Entities total]]*(results_Clus_4[[#This Row],['#Entities found]]&gt;615/50)</f>
        <v>0</v>
      </c>
      <c r="F117" s="2">
        <v>8581365906242344</v>
      </c>
      <c r="G117" s="2">
        <v>5201597917211749</v>
      </c>
      <c r="H117" s="2">
        <v>6</v>
      </c>
      <c r="I117" s="2">
        <v>9</v>
      </c>
      <c r="J117" s="2">
        <v>880712398473.43176</v>
      </c>
      <c r="K117" s="2">
        <v>9606</v>
      </c>
      <c r="L117" s="2" t="s">
        <v>1233</v>
      </c>
      <c r="M117" s="2" t="s">
        <v>452</v>
      </c>
      <c r="N117" s="2" t="s">
        <v>1271</v>
      </c>
      <c r="O117" s="2" t="s">
        <v>2715</v>
      </c>
    </row>
    <row r="118" spans="1:15" x14ac:dyDescent="0.25">
      <c r="A118" s="2" t="s">
        <v>2716</v>
      </c>
      <c r="B118" s="2" t="s">
        <v>2717</v>
      </c>
      <c r="C118" s="2">
        <v>2</v>
      </c>
      <c r="D118" s="2">
        <v>24</v>
      </c>
      <c r="E118" s="2">
        <f>results_Clus_4[[#This Row],['#Entities found]]/results_Clus_4[[#This Row],['#Entities total]]*(results_Clus_4[[#This Row],['#Entities found]]&gt;615/50)</f>
        <v>0</v>
      </c>
      <c r="F118" s="2">
        <v>8581365906242344</v>
      </c>
      <c r="G118" s="2">
        <v>5201597917211749</v>
      </c>
      <c r="H118" s="2">
        <v>2</v>
      </c>
      <c r="I118" s="2">
        <v>7</v>
      </c>
      <c r="J118" s="2">
        <v>684998532146.00244</v>
      </c>
      <c r="K118" s="2">
        <v>9606</v>
      </c>
      <c r="L118" s="2" t="s">
        <v>1233</v>
      </c>
      <c r="M118" s="2" t="s">
        <v>747</v>
      </c>
      <c r="N118" s="2" t="s">
        <v>1271</v>
      </c>
      <c r="O118" s="2" t="s">
        <v>2718</v>
      </c>
    </row>
    <row r="119" spans="1:15" x14ac:dyDescent="0.25">
      <c r="A119" s="2" t="s">
        <v>2922</v>
      </c>
      <c r="B119" s="2" t="s">
        <v>2923</v>
      </c>
      <c r="C119" s="2">
        <v>1</v>
      </c>
      <c r="D119" s="2">
        <v>12</v>
      </c>
      <c r="E119" s="2">
        <f>results_Clus_4[[#This Row],['#Entities found]]/results_Clus_4[[#This Row],['#Entities total]]*(results_Clus_4[[#This Row],['#Entities found]]&gt;615/50)</f>
        <v>0</v>
      </c>
      <c r="F119" s="2">
        <v>2.1577290478619424E+16</v>
      </c>
      <c r="G119" s="2">
        <v>5201597917211749</v>
      </c>
      <c r="H119" s="2">
        <v>2</v>
      </c>
      <c r="I119" s="2">
        <v>2</v>
      </c>
      <c r="J119" s="2">
        <v>195713866327.42929</v>
      </c>
      <c r="K119" s="2">
        <v>9606</v>
      </c>
      <c r="L119" s="2" t="s">
        <v>1233</v>
      </c>
      <c r="M119" s="2" t="s">
        <v>665</v>
      </c>
      <c r="N119" s="2" t="s">
        <v>1271</v>
      </c>
      <c r="O119" s="2" t="s">
        <v>2924</v>
      </c>
    </row>
    <row r="120" spans="1:15" x14ac:dyDescent="0.25">
      <c r="A120" s="2" t="s">
        <v>1783</v>
      </c>
      <c r="B120" s="2" t="s">
        <v>1784</v>
      </c>
      <c r="C120" s="2">
        <v>1</v>
      </c>
      <c r="D120" s="2">
        <v>12</v>
      </c>
      <c r="E120" s="2">
        <f>results_Clus_4[[#This Row],['#Entities found]]/results_Clus_4[[#This Row],['#Entities total]]*(results_Clus_4[[#This Row],['#Entities found]]&gt;615/50)</f>
        <v>0</v>
      </c>
      <c r="F120" s="2">
        <v>2.1577290478619424E+16</v>
      </c>
      <c r="G120" s="2">
        <v>5201597917211749</v>
      </c>
      <c r="H120" s="2">
        <v>4</v>
      </c>
      <c r="I120" s="2">
        <v>8</v>
      </c>
      <c r="J120" s="2">
        <v>782855465309.71716</v>
      </c>
      <c r="K120" s="2">
        <v>9606</v>
      </c>
      <c r="L120" s="2" t="s">
        <v>1233</v>
      </c>
      <c r="M120" s="2" t="s">
        <v>580</v>
      </c>
      <c r="N120" s="2" t="s">
        <v>1271</v>
      </c>
      <c r="O120" s="2" t="s">
        <v>2925</v>
      </c>
    </row>
    <row r="121" spans="1:15" x14ac:dyDescent="0.25">
      <c r="A121" s="2" t="s">
        <v>2926</v>
      </c>
      <c r="B121" s="2" t="s">
        <v>2927</v>
      </c>
      <c r="C121" s="2">
        <v>1</v>
      </c>
      <c r="D121" s="2">
        <v>12</v>
      </c>
      <c r="E121" s="2">
        <f>results_Clus_4[[#This Row],['#Entities found]]/results_Clus_4[[#This Row],['#Entities total]]*(results_Clus_4[[#This Row],['#Entities found]]&gt;615/50)</f>
        <v>0</v>
      </c>
      <c r="F121" s="2">
        <v>2.1577290478619424E+16</v>
      </c>
      <c r="G121" s="2">
        <v>5201597917211749</v>
      </c>
      <c r="H121" s="2">
        <v>1</v>
      </c>
      <c r="I121" s="2">
        <v>2</v>
      </c>
      <c r="J121" s="2">
        <v>195713866327.42929</v>
      </c>
      <c r="K121" s="2">
        <v>9606</v>
      </c>
      <c r="L121" s="2" t="s">
        <v>1233</v>
      </c>
      <c r="M121" s="2" t="s">
        <v>534</v>
      </c>
      <c r="N121" s="2" t="s">
        <v>1271</v>
      </c>
      <c r="O121" s="2" t="s">
        <v>2928</v>
      </c>
    </row>
    <row r="122" spans="1:15" x14ac:dyDescent="0.25">
      <c r="A122" s="2" t="s">
        <v>2929</v>
      </c>
      <c r="B122" s="2" t="s">
        <v>2930</v>
      </c>
      <c r="C122" s="2">
        <v>1</v>
      </c>
      <c r="D122" s="2">
        <v>12</v>
      </c>
      <c r="E122" s="2">
        <f>results_Clus_4[[#This Row],['#Entities found]]/results_Clus_4[[#This Row],['#Entities total]]*(results_Clus_4[[#This Row],['#Entities found]]&gt;615/50)</f>
        <v>0</v>
      </c>
      <c r="F122" s="2">
        <v>2.1577290478619424E+16</v>
      </c>
      <c r="G122" s="2">
        <v>5201597917211749</v>
      </c>
      <c r="H122" s="2">
        <v>2</v>
      </c>
      <c r="I122" s="2">
        <v>5</v>
      </c>
      <c r="J122" s="2">
        <v>489284665818.57318</v>
      </c>
      <c r="K122" s="2">
        <v>9606</v>
      </c>
      <c r="L122" s="2" t="s">
        <v>1233</v>
      </c>
      <c r="M122" s="2" t="s">
        <v>442</v>
      </c>
      <c r="N122" s="2" t="s">
        <v>1271</v>
      </c>
      <c r="O122" s="2" t="s">
        <v>2931</v>
      </c>
    </row>
    <row r="123" spans="1:15" x14ac:dyDescent="0.25">
      <c r="A123" s="2" t="s">
        <v>2721</v>
      </c>
      <c r="B123" s="2" t="s">
        <v>2722</v>
      </c>
      <c r="C123" s="2">
        <v>2</v>
      </c>
      <c r="D123" s="2">
        <v>25</v>
      </c>
      <c r="E123" s="2">
        <f>results_Clus_4[[#This Row],['#Entities found]]/results_Clus_4[[#This Row],['#Entities total]]*(results_Clus_4[[#This Row],['#Entities found]]&gt;615/50)</f>
        <v>0</v>
      </c>
      <c r="F123" s="2">
        <v>9192538124089844</v>
      </c>
      <c r="G123" s="2">
        <v>5201597917211749</v>
      </c>
      <c r="H123" s="2">
        <v>2</v>
      </c>
      <c r="I123" s="2">
        <v>6</v>
      </c>
      <c r="J123" s="2">
        <v>587141598982.28784</v>
      </c>
      <c r="K123" s="2">
        <v>9606</v>
      </c>
      <c r="L123" s="2" t="s">
        <v>1233</v>
      </c>
      <c r="M123" s="2" t="s">
        <v>2723</v>
      </c>
      <c r="N123" s="2" t="s">
        <v>1271</v>
      </c>
      <c r="O123" s="2" t="s">
        <v>2724</v>
      </c>
    </row>
    <row r="124" spans="1:15" x14ac:dyDescent="0.25">
      <c r="A124" s="2" t="s">
        <v>2725</v>
      </c>
      <c r="B124" s="2" t="s">
        <v>2726</v>
      </c>
      <c r="C124" s="2">
        <v>2</v>
      </c>
      <c r="D124" s="2">
        <v>25</v>
      </c>
      <c r="E124" s="2">
        <f>results_Clus_4[[#This Row],['#Entities found]]/results_Clus_4[[#This Row],['#Entities total]]*(results_Clus_4[[#This Row],['#Entities found]]&gt;615/50)</f>
        <v>0</v>
      </c>
      <c r="F124" s="2">
        <v>9192538124089844</v>
      </c>
      <c r="G124" s="2">
        <v>5201597917211749</v>
      </c>
      <c r="H124" s="2">
        <v>2</v>
      </c>
      <c r="I124" s="2">
        <v>7</v>
      </c>
      <c r="J124" s="2">
        <v>684998532146.00244</v>
      </c>
      <c r="K124" s="2">
        <v>9606</v>
      </c>
      <c r="L124" s="2" t="s">
        <v>1233</v>
      </c>
      <c r="M124" s="2" t="s">
        <v>2727</v>
      </c>
      <c r="N124" s="2" t="s">
        <v>1271</v>
      </c>
      <c r="O124" s="2" t="s">
        <v>2728</v>
      </c>
    </row>
    <row r="125" spans="1:15" x14ac:dyDescent="0.25">
      <c r="A125" s="2" t="s">
        <v>1085</v>
      </c>
      <c r="B125" s="2" t="s">
        <v>1084</v>
      </c>
      <c r="C125" s="2">
        <v>2</v>
      </c>
      <c r="D125" s="2">
        <v>26</v>
      </c>
      <c r="E125" s="2">
        <f>results_Clus_4[[#This Row],['#Entities found]]/results_Clus_4[[#This Row],['#Entities total]]*(results_Clus_4[[#This Row],['#Entities found]]&gt;615/50)</f>
        <v>0</v>
      </c>
      <c r="F125" s="2">
        <v>981598040028896</v>
      </c>
      <c r="G125" s="2">
        <v>5201597917211749</v>
      </c>
      <c r="H125" s="2">
        <v>6</v>
      </c>
      <c r="I125" s="2">
        <v>16</v>
      </c>
      <c r="J125" s="2">
        <v>1.5657109306194344E+16</v>
      </c>
      <c r="K125" s="2">
        <v>9606</v>
      </c>
      <c r="L125" s="2" t="s">
        <v>1233</v>
      </c>
      <c r="M125" s="2" t="s">
        <v>2744</v>
      </c>
      <c r="N125" s="2" t="s">
        <v>1271</v>
      </c>
      <c r="O125" s="2" t="s">
        <v>2745</v>
      </c>
    </row>
    <row r="126" spans="1:15" x14ac:dyDescent="0.25">
      <c r="A126" s="2" t="s">
        <v>2078</v>
      </c>
      <c r="B126" s="2" t="s">
        <v>2079</v>
      </c>
      <c r="C126" s="2">
        <v>2</v>
      </c>
      <c r="D126" s="2">
        <v>26</v>
      </c>
      <c r="E126" s="2">
        <f>results_Clus_4[[#This Row],['#Entities found]]/results_Clus_4[[#This Row],['#Entities total]]*(results_Clus_4[[#This Row],['#Entities found]]&gt;615/50)</f>
        <v>0</v>
      </c>
      <c r="F126" s="2">
        <v>981598040028896</v>
      </c>
      <c r="G126" s="2">
        <v>5201597917211749</v>
      </c>
      <c r="H126" s="2">
        <v>2</v>
      </c>
      <c r="I126" s="2">
        <v>7</v>
      </c>
      <c r="J126" s="2">
        <v>684998532146.00244</v>
      </c>
      <c r="K126" s="2">
        <v>9606</v>
      </c>
      <c r="L126" s="2" t="s">
        <v>1233</v>
      </c>
      <c r="M126" s="2" t="s">
        <v>2746</v>
      </c>
      <c r="N126" s="2" t="s">
        <v>1271</v>
      </c>
      <c r="O126" s="2" t="s">
        <v>2747</v>
      </c>
    </row>
    <row r="127" spans="1:15" x14ac:dyDescent="0.25">
      <c r="A127" s="2" t="s">
        <v>2944</v>
      </c>
      <c r="B127" s="2" t="s">
        <v>2945</v>
      </c>
      <c r="C127" s="2">
        <v>1</v>
      </c>
      <c r="D127" s="2">
        <v>13</v>
      </c>
      <c r="E127" s="2">
        <f>results_Clus_4[[#This Row],['#Entities found]]/results_Clus_4[[#This Row],['#Entities total]]*(results_Clus_4[[#This Row],['#Entities found]]&gt;615/50)</f>
        <v>0</v>
      </c>
      <c r="F127" s="2">
        <v>2.3150518484420256E+16</v>
      </c>
      <c r="G127" s="2">
        <v>5201597917211749</v>
      </c>
      <c r="H127" s="2">
        <v>4</v>
      </c>
      <c r="I127" s="2">
        <v>4</v>
      </c>
      <c r="J127" s="2">
        <v>391427732654.85858</v>
      </c>
      <c r="K127" s="2">
        <v>9606</v>
      </c>
      <c r="L127" s="2" t="s">
        <v>1233</v>
      </c>
      <c r="M127" s="2" t="s">
        <v>526</v>
      </c>
      <c r="N127" s="2" t="s">
        <v>1271</v>
      </c>
      <c r="O127" s="2" t="s">
        <v>2946</v>
      </c>
    </row>
    <row r="128" spans="1:15" x14ac:dyDescent="0.25">
      <c r="A128" s="2" t="s">
        <v>2947</v>
      </c>
      <c r="B128" s="2" t="s">
        <v>2948</v>
      </c>
      <c r="C128" s="2">
        <v>1</v>
      </c>
      <c r="D128" s="2">
        <v>13</v>
      </c>
      <c r="E128" s="2">
        <f>results_Clus_4[[#This Row],['#Entities found]]/results_Clus_4[[#This Row],['#Entities total]]*(results_Clus_4[[#This Row],['#Entities found]]&gt;615/50)</f>
        <v>0</v>
      </c>
      <c r="F128" s="2">
        <v>2.3150518484420256E+16</v>
      </c>
      <c r="G128" s="2">
        <v>5201597917211749</v>
      </c>
      <c r="H128" s="2">
        <v>3</v>
      </c>
      <c r="I128" s="2">
        <v>3</v>
      </c>
      <c r="J128" s="2">
        <v>2935707994911.4399</v>
      </c>
      <c r="K128" s="2">
        <v>9606</v>
      </c>
      <c r="L128" s="2" t="s">
        <v>1233</v>
      </c>
      <c r="M128" s="2" t="s">
        <v>579</v>
      </c>
      <c r="N128" s="2" t="s">
        <v>1271</v>
      </c>
      <c r="O128" s="2" t="s">
        <v>2949</v>
      </c>
    </row>
    <row r="129" spans="1:15" x14ac:dyDescent="0.25">
      <c r="A129" s="2" t="s">
        <v>2950</v>
      </c>
      <c r="B129" s="2" t="s">
        <v>2951</v>
      </c>
      <c r="C129" s="2">
        <v>1</v>
      </c>
      <c r="D129" s="2">
        <v>13</v>
      </c>
      <c r="E129" s="2">
        <f>results_Clus_4[[#This Row],['#Entities found]]/results_Clus_4[[#This Row],['#Entities total]]*(results_Clus_4[[#This Row],['#Entities found]]&gt;615/50)</f>
        <v>0</v>
      </c>
      <c r="F129" s="2">
        <v>2.3150518484420256E+16</v>
      </c>
      <c r="G129" s="2">
        <v>5201597917211749</v>
      </c>
      <c r="H129" s="2">
        <v>2</v>
      </c>
      <c r="I129" s="2">
        <v>2</v>
      </c>
      <c r="J129" s="2">
        <v>195713866327.42929</v>
      </c>
      <c r="K129" s="2">
        <v>9606</v>
      </c>
      <c r="L129" s="2" t="s">
        <v>1233</v>
      </c>
      <c r="M129" s="2" t="s">
        <v>371</v>
      </c>
      <c r="N129" s="2" t="s">
        <v>1271</v>
      </c>
      <c r="O129" s="2" t="s">
        <v>2952</v>
      </c>
    </row>
    <row r="130" spans="1:15" x14ac:dyDescent="0.25">
      <c r="A130" s="2" t="s">
        <v>2953</v>
      </c>
      <c r="B130" s="2" t="s">
        <v>2954</v>
      </c>
      <c r="C130" s="2">
        <v>1</v>
      </c>
      <c r="D130" s="2">
        <v>13</v>
      </c>
      <c r="E130" s="2">
        <f>results_Clus_4[[#This Row],['#Entities found]]/results_Clus_4[[#This Row],['#Entities total]]*(results_Clus_4[[#This Row],['#Entities found]]&gt;615/50)</f>
        <v>0</v>
      </c>
      <c r="F130" s="2">
        <v>2.3150518484420256E+16</v>
      </c>
      <c r="G130" s="2">
        <v>5201597917211749</v>
      </c>
      <c r="H130" s="2">
        <v>2</v>
      </c>
      <c r="I130" s="2">
        <v>7</v>
      </c>
      <c r="J130" s="2">
        <v>684998532146.00244</v>
      </c>
      <c r="K130" s="2">
        <v>9606</v>
      </c>
      <c r="L130" s="2" t="s">
        <v>1233</v>
      </c>
      <c r="M130" s="2" t="s">
        <v>442</v>
      </c>
      <c r="N130" s="2" t="s">
        <v>1271</v>
      </c>
      <c r="O130" s="2" t="s">
        <v>2931</v>
      </c>
    </row>
    <row r="131" spans="1:15" x14ac:dyDescent="0.25">
      <c r="A131" s="2" t="s">
        <v>1316</v>
      </c>
      <c r="B131" s="2" t="s">
        <v>1317</v>
      </c>
      <c r="C131" s="2">
        <v>2</v>
      </c>
      <c r="D131" s="2">
        <v>27</v>
      </c>
      <c r="E131" s="2">
        <f>results_Clus_4[[#This Row],['#Entities found]]/results_Clus_4[[#This Row],['#Entities total]]*(results_Clus_4[[#This Row],['#Entities found]]&gt;615/50)</f>
        <v>0</v>
      </c>
      <c r="F131" s="2">
        <v>1.0450959939385728E+16</v>
      </c>
      <c r="G131" s="2">
        <v>5201597917211749</v>
      </c>
      <c r="H131" s="2">
        <v>5</v>
      </c>
      <c r="I131" s="2">
        <v>13</v>
      </c>
      <c r="J131" s="2">
        <v>1.2721401311282904E+16</v>
      </c>
      <c r="K131" s="2">
        <v>9606</v>
      </c>
      <c r="L131" s="2" t="s">
        <v>1233</v>
      </c>
      <c r="M131" s="2" t="s">
        <v>2750</v>
      </c>
      <c r="N131" s="2" t="s">
        <v>1271</v>
      </c>
      <c r="O131" s="2" t="s">
        <v>2751</v>
      </c>
    </row>
    <row r="132" spans="1:15" x14ac:dyDescent="0.25">
      <c r="A132" s="2" t="s">
        <v>2647</v>
      </c>
      <c r="B132" s="2" t="s">
        <v>2648</v>
      </c>
      <c r="C132" s="2">
        <v>3</v>
      </c>
      <c r="D132" s="2">
        <v>41</v>
      </c>
      <c r="E132" s="2">
        <f>results_Clus_4[[#This Row],['#Entities found]]/results_Clus_4[[#This Row],['#Entities total]]*(results_Clus_4[[#This Row],['#Entities found]]&gt;615/50)</f>
        <v>0</v>
      </c>
      <c r="F132" s="2">
        <v>5.1564876270865144E+16</v>
      </c>
      <c r="G132" s="2">
        <v>5201597917211749</v>
      </c>
      <c r="H132" s="2">
        <v>5</v>
      </c>
      <c r="I132" s="2">
        <v>17</v>
      </c>
      <c r="J132" s="2">
        <v>1663567863783149</v>
      </c>
      <c r="K132" s="2">
        <v>9606</v>
      </c>
      <c r="L132" s="2" t="s">
        <v>1233</v>
      </c>
      <c r="M132" s="2" t="s">
        <v>419</v>
      </c>
      <c r="N132" s="2" t="s">
        <v>1271</v>
      </c>
      <c r="O132" s="2" t="s">
        <v>2649</v>
      </c>
    </row>
    <row r="133" spans="1:15" x14ac:dyDescent="0.25">
      <c r="A133" s="2" t="s">
        <v>2584</v>
      </c>
      <c r="B133" s="2" t="s">
        <v>2585</v>
      </c>
      <c r="C133" s="2">
        <v>5</v>
      </c>
      <c r="D133" s="2">
        <v>69</v>
      </c>
      <c r="E133" s="2">
        <f>results_Clus_4[[#This Row],['#Entities found]]/results_Clus_4[[#This Row],['#Entities total]]*(results_Clus_4[[#This Row],['#Entities found]]&gt;615/50)</f>
        <v>0</v>
      </c>
      <c r="F133" s="2">
        <v>1.3862450296403872E+16</v>
      </c>
      <c r="G133" s="2">
        <v>4.7188646296119072E+16</v>
      </c>
      <c r="H133" s="2">
        <v>20</v>
      </c>
      <c r="I133" s="2">
        <v>27</v>
      </c>
      <c r="J133" s="2">
        <v>2.6421371954202956E+16</v>
      </c>
      <c r="K133" s="2">
        <v>9606</v>
      </c>
      <c r="L133" s="2" t="s">
        <v>1233</v>
      </c>
      <c r="M133" s="2" t="s">
        <v>2586</v>
      </c>
      <c r="N133" s="2" t="s">
        <v>1271</v>
      </c>
      <c r="O133" s="2" t="s">
        <v>2587</v>
      </c>
    </row>
    <row r="134" spans="1:15" x14ac:dyDescent="0.25">
      <c r="A134" s="2" t="s">
        <v>2957</v>
      </c>
      <c r="B134" s="2" t="s">
        <v>2958</v>
      </c>
      <c r="C134" s="2">
        <v>1</v>
      </c>
      <c r="D134" s="2">
        <v>14</v>
      </c>
      <c r="E134" s="2">
        <f>results_Clus_4[[#This Row],['#Entities found]]/results_Clus_4[[#This Row],['#Entities total]]*(results_Clus_4[[#This Row],['#Entities found]]&gt;615/50)</f>
        <v>0</v>
      </c>
      <c r="F134" s="2">
        <v>2.4692303316578976E+16</v>
      </c>
      <c r="G134" s="2">
        <v>5201597917211749</v>
      </c>
      <c r="H134" s="2">
        <v>3</v>
      </c>
      <c r="I134" s="2">
        <v>11</v>
      </c>
      <c r="J134" s="2">
        <v>1076426264800861</v>
      </c>
      <c r="K134" s="2">
        <v>9606</v>
      </c>
      <c r="L134" s="2" t="s">
        <v>1233</v>
      </c>
      <c r="M134" s="2" t="s">
        <v>580</v>
      </c>
      <c r="N134" s="2" t="s">
        <v>1271</v>
      </c>
      <c r="O134" s="2" t="s">
        <v>2959</v>
      </c>
    </row>
    <row r="135" spans="1:15" x14ac:dyDescent="0.25">
      <c r="A135" s="2" t="s">
        <v>2960</v>
      </c>
      <c r="B135" s="2" t="s">
        <v>2961</v>
      </c>
      <c r="C135" s="2">
        <v>1</v>
      </c>
      <c r="D135" s="2">
        <v>14</v>
      </c>
      <c r="E135" s="2">
        <f>results_Clus_4[[#This Row],['#Entities found]]/results_Clus_4[[#This Row],['#Entities total]]*(results_Clus_4[[#This Row],['#Entities found]]&gt;615/50)</f>
        <v>0</v>
      </c>
      <c r="F135" s="2">
        <v>2.4692303316578976E+16</v>
      </c>
      <c r="G135" s="2">
        <v>5201597917211749</v>
      </c>
      <c r="H135" s="2">
        <v>3</v>
      </c>
      <c r="I135" s="2">
        <v>11</v>
      </c>
      <c r="J135" s="2">
        <v>1076426264800861</v>
      </c>
      <c r="K135" s="2">
        <v>9606</v>
      </c>
      <c r="L135" s="2" t="s">
        <v>1233</v>
      </c>
      <c r="M135" s="2" t="s">
        <v>580</v>
      </c>
      <c r="N135" s="2" t="s">
        <v>1271</v>
      </c>
      <c r="O135" s="2" t="s">
        <v>2959</v>
      </c>
    </row>
    <row r="136" spans="1:15" x14ac:dyDescent="0.25">
      <c r="A136" s="2" t="s">
        <v>2962</v>
      </c>
      <c r="B136" s="2" t="s">
        <v>2963</v>
      </c>
      <c r="C136" s="2">
        <v>1</v>
      </c>
      <c r="D136" s="2">
        <v>14</v>
      </c>
      <c r="E136" s="2">
        <f>results_Clus_4[[#This Row],['#Entities found]]/results_Clus_4[[#This Row],['#Entities total]]*(results_Clus_4[[#This Row],['#Entities found]]&gt;615/50)</f>
        <v>0</v>
      </c>
      <c r="F136" s="2">
        <v>2.4692303316578976E+16</v>
      </c>
      <c r="G136" s="2">
        <v>5201597917211749</v>
      </c>
      <c r="H136" s="2">
        <v>1</v>
      </c>
      <c r="I136" s="2">
        <v>4</v>
      </c>
      <c r="J136" s="2">
        <v>391427732654.85858</v>
      </c>
      <c r="K136" s="2">
        <v>9606</v>
      </c>
      <c r="L136" s="2" t="s">
        <v>1233</v>
      </c>
      <c r="M136" s="2" t="s">
        <v>498</v>
      </c>
      <c r="N136" s="2" t="s">
        <v>1271</v>
      </c>
      <c r="O136" s="2" t="s">
        <v>2964</v>
      </c>
    </row>
    <row r="137" spans="1:15" x14ac:dyDescent="0.25">
      <c r="A137" s="2" t="s">
        <v>2965</v>
      </c>
      <c r="B137" s="2" t="s">
        <v>2966</v>
      </c>
      <c r="C137" s="2">
        <v>1</v>
      </c>
      <c r="D137" s="2">
        <v>14</v>
      </c>
      <c r="E137" s="2">
        <f>results_Clus_4[[#This Row],['#Entities found]]/results_Clus_4[[#This Row],['#Entities total]]*(results_Clus_4[[#This Row],['#Entities found]]&gt;615/50)</f>
        <v>0</v>
      </c>
      <c r="F137" s="2">
        <v>2.4692303316578976E+16</v>
      </c>
      <c r="G137" s="2">
        <v>5201597917211749</v>
      </c>
      <c r="H137" s="2">
        <v>1</v>
      </c>
      <c r="I137" s="2">
        <v>4</v>
      </c>
      <c r="J137" s="2">
        <v>391427732654.85858</v>
      </c>
      <c r="K137" s="2">
        <v>9606</v>
      </c>
      <c r="L137" s="2" t="s">
        <v>1233</v>
      </c>
      <c r="M137" s="2" t="s">
        <v>498</v>
      </c>
      <c r="N137" s="2" t="s">
        <v>1271</v>
      </c>
      <c r="O137" s="2" t="s">
        <v>2967</v>
      </c>
    </row>
    <row r="138" spans="1:15" x14ac:dyDescent="0.25">
      <c r="A138" s="2" t="s">
        <v>2968</v>
      </c>
      <c r="B138" s="2" t="s">
        <v>2969</v>
      </c>
      <c r="C138" s="2">
        <v>1</v>
      </c>
      <c r="D138" s="2">
        <v>14</v>
      </c>
      <c r="E138" s="2">
        <f>results_Clus_4[[#This Row],['#Entities found]]/results_Clus_4[[#This Row],['#Entities total]]*(results_Clus_4[[#This Row],['#Entities found]]&gt;615/50)</f>
        <v>0</v>
      </c>
      <c r="F138" s="2">
        <v>2.4692303316578976E+16</v>
      </c>
      <c r="G138" s="2">
        <v>5201597917211749</v>
      </c>
      <c r="H138" s="2">
        <v>1</v>
      </c>
      <c r="I138" s="2">
        <v>5</v>
      </c>
      <c r="J138" s="2">
        <v>489284665818.57318</v>
      </c>
      <c r="K138" s="2">
        <v>9606</v>
      </c>
      <c r="L138" s="2" t="s">
        <v>1233</v>
      </c>
      <c r="M138" s="2" t="s">
        <v>534</v>
      </c>
      <c r="N138" s="2" t="s">
        <v>1271</v>
      </c>
      <c r="O138" s="2" t="s">
        <v>2970</v>
      </c>
    </row>
    <row r="139" spans="1:15" x14ac:dyDescent="0.25">
      <c r="A139" s="2" t="s">
        <v>2762</v>
      </c>
      <c r="B139" s="2" t="s">
        <v>2763</v>
      </c>
      <c r="C139" s="2">
        <v>2</v>
      </c>
      <c r="D139" s="2">
        <v>29</v>
      </c>
      <c r="E139" s="2">
        <f>results_Clus_4[[#This Row],['#Entities found]]/results_Clus_4[[#This Row],['#Entities total]]*(results_Clus_4[[#This Row],['#Entities found]]&gt;615/50)</f>
        <v>0</v>
      </c>
      <c r="F139" s="2">
        <v>1.1752720179593012E+16</v>
      </c>
      <c r="G139" s="2">
        <v>5201597917211749</v>
      </c>
      <c r="H139" s="2">
        <v>2</v>
      </c>
      <c r="I139" s="2">
        <v>7</v>
      </c>
      <c r="J139" s="2">
        <v>684998532146.00244</v>
      </c>
      <c r="K139" s="2">
        <v>9606</v>
      </c>
      <c r="L139" s="2" t="s">
        <v>1233</v>
      </c>
      <c r="M139" s="2" t="s">
        <v>2764</v>
      </c>
      <c r="N139" s="2" t="s">
        <v>1271</v>
      </c>
      <c r="O139" s="2" t="s">
        <v>2765</v>
      </c>
    </row>
    <row r="140" spans="1:15" x14ac:dyDescent="0.25">
      <c r="A140" s="2" t="s">
        <v>2668</v>
      </c>
      <c r="B140" s="2" t="s">
        <v>2669</v>
      </c>
      <c r="C140" s="2">
        <v>3</v>
      </c>
      <c r="D140" s="2">
        <v>44</v>
      </c>
      <c r="E140" s="2">
        <f>results_Clus_4[[#This Row],['#Entities found]]/results_Clus_4[[#This Row],['#Entities total]]*(results_Clus_4[[#This Row],['#Entities found]]&gt;615/50)</f>
        <v>0</v>
      </c>
      <c r="F140" s="2">
        <v>6104466244144158</v>
      </c>
      <c r="G140" s="2">
        <v>5201597917211749</v>
      </c>
      <c r="H140" s="2">
        <v>3</v>
      </c>
      <c r="I140" s="2">
        <v>28</v>
      </c>
      <c r="J140" s="2">
        <v>273999412858401</v>
      </c>
      <c r="K140" s="2">
        <v>9606</v>
      </c>
      <c r="L140" s="2" t="s">
        <v>1233</v>
      </c>
      <c r="M140" s="2" t="s">
        <v>2670</v>
      </c>
      <c r="N140" s="2" t="s">
        <v>1271</v>
      </c>
      <c r="O140" s="2" t="s">
        <v>2671</v>
      </c>
    </row>
    <row r="141" spans="1:15" x14ac:dyDescent="0.25">
      <c r="A141" s="2" t="s">
        <v>2129</v>
      </c>
      <c r="B141" s="2" t="s">
        <v>2130</v>
      </c>
      <c r="C141" s="2">
        <v>2</v>
      </c>
      <c r="D141" s="2">
        <v>30</v>
      </c>
      <c r="E141" s="2">
        <f>results_Clus_4[[#This Row],['#Entities found]]/results_Clus_4[[#This Row],['#Entities total]]*(results_Clus_4[[#This Row],['#Entities found]]&gt;615/50)</f>
        <v>0</v>
      </c>
      <c r="F141" s="2">
        <v>1.2418153847761404E+16</v>
      </c>
      <c r="G141" s="2">
        <v>5201597917211749</v>
      </c>
      <c r="H141" s="2">
        <v>5</v>
      </c>
      <c r="I141" s="2">
        <v>15</v>
      </c>
      <c r="J141" s="2">
        <v>1.4678539974557196E+16</v>
      </c>
      <c r="K141" s="2">
        <v>9606</v>
      </c>
      <c r="L141" s="2" t="s">
        <v>1233</v>
      </c>
      <c r="M141" s="2" t="s">
        <v>2770</v>
      </c>
      <c r="N141" s="2" t="s">
        <v>1271</v>
      </c>
      <c r="O141" s="2" t="s">
        <v>2771</v>
      </c>
    </row>
    <row r="142" spans="1:15" x14ac:dyDescent="0.25">
      <c r="A142" s="2" t="s">
        <v>2132</v>
      </c>
      <c r="B142" s="2" t="s">
        <v>2133</v>
      </c>
      <c r="C142" s="2">
        <v>2</v>
      </c>
      <c r="D142" s="2">
        <v>30</v>
      </c>
      <c r="E142" s="2">
        <f>results_Clus_4[[#This Row],['#Entities found]]/results_Clus_4[[#This Row],['#Entities total]]*(results_Clus_4[[#This Row],['#Entities found]]&gt;615/50)</f>
        <v>0</v>
      </c>
      <c r="F142" s="2">
        <v>1.2418153847761404E+16</v>
      </c>
      <c r="G142" s="2">
        <v>5201597917211749</v>
      </c>
      <c r="H142" s="2">
        <v>2</v>
      </c>
      <c r="I142" s="2">
        <v>22</v>
      </c>
      <c r="J142" s="2">
        <v>2152852529601722</v>
      </c>
      <c r="K142" s="2">
        <v>9606</v>
      </c>
      <c r="L142" s="2" t="s">
        <v>1233</v>
      </c>
      <c r="M142" s="2" t="s">
        <v>581</v>
      </c>
      <c r="N142" s="2" t="s">
        <v>1271</v>
      </c>
      <c r="O142" s="2" t="s">
        <v>2772</v>
      </c>
    </row>
    <row r="143" spans="1:15" x14ac:dyDescent="0.25">
      <c r="A143" s="2" t="s">
        <v>2135</v>
      </c>
      <c r="B143" s="2" t="s">
        <v>2136</v>
      </c>
      <c r="C143" s="2">
        <v>2</v>
      </c>
      <c r="D143" s="2">
        <v>30</v>
      </c>
      <c r="E143" s="2">
        <f>results_Clus_4[[#This Row],['#Entities found]]/results_Clus_4[[#This Row],['#Entities total]]*(results_Clus_4[[#This Row],['#Entities found]]&gt;615/50)</f>
        <v>0</v>
      </c>
      <c r="F143" s="2">
        <v>1.2418153847761404E+16</v>
      </c>
      <c r="G143" s="2">
        <v>5201597917211749</v>
      </c>
      <c r="H143" s="2">
        <v>2</v>
      </c>
      <c r="I143" s="2">
        <v>22</v>
      </c>
      <c r="J143" s="2">
        <v>2152852529601722</v>
      </c>
      <c r="K143" s="2">
        <v>9606</v>
      </c>
      <c r="L143" s="2" t="s">
        <v>1233</v>
      </c>
      <c r="M143" s="2" t="s">
        <v>581</v>
      </c>
      <c r="N143" s="2" t="s">
        <v>1271</v>
      </c>
      <c r="O143" s="2" t="s">
        <v>2772</v>
      </c>
    </row>
    <row r="144" spans="1:15" x14ac:dyDescent="0.25">
      <c r="A144" s="2" t="s">
        <v>2981</v>
      </c>
      <c r="B144" s="2" t="s">
        <v>2982</v>
      </c>
      <c r="C144" s="2">
        <v>1</v>
      </c>
      <c r="D144" s="2">
        <v>15</v>
      </c>
      <c r="E144" s="2">
        <f>results_Clus_4[[#This Row],['#Entities found]]/results_Clus_4[[#This Row],['#Entities total]]*(results_Clus_4[[#This Row],['#Entities found]]&gt;615/50)</f>
        <v>0</v>
      </c>
      <c r="F144" s="2">
        <v>2.6203271069293876E+16</v>
      </c>
      <c r="G144" s="2">
        <v>5201597917211749</v>
      </c>
      <c r="H144" s="2">
        <v>3</v>
      </c>
      <c r="I144" s="2">
        <v>5</v>
      </c>
      <c r="J144" s="2">
        <v>489284665818.57318</v>
      </c>
      <c r="K144" s="2">
        <v>9606</v>
      </c>
      <c r="L144" s="2" t="s">
        <v>1233</v>
      </c>
      <c r="M144" s="2" t="s">
        <v>458</v>
      </c>
      <c r="N144" s="2" t="s">
        <v>1271</v>
      </c>
      <c r="O144" s="2" t="s">
        <v>2983</v>
      </c>
    </row>
    <row r="145" spans="1:15" x14ac:dyDescent="0.25">
      <c r="A145" s="2" t="s">
        <v>1520</v>
      </c>
      <c r="B145" s="2" t="s">
        <v>1521</v>
      </c>
      <c r="C145" s="2">
        <v>1</v>
      </c>
      <c r="D145" s="2">
        <v>15</v>
      </c>
      <c r="E145" s="2">
        <f>results_Clus_4[[#This Row],['#Entities found]]/results_Clus_4[[#This Row],['#Entities total]]*(results_Clus_4[[#This Row],['#Entities found]]&gt;615/50)</f>
        <v>0</v>
      </c>
      <c r="F145" s="2">
        <v>2.6203271069293876E+16</v>
      </c>
      <c r="G145" s="2">
        <v>5201597917211749</v>
      </c>
      <c r="H145" s="2">
        <v>1</v>
      </c>
      <c r="I145" s="2">
        <v>4</v>
      </c>
      <c r="J145" s="2">
        <v>391427732654.85858</v>
      </c>
      <c r="K145" s="2">
        <v>9606</v>
      </c>
      <c r="L145" s="2" t="s">
        <v>1233</v>
      </c>
      <c r="M145" s="2" t="s">
        <v>555</v>
      </c>
      <c r="N145" s="2" t="s">
        <v>1271</v>
      </c>
      <c r="O145" s="2" t="s">
        <v>1522</v>
      </c>
    </row>
    <row r="146" spans="1:15" x14ac:dyDescent="0.25">
      <c r="A146" s="2" t="s">
        <v>2984</v>
      </c>
      <c r="B146" s="2" t="s">
        <v>2985</v>
      </c>
      <c r="C146" s="2">
        <v>1</v>
      </c>
      <c r="D146" s="2">
        <v>15</v>
      </c>
      <c r="E146" s="2">
        <f>results_Clus_4[[#This Row],['#Entities found]]/results_Clus_4[[#This Row],['#Entities total]]*(results_Clus_4[[#This Row],['#Entities found]]&gt;615/50)</f>
        <v>0</v>
      </c>
      <c r="F146" s="2">
        <v>2.6203271069293876E+16</v>
      </c>
      <c r="G146" s="2">
        <v>5201597917211749</v>
      </c>
      <c r="H146" s="2">
        <v>1</v>
      </c>
      <c r="I146" s="2">
        <v>8</v>
      </c>
      <c r="J146" s="2">
        <v>782855465309.71716</v>
      </c>
      <c r="K146" s="2">
        <v>9606</v>
      </c>
      <c r="L146" s="2" t="s">
        <v>1233</v>
      </c>
      <c r="M146" s="2" t="s">
        <v>477</v>
      </c>
      <c r="N146" s="2" t="s">
        <v>1271</v>
      </c>
      <c r="O146" s="2" t="s">
        <v>2986</v>
      </c>
    </row>
    <row r="147" spans="1:15" x14ac:dyDescent="0.25">
      <c r="A147" s="2" t="s">
        <v>2784</v>
      </c>
      <c r="B147" s="2" t="s">
        <v>2785</v>
      </c>
      <c r="C147" s="2">
        <v>2</v>
      </c>
      <c r="D147" s="2">
        <v>32</v>
      </c>
      <c r="E147" s="2">
        <f>results_Clus_4[[#This Row],['#Entities found]]/results_Clus_4[[#This Row],['#Entities total]]*(results_Clus_4[[#This Row],['#Entities found]]&gt;615/50)</f>
        <v>0</v>
      </c>
      <c r="F147" s="2">
        <v>1.3774928783873186E+16</v>
      </c>
      <c r="G147" s="2">
        <v>5201597917211749</v>
      </c>
      <c r="H147" s="2">
        <v>8</v>
      </c>
      <c r="I147" s="2">
        <v>14</v>
      </c>
      <c r="J147" s="2">
        <v>1369997064292005</v>
      </c>
      <c r="K147" s="2">
        <v>9606</v>
      </c>
      <c r="L147" s="2" t="s">
        <v>1233</v>
      </c>
      <c r="M147" s="2" t="s">
        <v>2786</v>
      </c>
      <c r="N147" s="2" t="s">
        <v>1271</v>
      </c>
      <c r="O147" s="2" t="s">
        <v>2787</v>
      </c>
    </row>
    <row r="148" spans="1:15" x14ac:dyDescent="0.25">
      <c r="A148" s="2" t="s">
        <v>2788</v>
      </c>
      <c r="B148" s="2" t="s">
        <v>2789</v>
      </c>
      <c r="C148" s="2">
        <v>2</v>
      </c>
      <c r="D148" s="2">
        <v>32</v>
      </c>
      <c r="E148" s="2">
        <f>results_Clus_4[[#This Row],['#Entities found]]/results_Clus_4[[#This Row],['#Entities total]]*(results_Clus_4[[#This Row],['#Entities found]]&gt;615/50)</f>
        <v>0</v>
      </c>
      <c r="F148" s="2">
        <v>1.3774928783873186E+16</v>
      </c>
      <c r="G148" s="2">
        <v>5201597917211749</v>
      </c>
      <c r="H148" s="2">
        <v>8</v>
      </c>
      <c r="I148" s="2">
        <v>14</v>
      </c>
      <c r="J148" s="2">
        <v>1369997064292005</v>
      </c>
      <c r="K148" s="2">
        <v>9606</v>
      </c>
      <c r="L148" s="2" t="s">
        <v>1233</v>
      </c>
      <c r="M148" s="2" t="s">
        <v>2786</v>
      </c>
      <c r="N148" s="2" t="s">
        <v>1271</v>
      </c>
      <c r="O148" s="2" t="s">
        <v>2787</v>
      </c>
    </row>
    <row r="149" spans="1:15" x14ac:dyDescent="0.25">
      <c r="A149" s="2" t="s">
        <v>2790</v>
      </c>
      <c r="B149" s="2" t="s">
        <v>2791</v>
      </c>
      <c r="C149" s="2">
        <v>2</v>
      </c>
      <c r="D149" s="2">
        <v>32</v>
      </c>
      <c r="E149" s="2">
        <f>results_Clus_4[[#This Row],['#Entities found]]/results_Clus_4[[#This Row],['#Entities total]]*(results_Clus_4[[#This Row],['#Entities found]]&gt;615/50)</f>
        <v>0</v>
      </c>
      <c r="F149" s="2">
        <v>1.3774928783873186E+16</v>
      </c>
      <c r="G149" s="2">
        <v>5201597917211749</v>
      </c>
      <c r="H149" s="2">
        <v>5</v>
      </c>
      <c r="I149" s="2">
        <v>10</v>
      </c>
      <c r="J149" s="2">
        <v>978569331637.14636</v>
      </c>
      <c r="K149" s="2">
        <v>9606</v>
      </c>
      <c r="L149" s="2" t="s">
        <v>1233</v>
      </c>
      <c r="M149" s="2" t="s">
        <v>2792</v>
      </c>
      <c r="N149" s="2" t="s">
        <v>1271</v>
      </c>
      <c r="O149" s="2" t="s">
        <v>2793</v>
      </c>
    </row>
    <row r="150" spans="1:15" x14ac:dyDescent="0.25">
      <c r="A150" s="2" t="s">
        <v>1325</v>
      </c>
      <c r="B150" s="2" t="s">
        <v>1326</v>
      </c>
      <c r="C150" s="2">
        <v>2</v>
      </c>
      <c r="D150" s="2">
        <v>32</v>
      </c>
      <c r="E150" s="2">
        <f>results_Clus_4[[#This Row],['#Entities found]]/results_Clus_4[[#This Row],['#Entities total]]*(results_Clus_4[[#This Row],['#Entities found]]&gt;615/50)</f>
        <v>0</v>
      </c>
      <c r="F150" s="2">
        <v>1.3774928783873186E+16</v>
      </c>
      <c r="G150" s="2">
        <v>5201597917211749</v>
      </c>
      <c r="H150" s="2">
        <v>4</v>
      </c>
      <c r="I150" s="2">
        <v>13</v>
      </c>
      <c r="J150" s="2">
        <v>1.2721401311282904E+16</v>
      </c>
      <c r="K150" s="2">
        <v>9606</v>
      </c>
      <c r="L150" s="2" t="s">
        <v>1233</v>
      </c>
      <c r="M150" s="2" t="s">
        <v>2686</v>
      </c>
      <c r="N150" s="2" t="s">
        <v>1271</v>
      </c>
      <c r="O150" s="2" t="s">
        <v>2794</v>
      </c>
    </row>
    <row r="151" spans="1:15" x14ac:dyDescent="0.25">
      <c r="A151" s="2" t="s">
        <v>1123</v>
      </c>
      <c r="B151" s="2" t="s">
        <v>1122</v>
      </c>
      <c r="C151" s="2">
        <v>1</v>
      </c>
      <c r="D151" s="2">
        <v>16</v>
      </c>
      <c r="E151" s="2">
        <f>results_Clus_4[[#This Row],['#Entities found]]/results_Clus_4[[#This Row],['#Entities total]]*(results_Clus_4[[#This Row],['#Entities found]]&gt;615/50)</f>
        <v>0</v>
      </c>
      <c r="F151" s="2">
        <v>2768403541666491</v>
      </c>
      <c r="G151" s="2">
        <v>5201597917211749</v>
      </c>
      <c r="H151" s="2">
        <v>2</v>
      </c>
      <c r="I151" s="2">
        <v>4</v>
      </c>
      <c r="J151" s="2">
        <v>391427732654.85858</v>
      </c>
      <c r="K151" s="2">
        <v>9606</v>
      </c>
      <c r="L151" s="2" t="s">
        <v>1233</v>
      </c>
      <c r="M151" s="2" t="s">
        <v>581</v>
      </c>
      <c r="N151" s="2" t="s">
        <v>1271</v>
      </c>
      <c r="O151" s="2" t="s">
        <v>2991</v>
      </c>
    </row>
    <row r="152" spans="1:15" x14ac:dyDescent="0.25">
      <c r="A152" s="2" t="s">
        <v>2992</v>
      </c>
      <c r="B152" s="2" t="s">
        <v>2993</v>
      </c>
      <c r="C152" s="2">
        <v>1</v>
      </c>
      <c r="D152" s="2">
        <v>16</v>
      </c>
      <c r="E152" s="2">
        <f>results_Clus_4[[#This Row],['#Entities found]]/results_Clus_4[[#This Row],['#Entities total]]*(results_Clus_4[[#This Row],['#Entities found]]&gt;615/50)</f>
        <v>0</v>
      </c>
      <c r="F152" s="2">
        <v>2768403541666491</v>
      </c>
      <c r="G152" s="2">
        <v>5201597917211749</v>
      </c>
      <c r="H152" s="2">
        <v>1</v>
      </c>
      <c r="I152" s="2">
        <v>5</v>
      </c>
      <c r="J152" s="2">
        <v>489284665818.57318</v>
      </c>
      <c r="K152" s="2">
        <v>9606</v>
      </c>
      <c r="L152" s="2" t="s">
        <v>1233</v>
      </c>
      <c r="M152" s="2" t="s">
        <v>581</v>
      </c>
      <c r="N152" s="2" t="s">
        <v>1271</v>
      </c>
      <c r="O152" s="2" t="s">
        <v>2994</v>
      </c>
    </row>
    <row r="153" spans="1:15" x14ac:dyDescent="0.25">
      <c r="A153" s="2" t="s">
        <v>2614</v>
      </c>
      <c r="B153" s="2" t="s">
        <v>2615</v>
      </c>
      <c r="C153" s="2">
        <v>5</v>
      </c>
      <c r="D153" s="2">
        <v>81</v>
      </c>
      <c r="E153" s="2">
        <f>results_Clus_4[[#This Row],['#Entities found]]/results_Clus_4[[#This Row],['#Entities total]]*(results_Clus_4[[#This Row],['#Entities found]]&gt;615/50)</f>
        <v>0</v>
      </c>
      <c r="F153" s="2">
        <v>2.5517891829575536E+16</v>
      </c>
      <c r="G153" s="2">
        <v>5201597917211749</v>
      </c>
      <c r="H153" s="2">
        <v>22</v>
      </c>
      <c r="I153" s="2">
        <v>29</v>
      </c>
      <c r="J153" s="2">
        <v>2.8378510617477248E+16</v>
      </c>
      <c r="K153" s="2">
        <v>9606</v>
      </c>
      <c r="L153" s="2" t="s">
        <v>1233</v>
      </c>
      <c r="M153" s="2" t="s">
        <v>2586</v>
      </c>
      <c r="N153" s="2" t="s">
        <v>1271</v>
      </c>
      <c r="O153" s="2" t="s">
        <v>2616</v>
      </c>
    </row>
    <row r="154" spans="1:15" x14ac:dyDescent="0.25">
      <c r="A154" s="2" t="s">
        <v>1209</v>
      </c>
      <c r="B154" s="2" t="s">
        <v>1208</v>
      </c>
      <c r="C154" s="2">
        <v>4</v>
      </c>
      <c r="D154" s="2">
        <v>65</v>
      </c>
      <c r="E154" s="2">
        <f>results_Clus_4[[#This Row],['#Entities found]]/results_Clus_4[[#This Row],['#Entities total]]*(results_Clus_4[[#This Row],['#Entities found]]&gt;615/50)</f>
        <v>0</v>
      </c>
      <c r="F154" s="2">
        <v>4427508414562864</v>
      </c>
      <c r="G154" s="2">
        <v>5201597917211749</v>
      </c>
      <c r="H154" s="2">
        <v>4</v>
      </c>
      <c r="I154" s="2">
        <v>21</v>
      </c>
      <c r="J154" s="2">
        <v>2.0549955964380076E+16</v>
      </c>
      <c r="K154" s="2">
        <v>9606</v>
      </c>
      <c r="L154" s="2" t="s">
        <v>1233</v>
      </c>
      <c r="M154" s="2" t="s">
        <v>2641</v>
      </c>
      <c r="N154" s="2" t="s">
        <v>1271</v>
      </c>
      <c r="O154" s="2" t="s">
        <v>2642</v>
      </c>
    </row>
    <row r="155" spans="1:15" x14ac:dyDescent="0.25">
      <c r="A155" s="2" t="s">
        <v>2707</v>
      </c>
      <c r="B155" s="2" t="s">
        <v>2708</v>
      </c>
      <c r="C155" s="2">
        <v>3</v>
      </c>
      <c r="D155" s="2">
        <v>49</v>
      </c>
      <c r="E155" s="2">
        <f>results_Clus_4[[#This Row],['#Entities found]]/results_Clus_4[[#This Row],['#Entities total]]*(results_Clus_4[[#This Row],['#Entities found]]&gt;615/50)</f>
        <v>0</v>
      </c>
      <c r="F155" s="2">
        <v>784935118370722</v>
      </c>
      <c r="G155" s="2">
        <v>5201597917211749</v>
      </c>
      <c r="H155" s="2">
        <v>3</v>
      </c>
      <c r="I155" s="2">
        <v>11</v>
      </c>
      <c r="J155" s="2">
        <v>1076426264800861</v>
      </c>
      <c r="K155" s="2">
        <v>9606</v>
      </c>
      <c r="L155" s="2" t="s">
        <v>1233</v>
      </c>
      <c r="M155" s="2" t="s">
        <v>2709</v>
      </c>
      <c r="N155" s="2" t="s">
        <v>1271</v>
      </c>
      <c r="O155" s="2" t="s">
        <v>2710</v>
      </c>
    </row>
    <row r="156" spans="1:15" x14ac:dyDescent="0.25">
      <c r="A156" s="2" t="s">
        <v>2711</v>
      </c>
      <c r="B156" s="2" t="s">
        <v>2712</v>
      </c>
      <c r="C156" s="2">
        <v>3</v>
      </c>
      <c r="D156" s="2">
        <v>49</v>
      </c>
      <c r="E156" s="2">
        <f>results_Clus_4[[#This Row],['#Entities found]]/results_Clus_4[[#This Row],['#Entities total]]*(results_Clus_4[[#This Row],['#Entities found]]&gt;615/50)</f>
        <v>0</v>
      </c>
      <c r="F156" s="2">
        <v>784935118370722</v>
      </c>
      <c r="G156" s="2">
        <v>5201597917211749</v>
      </c>
      <c r="H156" s="2">
        <v>9</v>
      </c>
      <c r="I156" s="2">
        <v>46</v>
      </c>
      <c r="J156" s="2">
        <v>4501418925530874</v>
      </c>
      <c r="K156" s="2">
        <v>9606</v>
      </c>
      <c r="L156" s="2" t="s">
        <v>1233</v>
      </c>
      <c r="M156" s="2" t="s">
        <v>2713</v>
      </c>
      <c r="N156" s="2" t="s">
        <v>1271</v>
      </c>
      <c r="O156" s="2" t="s">
        <v>2714</v>
      </c>
    </row>
    <row r="157" spans="1:15" x14ac:dyDescent="0.25">
      <c r="A157" s="2" t="s">
        <v>1619</v>
      </c>
      <c r="B157" s="2" t="s">
        <v>1620</v>
      </c>
      <c r="C157" s="2">
        <v>2</v>
      </c>
      <c r="D157" s="2">
        <v>33</v>
      </c>
      <c r="E157" s="2">
        <f>results_Clus_4[[#This Row],['#Entities found]]/results_Clus_4[[#This Row],['#Entities total]]*(results_Clus_4[[#This Row],['#Entities found]]&gt;615/50)</f>
        <v>0</v>
      </c>
      <c r="F157" s="2">
        <v>1.4465054876674844E+16</v>
      </c>
      <c r="G157" s="2">
        <v>5201597917211749</v>
      </c>
      <c r="H157" s="2">
        <v>2</v>
      </c>
      <c r="I157" s="2">
        <v>3</v>
      </c>
      <c r="J157" s="2">
        <v>2935707994911.4399</v>
      </c>
      <c r="K157" s="2">
        <v>9606</v>
      </c>
      <c r="L157" s="2" t="s">
        <v>1233</v>
      </c>
      <c r="M157" s="2" t="s">
        <v>452</v>
      </c>
      <c r="N157" s="2" t="s">
        <v>1271</v>
      </c>
      <c r="O157" s="2" t="s">
        <v>1621</v>
      </c>
    </row>
    <row r="158" spans="1:15" x14ac:dyDescent="0.25">
      <c r="A158" s="2" t="s">
        <v>2803</v>
      </c>
      <c r="B158" s="2" t="s">
        <v>2804</v>
      </c>
      <c r="C158" s="2">
        <v>2</v>
      </c>
      <c r="D158" s="2">
        <v>33</v>
      </c>
      <c r="E158" s="2">
        <f>results_Clus_4[[#This Row],['#Entities found]]/results_Clus_4[[#This Row],['#Entities total]]*(results_Clus_4[[#This Row],['#Entities found]]&gt;615/50)</f>
        <v>0</v>
      </c>
      <c r="F158" s="2">
        <v>1.4465054876674844E+16</v>
      </c>
      <c r="G158" s="2">
        <v>5201597917211749</v>
      </c>
      <c r="H158" s="2">
        <v>2</v>
      </c>
      <c r="I158" s="2">
        <v>4</v>
      </c>
      <c r="J158" s="2">
        <v>391427732654.85858</v>
      </c>
      <c r="K158" s="2">
        <v>9606</v>
      </c>
      <c r="L158" s="2" t="s">
        <v>1233</v>
      </c>
      <c r="M158" s="2" t="s">
        <v>2805</v>
      </c>
      <c r="N158" s="2" t="s">
        <v>1271</v>
      </c>
      <c r="O158" s="2" t="s">
        <v>2806</v>
      </c>
    </row>
    <row r="159" spans="1:15" x14ac:dyDescent="0.25">
      <c r="A159" s="2" t="s">
        <v>2807</v>
      </c>
      <c r="B159" s="2" t="s">
        <v>2808</v>
      </c>
      <c r="C159" s="2">
        <v>2</v>
      </c>
      <c r="D159" s="2">
        <v>33</v>
      </c>
      <c r="E159" s="2">
        <f>results_Clus_4[[#This Row],['#Entities found]]/results_Clus_4[[#This Row],['#Entities total]]*(results_Clus_4[[#This Row],['#Entities found]]&gt;615/50)</f>
        <v>0</v>
      </c>
      <c r="F159" s="2">
        <v>1.4465054876674844E+16</v>
      </c>
      <c r="G159" s="2">
        <v>5201597917211749</v>
      </c>
      <c r="H159" s="2">
        <v>3</v>
      </c>
      <c r="I159" s="2">
        <v>25</v>
      </c>
      <c r="J159" s="2">
        <v>2.4464233290928664E+16</v>
      </c>
      <c r="K159" s="2">
        <v>9606</v>
      </c>
      <c r="L159" s="2" t="s">
        <v>1233</v>
      </c>
      <c r="M159" s="2" t="s">
        <v>520</v>
      </c>
      <c r="N159" s="2" t="s">
        <v>1271</v>
      </c>
      <c r="O159" s="2" t="s">
        <v>2809</v>
      </c>
    </row>
    <row r="160" spans="1:15" x14ac:dyDescent="0.25">
      <c r="A160" s="2" t="s">
        <v>3006</v>
      </c>
      <c r="B160" s="2" t="s">
        <v>3007</v>
      </c>
      <c r="C160" s="2">
        <v>1</v>
      </c>
      <c r="D160" s="2">
        <v>17</v>
      </c>
      <c r="E160" s="2">
        <f>results_Clus_4[[#This Row],['#Entities found]]/results_Clus_4[[#This Row],['#Entities total]]*(results_Clus_4[[#This Row],['#Entities found]]&gt;615/50)</f>
        <v>0</v>
      </c>
      <c r="F160" s="2">
        <v>2913519785814248</v>
      </c>
      <c r="G160" s="2">
        <v>5201597917211749</v>
      </c>
      <c r="H160" s="2">
        <v>4</v>
      </c>
      <c r="I160" s="2">
        <v>4</v>
      </c>
      <c r="J160" s="2">
        <v>391427732654.85858</v>
      </c>
      <c r="K160" s="2">
        <v>9606</v>
      </c>
      <c r="L160" s="2" t="s">
        <v>1233</v>
      </c>
      <c r="M160" s="2" t="s">
        <v>526</v>
      </c>
      <c r="N160" s="2" t="s">
        <v>1271</v>
      </c>
      <c r="O160" s="2" t="s">
        <v>3008</v>
      </c>
    </row>
    <row r="161" spans="1:15" x14ac:dyDescent="0.25">
      <c r="A161" s="2" t="s">
        <v>3009</v>
      </c>
      <c r="B161" s="2" t="s">
        <v>3010</v>
      </c>
      <c r="C161" s="2">
        <v>1</v>
      </c>
      <c r="D161" s="2">
        <v>17</v>
      </c>
      <c r="E161" s="2">
        <f>results_Clus_4[[#This Row],['#Entities found]]/results_Clus_4[[#This Row],['#Entities total]]*(results_Clus_4[[#This Row],['#Entities found]]&gt;615/50)</f>
        <v>0</v>
      </c>
      <c r="F161" s="2">
        <v>2913519785814248</v>
      </c>
      <c r="G161" s="2">
        <v>5201597917211749</v>
      </c>
      <c r="H161" s="2">
        <v>5</v>
      </c>
      <c r="I161" s="2">
        <v>6</v>
      </c>
      <c r="J161" s="2">
        <v>587141598982.28784</v>
      </c>
      <c r="K161" s="2">
        <v>9606</v>
      </c>
      <c r="L161" s="2" t="s">
        <v>1233</v>
      </c>
      <c r="M161" s="2" t="s">
        <v>484</v>
      </c>
      <c r="N161" s="2" t="s">
        <v>1271</v>
      </c>
      <c r="O161" s="2" t="s">
        <v>3011</v>
      </c>
    </row>
    <row r="162" spans="1:15" x14ac:dyDescent="0.25">
      <c r="A162" s="2" t="s">
        <v>1919</v>
      </c>
      <c r="B162" s="2" t="s">
        <v>1920</v>
      </c>
      <c r="C162" s="2">
        <v>1</v>
      </c>
      <c r="D162" s="2">
        <v>17</v>
      </c>
      <c r="E162" s="2">
        <f>results_Clus_4[[#This Row],['#Entities found]]/results_Clus_4[[#This Row],['#Entities total]]*(results_Clus_4[[#This Row],['#Entities found]]&gt;615/50)</f>
        <v>0</v>
      </c>
      <c r="F162" s="2">
        <v>2913519785814248</v>
      </c>
      <c r="G162" s="2">
        <v>5201597917211749</v>
      </c>
      <c r="H162" s="2">
        <v>7</v>
      </c>
      <c r="I162" s="2">
        <v>9</v>
      </c>
      <c r="J162" s="2">
        <v>880712398473.43176</v>
      </c>
      <c r="K162" s="2">
        <v>9606</v>
      </c>
      <c r="L162" s="2" t="s">
        <v>1233</v>
      </c>
      <c r="M162" s="2" t="s">
        <v>482</v>
      </c>
      <c r="N162" s="2" t="s">
        <v>1271</v>
      </c>
      <c r="O162" s="2" t="s">
        <v>3012</v>
      </c>
    </row>
    <row r="163" spans="1:15" x14ac:dyDescent="0.25">
      <c r="A163" s="2" t="s">
        <v>3013</v>
      </c>
      <c r="B163" s="2" t="s">
        <v>3014</v>
      </c>
      <c r="C163" s="2">
        <v>1</v>
      </c>
      <c r="D163" s="2">
        <v>17</v>
      </c>
      <c r="E163" s="2">
        <f>results_Clus_4[[#This Row],['#Entities found]]/results_Clus_4[[#This Row],['#Entities total]]*(results_Clus_4[[#This Row],['#Entities found]]&gt;615/50)</f>
        <v>0</v>
      </c>
      <c r="F163" s="2">
        <v>2913519785814248</v>
      </c>
      <c r="G163" s="2">
        <v>5201597917211749</v>
      </c>
      <c r="H163" s="2">
        <v>1</v>
      </c>
      <c r="I163" s="2">
        <v>5</v>
      </c>
      <c r="J163" s="2">
        <v>489284665818.57318</v>
      </c>
      <c r="K163" s="2">
        <v>9606</v>
      </c>
      <c r="L163" s="2" t="s">
        <v>1233</v>
      </c>
      <c r="M163" s="2" t="s">
        <v>496</v>
      </c>
      <c r="N163" s="2" t="s">
        <v>1271</v>
      </c>
      <c r="O163" s="2" t="s">
        <v>3015</v>
      </c>
    </row>
    <row r="164" spans="1:15" x14ac:dyDescent="0.25">
      <c r="A164" s="2" t="s">
        <v>1295</v>
      </c>
      <c r="B164" s="2" t="s">
        <v>1296</v>
      </c>
      <c r="C164" s="2">
        <v>1</v>
      </c>
      <c r="D164" s="2">
        <v>17</v>
      </c>
      <c r="E164" s="2">
        <f>results_Clus_4[[#This Row],['#Entities found]]/results_Clus_4[[#This Row],['#Entities total]]*(results_Clus_4[[#This Row],['#Entities found]]&gt;615/50)</f>
        <v>0</v>
      </c>
      <c r="F164" s="2">
        <v>2913519785814248</v>
      </c>
      <c r="G164" s="2">
        <v>5201597917211749</v>
      </c>
      <c r="H164" s="2">
        <v>1</v>
      </c>
      <c r="I164" s="2">
        <v>9</v>
      </c>
      <c r="J164" s="2">
        <v>880712398473.43176</v>
      </c>
      <c r="K164" s="2">
        <v>9606</v>
      </c>
      <c r="L164" s="2" t="s">
        <v>1233</v>
      </c>
      <c r="M164" s="2" t="s">
        <v>419</v>
      </c>
      <c r="N164" s="2" t="s">
        <v>1271</v>
      </c>
      <c r="O164" s="2" t="s">
        <v>3016</v>
      </c>
    </row>
    <row r="165" spans="1:15" x14ac:dyDescent="0.25">
      <c r="A165" s="2" t="s">
        <v>2369</v>
      </c>
      <c r="B165" s="2" t="s">
        <v>2370</v>
      </c>
      <c r="C165" s="2">
        <v>4</v>
      </c>
      <c r="D165" s="2">
        <v>69</v>
      </c>
      <c r="E165" s="2">
        <f>results_Clus_4[[#This Row],['#Entities found]]/results_Clus_4[[#This Row],['#Entities total]]*(results_Clus_4[[#This Row],['#Entities found]]&gt;615/50)</f>
        <v>0</v>
      </c>
      <c r="F165" s="2">
        <v>5290173874309079</v>
      </c>
      <c r="G165" s="2">
        <v>5201597917211749</v>
      </c>
      <c r="H165" s="2">
        <v>1</v>
      </c>
      <c r="I165" s="2">
        <v>16</v>
      </c>
      <c r="J165" s="2">
        <v>1.5657109306194344E+16</v>
      </c>
      <c r="K165" s="2">
        <v>9606</v>
      </c>
      <c r="L165" s="2" t="s">
        <v>1233</v>
      </c>
      <c r="M165" s="2" t="s">
        <v>2654</v>
      </c>
      <c r="N165" s="2" t="s">
        <v>1271</v>
      </c>
      <c r="O165" s="2" t="s">
        <v>2371</v>
      </c>
    </row>
    <row r="166" spans="1:15" x14ac:dyDescent="0.25">
      <c r="A166" s="2" t="s">
        <v>2629</v>
      </c>
      <c r="B166" s="2" t="s">
        <v>2630</v>
      </c>
      <c r="C166" s="2">
        <v>5</v>
      </c>
      <c r="D166" s="2">
        <v>87</v>
      </c>
      <c r="E166" s="2">
        <f>results_Clus_4[[#This Row],['#Entities found]]/results_Clus_4[[#This Row],['#Entities total]]*(results_Clus_4[[#This Row],['#Entities found]]&gt;615/50)</f>
        <v>0</v>
      </c>
      <c r="F166" s="2">
        <v>3316237381796816</v>
      </c>
      <c r="G166" s="2">
        <v>5201597917211749</v>
      </c>
      <c r="H166" s="2">
        <v>8</v>
      </c>
      <c r="I166" s="2">
        <v>49</v>
      </c>
      <c r="J166" s="2">
        <v>4794989725022018</v>
      </c>
      <c r="K166" s="2">
        <v>9606</v>
      </c>
      <c r="L166" s="2" t="s">
        <v>1233</v>
      </c>
      <c r="M166" s="2" t="s">
        <v>2559</v>
      </c>
      <c r="N166" s="2" t="s">
        <v>1271</v>
      </c>
      <c r="O166" s="2" t="s">
        <v>2631</v>
      </c>
    </row>
    <row r="167" spans="1:15" x14ac:dyDescent="0.25">
      <c r="A167" s="2" t="s">
        <v>1594</v>
      </c>
      <c r="B167" s="2" t="s">
        <v>1595</v>
      </c>
      <c r="C167" s="2">
        <v>4</v>
      </c>
      <c r="D167" s="2">
        <v>70</v>
      </c>
      <c r="E167" s="2">
        <f>results_Clus_4[[#This Row],['#Entities found]]/results_Clus_4[[#This Row],['#Entities total]]*(results_Clus_4[[#This Row],['#Entities found]]&gt;615/50)</f>
        <v>0</v>
      </c>
      <c r="F167" s="2">
        <v>5.5191370304125464E+16</v>
      </c>
      <c r="G167" s="2">
        <v>5201597917211749</v>
      </c>
      <c r="H167" s="2">
        <v>4</v>
      </c>
      <c r="I167" s="2">
        <v>42</v>
      </c>
      <c r="J167" s="2">
        <v>4109991192876015</v>
      </c>
      <c r="K167" s="2">
        <v>9606</v>
      </c>
      <c r="L167" s="2" t="s">
        <v>1233</v>
      </c>
      <c r="M167" s="2" t="s">
        <v>2659</v>
      </c>
      <c r="N167" s="2" t="s">
        <v>1271</v>
      </c>
      <c r="O167" s="2" t="s">
        <v>2660</v>
      </c>
    </row>
    <row r="168" spans="1:15" x14ac:dyDescent="0.25">
      <c r="A168" s="2" t="s">
        <v>2836</v>
      </c>
      <c r="B168" s="2" t="s">
        <v>2837</v>
      </c>
      <c r="C168" s="2">
        <v>2</v>
      </c>
      <c r="D168" s="2">
        <v>35</v>
      </c>
      <c r="E168" s="2">
        <f>results_Clus_4[[#This Row],['#Entities found]]/results_Clus_4[[#This Row],['#Entities total]]*(results_Clus_4[[#This Row],['#Entities found]]&gt;615/50)</f>
        <v>0</v>
      </c>
      <c r="F168" s="2">
        <v>1.5865900755126272E+16</v>
      </c>
      <c r="G168" s="2">
        <v>5201597917211749</v>
      </c>
      <c r="H168" s="2">
        <v>4</v>
      </c>
      <c r="I168" s="2">
        <v>16</v>
      </c>
      <c r="J168" s="2">
        <v>1.5657109306194344E+16</v>
      </c>
      <c r="K168" s="2">
        <v>9606</v>
      </c>
      <c r="L168" s="2" t="s">
        <v>1233</v>
      </c>
      <c r="M168" s="2" t="s">
        <v>2838</v>
      </c>
      <c r="N168" s="2" t="s">
        <v>1271</v>
      </c>
      <c r="O168" s="2" t="s">
        <v>2839</v>
      </c>
    </row>
    <row r="169" spans="1:15" x14ac:dyDescent="0.25">
      <c r="A169" s="2" t="s">
        <v>1626</v>
      </c>
      <c r="B169" s="2" t="s">
        <v>1627</v>
      </c>
      <c r="C169" s="2">
        <v>2</v>
      </c>
      <c r="D169" s="2">
        <v>35</v>
      </c>
      <c r="E169" s="2">
        <f>results_Clus_4[[#This Row],['#Entities found]]/results_Clus_4[[#This Row],['#Entities total]]*(results_Clus_4[[#This Row],['#Entities found]]&gt;615/50)</f>
        <v>0</v>
      </c>
      <c r="F169" s="2">
        <v>1.5865900755126272E+16</v>
      </c>
      <c r="G169" s="2">
        <v>5201597917211749</v>
      </c>
      <c r="H169" s="2">
        <v>1</v>
      </c>
      <c r="I169" s="2">
        <v>5</v>
      </c>
      <c r="J169" s="2">
        <v>489284665818.57318</v>
      </c>
      <c r="K169" s="2">
        <v>9606</v>
      </c>
      <c r="L169" s="2" t="s">
        <v>1233</v>
      </c>
      <c r="M169" s="2" t="s">
        <v>452</v>
      </c>
      <c r="N169" s="2" t="s">
        <v>1271</v>
      </c>
      <c r="O169" s="2" t="s">
        <v>1628</v>
      </c>
    </row>
    <row r="170" spans="1:15" x14ac:dyDescent="0.25">
      <c r="A170" s="2" t="s">
        <v>2843</v>
      </c>
      <c r="B170" s="2" t="s">
        <v>2844</v>
      </c>
      <c r="C170" s="2">
        <v>2</v>
      </c>
      <c r="D170" s="2">
        <v>36</v>
      </c>
      <c r="E170" s="2">
        <f>results_Clus_4[[#This Row],['#Entities found]]/results_Clus_4[[#This Row],['#Entities total]]*(results_Clus_4[[#This Row],['#Entities found]]&gt;615/50)</f>
        <v>0</v>
      </c>
      <c r="F170" s="2">
        <v>1.6575526454125256E+16</v>
      </c>
      <c r="G170" s="2">
        <v>5201597917211749</v>
      </c>
      <c r="H170" s="2">
        <v>3</v>
      </c>
      <c r="I170" s="2">
        <v>7</v>
      </c>
      <c r="J170" s="2">
        <v>684998532146.00244</v>
      </c>
      <c r="K170" s="2">
        <v>9606</v>
      </c>
      <c r="L170" s="2" t="s">
        <v>1233</v>
      </c>
      <c r="M170" s="2" t="s">
        <v>2674</v>
      </c>
      <c r="N170" s="2" t="s">
        <v>1271</v>
      </c>
      <c r="O170" s="2" t="s">
        <v>2675</v>
      </c>
    </row>
    <row r="171" spans="1:15" x14ac:dyDescent="0.25">
      <c r="A171" s="2" t="s">
        <v>2845</v>
      </c>
      <c r="B171" s="2" t="s">
        <v>2846</v>
      </c>
      <c r="C171" s="2">
        <v>2</v>
      </c>
      <c r="D171" s="2">
        <v>36</v>
      </c>
      <c r="E171" s="2">
        <f>results_Clus_4[[#This Row],['#Entities found]]/results_Clus_4[[#This Row],['#Entities total]]*(results_Clus_4[[#This Row],['#Entities found]]&gt;615/50)</f>
        <v>0</v>
      </c>
      <c r="F171" s="2">
        <v>1.6575526454125256E+16</v>
      </c>
      <c r="G171" s="2">
        <v>5201597917211749</v>
      </c>
      <c r="H171" s="2">
        <v>6</v>
      </c>
      <c r="I171" s="2">
        <v>26</v>
      </c>
      <c r="J171" s="2">
        <v>2544280262256581</v>
      </c>
      <c r="K171" s="2">
        <v>9606</v>
      </c>
      <c r="L171" s="2" t="s">
        <v>1233</v>
      </c>
      <c r="M171" s="2" t="s">
        <v>2847</v>
      </c>
      <c r="N171" s="2" t="s">
        <v>1271</v>
      </c>
      <c r="O171" s="2" t="s">
        <v>2848</v>
      </c>
    </row>
    <row r="172" spans="1:15" x14ac:dyDescent="0.25">
      <c r="A172" s="2" t="s">
        <v>3023</v>
      </c>
      <c r="B172" s="2" t="s">
        <v>3024</v>
      </c>
      <c r="C172" s="2">
        <v>1</v>
      </c>
      <c r="D172" s="2">
        <v>18</v>
      </c>
      <c r="E172" s="2">
        <f>results_Clus_4[[#This Row],['#Entities found]]/results_Clus_4[[#This Row],['#Entities total]]*(results_Clus_4[[#This Row],['#Entities found]]&gt;615/50)</f>
        <v>0</v>
      </c>
      <c r="F172" s="2">
        <v>3.0557347959156756E+16</v>
      </c>
      <c r="G172" s="2">
        <v>5201597917211749</v>
      </c>
      <c r="H172" s="2">
        <v>1</v>
      </c>
      <c r="I172" s="2">
        <v>2</v>
      </c>
      <c r="J172" s="2">
        <v>195713866327.42929</v>
      </c>
      <c r="K172" s="2">
        <v>9606</v>
      </c>
      <c r="L172" s="2" t="s">
        <v>1233</v>
      </c>
      <c r="M172" s="2" t="s">
        <v>477</v>
      </c>
      <c r="N172" s="2" t="s">
        <v>1271</v>
      </c>
      <c r="O172" s="2" t="s">
        <v>3025</v>
      </c>
    </row>
    <row r="173" spans="1:15" x14ac:dyDescent="0.25">
      <c r="A173" s="2" t="s">
        <v>3026</v>
      </c>
      <c r="B173" s="2" t="s">
        <v>3027</v>
      </c>
      <c r="C173" s="2">
        <v>1</v>
      </c>
      <c r="D173" s="2">
        <v>18</v>
      </c>
      <c r="E173" s="2">
        <f>results_Clus_4[[#This Row],['#Entities found]]/results_Clus_4[[#This Row],['#Entities total]]*(results_Clus_4[[#This Row],['#Entities found]]&gt;615/50)</f>
        <v>0</v>
      </c>
      <c r="F173" s="2">
        <v>3.0557347959156756E+16</v>
      </c>
      <c r="G173" s="2">
        <v>5201597917211749</v>
      </c>
      <c r="H173" s="2">
        <v>2</v>
      </c>
      <c r="I173" s="2">
        <v>7</v>
      </c>
      <c r="J173" s="2">
        <v>684998532146.00244</v>
      </c>
      <c r="K173" s="2">
        <v>9606</v>
      </c>
      <c r="L173" s="2" t="s">
        <v>1233</v>
      </c>
      <c r="M173" s="2" t="s">
        <v>657</v>
      </c>
      <c r="N173" s="2" t="s">
        <v>1271</v>
      </c>
      <c r="O173" s="2" t="s">
        <v>3028</v>
      </c>
    </row>
    <row r="174" spans="1:15" x14ac:dyDescent="0.25">
      <c r="A174" s="2" t="s">
        <v>3029</v>
      </c>
      <c r="B174" s="2" t="s">
        <v>3030</v>
      </c>
      <c r="C174" s="2">
        <v>1</v>
      </c>
      <c r="D174" s="2">
        <v>18</v>
      </c>
      <c r="E174" s="2">
        <f>results_Clus_4[[#This Row],['#Entities found]]/results_Clus_4[[#This Row],['#Entities total]]*(results_Clus_4[[#This Row],['#Entities found]]&gt;615/50)</f>
        <v>0</v>
      </c>
      <c r="F174" s="2">
        <v>3.0557347959156756E+16</v>
      </c>
      <c r="G174" s="2">
        <v>5201597917211749</v>
      </c>
      <c r="H174" s="2">
        <v>2</v>
      </c>
      <c r="I174" s="2">
        <v>15</v>
      </c>
      <c r="J174" s="2">
        <v>1.4678539974557196E+16</v>
      </c>
      <c r="K174" s="2">
        <v>9606</v>
      </c>
      <c r="L174" s="2" t="s">
        <v>1233</v>
      </c>
      <c r="M174" s="2" t="s">
        <v>461</v>
      </c>
      <c r="N174" s="2" t="s">
        <v>1271</v>
      </c>
      <c r="O174" s="2" t="s">
        <v>2634</v>
      </c>
    </row>
    <row r="175" spans="1:15" x14ac:dyDescent="0.25">
      <c r="A175" s="2" t="s">
        <v>1756</v>
      </c>
      <c r="B175" s="2" t="s">
        <v>1757</v>
      </c>
      <c r="C175" s="2">
        <v>3</v>
      </c>
      <c r="D175" s="2">
        <v>56</v>
      </c>
      <c r="E175" s="2">
        <f>results_Clus_4[[#This Row],['#Entities found]]/results_Clus_4[[#This Row],['#Entities total]]*(results_Clus_4[[#This Row],['#Entities found]]&gt;615/50)</f>
        <v>0</v>
      </c>
      <c r="F175" s="2">
        <v>1.0608515128747108E+16</v>
      </c>
      <c r="G175" s="2">
        <v>5201597917211749</v>
      </c>
      <c r="H175" s="2">
        <v>2</v>
      </c>
      <c r="I175" s="2">
        <v>7</v>
      </c>
      <c r="J175" s="2">
        <v>684998532146.00244</v>
      </c>
      <c r="K175" s="2">
        <v>9606</v>
      </c>
      <c r="L175" s="2" t="s">
        <v>1233</v>
      </c>
      <c r="M175" s="2" t="s">
        <v>2752</v>
      </c>
      <c r="N175" s="2" t="s">
        <v>1271</v>
      </c>
      <c r="O175" s="2" t="s">
        <v>1758</v>
      </c>
    </row>
    <row r="176" spans="1:15" x14ac:dyDescent="0.25">
      <c r="A176" s="2" t="s">
        <v>2676</v>
      </c>
      <c r="B176" s="2" t="s">
        <v>2677</v>
      </c>
      <c r="C176" s="2">
        <v>4</v>
      </c>
      <c r="D176" s="2">
        <v>76</v>
      </c>
      <c r="E176" s="2">
        <f>results_Clus_4[[#This Row],['#Entities found]]/results_Clus_4[[#This Row],['#Entities total]]*(results_Clus_4[[#This Row],['#Entities found]]&gt;615/50)</f>
        <v>0</v>
      </c>
      <c r="F176" s="2">
        <v>7002951521064005</v>
      </c>
      <c r="G176" s="2">
        <v>5201597917211749</v>
      </c>
      <c r="H176" s="2">
        <v>23</v>
      </c>
      <c r="I176" s="2">
        <v>51</v>
      </c>
      <c r="J176" s="2">
        <v>4990703591349447</v>
      </c>
      <c r="K176" s="2">
        <v>9606</v>
      </c>
      <c r="L176" s="2" t="s">
        <v>1233</v>
      </c>
      <c r="M176" s="2" t="s">
        <v>2678</v>
      </c>
      <c r="N176" s="2" t="s">
        <v>1271</v>
      </c>
      <c r="O176" s="2" t="s">
        <v>2679</v>
      </c>
    </row>
    <row r="177" spans="1:15" x14ac:dyDescent="0.25">
      <c r="A177" s="2" t="s">
        <v>2864</v>
      </c>
      <c r="B177" s="2" t="s">
        <v>2865</v>
      </c>
      <c r="C177" s="2">
        <v>2</v>
      </c>
      <c r="D177" s="2">
        <v>38</v>
      </c>
      <c r="E177" s="2">
        <f>results_Clus_4[[#This Row],['#Entities found]]/results_Clus_4[[#This Row],['#Entities total]]*(results_Clus_4[[#This Row],['#Entities found]]&gt;615/50)</f>
        <v>0</v>
      </c>
      <c r="F177" s="2">
        <v>1801058985363806</v>
      </c>
      <c r="G177" s="2">
        <v>5201597917211749</v>
      </c>
      <c r="H177" s="2">
        <v>17</v>
      </c>
      <c r="I177" s="2">
        <v>18</v>
      </c>
      <c r="J177" s="2">
        <v>1.7614247969468636E+16</v>
      </c>
      <c r="K177" s="2">
        <v>9606</v>
      </c>
      <c r="L177" s="2" t="s">
        <v>1233</v>
      </c>
      <c r="M177" s="2" t="s">
        <v>2608</v>
      </c>
      <c r="N177" s="2" t="s">
        <v>1271</v>
      </c>
      <c r="O177" s="2" t="s">
        <v>2866</v>
      </c>
    </row>
    <row r="178" spans="1:15" x14ac:dyDescent="0.25">
      <c r="A178" s="2" t="s">
        <v>2867</v>
      </c>
      <c r="B178" s="2" t="s">
        <v>2868</v>
      </c>
      <c r="C178" s="2">
        <v>2</v>
      </c>
      <c r="D178" s="2">
        <v>38</v>
      </c>
      <c r="E178" s="2">
        <f>results_Clus_4[[#This Row],['#Entities found]]/results_Clus_4[[#This Row],['#Entities total]]*(results_Clus_4[[#This Row],['#Entities found]]&gt;615/50)</f>
        <v>0</v>
      </c>
      <c r="F178" s="2">
        <v>1801058985363806</v>
      </c>
      <c r="G178" s="2">
        <v>5201597917211749</v>
      </c>
      <c r="H178" s="2">
        <v>21</v>
      </c>
      <c r="I178" s="2">
        <v>36</v>
      </c>
      <c r="J178" s="2">
        <v>3.5228495938937272E+16</v>
      </c>
      <c r="K178" s="2">
        <v>9606</v>
      </c>
      <c r="L178" s="2" t="s">
        <v>1233</v>
      </c>
      <c r="M178" s="2" t="s">
        <v>2612</v>
      </c>
      <c r="N178" s="2" t="s">
        <v>1271</v>
      </c>
      <c r="O178" s="2" t="s">
        <v>2869</v>
      </c>
    </row>
    <row r="179" spans="1:15" x14ac:dyDescent="0.25">
      <c r="A179" s="2" t="s">
        <v>2870</v>
      </c>
      <c r="B179" s="2" t="s">
        <v>2871</v>
      </c>
      <c r="C179" s="2">
        <v>2</v>
      </c>
      <c r="D179" s="2">
        <v>38</v>
      </c>
      <c r="E179" s="2">
        <f>results_Clus_4[[#This Row],['#Entities found]]/results_Clus_4[[#This Row],['#Entities total]]*(results_Clus_4[[#This Row],['#Entities found]]&gt;615/50)</f>
        <v>0</v>
      </c>
      <c r="F179" s="2">
        <v>1801058985363806</v>
      </c>
      <c r="G179" s="2">
        <v>5201597917211749</v>
      </c>
      <c r="H179" s="2">
        <v>3</v>
      </c>
      <c r="I179" s="2">
        <v>24</v>
      </c>
      <c r="J179" s="2">
        <v>2.3485663959291516E+16</v>
      </c>
      <c r="K179" s="2">
        <v>9606</v>
      </c>
      <c r="L179" s="2" t="s">
        <v>1233</v>
      </c>
      <c r="M179" s="2" t="s">
        <v>2686</v>
      </c>
      <c r="N179" s="2" t="s">
        <v>1271</v>
      </c>
      <c r="O179" s="2" t="s">
        <v>2687</v>
      </c>
    </row>
    <row r="180" spans="1:15" x14ac:dyDescent="0.25">
      <c r="A180" s="2" t="s">
        <v>3036</v>
      </c>
      <c r="B180" s="2" t="s">
        <v>3037</v>
      </c>
      <c r="C180" s="2">
        <v>1</v>
      </c>
      <c r="D180" s="2">
        <v>19</v>
      </c>
      <c r="E180" s="2">
        <f>results_Clus_4[[#This Row],['#Entities found]]/results_Clus_4[[#This Row],['#Entities total]]*(results_Clus_4[[#This Row],['#Entities found]]&gt;615/50)</f>
        <v>0</v>
      </c>
      <c r="F180" s="2">
        <v>3.1951063586996764E+16</v>
      </c>
      <c r="G180" s="2">
        <v>5201597917211749</v>
      </c>
      <c r="H180" s="2">
        <v>6</v>
      </c>
      <c r="I180" s="2">
        <v>6</v>
      </c>
      <c r="J180" s="2">
        <v>587141598982.28784</v>
      </c>
      <c r="K180" s="2">
        <v>9606</v>
      </c>
      <c r="L180" s="2" t="s">
        <v>1233</v>
      </c>
      <c r="M180" s="2" t="s">
        <v>467</v>
      </c>
      <c r="N180" s="2" t="s">
        <v>1271</v>
      </c>
      <c r="O180" s="2" t="s">
        <v>3038</v>
      </c>
    </row>
    <row r="181" spans="1:15" x14ac:dyDescent="0.25">
      <c r="A181" s="2" t="s">
        <v>3039</v>
      </c>
      <c r="B181" s="2" t="s">
        <v>3040</v>
      </c>
      <c r="C181" s="2">
        <v>1</v>
      </c>
      <c r="D181" s="2">
        <v>19</v>
      </c>
      <c r="E181" s="2">
        <f>results_Clus_4[[#This Row],['#Entities found]]/results_Clus_4[[#This Row],['#Entities total]]*(results_Clus_4[[#This Row],['#Entities found]]&gt;615/50)</f>
        <v>0</v>
      </c>
      <c r="F181" s="2">
        <v>3.1951063586996764E+16</v>
      </c>
      <c r="G181" s="2">
        <v>5201597917211749</v>
      </c>
      <c r="H181" s="2">
        <v>2</v>
      </c>
      <c r="I181" s="2">
        <v>6</v>
      </c>
      <c r="J181" s="2">
        <v>587141598982.28784</v>
      </c>
      <c r="K181" s="2">
        <v>9606</v>
      </c>
      <c r="L181" s="2" t="s">
        <v>1233</v>
      </c>
      <c r="M181" s="2" t="s">
        <v>702</v>
      </c>
      <c r="N181" s="2" t="s">
        <v>1271</v>
      </c>
      <c r="O181" s="2" t="s">
        <v>3041</v>
      </c>
    </row>
    <row r="182" spans="1:15" x14ac:dyDescent="0.25">
      <c r="A182" s="2" t="s">
        <v>3042</v>
      </c>
      <c r="B182" s="2" t="s">
        <v>3043</v>
      </c>
      <c r="C182" s="2">
        <v>1</v>
      </c>
      <c r="D182" s="2">
        <v>19</v>
      </c>
      <c r="E182" s="2">
        <f>results_Clus_4[[#This Row],['#Entities found]]/results_Clus_4[[#This Row],['#Entities total]]*(results_Clus_4[[#This Row],['#Entities found]]&gt;615/50)</f>
        <v>0</v>
      </c>
      <c r="F182" s="2">
        <v>3.1951063586996764E+16</v>
      </c>
      <c r="G182" s="2">
        <v>5201597917211749</v>
      </c>
      <c r="H182" s="2">
        <v>1</v>
      </c>
      <c r="I182" s="2">
        <v>5</v>
      </c>
      <c r="J182" s="2">
        <v>489284665818.57318</v>
      </c>
      <c r="K182" s="2">
        <v>9606</v>
      </c>
      <c r="L182" s="2" t="s">
        <v>1233</v>
      </c>
      <c r="M182" s="2" t="s">
        <v>589</v>
      </c>
      <c r="N182" s="2" t="s">
        <v>1271</v>
      </c>
      <c r="O182" s="2" t="s">
        <v>3044</v>
      </c>
    </row>
    <row r="183" spans="1:15" x14ac:dyDescent="0.25">
      <c r="A183" s="2" t="s">
        <v>3045</v>
      </c>
      <c r="B183" s="2" t="s">
        <v>3046</v>
      </c>
      <c r="C183" s="2">
        <v>1</v>
      </c>
      <c r="D183" s="2">
        <v>19</v>
      </c>
      <c r="E183" s="2">
        <f>results_Clus_4[[#This Row],['#Entities found]]/results_Clus_4[[#This Row],['#Entities total]]*(results_Clus_4[[#This Row],['#Entities found]]&gt;615/50)</f>
        <v>0</v>
      </c>
      <c r="F183" s="2">
        <v>3.1951063586996764E+16</v>
      </c>
      <c r="G183" s="2">
        <v>5201597917211749</v>
      </c>
      <c r="H183" s="2">
        <v>1</v>
      </c>
      <c r="I183" s="2">
        <v>9</v>
      </c>
      <c r="J183" s="2">
        <v>880712398473.43176</v>
      </c>
      <c r="K183" s="2">
        <v>9606</v>
      </c>
      <c r="L183" s="2" t="s">
        <v>1233</v>
      </c>
      <c r="M183" s="2" t="s">
        <v>670</v>
      </c>
      <c r="N183" s="2" t="s">
        <v>1271</v>
      </c>
      <c r="O183" s="2" t="s">
        <v>3047</v>
      </c>
    </row>
    <row r="184" spans="1:15" x14ac:dyDescent="0.25">
      <c r="A184" s="2" t="s">
        <v>2882</v>
      </c>
      <c r="B184" s="2" t="s">
        <v>2883</v>
      </c>
      <c r="C184" s="2">
        <v>2</v>
      </c>
      <c r="D184" s="2">
        <v>39</v>
      </c>
      <c r="E184" s="2">
        <f>results_Clus_4[[#This Row],['#Entities found]]/results_Clus_4[[#This Row],['#Entities total]]*(results_Clus_4[[#This Row],['#Entities found]]&gt;615/50)</f>
        <v>0</v>
      </c>
      <c r="F184" s="2">
        <v>1.8735044590694736E+16</v>
      </c>
      <c r="G184" s="2">
        <v>5201597917211749</v>
      </c>
      <c r="H184" s="2">
        <v>4</v>
      </c>
      <c r="I184" s="2">
        <v>5</v>
      </c>
      <c r="J184" s="2">
        <v>489284665818.57318</v>
      </c>
      <c r="K184" s="2">
        <v>9606</v>
      </c>
      <c r="L184" s="2" t="s">
        <v>1233</v>
      </c>
      <c r="M184" s="2" t="s">
        <v>2884</v>
      </c>
      <c r="N184" s="2" t="s">
        <v>1271</v>
      </c>
      <c r="O184" s="2" t="s">
        <v>2885</v>
      </c>
    </row>
    <row r="185" spans="1:15" x14ac:dyDescent="0.25">
      <c r="A185" s="2" t="s">
        <v>1633</v>
      </c>
      <c r="B185" s="2" t="s">
        <v>1634</v>
      </c>
      <c r="C185" s="2">
        <v>2</v>
      </c>
      <c r="D185" s="2">
        <v>39</v>
      </c>
      <c r="E185" s="2">
        <f>results_Clus_4[[#This Row],['#Entities found]]/results_Clus_4[[#This Row],['#Entities total]]*(results_Clus_4[[#This Row],['#Entities found]]&gt;615/50)</f>
        <v>0</v>
      </c>
      <c r="F185" s="2">
        <v>1.8735044590694736E+16</v>
      </c>
      <c r="G185" s="2">
        <v>5201597917211749</v>
      </c>
      <c r="H185" s="2">
        <v>3</v>
      </c>
      <c r="I185" s="2">
        <v>16</v>
      </c>
      <c r="J185" s="2">
        <v>1.5657109306194344E+16</v>
      </c>
      <c r="K185" s="2">
        <v>9606</v>
      </c>
      <c r="L185" s="2" t="s">
        <v>1233</v>
      </c>
      <c r="M185" s="2" t="s">
        <v>452</v>
      </c>
      <c r="N185" s="2" t="s">
        <v>1271</v>
      </c>
      <c r="O185" s="2" t="s">
        <v>1635</v>
      </c>
    </row>
    <row r="186" spans="1:15" x14ac:dyDescent="0.25">
      <c r="A186" s="2" t="s">
        <v>2220</v>
      </c>
      <c r="B186" s="2" t="s">
        <v>2221</v>
      </c>
      <c r="C186" s="2">
        <v>2</v>
      </c>
      <c r="D186" s="2">
        <v>39</v>
      </c>
      <c r="E186" s="2">
        <f>results_Clus_4[[#This Row],['#Entities found]]/results_Clus_4[[#This Row],['#Entities total]]*(results_Clus_4[[#This Row],['#Entities found]]&gt;615/50)</f>
        <v>0</v>
      </c>
      <c r="F186" s="2">
        <v>1.8735044590694736E+16</v>
      </c>
      <c r="G186" s="2">
        <v>5201597917211749</v>
      </c>
      <c r="H186" s="2">
        <v>2</v>
      </c>
      <c r="I186" s="2">
        <v>16</v>
      </c>
      <c r="J186" s="2">
        <v>1.5657109306194344E+16</v>
      </c>
      <c r="K186" s="2">
        <v>9606</v>
      </c>
      <c r="L186" s="2" t="s">
        <v>1233</v>
      </c>
      <c r="M186" s="2" t="s">
        <v>2886</v>
      </c>
      <c r="N186" s="2" t="s">
        <v>1271</v>
      </c>
      <c r="O186" s="2" t="s">
        <v>2887</v>
      </c>
    </row>
    <row r="187" spans="1:15" x14ac:dyDescent="0.25">
      <c r="A187" s="2" t="s">
        <v>1334</v>
      </c>
      <c r="B187" s="2" t="s">
        <v>1335</v>
      </c>
      <c r="C187" s="2">
        <v>2</v>
      </c>
      <c r="D187" s="2">
        <v>39</v>
      </c>
      <c r="E187" s="2">
        <f>results_Clus_4[[#This Row],['#Entities found]]/results_Clus_4[[#This Row],['#Entities total]]*(results_Clus_4[[#This Row],['#Entities found]]&gt;615/50)</f>
        <v>0</v>
      </c>
      <c r="F187" s="2">
        <v>1.8735044590694736E+16</v>
      </c>
      <c r="G187" s="2">
        <v>5201597917211749</v>
      </c>
      <c r="H187" s="2">
        <v>1</v>
      </c>
      <c r="I187" s="2">
        <v>17</v>
      </c>
      <c r="J187" s="2">
        <v>1663567863783149</v>
      </c>
      <c r="K187" s="2">
        <v>9606</v>
      </c>
      <c r="L187" s="2" t="s">
        <v>1233</v>
      </c>
      <c r="M187" s="2" t="s">
        <v>419</v>
      </c>
      <c r="N187" s="2" t="s">
        <v>1271</v>
      </c>
      <c r="O187" s="2" t="s">
        <v>2888</v>
      </c>
    </row>
    <row r="188" spans="1:15" x14ac:dyDescent="0.25">
      <c r="A188" s="2" t="s">
        <v>941</v>
      </c>
      <c r="B188" s="2" t="s">
        <v>940</v>
      </c>
      <c r="C188" s="2">
        <v>5</v>
      </c>
      <c r="D188" s="2">
        <v>100</v>
      </c>
      <c r="E188" s="2">
        <f>results_Clus_4[[#This Row],['#Entities found]]/results_Clus_4[[#This Row],['#Entities total]]*(results_Clus_4[[#This Row],['#Entities found]]&gt;615/50)</f>
        <v>0</v>
      </c>
      <c r="F188" s="2">
        <v>541913032908633</v>
      </c>
      <c r="G188" s="2">
        <v>5201597917211749</v>
      </c>
      <c r="H188" s="2">
        <v>6</v>
      </c>
      <c r="I188" s="2">
        <v>12</v>
      </c>
      <c r="J188" s="2">
        <v>1.174283197964576E+16</v>
      </c>
      <c r="K188" s="2">
        <v>9606</v>
      </c>
      <c r="L188" s="2" t="s">
        <v>1233</v>
      </c>
      <c r="M188" s="2" t="s">
        <v>2655</v>
      </c>
      <c r="N188" s="2" t="s">
        <v>1271</v>
      </c>
      <c r="O188" s="2" t="s">
        <v>2656</v>
      </c>
    </row>
    <row r="189" spans="1:15" x14ac:dyDescent="0.25">
      <c r="A189" s="2" t="s">
        <v>1043</v>
      </c>
      <c r="B189" s="2" t="s">
        <v>1042</v>
      </c>
      <c r="C189" s="2">
        <v>2</v>
      </c>
      <c r="D189" s="2">
        <v>40</v>
      </c>
      <c r="E189" s="2">
        <f>results_Clus_4[[#This Row],['#Entities found]]/results_Clus_4[[#This Row],['#Entities total]]*(results_Clus_4[[#This Row],['#Entities found]]&gt;615/50)</f>
        <v>0</v>
      </c>
      <c r="F189" s="2">
        <v>1946348842382316</v>
      </c>
      <c r="G189" s="2">
        <v>5201597917211749</v>
      </c>
      <c r="H189" s="2">
        <v>3</v>
      </c>
      <c r="I189" s="2">
        <v>9</v>
      </c>
      <c r="J189" s="2">
        <v>880712398473.43176</v>
      </c>
      <c r="K189" s="2">
        <v>9606</v>
      </c>
      <c r="L189" s="2" t="s">
        <v>1233</v>
      </c>
      <c r="M189" s="2" t="s">
        <v>2889</v>
      </c>
      <c r="N189" s="2" t="s">
        <v>1271</v>
      </c>
      <c r="O189" s="2" t="s">
        <v>2890</v>
      </c>
    </row>
    <row r="190" spans="1:15" x14ac:dyDescent="0.25">
      <c r="A190" s="2" t="s">
        <v>3052</v>
      </c>
      <c r="B190" s="2" t="s">
        <v>3053</v>
      </c>
      <c r="C190" s="2">
        <v>1</v>
      </c>
      <c r="D190" s="2">
        <v>20</v>
      </c>
      <c r="E190" s="2">
        <f>results_Clus_4[[#This Row],['#Entities found]]/results_Clus_4[[#This Row],['#Entities total]]*(results_Clus_4[[#This Row],['#Entities found]]&gt;615/50)</f>
        <v>0</v>
      </c>
      <c r="F190" s="2">
        <v>3.3316911142064888E+16</v>
      </c>
      <c r="G190" s="2">
        <v>5201597917211749</v>
      </c>
      <c r="H190" s="2">
        <v>5</v>
      </c>
      <c r="I190" s="2">
        <v>5</v>
      </c>
      <c r="J190" s="2">
        <v>489284665818.57318</v>
      </c>
      <c r="K190" s="2">
        <v>9606</v>
      </c>
      <c r="L190" s="2" t="s">
        <v>1233</v>
      </c>
      <c r="M190" s="2" t="s">
        <v>482</v>
      </c>
      <c r="N190" s="2" t="s">
        <v>1271</v>
      </c>
      <c r="O190" s="2" t="s">
        <v>3054</v>
      </c>
    </row>
    <row r="191" spans="1:15" x14ac:dyDescent="0.25">
      <c r="A191" s="2" t="s">
        <v>3055</v>
      </c>
      <c r="B191" s="2" t="s">
        <v>3056</v>
      </c>
      <c r="C191" s="2">
        <v>1</v>
      </c>
      <c r="D191" s="2">
        <v>20</v>
      </c>
      <c r="E191" s="2">
        <f>results_Clus_4[[#This Row],['#Entities found]]/results_Clus_4[[#This Row],['#Entities total]]*(results_Clus_4[[#This Row],['#Entities found]]&gt;615/50)</f>
        <v>0</v>
      </c>
      <c r="F191" s="2">
        <v>3.3316911142064888E+16</v>
      </c>
      <c r="G191" s="2">
        <v>5201597917211749</v>
      </c>
      <c r="H191" s="2">
        <v>1</v>
      </c>
      <c r="I191" s="2">
        <v>2</v>
      </c>
      <c r="J191" s="2">
        <v>195713866327.42929</v>
      </c>
      <c r="K191" s="2">
        <v>9606</v>
      </c>
      <c r="L191" s="2" t="s">
        <v>1233</v>
      </c>
      <c r="M191" s="2" t="s">
        <v>534</v>
      </c>
      <c r="N191" s="2" t="s">
        <v>1271</v>
      </c>
      <c r="O191" s="2" t="s">
        <v>3057</v>
      </c>
    </row>
    <row r="192" spans="1:15" x14ac:dyDescent="0.25">
      <c r="A192" s="2" t="s">
        <v>3058</v>
      </c>
      <c r="B192" s="2" t="s">
        <v>3059</v>
      </c>
      <c r="C192" s="2">
        <v>1</v>
      </c>
      <c r="D192" s="2">
        <v>20</v>
      </c>
      <c r="E192" s="2">
        <f>results_Clus_4[[#This Row],['#Entities found]]/results_Clus_4[[#This Row],['#Entities total]]*(results_Clus_4[[#This Row],['#Entities found]]&gt;615/50)</f>
        <v>0</v>
      </c>
      <c r="F192" s="2">
        <v>3.3316911142064888E+16</v>
      </c>
      <c r="G192" s="2">
        <v>5201597917211749</v>
      </c>
      <c r="H192" s="2">
        <v>1</v>
      </c>
      <c r="I192" s="2">
        <v>5</v>
      </c>
      <c r="J192" s="2">
        <v>489284665818.57318</v>
      </c>
      <c r="K192" s="2">
        <v>9606</v>
      </c>
      <c r="L192" s="2" t="s">
        <v>1233</v>
      </c>
      <c r="M192" s="2" t="s">
        <v>795</v>
      </c>
      <c r="N192" s="2" t="s">
        <v>1271</v>
      </c>
      <c r="O192" s="2" t="s">
        <v>3060</v>
      </c>
    </row>
    <row r="193" spans="1:15" x14ac:dyDescent="0.25">
      <c r="A193" s="2" t="s">
        <v>3061</v>
      </c>
      <c r="B193" s="2" t="s">
        <v>3062</v>
      </c>
      <c r="C193" s="2">
        <v>1</v>
      </c>
      <c r="D193" s="2">
        <v>20</v>
      </c>
      <c r="E193" s="2">
        <f>results_Clus_4[[#This Row],['#Entities found]]/results_Clus_4[[#This Row],['#Entities total]]*(results_Clus_4[[#This Row],['#Entities found]]&gt;615/50)</f>
        <v>0</v>
      </c>
      <c r="F193" s="2">
        <v>3.3316911142064888E+16</v>
      </c>
      <c r="G193" s="2">
        <v>5201597917211749</v>
      </c>
      <c r="H193" s="2">
        <v>1</v>
      </c>
      <c r="I193" s="2">
        <v>5</v>
      </c>
      <c r="J193" s="2">
        <v>489284665818.57318</v>
      </c>
      <c r="K193" s="2">
        <v>9606</v>
      </c>
      <c r="L193" s="2" t="s">
        <v>1233</v>
      </c>
      <c r="M193" s="2" t="s">
        <v>624</v>
      </c>
      <c r="N193" s="2" t="s">
        <v>1271</v>
      </c>
      <c r="O193" s="2" t="s">
        <v>3063</v>
      </c>
    </row>
    <row r="194" spans="1:15" x14ac:dyDescent="0.25">
      <c r="A194" s="2" t="s">
        <v>2773</v>
      </c>
      <c r="B194" s="2" t="s">
        <v>2774</v>
      </c>
      <c r="C194" s="2">
        <v>3</v>
      </c>
      <c r="D194" s="2">
        <v>61</v>
      </c>
      <c r="E194" s="2">
        <f>results_Clus_4[[#This Row],['#Entities found]]/results_Clus_4[[#This Row],['#Entities total]]*(results_Clus_4[[#This Row],['#Entities found]]&gt;615/50)</f>
        <v>0</v>
      </c>
      <c r="F194" s="2">
        <v>1.2778448100557072E+16</v>
      </c>
      <c r="G194" s="2">
        <v>5201597917211749</v>
      </c>
      <c r="H194" s="2">
        <v>3</v>
      </c>
      <c r="I194" s="2">
        <v>22</v>
      </c>
      <c r="J194" s="2">
        <v>2152852529601722</v>
      </c>
      <c r="K194" s="2">
        <v>9606</v>
      </c>
      <c r="L194" s="2" t="s">
        <v>1233</v>
      </c>
      <c r="M194" s="2" t="s">
        <v>2775</v>
      </c>
      <c r="N194" s="2" t="s">
        <v>1271</v>
      </c>
      <c r="O194" s="2" t="s">
        <v>2776</v>
      </c>
    </row>
    <row r="195" spans="1:15" x14ac:dyDescent="0.25">
      <c r="A195" s="2" t="s">
        <v>1512</v>
      </c>
      <c r="B195" s="2" t="s">
        <v>1513</v>
      </c>
      <c r="C195" s="2">
        <v>4</v>
      </c>
      <c r="D195" s="2">
        <v>82</v>
      </c>
      <c r="E195" s="2">
        <f>results_Clus_4[[#This Row],['#Entities found]]/results_Clus_4[[#This Row],['#Entities total]]*(results_Clus_4[[#This Row],['#Entities found]]&gt;615/50)</f>
        <v>0</v>
      </c>
      <c r="F195" s="2">
        <v>8670223171663738</v>
      </c>
      <c r="G195" s="2">
        <v>5201597917211749</v>
      </c>
      <c r="H195" s="2">
        <v>4</v>
      </c>
      <c r="I195" s="2">
        <v>10</v>
      </c>
      <c r="J195" s="2">
        <v>978569331637.14636</v>
      </c>
      <c r="K195" s="2">
        <v>9606</v>
      </c>
      <c r="L195" s="2" t="s">
        <v>1233</v>
      </c>
      <c r="M195" s="2" t="s">
        <v>2719</v>
      </c>
      <c r="N195" s="2" t="s">
        <v>1271</v>
      </c>
      <c r="O195" s="2" t="s">
        <v>2720</v>
      </c>
    </row>
    <row r="196" spans="1:15" x14ac:dyDescent="0.25">
      <c r="A196" s="2" t="s">
        <v>2780</v>
      </c>
      <c r="B196" s="2" t="s">
        <v>2781</v>
      </c>
      <c r="C196" s="2">
        <v>3</v>
      </c>
      <c r="D196" s="2">
        <v>63</v>
      </c>
      <c r="E196" s="2">
        <f>results_Clus_4[[#This Row],['#Entities found]]/results_Clus_4[[#This Row],['#Entities total]]*(results_Clus_4[[#This Row],['#Entities found]]&gt;615/50)</f>
        <v>0</v>
      </c>
      <c r="F196" s="2">
        <v>1.3687442169453978E+16</v>
      </c>
      <c r="G196" s="2">
        <v>5201597917211749</v>
      </c>
      <c r="H196" s="2">
        <v>5</v>
      </c>
      <c r="I196" s="2">
        <v>21</v>
      </c>
      <c r="J196" s="2">
        <v>2.0549955964380076E+16</v>
      </c>
      <c r="K196" s="2">
        <v>9606</v>
      </c>
      <c r="L196" s="2" t="s">
        <v>1233</v>
      </c>
      <c r="M196" s="2" t="s">
        <v>2782</v>
      </c>
      <c r="N196" s="2" t="s">
        <v>1271</v>
      </c>
      <c r="O196" s="2" t="s">
        <v>2783</v>
      </c>
    </row>
    <row r="197" spans="1:15" x14ac:dyDescent="0.25">
      <c r="A197" s="2" t="s">
        <v>3068</v>
      </c>
      <c r="B197" s="2" t="s">
        <v>3069</v>
      </c>
      <c r="C197" s="2">
        <v>1</v>
      </c>
      <c r="D197" s="2">
        <v>21</v>
      </c>
      <c r="E197" s="2">
        <f>results_Clus_4[[#This Row],['#Entities found]]/results_Clus_4[[#This Row],['#Entities total]]*(results_Clus_4[[#This Row],['#Entities found]]&gt;615/50)</f>
        <v>0</v>
      </c>
      <c r="F197" s="2">
        <v>3465544578455704</v>
      </c>
      <c r="G197" s="2">
        <v>5201597917211749</v>
      </c>
      <c r="H197" s="2">
        <v>2</v>
      </c>
      <c r="I197" s="2">
        <v>5</v>
      </c>
      <c r="J197" s="2">
        <v>489284665818.57318</v>
      </c>
      <c r="K197" s="2">
        <v>9606</v>
      </c>
      <c r="L197" s="2" t="s">
        <v>1233</v>
      </c>
      <c r="M197" s="2" t="s">
        <v>436</v>
      </c>
      <c r="N197" s="2" t="s">
        <v>1271</v>
      </c>
      <c r="O197" s="2" t="s">
        <v>3070</v>
      </c>
    </row>
    <row r="198" spans="1:15" x14ac:dyDescent="0.25">
      <c r="A198" s="2" t="s">
        <v>3071</v>
      </c>
      <c r="B198" s="2" t="s">
        <v>3072</v>
      </c>
      <c r="C198" s="2">
        <v>1</v>
      </c>
      <c r="D198" s="2">
        <v>21</v>
      </c>
      <c r="E198" s="2">
        <f>results_Clus_4[[#This Row],['#Entities found]]/results_Clus_4[[#This Row],['#Entities total]]*(results_Clus_4[[#This Row],['#Entities found]]&gt;615/50)</f>
        <v>0</v>
      </c>
      <c r="F198" s="2">
        <v>3465544578455704</v>
      </c>
      <c r="G198" s="2">
        <v>5201597917211749</v>
      </c>
      <c r="H198" s="2">
        <v>1</v>
      </c>
      <c r="I198" s="2">
        <v>6</v>
      </c>
      <c r="J198" s="2">
        <v>587141598982.28784</v>
      </c>
      <c r="K198" s="2">
        <v>9606</v>
      </c>
      <c r="L198" s="2" t="s">
        <v>1233</v>
      </c>
      <c r="M198" s="2" t="s">
        <v>384</v>
      </c>
      <c r="N198" s="2" t="s">
        <v>1271</v>
      </c>
      <c r="O198" s="2" t="s">
        <v>3073</v>
      </c>
    </row>
    <row r="199" spans="1:15" x14ac:dyDescent="0.25">
      <c r="A199" s="2" t="s">
        <v>1215</v>
      </c>
      <c r="B199" s="2" t="s">
        <v>1214</v>
      </c>
      <c r="C199" s="2">
        <v>6</v>
      </c>
      <c r="D199" s="2">
        <v>127</v>
      </c>
      <c r="E199" s="2">
        <f>results_Clus_4[[#This Row],['#Entities found]]/results_Clus_4[[#This Row],['#Entities total]]*(results_Clus_4[[#This Row],['#Entities found]]&gt;615/50)</f>
        <v>0</v>
      </c>
      <c r="F199" s="2">
        <v>4.6094995966736496E+16</v>
      </c>
      <c r="G199" s="2">
        <v>5201597917211749</v>
      </c>
      <c r="H199" s="2">
        <v>12</v>
      </c>
      <c r="I199" s="2">
        <v>75</v>
      </c>
      <c r="J199" s="2">
        <v>7339269987278599</v>
      </c>
      <c r="K199" s="2">
        <v>9606</v>
      </c>
      <c r="L199" s="2" t="s">
        <v>1233</v>
      </c>
      <c r="M199" s="2" t="s">
        <v>2643</v>
      </c>
      <c r="N199" s="2" t="s">
        <v>1271</v>
      </c>
      <c r="O199" s="2" t="s">
        <v>2644</v>
      </c>
    </row>
    <row r="200" spans="1:15" x14ac:dyDescent="0.25">
      <c r="A200" s="2" t="s">
        <v>999</v>
      </c>
      <c r="B200" s="2" t="s">
        <v>998</v>
      </c>
      <c r="C200" s="2">
        <v>3</v>
      </c>
      <c r="D200" s="2">
        <v>64</v>
      </c>
      <c r="E200" s="2">
        <f>results_Clus_4[[#This Row],['#Entities found]]/results_Clus_4[[#This Row],['#Entities total]]*(results_Clus_4[[#This Row],['#Entities found]]&gt;615/50)</f>
        <v>0</v>
      </c>
      <c r="F200" s="2">
        <v>1.4150050750456944E+16</v>
      </c>
      <c r="G200" s="2">
        <v>5201597917211749</v>
      </c>
      <c r="H200" s="2">
        <v>4</v>
      </c>
      <c r="I200" s="2">
        <v>15</v>
      </c>
      <c r="J200" s="2">
        <v>1.4678539974557196E+16</v>
      </c>
      <c r="K200" s="2">
        <v>9606</v>
      </c>
      <c r="L200" s="2" t="s">
        <v>1233</v>
      </c>
      <c r="M200" s="2" t="s">
        <v>2797</v>
      </c>
      <c r="N200" s="2" t="s">
        <v>1271</v>
      </c>
      <c r="O200" s="2" t="s">
        <v>2798</v>
      </c>
    </row>
    <row r="201" spans="1:15" x14ac:dyDescent="0.25">
      <c r="A201" s="2" t="s">
        <v>2799</v>
      </c>
      <c r="B201" s="2" t="s">
        <v>2800</v>
      </c>
      <c r="C201" s="2">
        <v>3</v>
      </c>
      <c r="D201" s="2">
        <v>64</v>
      </c>
      <c r="E201" s="2">
        <f>results_Clus_4[[#This Row],['#Entities found]]/results_Clus_4[[#This Row],['#Entities total]]*(results_Clus_4[[#This Row],['#Entities found]]&gt;615/50)</f>
        <v>0</v>
      </c>
      <c r="F201" s="2">
        <v>1.4150050750456944E+16</v>
      </c>
      <c r="G201" s="2">
        <v>5201597917211749</v>
      </c>
      <c r="H201" s="2">
        <v>5</v>
      </c>
      <c r="I201" s="2">
        <v>30</v>
      </c>
      <c r="J201" s="2">
        <v>2.9357079949114392E+16</v>
      </c>
      <c r="K201" s="2">
        <v>9606</v>
      </c>
      <c r="L201" s="2" t="s">
        <v>1233</v>
      </c>
      <c r="M201" s="2" t="s">
        <v>2782</v>
      </c>
      <c r="N201" s="2" t="s">
        <v>1271</v>
      </c>
      <c r="O201" s="2" t="s">
        <v>2783</v>
      </c>
    </row>
    <row r="202" spans="1:15" x14ac:dyDescent="0.25">
      <c r="A202" s="2" t="s">
        <v>2801</v>
      </c>
      <c r="B202" s="2" t="s">
        <v>2802</v>
      </c>
      <c r="C202" s="2">
        <v>3</v>
      </c>
      <c r="D202" s="2">
        <v>64</v>
      </c>
      <c r="E202" s="2">
        <f>results_Clus_4[[#This Row],['#Entities found]]/results_Clus_4[[#This Row],['#Entities total]]*(results_Clus_4[[#This Row],['#Entities found]]&gt;615/50)</f>
        <v>0</v>
      </c>
      <c r="F202" s="2">
        <v>1.4150050750456944E+16</v>
      </c>
      <c r="G202" s="2">
        <v>5201597917211749</v>
      </c>
      <c r="H202" s="2">
        <v>6</v>
      </c>
      <c r="I202" s="2">
        <v>39</v>
      </c>
      <c r="J202" s="2">
        <v>3816420393384871</v>
      </c>
      <c r="K202" s="2">
        <v>9606</v>
      </c>
      <c r="L202" s="2" t="s">
        <v>1233</v>
      </c>
      <c r="M202" s="2" t="s">
        <v>477</v>
      </c>
      <c r="N202" s="2" t="s">
        <v>1271</v>
      </c>
      <c r="O202" s="2" t="s">
        <v>2566</v>
      </c>
    </row>
    <row r="203" spans="1:15" x14ac:dyDescent="0.25">
      <c r="A203" s="2" t="s">
        <v>1525</v>
      </c>
      <c r="B203" s="2" t="s">
        <v>1526</v>
      </c>
      <c r="C203" s="2">
        <v>4</v>
      </c>
      <c r="D203" s="2">
        <v>86</v>
      </c>
      <c r="E203" s="2">
        <f>results_Clus_4[[#This Row],['#Entities found]]/results_Clus_4[[#This Row],['#Entities total]]*(results_Clus_4[[#This Row],['#Entities found]]&gt;615/50)</f>
        <v>0</v>
      </c>
      <c r="F203" s="2">
        <v>9879026133591008</v>
      </c>
      <c r="G203" s="2">
        <v>5201597917211749</v>
      </c>
      <c r="H203" s="2">
        <v>4</v>
      </c>
      <c r="I203" s="2">
        <v>52</v>
      </c>
      <c r="J203" s="2">
        <v>5088560524513162</v>
      </c>
      <c r="K203" s="2">
        <v>9606</v>
      </c>
      <c r="L203" s="2" t="s">
        <v>1233</v>
      </c>
      <c r="M203" s="2" t="s">
        <v>2659</v>
      </c>
      <c r="N203" s="2" t="s">
        <v>1271</v>
      </c>
      <c r="O203" s="2" t="s">
        <v>2660</v>
      </c>
    </row>
    <row r="204" spans="1:15" x14ac:dyDescent="0.25">
      <c r="A204" s="2" t="s">
        <v>1195</v>
      </c>
      <c r="B204" s="2" t="s">
        <v>1194</v>
      </c>
      <c r="C204" s="2">
        <v>3</v>
      </c>
      <c r="D204" s="2">
        <v>65</v>
      </c>
      <c r="E204" s="2">
        <f>results_Clus_4[[#This Row],['#Entities found]]/results_Clus_4[[#This Row],['#Entities total]]*(results_Clus_4[[#This Row],['#Entities found]]&gt;615/50)</f>
        <v>0</v>
      </c>
      <c r="F204" s="2">
        <v>1461784008719016</v>
      </c>
      <c r="G204" s="2">
        <v>5201597917211749</v>
      </c>
      <c r="H204" s="2">
        <v>6</v>
      </c>
      <c r="I204" s="2">
        <v>13</v>
      </c>
      <c r="J204" s="2">
        <v>1.2721401311282904E+16</v>
      </c>
      <c r="K204" s="2">
        <v>9606</v>
      </c>
      <c r="L204" s="2" t="s">
        <v>1233</v>
      </c>
      <c r="M204" s="2" t="s">
        <v>2810</v>
      </c>
      <c r="N204" s="2" t="s">
        <v>1271</v>
      </c>
      <c r="O204" s="2" t="s">
        <v>2811</v>
      </c>
    </row>
    <row r="205" spans="1:15" x14ac:dyDescent="0.25">
      <c r="A205" s="2" t="s">
        <v>2812</v>
      </c>
      <c r="B205" s="2" t="s">
        <v>2813</v>
      </c>
      <c r="C205" s="2">
        <v>3</v>
      </c>
      <c r="D205" s="2">
        <v>65</v>
      </c>
      <c r="E205" s="2">
        <f>results_Clus_4[[#This Row],['#Entities found]]/results_Clus_4[[#This Row],['#Entities total]]*(results_Clus_4[[#This Row],['#Entities found]]&gt;615/50)</f>
        <v>0</v>
      </c>
      <c r="F205" s="2">
        <v>1461784008719016</v>
      </c>
      <c r="G205" s="2">
        <v>5201597917211749</v>
      </c>
      <c r="H205" s="2">
        <v>8</v>
      </c>
      <c r="I205" s="2">
        <v>44</v>
      </c>
      <c r="J205" s="2">
        <v>4305705059203444</v>
      </c>
      <c r="K205" s="2">
        <v>9606</v>
      </c>
      <c r="L205" s="2" t="s">
        <v>1233</v>
      </c>
      <c r="M205" s="2" t="s">
        <v>2604</v>
      </c>
      <c r="N205" s="2" t="s">
        <v>1271</v>
      </c>
      <c r="O205" s="2" t="s">
        <v>2605</v>
      </c>
    </row>
    <row r="206" spans="1:15" x14ac:dyDescent="0.25">
      <c r="A206" s="2" t="s">
        <v>2814</v>
      </c>
      <c r="B206" s="2" t="s">
        <v>2815</v>
      </c>
      <c r="C206" s="2">
        <v>3</v>
      </c>
      <c r="D206" s="2">
        <v>65</v>
      </c>
      <c r="E206" s="2">
        <f>results_Clus_4[[#This Row],['#Entities found]]/results_Clus_4[[#This Row],['#Entities total]]*(results_Clus_4[[#This Row],['#Entities found]]&gt;615/50)</f>
        <v>0</v>
      </c>
      <c r="F206" s="2">
        <v>1461784008719016</v>
      </c>
      <c r="G206" s="2">
        <v>5201597917211749</v>
      </c>
      <c r="H206" s="2">
        <v>4</v>
      </c>
      <c r="I206" s="2">
        <v>25</v>
      </c>
      <c r="J206" s="2">
        <v>2.4464233290928664E+16</v>
      </c>
      <c r="K206" s="2">
        <v>9606</v>
      </c>
      <c r="L206" s="2" t="s">
        <v>1233</v>
      </c>
      <c r="M206" s="2" t="s">
        <v>2670</v>
      </c>
      <c r="N206" s="2" t="s">
        <v>1271</v>
      </c>
      <c r="O206" s="2" t="s">
        <v>2816</v>
      </c>
    </row>
    <row r="207" spans="1:15" x14ac:dyDescent="0.25">
      <c r="A207" s="2" t="s">
        <v>2934</v>
      </c>
      <c r="B207" s="2" t="s">
        <v>2935</v>
      </c>
      <c r="C207" s="2">
        <v>2</v>
      </c>
      <c r="D207" s="2">
        <v>44</v>
      </c>
      <c r="E207" s="2">
        <f>results_Clus_4[[#This Row],['#Entities found]]/results_Clus_4[[#This Row],['#Entities total]]*(results_Clus_4[[#This Row],['#Entities found]]&gt;615/50)</f>
        <v>0</v>
      </c>
      <c r="F207" s="2">
        <v>2.2408422613622856E+16</v>
      </c>
      <c r="G207" s="2">
        <v>5201597917211749</v>
      </c>
      <c r="H207" s="2">
        <v>10</v>
      </c>
      <c r="I207" s="2">
        <v>10</v>
      </c>
      <c r="J207" s="2">
        <v>978569331637.14636</v>
      </c>
      <c r="K207" s="2">
        <v>9606</v>
      </c>
      <c r="L207" s="2" t="s">
        <v>1233</v>
      </c>
      <c r="M207" s="2" t="s">
        <v>2936</v>
      </c>
      <c r="N207" s="2" t="s">
        <v>1271</v>
      </c>
      <c r="O207" s="2" t="s">
        <v>2937</v>
      </c>
    </row>
    <row r="208" spans="1:15" x14ac:dyDescent="0.25">
      <c r="A208" s="2" t="s">
        <v>3084</v>
      </c>
      <c r="B208" s="2" t="s">
        <v>3085</v>
      </c>
      <c r="C208" s="2">
        <v>1</v>
      </c>
      <c r="D208" s="2">
        <v>22</v>
      </c>
      <c r="E208" s="2">
        <f>results_Clus_4[[#This Row],['#Entities found]]/results_Clus_4[[#This Row],['#Entities total]]*(results_Clus_4[[#This Row],['#Entities found]]&gt;615/50)</f>
        <v>0</v>
      </c>
      <c r="F208" s="2">
        <v>3.5967211656690556E+16</v>
      </c>
      <c r="G208" s="2">
        <v>5201597917211749</v>
      </c>
      <c r="H208" s="2">
        <v>4</v>
      </c>
      <c r="I208" s="2">
        <v>9</v>
      </c>
      <c r="J208" s="2">
        <v>880712398473.43176</v>
      </c>
      <c r="K208" s="2">
        <v>9606</v>
      </c>
      <c r="L208" s="2" t="s">
        <v>1233</v>
      </c>
      <c r="M208" s="2" t="s">
        <v>482</v>
      </c>
      <c r="N208" s="2" t="s">
        <v>1271</v>
      </c>
      <c r="O208" s="2" t="s">
        <v>3086</v>
      </c>
    </row>
    <row r="209" spans="1:15" x14ac:dyDescent="0.25">
      <c r="A209" s="2" t="s">
        <v>1300</v>
      </c>
      <c r="B209" s="2" t="s">
        <v>1301</v>
      </c>
      <c r="C209" s="2">
        <v>1</v>
      </c>
      <c r="D209" s="2">
        <v>22</v>
      </c>
      <c r="E209" s="2">
        <f>results_Clus_4[[#This Row],['#Entities found]]/results_Clus_4[[#This Row],['#Entities total]]*(results_Clus_4[[#This Row],['#Entities found]]&gt;615/50)</f>
        <v>0</v>
      </c>
      <c r="F209" s="2">
        <v>3.5967211656690556E+16</v>
      </c>
      <c r="G209" s="2">
        <v>5201597917211749</v>
      </c>
      <c r="H209" s="2">
        <v>2</v>
      </c>
      <c r="I209" s="2">
        <v>5</v>
      </c>
      <c r="J209" s="2">
        <v>489284665818.57318</v>
      </c>
      <c r="K209" s="2">
        <v>9606</v>
      </c>
      <c r="L209" s="2" t="s">
        <v>1233</v>
      </c>
      <c r="M209" s="2" t="s">
        <v>795</v>
      </c>
      <c r="N209" s="2" t="s">
        <v>1271</v>
      </c>
      <c r="O209" s="2" t="s">
        <v>3087</v>
      </c>
    </row>
    <row r="210" spans="1:15" x14ac:dyDescent="0.25">
      <c r="A210" s="2" t="s">
        <v>1105</v>
      </c>
      <c r="B210" s="2" t="s">
        <v>1104</v>
      </c>
      <c r="C210" s="2">
        <v>1</v>
      </c>
      <c r="D210" s="2">
        <v>22</v>
      </c>
      <c r="E210" s="2">
        <f>results_Clus_4[[#This Row],['#Entities found]]/results_Clus_4[[#This Row],['#Entities total]]*(results_Clus_4[[#This Row],['#Entities found]]&gt;615/50)</f>
        <v>0</v>
      </c>
      <c r="F210" s="2">
        <v>3.5967211656690556E+16</v>
      </c>
      <c r="G210" s="2">
        <v>5201597917211749</v>
      </c>
      <c r="H210" s="2">
        <v>4</v>
      </c>
      <c r="I210" s="2">
        <v>15</v>
      </c>
      <c r="J210" s="2">
        <v>1.4678539974557196E+16</v>
      </c>
      <c r="K210" s="2">
        <v>9606</v>
      </c>
      <c r="L210" s="2" t="s">
        <v>1233</v>
      </c>
      <c r="M210" s="2" t="s">
        <v>501</v>
      </c>
      <c r="N210" s="2" t="s">
        <v>1271</v>
      </c>
      <c r="O210" s="2" t="s">
        <v>2897</v>
      </c>
    </row>
    <row r="211" spans="1:15" x14ac:dyDescent="0.25">
      <c r="A211" s="2" t="s">
        <v>3088</v>
      </c>
      <c r="B211" s="2" t="s">
        <v>3089</v>
      </c>
      <c r="C211" s="2">
        <v>1</v>
      </c>
      <c r="D211" s="2">
        <v>22</v>
      </c>
      <c r="E211" s="2">
        <f>results_Clus_4[[#This Row],['#Entities found]]/results_Clus_4[[#This Row],['#Entities total]]*(results_Clus_4[[#This Row],['#Entities found]]&gt;615/50)</f>
        <v>0</v>
      </c>
      <c r="F211" s="2">
        <v>3.5967211656690556E+16</v>
      </c>
      <c r="G211" s="2">
        <v>5201597917211749</v>
      </c>
      <c r="H211" s="2">
        <v>2</v>
      </c>
      <c r="I211" s="2">
        <v>9</v>
      </c>
      <c r="J211" s="2">
        <v>880712398473.43176</v>
      </c>
      <c r="K211" s="2">
        <v>9606</v>
      </c>
      <c r="L211" s="2" t="s">
        <v>1233</v>
      </c>
      <c r="M211" s="2" t="s">
        <v>482</v>
      </c>
      <c r="N211" s="2" t="s">
        <v>1271</v>
      </c>
      <c r="O211" s="2" t="s">
        <v>3090</v>
      </c>
    </row>
    <row r="212" spans="1:15" x14ac:dyDescent="0.25">
      <c r="A212" s="2" t="s">
        <v>1103</v>
      </c>
      <c r="B212" s="2" t="s">
        <v>1102</v>
      </c>
      <c r="C212" s="2">
        <v>1</v>
      </c>
      <c r="D212" s="2">
        <v>22</v>
      </c>
      <c r="E212" s="2">
        <f>results_Clus_4[[#This Row],['#Entities found]]/results_Clus_4[[#This Row],['#Entities total]]*(results_Clus_4[[#This Row],['#Entities found]]&gt;615/50)</f>
        <v>0</v>
      </c>
      <c r="F212" s="2">
        <v>3.5967211656690556E+16</v>
      </c>
      <c r="G212" s="2">
        <v>5201597917211749</v>
      </c>
      <c r="H212" s="2">
        <v>1</v>
      </c>
      <c r="I212" s="2">
        <v>5</v>
      </c>
      <c r="J212" s="2">
        <v>489284665818.57318</v>
      </c>
      <c r="K212" s="2">
        <v>9606</v>
      </c>
      <c r="L212" s="2" t="s">
        <v>1233</v>
      </c>
      <c r="M212" s="2" t="s">
        <v>623</v>
      </c>
      <c r="N212" s="2" t="s">
        <v>1271</v>
      </c>
      <c r="O212" s="2" t="s">
        <v>3091</v>
      </c>
    </row>
    <row r="213" spans="1:15" x14ac:dyDescent="0.25">
      <c r="A213" s="2" t="s">
        <v>3092</v>
      </c>
      <c r="B213" s="2" t="s">
        <v>3093</v>
      </c>
      <c r="C213" s="2">
        <v>1</v>
      </c>
      <c r="D213" s="2">
        <v>22</v>
      </c>
      <c r="E213" s="2">
        <f>results_Clus_4[[#This Row],['#Entities found]]/results_Clus_4[[#This Row],['#Entities total]]*(results_Clus_4[[#This Row],['#Entities found]]&gt;615/50)</f>
        <v>0</v>
      </c>
      <c r="F213" s="2">
        <v>3.5967211656690556E+16</v>
      </c>
      <c r="G213" s="2">
        <v>5201597917211749</v>
      </c>
      <c r="H213" s="2">
        <v>1</v>
      </c>
      <c r="I213" s="2">
        <v>6</v>
      </c>
      <c r="J213" s="2">
        <v>587141598982.28784</v>
      </c>
      <c r="K213" s="2">
        <v>9606</v>
      </c>
      <c r="L213" s="2" t="s">
        <v>1233</v>
      </c>
      <c r="M213" s="2" t="s">
        <v>374</v>
      </c>
      <c r="N213" s="2" t="s">
        <v>1271</v>
      </c>
      <c r="O213" s="2" t="s">
        <v>3094</v>
      </c>
    </row>
    <row r="214" spans="1:15" x14ac:dyDescent="0.25">
      <c r="A214" s="2" t="s">
        <v>2010</v>
      </c>
      <c r="B214" s="2" t="s">
        <v>4</v>
      </c>
      <c r="C214" s="2">
        <v>1</v>
      </c>
      <c r="D214" s="2">
        <v>22</v>
      </c>
      <c r="E214" s="2">
        <f>results_Clus_4[[#This Row],['#Entities found]]/results_Clus_4[[#This Row],['#Entities total]]*(results_Clus_4[[#This Row],['#Entities found]]&gt;615/50)</f>
        <v>0</v>
      </c>
      <c r="F214" s="2">
        <v>3.5967211656690556E+16</v>
      </c>
      <c r="G214" s="2">
        <v>5201597917211749</v>
      </c>
      <c r="H214" s="2">
        <v>1</v>
      </c>
      <c r="I214" s="2">
        <v>8</v>
      </c>
      <c r="J214" s="2">
        <v>782855465309.71716</v>
      </c>
      <c r="K214" s="2">
        <v>9606</v>
      </c>
      <c r="L214" s="2" t="s">
        <v>1233</v>
      </c>
      <c r="M214" s="2" t="s">
        <v>622</v>
      </c>
      <c r="N214" s="2" t="s">
        <v>1271</v>
      </c>
      <c r="O214" s="2" t="s">
        <v>2011</v>
      </c>
    </row>
    <row r="215" spans="1:15" x14ac:dyDescent="0.25">
      <c r="A215" s="2" t="s">
        <v>2012</v>
      </c>
      <c r="B215" s="2" t="s">
        <v>2013</v>
      </c>
      <c r="C215" s="2">
        <v>1</v>
      </c>
      <c r="D215" s="2">
        <v>22</v>
      </c>
      <c r="E215" s="2">
        <f>results_Clus_4[[#This Row],['#Entities found]]/results_Clus_4[[#This Row],['#Entities total]]*(results_Clus_4[[#This Row],['#Entities found]]&gt;615/50)</f>
        <v>0</v>
      </c>
      <c r="F215" s="2">
        <v>3.5967211656690556E+16</v>
      </c>
      <c r="G215" s="2">
        <v>5201597917211749</v>
      </c>
      <c r="H215" s="2">
        <v>1</v>
      </c>
      <c r="I215" s="2">
        <v>8</v>
      </c>
      <c r="J215" s="2">
        <v>782855465309.71716</v>
      </c>
      <c r="K215" s="2">
        <v>9606</v>
      </c>
      <c r="L215" s="2" t="s">
        <v>1233</v>
      </c>
      <c r="M215" s="2" t="s">
        <v>622</v>
      </c>
      <c r="N215" s="2" t="s">
        <v>1271</v>
      </c>
      <c r="O215" s="2" t="s">
        <v>2011</v>
      </c>
    </row>
    <row r="216" spans="1:15" x14ac:dyDescent="0.25">
      <c r="A216" s="2" t="s">
        <v>3095</v>
      </c>
      <c r="B216" s="2" t="s">
        <v>3096</v>
      </c>
      <c r="C216" s="2">
        <v>1</v>
      </c>
      <c r="D216" s="2">
        <v>22</v>
      </c>
      <c r="E216" s="2">
        <f>results_Clus_4[[#This Row],['#Entities found]]/results_Clus_4[[#This Row],['#Entities total]]*(results_Clus_4[[#This Row],['#Entities found]]&gt;615/50)</f>
        <v>0</v>
      </c>
      <c r="F216" s="2">
        <v>3.5967211656690556E+16</v>
      </c>
      <c r="G216" s="2">
        <v>5201597917211749</v>
      </c>
      <c r="H216" s="2">
        <v>2</v>
      </c>
      <c r="I216" s="2">
        <v>30</v>
      </c>
      <c r="J216" s="2">
        <v>2.9357079949114392E+16</v>
      </c>
      <c r="K216" s="2">
        <v>9606</v>
      </c>
      <c r="L216" s="2" t="s">
        <v>1233</v>
      </c>
      <c r="M216" s="2" t="s">
        <v>580</v>
      </c>
      <c r="N216" s="2" t="s">
        <v>1271</v>
      </c>
      <c r="O216" s="2" t="s">
        <v>3097</v>
      </c>
    </row>
    <row r="217" spans="1:15" x14ac:dyDescent="0.25">
      <c r="A217" s="2" t="s">
        <v>2753</v>
      </c>
      <c r="B217" s="2" t="s">
        <v>2754</v>
      </c>
      <c r="C217" s="2">
        <v>4</v>
      </c>
      <c r="D217" s="2">
        <v>89</v>
      </c>
      <c r="E217" s="2">
        <f>results_Clus_4[[#This Row],['#Entities found]]/results_Clus_4[[#This Row],['#Entities total]]*(results_Clus_4[[#This Row],['#Entities found]]&gt;615/50)</f>
        <v>0</v>
      </c>
      <c r="F217" s="2">
        <v>1.0834275131357596E+16</v>
      </c>
      <c r="G217" s="2">
        <v>5201597917211749</v>
      </c>
      <c r="H217" s="2">
        <v>5</v>
      </c>
      <c r="I217" s="2">
        <v>22</v>
      </c>
      <c r="J217" s="2">
        <v>2152852529601722</v>
      </c>
      <c r="K217" s="2">
        <v>9606</v>
      </c>
      <c r="L217" s="2" t="s">
        <v>1233</v>
      </c>
      <c r="M217" s="2" t="s">
        <v>2755</v>
      </c>
      <c r="N217" s="2" t="s">
        <v>1271</v>
      </c>
      <c r="O217" s="2" t="s">
        <v>2756</v>
      </c>
    </row>
    <row r="218" spans="1:15" x14ac:dyDescent="0.25">
      <c r="A218" s="2" t="s">
        <v>2940</v>
      </c>
      <c r="B218" s="2" t="s">
        <v>2941</v>
      </c>
      <c r="C218" s="2">
        <v>2</v>
      </c>
      <c r="D218" s="2">
        <v>45</v>
      </c>
      <c r="E218" s="2">
        <f>results_Clus_4[[#This Row],['#Entities found]]/results_Clus_4[[#This Row],['#Entities total]]*(results_Clus_4[[#This Row],['#Entities found]]&gt;615/50)</f>
        <v>0</v>
      </c>
      <c r="F218" s="2">
        <v>2.3150400232174984E+16</v>
      </c>
      <c r="G218" s="2">
        <v>5201597917211749</v>
      </c>
      <c r="H218" s="2">
        <v>2</v>
      </c>
      <c r="I218" s="2">
        <v>11</v>
      </c>
      <c r="J218" s="2">
        <v>1076426264800861</v>
      </c>
      <c r="K218" s="2">
        <v>9606</v>
      </c>
      <c r="L218" s="2" t="s">
        <v>1233</v>
      </c>
      <c r="M218" s="2" t="s">
        <v>2942</v>
      </c>
      <c r="N218" s="2" t="s">
        <v>1271</v>
      </c>
      <c r="O218" s="2" t="s">
        <v>2943</v>
      </c>
    </row>
    <row r="219" spans="1:15" x14ac:dyDescent="0.25">
      <c r="A219" s="2" t="s">
        <v>1873</v>
      </c>
      <c r="B219" s="2" t="s">
        <v>1874</v>
      </c>
      <c r="C219" s="2">
        <v>3</v>
      </c>
      <c r="D219" s="2">
        <v>68</v>
      </c>
      <c r="E219" s="2">
        <f>results_Clus_4[[#This Row],['#Entities found]]/results_Clus_4[[#This Row],['#Entities total]]*(results_Clus_4[[#This Row],['#Entities found]]&gt;615/50)</f>
        <v>0</v>
      </c>
      <c r="F219" s="2">
        <v>160505932883532</v>
      </c>
      <c r="G219" s="2">
        <v>5201597917211749</v>
      </c>
      <c r="H219" s="2">
        <v>6</v>
      </c>
      <c r="I219" s="2">
        <v>22</v>
      </c>
      <c r="J219" s="2">
        <v>2152852529601722</v>
      </c>
      <c r="K219" s="2">
        <v>9606</v>
      </c>
      <c r="L219" s="2" t="s">
        <v>1233</v>
      </c>
      <c r="M219" s="2" t="s">
        <v>477</v>
      </c>
      <c r="N219" s="2" t="s">
        <v>1271</v>
      </c>
      <c r="O219" s="2" t="s">
        <v>2566</v>
      </c>
    </row>
    <row r="220" spans="1:15" x14ac:dyDescent="0.25">
      <c r="A220" s="2" t="s">
        <v>1875</v>
      </c>
      <c r="B220" s="2" t="s">
        <v>1876</v>
      </c>
      <c r="C220" s="2">
        <v>3</v>
      </c>
      <c r="D220" s="2">
        <v>68</v>
      </c>
      <c r="E220" s="2">
        <f>results_Clus_4[[#This Row],['#Entities found]]/results_Clus_4[[#This Row],['#Entities total]]*(results_Clus_4[[#This Row],['#Entities found]]&gt;615/50)</f>
        <v>0</v>
      </c>
      <c r="F220" s="2">
        <v>160505932883532</v>
      </c>
      <c r="G220" s="2">
        <v>5201597917211749</v>
      </c>
      <c r="H220" s="2">
        <v>6</v>
      </c>
      <c r="I220" s="2">
        <v>22</v>
      </c>
      <c r="J220" s="2">
        <v>2152852529601722</v>
      </c>
      <c r="K220" s="2">
        <v>9606</v>
      </c>
      <c r="L220" s="2" t="s">
        <v>1233</v>
      </c>
      <c r="M220" s="2" t="s">
        <v>477</v>
      </c>
      <c r="N220" s="2" t="s">
        <v>1271</v>
      </c>
      <c r="O220" s="2" t="s">
        <v>2566</v>
      </c>
    </row>
    <row r="221" spans="1:15" x14ac:dyDescent="0.25">
      <c r="A221" s="2" t="s">
        <v>991</v>
      </c>
      <c r="B221" s="2" t="s">
        <v>990</v>
      </c>
      <c r="C221" s="2">
        <v>3</v>
      </c>
      <c r="D221" s="2">
        <v>69</v>
      </c>
      <c r="E221" s="2">
        <f>results_Clus_4[[#This Row],['#Entities found]]/results_Clus_4[[#This Row],['#Entities total]]*(results_Clus_4[[#This Row],['#Entities found]]&gt;615/50)</f>
        <v>0</v>
      </c>
      <c r="F221" s="2">
        <v>1.6537408266944642E+16</v>
      </c>
      <c r="G221" s="2">
        <v>5201597917211749</v>
      </c>
      <c r="H221" s="2">
        <v>9</v>
      </c>
      <c r="I221" s="2">
        <v>34</v>
      </c>
      <c r="J221" s="2">
        <v>3327135727566298</v>
      </c>
      <c r="K221" s="2">
        <v>9606</v>
      </c>
      <c r="L221" s="2" t="s">
        <v>1233</v>
      </c>
      <c r="M221" s="2" t="s">
        <v>2670</v>
      </c>
      <c r="N221" s="2" t="s">
        <v>1271</v>
      </c>
      <c r="O221" s="2" t="s">
        <v>2842</v>
      </c>
    </row>
    <row r="222" spans="1:15" x14ac:dyDescent="0.25">
      <c r="A222" s="2" t="s">
        <v>1676</v>
      </c>
      <c r="B222" s="2" t="s">
        <v>1677</v>
      </c>
      <c r="C222" s="2">
        <v>2</v>
      </c>
      <c r="D222" s="2">
        <v>46</v>
      </c>
      <c r="E222" s="2">
        <f>results_Clus_4[[#This Row],['#Entities found]]/results_Clus_4[[#This Row],['#Entities total]]*(results_Clus_4[[#This Row],['#Entities found]]&gt;615/50)</f>
        <v>0</v>
      </c>
      <c r="F222" s="2">
        <v>2.389390965895448E+16</v>
      </c>
      <c r="G222" s="2">
        <v>5201597917211749</v>
      </c>
      <c r="H222" s="2">
        <v>3</v>
      </c>
      <c r="I222" s="2">
        <v>11</v>
      </c>
      <c r="J222" s="2">
        <v>1076426264800861</v>
      </c>
      <c r="K222" s="2">
        <v>9606</v>
      </c>
      <c r="L222" s="2" t="s">
        <v>1233</v>
      </c>
      <c r="M222" s="2" t="s">
        <v>2955</v>
      </c>
      <c r="N222" s="2" t="s">
        <v>1271</v>
      </c>
      <c r="O222" s="2" t="s">
        <v>2956</v>
      </c>
    </row>
    <row r="223" spans="1:15" x14ac:dyDescent="0.25">
      <c r="A223" s="2" t="s">
        <v>3106</v>
      </c>
      <c r="B223" s="2" t="s">
        <v>3107</v>
      </c>
      <c r="C223" s="2">
        <v>1</v>
      </c>
      <c r="D223" s="2">
        <v>23</v>
      </c>
      <c r="E223" s="2">
        <f>results_Clus_4[[#This Row],['#Entities found]]/results_Clus_4[[#This Row],['#Entities total]]*(results_Clus_4[[#This Row],['#Entities found]]&gt;615/50)</f>
        <v>0</v>
      </c>
      <c r="F223" s="2">
        <v>3725274210054358</v>
      </c>
      <c r="G223" s="2">
        <v>5201597917211749</v>
      </c>
      <c r="H223" s="2">
        <v>7</v>
      </c>
      <c r="I223" s="2">
        <v>11</v>
      </c>
      <c r="J223" s="2">
        <v>1076426264800861</v>
      </c>
      <c r="K223" s="2">
        <v>9606</v>
      </c>
      <c r="L223" s="2" t="s">
        <v>1233</v>
      </c>
      <c r="M223" s="2" t="s">
        <v>472</v>
      </c>
      <c r="N223" s="2" t="s">
        <v>1271</v>
      </c>
      <c r="O223" s="2" t="s">
        <v>3108</v>
      </c>
    </row>
    <row r="224" spans="1:15" x14ac:dyDescent="0.25">
      <c r="A224" s="2" t="s">
        <v>3109</v>
      </c>
      <c r="B224" s="2" t="s">
        <v>3110</v>
      </c>
      <c r="C224" s="2">
        <v>1</v>
      </c>
      <c r="D224" s="2">
        <v>23</v>
      </c>
      <c r="E224" s="2">
        <f>results_Clus_4[[#This Row],['#Entities found]]/results_Clus_4[[#This Row],['#Entities total]]*(results_Clus_4[[#This Row],['#Entities found]]&gt;615/50)</f>
        <v>0</v>
      </c>
      <c r="F224" s="2">
        <v>3725274210054358</v>
      </c>
      <c r="G224" s="2">
        <v>5201597917211749</v>
      </c>
      <c r="H224" s="2">
        <v>3</v>
      </c>
      <c r="I224" s="2">
        <v>5</v>
      </c>
      <c r="J224" s="2">
        <v>489284665818.57318</v>
      </c>
      <c r="K224" s="2">
        <v>9606</v>
      </c>
      <c r="L224" s="2" t="s">
        <v>1233</v>
      </c>
      <c r="M224" s="2" t="s">
        <v>534</v>
      </c>
      <c r="N224" s="2" t="s">
        <v>1271</v>
      </c>
      <c r="O224" s="2" t="s">
        <v>3111</v>
      </c>
    </row>
    <row r="225" spans="1:15" x14ac:dyDescent="0.25">
      <c r="A225" s="2" t="s">
        <v>3112</v>
      </c>
      <c r="B225" s="2" t="s">
        <v>3113</v>
      </c>
      <c r="C225" s="2">
        <v>1</v>
      </c>
      <c r="D225" s="2">
        <v>23</v>
      </c>
      <c r="E225" s="2">
        <f>results_Clus_4[[#This Row],['#Entities found]]/results_Clus_4[[#This Row],['#Entities total]]*(results_Clus_4[[#This Row],['#Entities found]]&gt;615/50)</f>
        <v>0</v>
      </c>
      <c r="F225" s="2">
        <v>3725274210054358</v>
      </c>
      <c r="G225" s="2">
        <v>5201597917211749</v>
      </c>
      <c r="H225" s="2">
        <v>1</v>
      </c>
      <c r="I225" s="2">
        <v>2</v>
      </c>
      <c r="J225" s="2">
        <v>195713866327.42929</v>
      </c>
      <c r="K225" s="2">
        <v>9606</v>
      </c>
      <c r="L225" s="2" t="s">
        <v>1233</v>
      </c>
      <c r="M225" s="2" t="s">
        <v>534</v>
      </c>
      <c r="N225" s="2" t="s">
        <v>1271</v>
      </c>
      <c r="O225" s="2" t="s">
        <v>3057</v>
      </c>
    </row>
    <row r="226" spans="1:15" x14ac:dyDescent="0.25">
      <c r="A226" s="2" t="s">
        <v>1911</v>
      </c>
      <c r="B226" s="2" t="s">
        <v>1912</v>
      </c>
      <c r="C226" s="2">
        <v>3</v>
      </c>
      <c r="D226" s="2">
        <v>70</v>
      </c>
      <c r="E226" s="2">
        <f>results_Clus_4[[#This Row],['#Entities found]]/results_Clus_4[[#This Row],['#Entities total]]*(results_Clus_4[[#This Row],['#Entities found]]&gt;615/50)</f>
        <v>0</v>
      </c>
      <c r="F226" s="2">
        <v>1.7028557751383432E+16</v>
      </c>
      <c r="G226" s="2">
        <v>5201597917211749</v>
      </c>
      <c r="H226" s="2">
        <v>6</v>
      </c>
      <c r="I226" s="2">
        <v>28</v>
      </c>
      <c r="J226" s="2">
        <v>273999412858401</v>
      </c>
      <c r="K226" s="2">
        <v>9606</v>
      </c>
      <c r="L226" s="2" t="s">
        <v>1233</v>
      </c>
      <c r="M226" s="2" t="s">
        <v>477</v>
      </c>
      <c r="N226" s="2" t="s">
        <v>1271</v>
      </c>
      <c r="O226" s="2" t="s">
        <v>2566</v>
      </c>
    </row>
    <row r="227" spans="1:15" x14ac:dyDescent="0.25">
      <c r="A227" s="2" t="s">
        <v>3120</v>
      </c>
      <c r="B227" s="2" t="s">
        <v>3121</v>
      </c>
      <c r="C227" s="2">
        <v>1</v>
      </c>
      <c r="D227" s="2">
        <v>24</v>
      </c>
      <c r="E227" s="2">
        <f>results_Clus_4[[#This Row],['#Entities found]]/results_Clus_4[[#This Row],['#Entities total]]*(results_Clus_4[[#This Row],['#Entities found]]&gt;615/50)</f>
        <v>0</v>
      </c>
      <c r="F227" s="2">
        <v>3851255987162251</v>
      </c>
      <c r="G227" s="2">
        <v>5201597917211749</v>
      </c>
      <c r="H227" s="2">
        <v>1</v>
      </c>
      <c r="I227" s="2">
        <v>7</v>
      </c>
      <c r="J227" s="2">
        <v>684998532146.00244</v>
      </c>
      <c r="K227" s="2">
        <v>9606</v>
      </c>
      <c r="L227" s="2" t="s">
        <v>1233</v>
      </c>
      <c r="M227" s="2" t="s">
        <v>534</v>
      </c>
      <c r="N227" s="2" t="s">
        <v>1271</v>
      </c>
      <c r="O227" s="2" t="s">
        <v>3122</v>
      </c>
    </row>
    <row r="228" spans="1:15" x14ac:dyDescent="0.25">
      <c r="A228" s="2" t="s">
        <v>3123</v>
      </c>
      <c r="B228" s="2" t="s">
        <v>3124</v>
      </c>
      <c r="C228" s="2">
        <v>1</v>
      </c>
      <c r="D228" s="2">
        <v>24</v>
      </c>
      <c r="E228" s="2">
        <f>results_Clus_4[[#This Row],['#Entities found]]/results_Clus_4[[#This Row],['#Entities total]]*(results_Clus_4[[#This Row],['#Entities found]]&gt;615/50)</f>
        <v>0</v>
      </c>
      <c r="F228" s="2">
        <v>3851255987162251</v>
      </c>
      <c r="G228" s="2">
        <v>5201597917211749</v>
      </c>
      <c r="H228" s="2">
        <v>1</v>
      </c>
      <c r="I228" s="2">
        <v>12</v>
      </c>
      <c r="J228" s="2">
        <v>1.174283197964576E+16</v>
      </c>
      <c r="K228" s="2">
        <v>9606</v>
      </c>
      <c r="L228" s="2" t="s">
        <v>1233</v>
      </c>
      <c r="M228" s="2" t="s">
        <v>670</v>
      </c>
      <c r="N228" s="2" t="s">
        <v>1271</v>
      </c>
      <c r="O228" s="2" t="s">
        <v>3047</v>
      </c>
    </row>
    <row r="229" spans="1:15" x14ac:dyDescent="0.25">
      <c r="A229" s="2" t="s">
        <v>1535</v>
      </c>
      <c r="B229" s="2" t="s">
        <v>1536</v>
      </c>
      <c r="C229" s="2">
        <v>2</v>
      </c>
      <c r="D229" s="2">
        <v>50</v>
      </c>
      <c r="E229" s="2">
        <f>results_Clus_4[[#This Row],['#Entities found]]/results_Clus_4[[#This Row],['#Entities total]]*(results_Clus_4[[#This Row],['#Entities found]]&gt;615/50)</f>
        <v>0</v>
      </c>
      <c r="F229" s="2">
        <v>2687630944865471</v>
      </c>
      <c r="G229" s="2">
        <v>5201597917211749</v>
      </c>
      <c r="H229" s="2">
        <v>3</v>
      </c>
      <c r="I229" s="2">
        <v>20</v>
      </c>
      <c r="J229" s="2">
        <v>1957138663274293</v>
      </c>
      <c r="K229" s="2">
        <v>9606</v>
      </c>
      <c r="L229" s="2" t="s">
        <v>1233</v>
      </c>
      <c r="M229" s="2" t="s">
        <v>452</v>
      </c>
      <c r="N229" s="2" t="s">
        <v>1271</v>
      </c>
      <c r="O229" s="2" t="s">
        <v>1635</v>
      </c>
    </row>
    <row r="230" spans="1:15" x14ac:dyDescent="0.25">
      <c r="A230" s="2" t="s">
        <v>3129</v>
      </c>
      <c r="B230" s="2" t="s">
        <v>3130</v>
      </c>
      <c r="C230" s="2">
        <v>1</v>
      </c>
      <c r="D230" s="2">
        <v>25</v>
      </c>
      <c r="E230" s="2">
        <f>results_Clus_4[[#This Row],['#Entities found]]/results_Clus_4[[#This Row],['#Entities total]]*(results_Clus_4[[#This Row],['#Entities found]]&gt;615/50)</f>
        <v>0</v>
      </c>
      <c r="F230" s="2">
        <v>3974717734820349</v>
      </c>
      <c r="G230" s="2">
        <v>5201597917211749</v>
      </c>
      <c r="H230" s="2">
        <v>5</v>
      </c>
      <c r="I230" s="2">
        <v>18</v>
      </c>
      <c r="J230" s="2">
        <v>1.7614247969468636E+16</v>
      </c>
      <c r="K230" s="2">
        <v>9606</v>
      </c>
      <c r="L230" s="2" t="s">
        <v>1233</v>
      </c>
      <c r="M230" s="2" t="s">
        <v>482</v>
      </c>
      <c r="N230" s="2" t="s">
        <v>1271</v>
      </c>
      <c r="O230" s="2" t="s">
        <v>3054</v>
      </c>
    </row>
    <row r="231" spans="1:15" x14ac:dyDescent="0.25">
      <c r="A231" s="2" t="s">
        <v>3131</v>
      </c>
      <c r="B231" s="2" t="s">
        <v>3132</v>
      </c>
      <c r="C231" s="2">
        <v>1</v>
      </c>
      <c r="D231" s="2">
        <v>25</v>
      </c>
      <c r="E231" s="2">
        <f>results_Clus_4[[#This Row],['#Entities found]]/results_Clus_4[[#This Row],['#Entities total]]*(results_Clus_4[[#This Row],['#Entities found]]&gt;615/50)</f>
        <v>0</v>
      </c>
      <c r="F231" s="2">
        <v>3974717734820349</v>
      </c>
      <c r="G231" s="2">
        <v>5201597917211749</v>
      </c>
      <c r="H231" s="2">
        <v>1</v>
      </c>
      <c r="I231" s="2">
        <v>6</v>
      </c>
      <c r="J231" s="2">
        <v>587141598982.28784</v>
      </c>
      <c r="K231" s="2">
        <v>9606</v>
      </c>
      <c r="L231" s="2" t="s">
        <v>1233</v>
      </c>
      <c r="M231" s="2" t="s">
        <v>579</v>
      </c>
      <c r="N231" s="2" t="s">
        <v>1271</v>
      </c>
      <c r="O231" s="2" t="s">
        <v>3133</v>
      </c>
    </row>
    <row r="232" spans="1:15" x14ac:dyDescent="0.25">
      <c r="A232" s="2" t="s">
        <v>2055</v>
      </c>
      <c r="B232" s="2" t="s">
        <v>2056</v>
      </c>
      <c r="C232" s="2">
        <v>1</v>
      </c>
      <c r="D232" s="2">
        <v>25</v>
      </c>
      <c r="E232" s="2">
        <f>results_Clus_4[[#This Row],['#Entities found]]/results_Clus_4[[#This Row],['#Entities total]]*(results_Clus_4[[#This Row],['#Entities found]]&gt;615/50)</f>
        <v>0</v>
      </c>
      <c r="F232" s="2">
        <v>3974717734820349</v>
      </c>
      <c r="G232" s="2">
        <v>5201597917211749</v>
      </c>
      <c r="H232" s="2">
        <v>1</v>
      </c>
      <c r="I232" s="2">
        <v>11</v>
      </c>
      <c r="J232" s="2">
        <v>1076426264800861</v>
      </c>
      <c r="K232" s="2">
        <v>9606</v>
      </c>
      <c r="L232" s="2" t="s">
        <v>1233</v>
      </c>
      <c r="M232" s="2" t="s">
        <v>561</v>
      </c>
      <c r="N232" s="2" t="s">
        <v>1271</v>
      </c>
      <c r="O232" s="2" t="s">
        <v>3134</v>
      </c>
    </row>
    <row r="233" spans="1:15" x14ac:dyDescent="0.25">
      <c r="A233" s="2" t="s">
        <v>1580</v>
      </c>
      <c r="B233" s="2" t="s">
        <v>1581</v>
      </c>
      <c r="C233" s="2">
        <v>1</v>
      </c>
      <c r="D233" s="2">
        <v>25</v>
      </c>
      <c r="E233" s="2">
        <f>results_Clus_4[[#This Row],['#Entities found]]/results_Clus_4[[#This Row],['#Entities total]]*(results_Clus_4[[#This Row],['#Entities found]]&gt;615/50)</f>
        <v>0</v>
      </c>
      <c r="F233" s="2">
        <v>3974717734820349</v>
      </c>
      <c r="G233" s="2">
        <v>5201597917211749</v>
      </c>
      <c r="H233" s="2">
        <v>1</v>
      </c>
      <c r="I233" s="2">
        <v>22</v>
      </c>
      <c r="J233" s="2">
        <v>2152852529601722</v>
      </c>
      <c r="K233" s="2">
        <v>9606</v>
      </c>
      <c r="L233" s="2" t="s">
        <v>1233</v>
      </c>
      <c r="M233" s="2" t="s">
        <v>555</v>
      </c>
      <c r="N233" s="2" t="s">
        <v>1271</v>
      </c>
      <c r="O233" s="2" t="s">
        <v>1582</v>
      </c>
    </row>
    <row r="234" spans="1:15" x14ac:dyDescent="0.25">
      <c r="A234" s="2" t="s">
        <v>2833</v>
      </c>
      <c r="B234" s="2" t="s">
        <v>2834</v>
      </c>
      <c r="C234" s="2">
        <v>4</v>
      </c>
      <c r="D234" s="2">
        <v>102</v>
      </c>
      <c r="E234" s="2">
        <f>results_Clus_4[[#This Row],['#Entities found]]/results_Clus_4[[#This Row],['#Entities total]]*(results_Clus_4[[#This Row],['#Entities found]]&gt;615/50)</f>
        <v>0</v>
      </c>
      <c r="F234" s="2">
        <v>1.5411210858738756E+16</v>
      </c>
      <c r="G234" s="2">
        <v>5201597917211749</v>
      </c>
      <c r="H234" s="2">
        <v>27</v>
      </c>
      <c r="I234" s="2">
        <v>76</v>
      </c>
      <c r="J234" s="2">
        <v>7437126920442313</v>
      </c>
      <c r="K234" s="2">
        <v>9606</v>
      </c>
      <c r="L234" s="2" t="s">
        <v>1233</v>
      </c>
      <c r="M234" s="2" t="s">
        <v>2678</v>
      </c>
      <c r="N234" s="2" t="s">
        <v>1271</v>
      </c>
      <c r="O234" s="2" t="s">
        <v>2835</v>
      </c>
    </row>
    <row r="235" spans="1:15" x14ac:dyDescent="0.25">
      <c r="A235" s="2" t="s">
        <v>1486</v>
      </c>
      <c r="B235" s="2" t="s">
        <v>1487</v>
      </c>
      <c r="C235" s="2">
        <v>5</v>
      </c>
      <c r="D235" s="2">
        <v>129</v>
      </c>
      <c r="E235" s="2">
        <f>results_Clus_4[[#This Row],['#Entities found]]/results_Clus_4[[#This Row],['#Entities total]]*(results_Clus_4[[#This Row],['#Entities found]]&gt;615/50)</f>
        <v>0</v>
      </c>
      <c r="F235" s="2">
        <v>1.2324517453069804E+16</v>
      </c>
      <c r="G235" s="2">
        <v>5201597917211749</v>
      </c>
      <c r="H235" s="2">
        <v>5</v>
      </c>
      <c r="I235" s="2">
        <v>54</v>
      </c>
      <c r="J235" s="2">
        <v>5284274390840591</v>
      </c>
      <c r="K235" s="2">
        <v>9606</v>
      </c>
      <c r="L235" s="2" t="s">
        <v>1233</v>
      </c>
      <c r="M235" s="2" t="s">
        <v>2768</v>
      </c>
      <c r="N235" s="2" t="s">
        <v>1271</v>
      </c>
      <c r="O235" s="2" t="s">
        <v>2769</v>
      </c>
    </row>
    <row r="236" spans="1:15" x14ac:dyDescent="0.25">
      <c r="A236" s="2" t="s">
        <v>931</v>
      </c>
      <c r="B236" s="2" t="s">
        <v>930</v>
      </c>
      <c r="C236" s="2">
        <v>4</v>
      </c>
      <c r="D236" s="2">
        <v>104</v>
      </c>
      <c r="E236" s="2">
        <f>results_Clus_4[[#This Row],['#Entities found]]/results_Clus_4[[#This Row],['#Entities total]]*(results_Clus_4[[#This Row],['#Entities found]]&gt;615/50)</f>
        <v>0</v>
      </c>
      <c r="F236" s="2">
        <v>1.6172103534755688E+16</v>
      </c>
      <c r="G236" s="2">
        <v>5201597917211749</v>
      </c>
      <c r="H236" s="2">
        <v>6</v>
      </c>
      <c r="I236" s="2">
        <v>37</v>
      </c>
      <c r="J236" s="2">
        <v>3620706527057442</v>
      </c>
      <c r="K236" s="2">
        <v>9606</v>
      </c>
      <c r="L236" s="2" t="s">
        <v>1233</v>
      </c>
      <c r="M236" s="2" t="s">
        <v>2840</v>
      </c>
      <c r="N236" s="2" t="s">
        <v>1271</v>
      </c>
      <c r="O236" s="2" t="s">
        <v>2841</v>
      </c>
    </row>
    <row r="237" spans="1:15" x14ac:dyDescent="0.25">
      <c r="A237" s="2" t="s">
        <v>2415</v>
      </c>
      <c r="B237" s="2" t="s">
        <v>2416</v>
      </c>
      <c r="C237" s="2">
        <v>3</v>
      </c>
      <c r="D237" s="2">
        <v>78</v>
      </c>
      <c r="E237" s="2">
        <f>results_Clus_4[[#This Row],['#Entities found]]/results_Clus_4[[#This Row],['#Entities total]]*(results_Clus_4[[#This Row],['#Entities found]]&gt;615/50)</f>
        <v>0</v>
      </c>
      <c r="F237" s="2">
        <v>2.1093937305897204E+16</v>
      </c>
      <c r="G237" s="2">
        <v>5201597917211749</v>
      </c>
      <c r="H237" s="2">
        <v>5</v>
      </c>
      <c r="I237" s="2">
        <v>22</v>
      </c>
      <c r="J237" s="2">
        <v>2152852529601722</v>
      </c>
      <c r="K237" s="2">
        <v>9606</v>
      </c>
      <c r="L237" s="2" t="s">
        <v>1233</v>
      </c>
      <c r="M237" s="2" t="s">
        <v>2920</v>
      </c>
      <c r="N237" s="2" t="s">
        <v>1271</v>
      </c>
      <c r="O237" s="2" t="s">
        <v>2921</v>
      </c>
    </row>
    <row r="238" spans="1:15" x14ac:dyDescent="0.25">
      <c r="A238" s="2" t="s">
        <v>1161</v>
      </c>
      <c r="B238" s="2" t="s">
        <v>1160</v>
      </c>
      <c r="C238" s="2">
        <v>2</v>
      </c>
      <c r="D238" s="2">
        <v>52</v>
      </c>
      <c r="E238" s="2">
        <f>results_Clus_4[[#This Row],['#Entities found]]/results_Clus_4[[#This Row],['#Entities total]]*(results_Clus_4[[#This Row],['#Entities found]]&gt;615/50)</f>
        <v>0</v>
      </c>
      <c r="F238" s="2">
        <v>2.8368023565157396E+16</v>
      </c>
      <c r="G238" s="2">
        <v>5201597917211749</v>
      </c>
      <c r="H238" s="2">
        <v>11</v>
      </c>
      <c r="I238" s="2">
        <v>15</v>
      </c>
      <c r="J238" s="2">
        <v>1.4678539974557196E+16</v>
      </c>
      <c r="K238" s="2">
        <v>9606</v>
      </c>
      <c r="L238" s="2" t="s">
        <v>1233</v>
      </c>
      <c r="M238" s="2" t="s">
        <v>2688</v>
      </c>
      <c r="N238" s="2" t="s">
        <v>1271</v>
      </c>
      <c r="O238" s="2" t="s">
        <v>2997</v>
      </c>
    </row>
    <row r="239" spans="1:15" x14ac:dyDescent="0.25">
      <c r="A239" s="2" t="s">
        <v>2998</v>
      </c>
      <c r="B239" s="2" t="s">
        <v>2999</v>
      </c>
      <c r="C239" s="2">
        <v>2</v>
      </c>
      <c r="D239" s="2">
        <v>52</v>
      </c>
      <c r="E239" s="2">
        <f>results_Clus_4[[#This Row],['#Entities found]]/results_Clus_4[[#This Row],['#Entities total]]*(results_Clus_4[[#This Row],['#Entities found]]&gt;615/50)</f>
        <v>0</v>
      </c>
      <c r="F239" s="2">
        <v>2.8368023565157396E+16</v>
      </c>
      <c r="G239" s="2">
        <v>5201597917211749</v>
      </c>
      <c r="H239" s="2">
        <v>2</v>
      </c>
      <c r="I239" s="2">
        <v>11</v>
      </c>
      <c r="J239" s="2">
        <v>1076426264800861</v>
      </c>
      <c r="K239" s="2">
        <v>9606</v>
      </c>
      <c r="L239" s="2" t="s">
        <v>1233</v>
      </c>
      <c r="M239" s="2" t="s">
        <v>3000</v>
      </c>
      <c r="N239" s="2" t="s">
        <v>1271</v>
      </c>
      <c r="O239" s="2" t="s">
        <v>3001</v>
      </c>
    </row>
    <row r="240" spans="1:15" x14ac:dyDescent="0.25">
      <c r="A240" s="2" t="s">
        <v>3002</v>
      </c>
      <c r="B240" s="2" t="s">
        <v>3003</v>
      </c>
      <c r="C240" s="2">
        <v>2</v>
      </c>
      <c r="D240" s="2">
        <v>52</v>
      </c>
      <c r="E240" s="2">
        <f>results_Clus_4[[#This Row],['#Entities found]]/results_Clus_4[[#This Row],['#Entities total]]*(results_Clus_4[[#This Row],['#Entities found]]&gt;615/50)</f>
        <v>0</v>
      </c>
      <c r="F240" s="2">
        <v>2.8368023565157396E+16</v>
      </c>
      <c r="G240" s="2">
        <v>5201597917211749</v>
      </c>
      <c r="H240" s="2">
        <v>3</v>
      </c>
      <c r="I240" s="2">
        <v>27</v>
      </c>
      <c r="J240" s="2">
        <v>2.6421371954202956E+16</v>
      </c>
      <c r="K240" s="2">
        <v>9606</v>
      </c>
      <c r="L240" s="2" t="s">
        <v>1233</v>
      </c>
      <c r="M240" s="2" t="s">
        <v>2686</v>
      </c>
      <c r="N240" s="2" t="s">
        <v>1271</v>
      </c>
      <c r="O240" s="2" t="s">
        <v>2687</v>
      </c>
    </row>
    <row r="241" spans="1:15" x14ac:dyDescent="0.25">
      <c r="A241" s="2" t="s">
        <v>1705</v>
      </c>
      <c r="B241" s="2" t="s">
        <v>1706</v>
      </c>
      <c r="C241" s="2">
        <v>2</v>
      </c>
      <c r="D241" s="2">
        <v>52</v>
      </c>
      <c r="E241" s="2">
        <f>results_Clus_4[[#This Row],['#Entities found]]/results_Clus_4[[#This Row],['#Entities total]]*(results_Clus_4[[#This Row],['#Entities found]]&gt;615/50)</f>
        <v>0</v>
      </c>
      <c r="F241" s="2">
        <v>2.8368023565157396E+16</v>
      </c>
      <c r="G241" s="2">
        <v>5201597917211749</v>
      </c>
      <c r="H241" s="2">
        <v>3</v>
      </c>
      <c r="I241" s="2">
        <v>44</v>
      </c>
      <c r="J241" s="2">
        <v>4305705059203444</v>
      </c>
      <c r="K241" s="2">
        <v>9606</v>
      </c>
      <c r="L241" s="2" t="s">
        <v>1233</v>
      </c>
      <c r="M241" s="2" t="s">
        <v>477</v>
      </c>
      <c r="N241" s="2" t="s">
        <v>1271</v>
      </c>
      <c r="O241" s="2" t="s">
        <v>2563</v>
      </c>
    </row>
    <row r="242" spans="1:15" x14ac:dyDescent="0.25">
      <c r="A242" s="2" t="s">
        <v>3137</v>
      </c>
      <c r="B242" s="2" t="s">
        <v>3138</v>
      </c>
      <c r="C242" s="2">
        <v>1</v>
      </c>
      <c r="D242" s="2">
        <v>26</v>
      </c>
      <c r="E242" s="2">
        <f>results_Clus_4[[#This Row],['#Entities found]]/results_Clus_4[[#This Row],['#Entities total]]*(results_Clus_4[[#This Row],['#Entities found]]&gt;615/50)</f>
        <v>0</v>
      </c>
      <c r="F242" s="2">
        <v>4095709673656096</v>
      </c>
      <c r="G242" s="2">
        <v>5201597917211749</v>
      </c>
      <c r="H242" s="2">
        <v>3</v>
      </c>
      <c r="I242" s="2">
        <v>3</v>
      </c>
      <c r="J242" s="2">
        <v>2935707994911.4399</v>
      </c>
      <c r="K242" s="2">
        <v>9606</v>
      </c>
      <c r="L242" s="2" t="s">
        <v>1233</v>
      </c>
      <c r="M242" s="2" t="s">
        <v>491</v>
      </c>
      <c r="N242" s="2" t="s">
        <v>1271</v>
      </c>
      <c r="O242" s="2" t="s">
        <v>3139</v>
      </c>
    </row>
    <row r="243" spans="1:15" x14ac:dyDescent="0.25">
      <c r="A243" s="2" t="s">
        <v>3140</v>
      </c>
      <c r="B243" s="2" t="s">
        <v>3141</v>
      </c>
      <c r="C243" s="2">
        <v>1</v>
      </c>
      <c r="D243" s="2">
        <v>26</v>
      </c>
      <c r="E243" s="2">
        <f>results_Clus_4[[#This Row],['#Entities found]]/results_Clus_4[[#This Row],['#Entities total]]*(results_Clus_4[[#This Row],['#Entities found]]&gt;615/50)</f>
        <v>0</v>
      </c>
      <c r="F243" s="2">
        <v>4095709673656096</v>
      </c>
      <c r="G243" s="2">
        <v>5201597917211749</v>
      </c>
      <c r="H243" s="2">
        <v>3</v>
      </c>
      <c r="I243" s="2">
        <v>5</v>
      </c>
      <c r="J243" s="2">
        <v>489284665818.57318</v>
      </c>
      <c r="K243" s="2">
        <v>9606</v>
      </c>
      <c r="L243" s="2" t="s">
        <v>1233</v>
      </c>
      <c r="M243" s="2" t="s">
        <v>484</v>
      </c>
      <c r="N243" s="2" t="s">
        <v>1271</v>
      </c>
      <c r="O243" s="2" t="s">
        <v>3142</v>
      </c>
    </row>
    <row r="244" spans="1:15" x14ac:dyDescent="0.25">
      <c r="A244" s="2" t="s">
        <v>3143</v>
      </c>
      <c r="B244" s="2" t="s">
        <v>3144</v>
      </c>
      <c r="C244" s="2">
        <v>1</v>
      </c>
      <c r="D244" s="2">
        <v>26</v>
      </c>
      <c r="E244" s="2">
        <f>results_Clus_4[[#This Row],['#Entities found]]/results_Clus_4[[#This Row],['#Entities total]]*(results_Clus_4[[#This Row],['#Entities found]]&gt;615/50)</f>
        <v>0</v>
      </c>
      <c r="F244" s="2">
        <v>4095709673656096</v>
      </c>
      <c r="G244" s="2">
        <v>5201597917211749</v>
      </c>
      <c r="H244" s="2">
        <v>1</v>
      </c>
      <c r="I244" s="2">
        <v>3</v>
      </c>
      <c r="J244" s="2">
        <v>2935707994911.4399</v>
      </c>
      <c r="K244" s="2">
        <v>9606</v>
      </c>
      <c r="L244" s="2" t="s">
        <v>1233</v>
      </c>
      <c r="M244" s="2" t="s">
        <v>712</v>
      </c>
      <c r="N244" s="2" t="s">
        <v>1271</v>
      </c>
      <c r="O244" s="2" t="s">
        <v>3145</v>
      </c>
    </row>
    <row r="245" spans="1:15" x14ac:dyDescent="0.25">
      <c r="A245" s="2" t="s">
        <v>3146</v>
      </c>
      <c r="B245" s="2" t="s">
        <v>3147</v>
      </c>
      <c r="C245" s="2">
        <v>1</v>
      </c>
      <c r="D245" s="2">
        <v>26</v>
      </c>
      <c r="E245" s="2">
        <f>results_Clus_4[[#This Row],['#Entities found]]/results_Clus_4[[#This Row],['#Entities total]]*(results_Clus_4[[#This Row],['#Entities found]]&gt;615/50)</f>
        <v>0</v>
      </c>
      <c r="F245" s="2">
        <v>4095709673656096</v>
      </c>
      <c r="G245" s="2">
        <v>5201597917211749</v>
      </c>
      <c r="H245" s="2">
        <v>2</v>
      </c>
      <c r="I245" s="2">
        <v>9</v>
      </c>
      <c r="J245" s="2">
        <v>880712398473.43176</v>
      </c>
      <c r="K245" s="2">
        <v>9606</v>
      </c>
      <c r="L245" s="2" t="s">
        <v>1233</v>
      </c>
      <c r="M245" s="2" t="s">
        <v>484</v>
      </c>
      <c r="N245" s="2" t="s">
        <v>1271</v>
      </c>
      <c r="O245" s="2" t="s">
        <v>3148</v>
      </c>
    </row>
    <row r="246" spans="1:15" x14ac:dyDescent="0.25">
      <c r="A246" s="2" t="s">
        <v>2082</v>
      </c>
      <c r="B246" s="2" t="s">
        <v>2083</v>
      </c>
      <c r="C246" s="2">
        <v>1</v>
      </c>
      <c r="D246" s="2">
        <v>26</v>
      </c>
      <c r="E246" s="2">
        <f>results_Clus_4[[#This Row],['#Entities found]]/results_Clus_4[[#This Row],['#Entities total]]*(results_Clus_4[[#This Row],['#Entities found]]&gt;615/50)</f>
        <v>0</v>
      </c>
      <c r="F246" s="2">
        <v>4095709673656096</v>
      </c>
      <c r="G246" s="2">
        <v>5201597917211749</v>
      </c>
      <c r="H246" s="2">
        <v>1</v>
      </c>
      <c r="I246" s="2">
        <v>10</v>
      </c>
      <c r="J246" s="2">
        <v>978569331637.14636</v>
      </c>
      <c r="K246" s="2">
        <v>9606</v>
      </c>
      <c r="L246" s="2" t="s">
        <v>1233</v>
      </c>
      <c r="M246" s="2" t="s">
        <v>465</v>
      </c>
      <c r="N246" s="2" t="s">
        <v>1271</v>
      </c>
      <c r="O246" s="2" t="s">
        <v>3149</v>
      </c>
    </row>
    <row r="247" spans="1:15" x14ac:dyDescent="0.25">
      <c r="A247" s="2" t="s">
        <v>971</v>
      </c>
      <c r="B247" s="2" t="s">
        <v>970</v>
      </c>
      <c r="C247" s="2">
        <v>3</v>
      </c>
      <c r="D247" s="2">
        <v>80</v>
      </c>
      <c r="E247" s="2">
        <f>results_Clus_4[[#This Row],['#Entities found]]/results_Clus_4[[#This Row],['#Entities total]]*(results_Clus_4[[#This Row],['#Entities found]]&gt;615/50)</f>
        <v>0</v>
      </c>
      <c r="F247" s="2">
        <v>2214217778226779</v>
      </c>
      <c r="G247" s="2">
        <v>5201597917211749</v>
      </c>
      <c r="H247" s="2">
        <v>6</v>
      </c>
      <c r="I247" s="2">
        <v>52</v>
      </c>
      <c r="J247" s="2">
        <v>5088560524513162</v>
      </c>
      <c r="K247" s="2">
        <v>9606</v>
      </c>
      <c r="L247" s="2" t="s">
        <v>1233</v>
      </c>
      <c r="M247" s="2" t="s">
        <v>2932</v>
      </c>
      <c r="N247" s="2" t="s">
        <v>1271</v>
      </c>
      <c r="O247" s="2" t="s">
        <v>2933</v>
      </c>
    </row>
    <row r="248" spans="1:15" x14ac:dyDescent="0.25">
      <c r="A248" s="2" t="s">
        <v>3017</v>
      </c>
      <c r="B248" s="2" t="s">
        <v>3018</v>
      </c>
      <c r="C248" s="2">
        <v>2</v>
      </c>
      <c r="D248" s="2">
        <v>54</v>
      </c>
      <c r="E248" s="2">
        <f>results_Clus_4[[#This Row],['#Entities found]]/results_Clus_4[[#This Row],['#Entities total]]*(results_Clus_4[[#This Row],['#Entities found]]&gt;615/50)</f>
        <v>0</v>
      </c>
      <c r="F248" s="2">
        <v>2.9856945309063976E+16</v>
      </c>
      <c r="G248" s="2">
        <v>5201597917211749</v>
      </c>
      <c r="H248" s="2">
        <v>3</v>
      </c>
      <c r="I248" s="2">
        <v>21</v>
      </c>
      <c r="J248" s="2">
        <v>2.0549955964380076E+16</v>
      </c>
      <c r="K248" s="2">
        <v>9606</v>
      </c>
      <c r="L248" s="2" t="s">
        <v>1233</v>
      </c>
      <c r="M248" s="2" t="s">
        <v>3019</v>
      </c>
      <c r="N248" s="2" t="s">
        <v>1271</v>
      </c>
      <c r="O248" s="2" t="s">
        <v>3020</v>
      </c>
    </row>
    <row r="249" spans="1:15" x14ac:dyDescent="0.25">
      <c r="A249" s="2" t="s">
        <v>1490</v>
      </c>
      <c r="B249" s="2" t="s">
        <v>1491</v>
      </c>
      <c r="C249" s="2">
        <v>2</v>
      </c>
      <c r="D249" s="2">
        <v>54</v>
      </c>
      <c r="E249" s="2">
        <f>results_Clus_4[[#This Row],['#Entities found]]/results_Clus_4[[#This Row],['#Entities total]]*(results_Clus_4[[#This Row],['#Entities found]]&gt;615/50)</f>
        <v>0</v>
      </c>
      <c r="F249" s="2">
        <v>2.9856945309063976E+16</v>
      </c>
      <c r="G249" s="2">
        <v>5201597917211749</v>
      </c>
      <c r="H249" s="2">
        <v>2</v>
      </c>
      <c r="I249" s="2">
        <v>14</v>
      </c>
      <c r="J249" s="2">
        <v>1369997064292005</v>
      </c>
      <c r="K249" s="2">
        <v>9606</v>
      </c>
      <c r="L249" s="2" t="s">
        <v>1233</v>
      </c>
      <c r="M249" s="2" t="s">
        <v>452</v>
      </c>
      <c r="N249" s="2" t="s">
        <v>1271</v>
      </c>
      <c r="O249" s="2" t="s">
        <v>3021</v>
      </c>
    </row>
    <row r="250" spans="1:15" x14ac:dyDescent="0.25">
      <c r="A250" s="2" t="s">
        <v>1548</v>
      </c>
      <c r="B250" s="2" t="s">
        <v>1549</v>
      </c>
      <c r="C250" s="2">
        <v>2</v>
      </c>
      <c r="D250" s="2">
        <v>54</v>
      </c>
      <c r="E250" s="2">
        <f>results_Clus_4[[#This Row],['#Entities found]]/results_Clus_4[[#This Row],['#Entities total]]*(results_Clus_4[[#This Row],['#Entities found]]&gt;615/50)</f>
        <v>0</v>
      </c>
      <c r="F250" s="2">
        <v>2.9856945309063976E+16</v>
      </c>
      <c r="G250" s="2">
        <v>5201597917211749</v>
      </c>
      <c r="H250" s="2">
        <v>3</v>
      </c>
      <c r="I250" s="2">
        <v>24</v>
      </c>
      <c r="J250" s="2">
        <v>2.3485663959291516E+16</v>
      </c>
      <c r="K250" s="2">
        <v>9606</v>
      </c>
      <c r="L250" s="2" t="s">
        <v>1233</v>
      </c>
      <c r="M250" s="2" t="s">
        <v>452</v>
      </c>
      <c r="N250" s="2" t="s">
        <v>1271</v>
      </c>
      <c r="O250" s="2" t="s">
        <v>1635</v>
      </c>
    </row>
    <row r="251" spans="1:15" x14ac:dyDescent="0.25">
      <c r="A251" s="2" t="s">
        <v>3031</v>
      </c>
      <c r="B251" s="2" t="s">
        <v>3032</v>
      </c>
      <c r="C251" s="2">
        <v>2</v>
      </c>
      <c r="D251" s="2">
        <v>55</v>
      </c>
      <c r="E251" s="2">
        <f>results_Clus_4[[#This Row],['#Entities found]]/results_Clus_4[[#This Row],['#Entities total]]*(results_Clus_4[[#This Row],['#Entities found]]&gt;615/50)</f>
        <v>0</v>
      </c>
      <c r="F251" s="2">
        <v>3059968947829993</v>
      </c>
      <c r="G251" s="2">
        <v>5201597917211749</v>
      </c>
      <c r="H251" s="2">
        <v>25</v>
      </c>
      <c r="I251" s="2">
        <v>54</v>
      </c>
      <c r="J251" s="2">
        <v>5284274390840591</v>
      </c>
      <c r="K251" s="2">
        <v>9606</v>
      </c>
      <c r="L251" s="2" t="s">
        <v>1233</v>
      </c>
      <c r="M251" s="2" t="s">
        <v>2612</v>
      </c>
      <c r="N251" s="2" t="s">
        <v>1271</v>
      </c>
      <c r="O251" s="2" t="s">
        <v>3033</v>
      </c>
    </row>
    <row r="252" spans="1:15" x14ac:dyDescent="0.25">
      <c r="A252" s="2" t="s">
        <v>1350</v>
      </c>
      <c r="B252" s="2" t="s">
        <v>1351</v>
      </c>
      <c r="C252" s="2">
        <v>2</v>
      </c>
      <c r="D252" s="2">
        <v>55</v>
      </c>
      <c r="E252" s="2">
        <f>results_Clus_4[[#This Row],['#Entities found]]/results_Clus_4[[#This Row],['#Entities total]]*(results_Clus_4[[#This Row],['#Entities found]]&gt;615/50)</f>
        <v>0</v>
      </c>
      <c r="F252" s="2">
        <v>3059968947829993</v>
      </c>
      <c r="G252" s="2">
        <v>5201597917211749</v>
      </c>
      <c r="H252" s="2">
        <v>1</v>
      </c>
      <c r="I252" s="2">
        <v>38</v>
      </c>
      <c r="J252" s="2">
        <v>3.7185634602211568E+16</v>
      </c>
      <c r="K252" s="2">
        <v>9606</v>
      </c>
      <c r="L252" s="2" t="s">
        <v>1233</v>
      </c>
      <c r="M252" s="2" t="s">
        <v>419</v>
      </c>
      <c r="N252" s="2" t="s">
        <v>1271</v>
      </c>
      <c r="O252" s="2" t="s">
        <v>2888</v>
      </c>
    </row>
    <row r="253" spans="1:15" x14ac:dyDescent="0.25">
      <c r="A253" s="2" t="s">
        <v>2094</v>
      </c>
      <c r="B253" s="2" t="s">
        <v>2095</v>
      </c>
      <c r="C253" s="2">
        <v>1</v>
      </c>
      <c r="D253" s="2">
        <v>28</v>
      </c>
      <c r="E253" s="2">
        <f>results_Clus_4[[#This Row],['#Entities found]]/results_Clus_4[[#This Row],['#Entities total]]*(results_Clus_4[[#This Row],['#Entities found]]&gt;615/50)</f>
        <v>0</v>
      </c>
      <c r="F253" s="2">
        <v>4.330480041679596E+16</v>
      </c>
      <c r="G253" s="2">
        <v>5201597917211749</v>
      </c>
      <c r="H253" s="2">
        <v>2</v>
      </c>
      <c r="I253" s="2">
        <v>2</v>
      </c>
      <c r="J253" s="2">
        <v>195713866327.42929</v>
      </c>
      <c r="K253" s="2">
        <v>9606</v>
      </c>
      <c r="L253" s="2" t="s">
        <v>1233</v>
      </c>
      <c r="M253" s="2" t="s">
        <v>452</v>
      </c>
      <c r="N253" s="2" t="s">
        <v>1271</v>
      </c>
      <c r="O253" s="2" t="s">
        <v>2096</v>
      </c>
    </row>
    <row r="254" spans="1:15" x14ac:dyDescent="0.25">
      <c r="A254" s="2" t="s">
        <v>3154</v>
      </c>
      <c r="B254" s="2" t="s">
        <v>3155</v>
      </c>
      <c r="C254" s="2">
        <v>1</v>
      </c>
      <c r="D254" s="2">
        <v>28</v>
      </c>
      <c r="E254" s="2">
        <f>results_Clus_4[[#This Row],['#Entities found]]/results_Clus_4[[#This Row],['#Entities total]]*(results_Clus_4[[#This Row],['#Entities found]]&gt;615/50)</f>
        <v>0</v>
      </c>
      <c r="F254" s="2">
        <v>4.330480041679596E+16</v>
      </c>
      <c r="G254" s="2">
        <v>5201597917211749</v>
      </c>
      <c r="H254" s="2">
        <v>1</v>
      </c>
      <c r="I254" s="2">
        <v>4</v>
      </c>
      <c r="J254" s="2">
        <v>391427732654.85858</v>
      </c>
      <c r="K254" s="2">
        <v>9606</v>
      </c>
      <c r="L254" s="2" t="s">
        <v>1233</v>
      </c>
      <c r="M254" s="2" t="s">
        <v>581</v>
      </c>
      <c r="N254" s="2" t="s">
        <v>1271</v>
      </c>
      <c r="O254" s="2" t="s">
        <v>2994</v>
      </c>
    </row>
    <row r="255" spans="1:15" x14ac:dyDescent="0.25">
      <c r="A255" s="2" t="s">
        <v>3156</v>
      </c>
      <c r="B255" s="2" t="s">
        <v>3157</v>
      </c>
      <c r="C255" s="2">
        <v>1</v>
      </c>
      <c r="D255" s="2">
        <v>28</v>
      </c>
      <c r="E255" s="2">
        <f>results_Clus_4[[#This Row],['#Entities found]]/results_Clus_4[[#This Row],['#Entities total]]*(results_Clus_4[[#This Row],['#Entities found]]&gt;615/50)</f>
        <v>0</v>
      </c>
      <c r="F255" s="2">
        <v>4.330480041679596E+16</v>
      </c>
      <c r="G255" s="2">
        <v>5201597917211749</v>
      </c>
      <c r="H255" s="2">
        <v>1</v>
      </c>
      <c r="I255" s="2">
        <v>6</v>
      </c>
      <c r="J255" s="2">
        <v>587141598982.28784</v>
      </c>
      <c r="K255" s="2">
        <v>9606</v>
      </c>
      <c r="L255" s="2" t="s">
        <v>1233</v>
      </c>
      <c r="M255" s="2" t="s">
        <v>795</v>
      </c>
      <c r="N255" s="2" t="s">
        <v>1271</v>
      </c>
      <c r="O255" s="2" t="s">
        <v>3158</v>
      </c>
    </row>
    <row r="256" spans="1:15" x14ac:dyDescent="0.25">
      <c r="A256" s="2" t="s">
        <v>1405</v>
      </c>
      <c r="B256" s="2" t="s">
        <v>1406</v>
      </c>
      <c r="C256" s="2">
        <v>5</v>
      </c>
      <c r="D256" s="2">
        <v>144</v>
      </c>
      <c r="E256" s="2">
        <f>results_Clus_4[[#This Row],['#Entities found]]/results_Clus_4[[#This Row],['#Entities total]]*(results_Clus_4[[#This Row],['#Entities found]]&gt;615/50)</f>
        <v>0</v>
      </c>
      <c r="F256" s="2">
        <v>1697307084463886</v>
      </c>
      <c r="G256" s="2">
        <v>5201597917211749</v>
      </c>
      <c r="H256" s="2">
        <v>7</v>
      </c>
      <c r="I256" s="2">
        <v>63</v>
      </c>
      <c r="J256" s="2">
        <v>6164986789314023</v>
      </c>
      <c r="K256" s="2">
        <v>9606</v>
      </c>
      <c r="L256" s="2" t="s">
        <v>1233</v>
      </c>
      <c r="M256" s="2" t="s">
        <v>2858</v>
      </c>
      <c r="N256" s="2" t="s">
        <v>1271</v>
      </c>
      <c r="O256" s="2" t="s">
        <v>2859</v>
      </c>
    </row>
    <row r="257" spans="1:15" x14ac:dyDescent="0.25">
      <c r="A257" s="2" t="s">
        <v>2384</v>
      </c>
      <c r="B257" s="2" t="s">
        <v>2385</v>
      </c>
      <c r="C257" s="2">
        <v>6</v>
      </c>
      <c r="D257" s="2">
        <v>173</v>
      </c>
      <c r="E257" s="2">
        <f>results_Clus_4[[#This Row],['#Entities found]]/results_Clus_4[[#This Row],['#Entities total]]*(results_Clus_4[[#This Row],['#Entities found]]&gt;615/50)</f>
        <v>0</v>
      </c>
      <c r="F257" s="2">
        <v>1413828191297184</v>
      </c>
      <c r="G257" s="2">
        <v>5201597917211749</v>
      </c>
      <c r="H257" s="2">
        <v>8</v>
      </c>
      <c r="I257" s="2">
        <v>42</v>
      </c>
      <c r="J257" s="2">
        <v>4109991192876015</v>
      </c>
      <c r="K257" s="2">
        <v>9606</v>
      </c>
      <c r="L257" s="2" t="s">
        <v>1233</v>
      </c>
      <c r="M257" s="2" t="s">
        <v>2795</v>
      </c>
      <c r="N257" s="2" t="s">
        <v>1271</v>
      </c>
      <c r="O257" s="2" t="s">
        <v>2796</v>
      </c>
    </row>
    <row r="258" spans="1:15" x14ac:dyDescent="0.25">
      <c r="A258" s="2" t="s">
        <v>2437</v>
      </c>
      <c r="B258" s="2" t="s">
        <v>2438</v>
      </c>
      <c r="C258" s="2">
        <v>3</v>
      </c>
      <c r="D258" s="2">
        <v>87</v>
      </c>
      <c r="E258" s="2">
        <f>results_Clus_4[[#This Row],['#Entities found]]/results_Clus_4[[#This Row],['#Entities total]]*(results_Clus_4[[#This Row],['#Entities found]]&gt;615/50)</f>
        <v>0</v>
      </c>
      <c r="F258" s="2">
        <v>258838391362862</v>
      </c>
      <c r="G258" s="2">
        <v>5201597917211749</v>
      </c>
      <c r="H258" s="2">
        <v>14</v>
      </c>
      <c r="I258" s="2">
        <v>46</v>
      </c>
      <c r="J258" s="2">
        <v>4501418925530874</v>
      </c>
      <c r="K258" s="2">
        <v>9606</v>
      </c>
      <c r="L258" s="2" t="s">
        <v>1233</v>
      </c>
      <c r="M258" s="2" t="s">
        <v>2973</v>
      </c>
      <c r="N258" s="2" t="s">
        <v>1271</v>
      </c>
      <c r="O258" s="2" t="s">
        <v>2974</v>
      </c>
    </row>
    <row r="259" spans="1:15" x14ac:dyDescent="0.25">
      <c r="A259" s="2" t="s">
        <v>2044</v>
      </c>
      <c r="B259" s="2" t="s">
        <v>2045</v>
      </c>
      <c r="C259" s="2">
        <v>3</v>
      </c>
      <c r="D259" s="2">
        <v>87</v>
      </c>
      <c r="E259" s="2">
        <f>results_Clus_4[[#This Row],['#Entities found]]/results_Clus_4[[#This Row],['#Entities total]]*(results_Clus_4[[#This Row],['#Entities found]]&gt;615/50)</f>
        <v>0</v>
      </c>
      <c r="F259" s="2">
        <v>258838391362862</v>
      </c>
      <c r="G259" s="2">
        <v>5201597917211749</v>
      </c>
      <c r="H259" s="2">
        <v>6</v>
      </c>
      <c r="I259" s="2">
        <v>55</v>
      </c>
      <c r="J259" s="2">
        <v>5382131324004306</v>
      </c>
      <c r="K259" s="2">
        <v>9606</v>
      </c>
      <c r="L259" s="2" t="s">
        <v>1233</v>
      </c>
      <c r="M259" s="2" t="s">
        <v>2975</v>
      </c>
      <c r="N259" s="2" t="s">
        <v>1271</v>
      </c>
      <c r="O259" s="2" t="s">
        <v>2976</v>
      </c>
    </row>
    <row r="260" spans="1:15" x14ac:dyDescent="0.25">
      <c r="A260" s="2" t="s">
        <v>2110</v>
      </c>
      <c r="B260" s="2" t="s">
        <v>2111</v>
      </c>
      <c r="C260" s="2">
        <v>1</v>
      </c>
      <c r="D260" s="2">
        <v>29</v>
      </c>
      <c r="E260" s="2">
        <f>results_Clus_4[[#This Row],['#Entities found]]/results_Clus_4[[#This Row],['#Entities total]]*(results_Clus_4[[#This Row],['#Entities found]]&gt;615/50)</f>
        <v>0</v>
      </c>
      <c r="F260" s="2">
        <v>4444354005209582</v>
      </c>
      <c r="G260" s="2">
        <v>5201597917211749</v>
      </c>
      <c r="H260" s="2">
        <v>2</v>
      </c>
      <c r="I260" s="2">
        <v>2</v>
      </c>
      <c r="J260" s="2">
        <v>195713866327.42929</v>
      </c>
      <c r="K260" s="2">
        <v>9606</v>
      </c>
      <c r="L260" s="2" t="s">
        <v>1233</v>
      </c>
      <c r="M260" s="2" t="s">
        <v>452</v>
      </c>
      <c r="N260" s="2" t="s">
        <v>1271</v>
      </c>
      <c r="O260" s="2" t="s">
        <v>2112</v>
      </c>
    </row>
    <row r="261" spans="1:15" x14ac:dyDescent="0.25">
      <c r="A261" s="2" t="s">
        <v>1069</v>
      </c>
      <c r="B261" s="2" t="s">
        <v>1068</v>
      </c>
      <c r="C261" s="2">
        <v>1</v>
      </c>
      <c r="D261" s="2">
        <v>29</v>
      </c>
      <c r="E261" s="2">
        <f>results_Clus_4[[#This Row],['#Entities found]]/results_Clus_4[[#This Row],['#Entities total]]*(results_Clus_4[[#This Row],['#Entities found]]&gt;615/50)</f>
        <v>0</v>
      </c>
      <c r="F261" s="2">
        <v>4444354005209582</v>
      </c>
      <c r="G261" s="2">
        <v>5201597917211749</v>
      </c>
      <c r="H261" s="2">
        <v>4</v>
      </c>
      <c r="I261" s="2">
        <v>20</v>
      </c>
      <c r="J261" s="2">
        <v>1957138663274293</v>
      </c>
      <c r="K261" s="2">
        <v>9606</v>
      </c>
      <c r="L261" s="2" t="s">
        <v>1233</v>
      </c>
      <c r="M261" s="2" t="s">
        <v>501</v>
      </c>
      <c r="N261" s="2" t="s">
        <v>1271</v>
      </c>
      <c r="O261" s="2" t="s">
        <v>2897</v>
      </c>
    </row>
    <row r="262" spans="1:15" x14ac:dyDescent="0.25">
      <c r="A262" s="2" t="s">
        <v>3161</v>
      </c>
      <c r="B262" s="2" t="s">
        <v>3162</v>
      </c>
      <c r="C262" s="2">
        <v>1</v>
      </c>
      <c r="D262" s="2">
        <v>29</v>
      </c>
      <c r="E262" s="2">
        <f>results_Clus_4[[#This Row],['#Entities found]]/results_Clus_4[[#This Row],['#Entities total]]*(results_Clus_4[[#This Row],['#Entities found]]&gt;615/50)</f>
        <v>0</v>
      </c>
      <c r="F262" s="2">
        <v>4444354005209582</v>
      </c>
      <c r="G262" s="2">
        <v>5201597917211749</v>
      </c>
      <c r="H262" s="2">
        <v>1</v>
      </c>
      <c r="I262" s="2">
        <v>9</v>
      </c>
      <c r="J262" s="2">
        <v>880712398473.43176</v>
      </c>
      <c r="K262" s="2">
        <v>9606</v>
      </c>
      <c r="L262" s="2" t="s">
        <v>1233</v>
      </c>
      <c r="M262" s="2" t="s">
        <v>670</v>
      </c>
      <c r="N262" s="2" t="s">
        <v>1271</v>
      </c>
      <c r="O262" s="2" t="s">
        <v>3163</v>
      </c>
    </row>
    <row r="263" spans="1:15" x14ac:dyDescent="0.25">
      <c r="A263" s="2" t="s">
        <v>3164</v>
      </c>
      <c r="B263" s="2" t="s">
        <v>3165</v>
      </c>
      <c r="C263" s="2">
        <v>1</v>
      </c>
      <c r="D263" s="2">
        <v>29</v>
      </c>
      <c r="E263" s="2">
        <f>results_Clus_4[[#This Row],['#Entities found]]/results_Clus_4[[#This Row],['#Entities total]]*(results_Clus_4[[#This Row],['#Entities found]]&gt;615/50)</f>
        <v>0</v>
      </c>
      <c r="F263" s="2">
        <v>4444354005209582</v>
      </c>
      <c r="G263" s="2">
        <v>5201597917211749</v>
      </c>
      <c r="H263" s="2">
        <v>1</v>
      </c>
      <c r="I263" s="2">
        <v>11</v>
      </c>
      <c r="J263" s="2">
        <v>1076426264800861</v>
      </c>
      <c r="K263" s="2">
        <v>9606</v>
      </c>
      <c r="L263" s="2" t="s">
        <v>1233</v>
      </c>
      <c r="M263" s="2" t="s">
        <v>534</v>
      </c>
      <c r="N263" s="2" t="s">
        <v>1271</v>
      </c>
      <c r="O263" s="2" t="s">
        <v>3166</v>
      </c>
    </row>
    <row r="264" spans="1:15" x14ac:dyDescent="0.25">
      <c r="A264" s="2" t="s">
        <v>3167</v>
      </c>
      <c r="B264" s="2" t="s">
        <v>3168</v>
      </c>
      <c r="C264" s="2">
        <v>1</v>
      </c>
      <c r="D264" s="2">
        <v>29</v>
      </c>
      <c r="E264" s="2">
        <f>results_Clus_4[[#This Row],['#Entities found]]/results_Clus_4[[#This Row],['#Entities total]]*(results_Clus_4[[#This Row],['#Entities found]]&gt;615/50)</f>
        <v>0</v>
      </c>
      <c r="F264" s="2">
        <v>4444354005209582</v>
      </c>
      <c r="G264" s="2">
        <v>5201597917211749</v>
      </c>
      <c r="H264" s="2">
        <v>1</v>
      </c>
      <c r="I264" s="2">
        <v>15</v>
      </c>
      <c r="J264" s="2">
        <v>1.4678539974557196E+16</v>
      </c>
      <c r="K264" s="2">
        <v>9606</v>
      </c>
      <c r="L264" s="2" t="s">
        <v>1233</v>
      </c>
      <c r="M264" s="2" t="s">
        <v>494</v>
      </c>
      <c r="N264" s="2" t="s">
        <v>1271</v>
      </c>
      <c r="O264" s="2" t="s">
        <v>3169</v>
      </c>
    </row>
    <row r="265" spans="1:15" x14ac:dyDescent="0.25">
      <c r="A265" s="2" t="s">
        <v>899</v>
      </c>
      <c r="B265" s="2" t="s">
        <v>898</v>
      </c>
      <c r="C265" s="2">
        <v>5</v>
      </c>
      <c r="D265" s="2">
        <v>146</v>
      </c>
      <c r="E265" s="2">
        <f>results_Clus_4[[#This Row],['#Entities found]]/results_Clus_4[[#This Row],['#Entities total]]*(results_Clus_4[[#This Row],['#Entities found]]&gt;615/50)</f>
        <v>0</v>
      </c>
      <c r="F265" s="2">
        <v>1.7639264331274164E+16</v>
      </c>
      <c r="G265" s="2">
        <v>5201597917211749</v>
      </c>
      <c r="H265" s="2">
        <v>11</v>
      </c>
      <c r="I265" s="2">
        <v>103</v>
      </c>
      <c r="J265" s="2">
        <v>1.0079264115862608E+16</v>
      </c>
      <c r="K265" s="2">
        <v>9606</v>
      </c>
      <c r="L265" s="2" t="s">
        <v>1233</v>
      </c>
      <c r="M265" s="2" t="s">
        <v>2862</v>
      </c>
      <c r="N265" s="2" t="s">
        <v>1271</v>
      </c>
      <c r="O265" s="2" t="s">
        <v>2863</v>
      </c>
    </row>
    <row r="266" spans="1:15" x14ac:dyDescent="0.25">
      <c r="A266" s="2" t="s">
        <v>2987</v>
      </c>
      <c r="B266" s="2" t="s">
        <v>2988</v>
      </c>
      <c r="C266" s="2">
        <v>3</v>
      </c>
      <c r="D266" s="2">
        <v>90</v>
      </c>
      <c r="E266" s="2">
        <f>results_Clus_4[[#This Row],['#Entities found]]/results_Clus_4[[#This Row],['#Entities total]]*(results_Clus_4[[#This Row],['#Entities found]]&gt;615/50)</f>
        <v>0</v>
      </c>
      <c r="F266" s="2">
        <v>275133303078432</v>
      </c>
      <c r="G266" s="2">
        <v>5201597917211749</v>
      </c>
      <c r="H266" s="2">
        <v>3</v>
      </c>
      <c r="I266" s="2">
        <v>30</v>
      </c>
      <c r="J266" s="2">
        <v>2.9357079949114392E+16</v>
      </c>
      <c r="K266" s="2">
        <v>9606</v>
      </c>
      <c r="L266" s="2" t="s">
        <v>1233</v>
      </c>
      <c r="M266" s="2" t="s">
        <v>2989</v>
      </c>
      <c r="N266" s="2" t="s">
        <v>1271</v>
      </c>
      <c r="O266" s="2" t="s">
        <v>2990</v>
      </c>
    </row>
    <row r="267" spans="1:15" x14ac:dyDescent="0.25">
      <c r="A267" s="2" t="s">
        <v>3172</v>
      </c>
      <c r="B267" s="2" t="s">
        <v>3173</v>
      </c>
      <c r="C267" s="2">
        <v>1</v>
      </c>
      <c r="D267" s="2">
        <v>30</v>
      </c>
      <c r="E267" s="2">
        <f>results_Clus_4[[#This Row],['#Entities found]]/results_Clus_4[[#This Row],['#Entities total]]*(results_Clus_4[[#This Row],['#Entities found]]&gt;615/50)</f>
        <v>0</v>
      </c>
      <c r="F267" s="2">
        <v>4555949266886623</v>
      </c>
      <c r="G267" s="2">
        <v>5201597917211749</v>
      </c>
      <c r="H267" s="2">
        <v>2</v>
      </c>
      <c r="I267" s="2">
        <v>6</v>
      </c>
      <c r="J267" s="2">
        <v>587141598982.28784</v>
      </c>
      <c r="K267" s="2">
        <v>9606</v>
      </c>
      <c r="L267" s="2" t="s">
        <v>1233</v>
      </c>
      <c r="M267" s="2" t="s">
        <v>661</v>
      </c>
      <c r="N267" s="2" t="s">
        <v>1271</v>
      </c>
      <c r="O267" s="2" t="s">
        <v>3174</v>
      </c>
    </row>
    <row r="268" spans="1:15" x14ac:dyDescent="0.25">
      <c r="A268" s="2" t="s">
        <v>2123</v>
      </c>
      <c r="B268" s="2" t="s">
        <v>2124</v>
      </c>
      <c r="C268" s="2">
        <v>1</v>
      </c>
      <c r="D268" s="2">
        <v>30</v>
      </c>
      <c r="E268" s="2">
        <f>results_Clus_4[[#This Row],['#Entities found]]/results_Clus_4[[#This Row],['#Entities total]]*(results_Clus_4[[#This Row],['#Entities found]]&gt;615/50)</f>
        <v>0</v>
      </c>
      <c r="F268" s="2">
        <v>4555949266886623</v>
      </c>
      <c r="G268" s="2">
        <v>5201597917211749</v>
      </c>
      <c r="H268" s="2">
        <v>1</v>
      </c>
      <c r="I268" s="2">
        <v>4</v>
      </c>
      <c r="J268" s="2">
        <v>391427732654.85858</v>
      </c>
      <c r="K268" s="2">
        <v>9606</v>
      </c>
      <c r="L268" s="2" t="s">
        <v>1233</v>
      </c>
      <c r="M268" s="2" t="s">
        <v>581</v>
      </c>
      <c r="N268" s="2" t="s">
        <v>1271</v>
      </c>
      <c r="O268" s="2" t="s">
        <v>2994</v>
      </c>
    </row>
    <row r="269" spans="1:15" x14ac:dyDescent="0.25">
      <c r="A269" s="2" t="s">
        <v>2126</v>
      </c>
      <c r="B269" s="2" t="s">
        <v>2127</v>
      </c>
      <c r="C269" s="2">
        <v>1</v>
      </c>
      <c r="D269" s="2">
        <v>30</v>
      </c>
      <c r="E269" s="2">
        <f>results_Clus_4[[#This Row],['#Entities found]]/results_Clus_4[[#This Row],['#Entities total]]*(results_Clus_4[[#This Row],['#Entities found]]&gt;615/50)</f>
        <v>0</v>
      </c>
      <c r="F269" s="2">
        <v>4555949266886623</v>
      </c>
      <c r="G269" s="2">
        <v>5201597917211749</v>
      </c>
      <c r="H269" s="2">
        <v>1</v>
      </c>
      <c r="I269" s="2">
        <v>10</v>
      </c>
      <c r="J269" s="2">
        <v>978569331637.14636</v>
      </c>
      <c r="K269" s="2">
        <v>9606</v>
      </c>
      <c r="L269" s="2" t="s">
        <v>1233</v>
      </c>
      <c r="M269" s="2" t="s">
        <v>655</v>
      </c>
      <c r="N269" s="2" t="s">
        <v>1271</v>
      </c>
      <c r="O269" s="2" t="s">
        <v>3175</v>
      </c>
    </row>
    <row r="270" spans="1:15" x14ac:dyDescent="0.25">
      <c r="A270" s="2" t="s">
        <v>1065</v>
      </c>
      <c r="B270" s="2" t="s">
        <v>1064</v>
      </c>
      <c r="C270" s="2">
        <v>1</v>
      </c>
      <c r="D270" s="2">
        <v>30</v>
      </c>
      <c r="E270" s="2">
        <f>results_Clus_4[[#This Row],['#Entities found]]/results_Clus_4[[#This Row],['#Entities total]]*(results_Clus_4[[#This Row],['#Entities found]]&gt;615/50)</f>
        <v>0</v>
      </c>
      <c r="F270" s="2">
        <v>4555949266886623</v>
      </c>
      <c r="G270" s="2">
        <v>5201597917211749</v>
      </c>
      <c r="H270" s="2">
        <v>1</v>
      </c>
      <c r="I270" s="2">
        <v>22</v>
      </c>
      <c r="J270" s="2">
        <v>2152852529601722</v>
      </c>
      <c r="K270" s="2">
        <v>9606</v>
      </c>
      <c r="L270" s="2" t="s">
        <v>1233</v>
      </c>
      <c r="M270" s="2" t="s">
        <v>449</v>
      </c>
      <c r="N270" s="2" t="s">
        <v>1271</v>
      </c>
      <c r="O270" s="2" t="s">
        <v>3176</v>
      </c>
    </row>
    <row r="271" spans="1:15" x14ac:dyDescent="0.25">
      <c r="A271" s="2" t="s">
        <v>1642</v>
      </c>
      <c r="B271" s="2" t="s">
        <v>1643</v>
      </c>
      <c r="C271" s="2">
        <v>5</v>
      </c>
      <c r="D271" s="2">
        <v>154</v>
      </c>
      <c r="E271" s="2">
        <f>results_Clus_4[[#This Row],['#Entities found]]/results_Clus_4[[#This Row],['#Entities total]]*(results_Clus_4[[#This Row],['#Entities found]]&gt;615/50)</f>
        <v>0</v>
      </c>
      <c r="F271" s="2">
        <v>2.0398459711111704E+16</v>
      </c>
      <c r="G271" s="2">
        <v>5201597917211749</v>
      </c>
      <c r="H271" s="2">
        <v>24</v>
      </c>
      <c r="I271" s="2">
        <v>34</v>
      </c>
      <c r="J271" s="2">
        <v>3327135727566298</v>
      </c>
      <c r="K271" s="2">
        <v>9606</v>
      </c>
      <c r="L271" s="2" t="s">
        <v>1233</v>
      </c>
      <c r="M271" s="2" t="s">
        <v>2914</v>
      </c>
      <c r="N271" s="2" t="s">
        <v>1271</v>
      </c>
      <c r="O271" s="2" t="s">
        <v>2915</v>
      </c>
    </row>
    <row r="272" spans="1:15" x14ac:dyDescent="0.25">
      <c r="A272" s="2" t="s">
        <v>1829</v>
      </c>
      <c r="B272" s="2" t="s">
        <v>1830</v>
      </c>
      <c r="C272" s="2">
        <v>2</v>
      </c>
      <c r="D272" s="2">
        <v>62</v>
      </c>
      <c r="E272" s="2">
        <f>results_Clus_4[[#This Row],['#Entities found]]/results_Clus_4[[#This Row],['#Entities total]]*(results_Clus_4[[#This Row],['#Entities found]]&gt;615/50)</f>
        <v>0</v>
      </c>
      <c r="F272" s="2">
        <v>3.5744804681255804E+16</v>
      </c>
      <c r="G272" s="2">
        <v>5201597917211749</v>
      </c>
      <c r="H272" s="2">
        <v>6</v>
      </c>
      <c r="I272" s="2">
        <v>7</v>
      </c>
      <c r="J272" s="2">
        <v>684998532146.00244</v>
      </c>
      <c r="K272" s="2">
        <v>9606</v>
      </c>
      <c r="L272" s="2" t="s">
        <v>1233</v>
      </c>
      <c r="M272" s="2" t="s">
        <v>3078</v>
      </c>
      <c r="N272" s="2" t="s">
        <v>1271</v>
      </c>
      <c r="O272" s="2" t="s">
        <v>3079</v>
      </c>
    </row>
    <row r="273" spans="1:15" x14ac:dyDescent="0.25">
      <c r="A273" s="2" t="s">
        <v>1061</v>
      </c>
      <c r="B273" s="2" t="s">
        <v>1060</v>
      </c>
      <c r="C273" s="2">
        <v>1</v>
      </c>
      <c r="D273" s="2">
        <v>31</v>
      </c>
      <c r="E273" s="2">
        <f>results_Clus_4[[#This Row],['#Entities found]]/results_Clus_4[[#This Row],['#Entities total]]*(results_Clus_4[[#This Row],['#Entities found]]&gt;615/50)</f>
        <v>0</v>
      </c>
      <c r="F273" s="2">
        <v>4.665311255296208E+16</v>
      </c>
      <c r="G273" s="2">
        <v>5201597917211749</v>
      </c>
      <c r="H273" s="2">
        <v>2</v>
      </c>
      <c r="I273" s="2">
        <v>8</v>
      </c>
      <c r="J273" s="2">
        <v>782855465309.71716</v>
      </c>
      <c r="K273" s="2">
        <v>9606</v>
      </c>
      <c r="L273" s="2" t="s">
        <v>1233</v>
      </c>
      <c r="M273" s="2" t="s">
        <v>796</v>
      </c>
      <c r="N273" s="2" t="s">
        <v>1271</v>
      </c>
      <c r="O273" s="2" t="s">
        <v>3177</v>
      </c>
    </row>
    <row r="274" spans="1:15" x14ac:dyDescent="0.25">
      <c r="A274" s="2" t="s">
        <v>3178</v>
      </c>
      <c r="B274" s="2" t="s">
        <v>3179</v>
      </c>
      <c r="C274" s="2">
        <v>1</v>
      </c>
      <c r="D274" s="2">
        <v>31</v>
      </c>
      <c r="E274" s="2">
        <f>results_Clus_4[[#This Row],['#Entities found]]/results_Clus_4[[#This Row],['#Entities total]]*(results_Clus_4[[#This Row],['#Entities found]]&gt;615/50)</f>
        <v>0</v>
      </c>
      <c r="F274" s="2">
        <v>4.665311255296208E+16</v>
      </c>
      <c r="G274" s="2">
        <v>5201597917211749</v>
      </c>
      <c r="H274" s="2">
        <v>2</v>
      </c>
      <c r="I274" s="2">
        <v>13</v>
      </c>
      <c r="J274" s="2">
        <v>1.2721401311282904E+16</v>
      </c>
      <c r="K274" s="2">
        <v>9606</v>
      </c>
      <c r="L274" s="2" t="s">
        <v>1233</v>
      </c>
      <c r="M274" s="2" t="s">
        <v>534</v>
      </c>
      <c r="N274" s="2" t="s">
        <v>1271</v>
      </c>
      <c r="O274" s="2" t="s">
        <v>3180</v>
      </c>
    </row>
    <row r="275" spans="1:15" x14ac:dyDescent="0.25">
      <c r="A275" s="2" t="s">
        <v>1609</v>
      </c>
      <c r="B275" s="2" t="s">
        <v>1610</v>
      </c>
      <c r="C275" s="2">
        <v>1</v>
      </c>
      <c r="D275" s="2">
        <v>31</v>
      </c>
      <c r="E275" s="2">
        <f>results_Clus_4[[#This Row],['#Entities found]]/results_Clus_4[[#This Row],['#Entities total]]*(results_Clus_4[[#This Row],['#Entities found]]&gt;615/50)</f>
        <v>0</v>
      </c>
      <c r="F275" s="2">
        <v>4.665311255296208E+16</v>
      </c>
      <c r="G275" s="2">
        <v>5201597917211749</v>
      </c>
      <c r="H275" s="2">
        <v>1</v>
      </c>
      <c r="I275" s="2">
        <v>15</v>
      </c>
      <c r="J275" s="2">
        <v>1.4678539974557196E+16</v>
      </c>
      <c r="K275" s="2">
        <v>9606</v>
      </c>
      <c r="L275" s="2" t="s">
        <v>1233</v>
      </c>
      <c r="M275" s="2" t="s">
        <v>465</v>
      </c>
      <c r="N275" s="2" t="s">
        <v>1271</v>
      </c>
      <c r="O275" s="2" t="s">
        <v>3181</v>
      </c>
    </row>
    <row r="276" spans="1:15" x14ac:dyDescent="0.25">
      <c r="A276" s="2" t="s">
        <v>3182</v>
      </c>
      <c r="B276" s="2" t="s">
        <v>3183</v>
      </c>
      <c r="C276" s="2">
        <v>1</v>
      </c>
      <c r="D276" s="2">
        <v>31</v>
      </c>
      <c r="E276" s="2">
        <f>results_Clus_4[[#This Row],['#Entities found]]/results_Clus_4[[#This Row],['#Entities total]]*(results_Clus_4[[#This Row],['#Entities found]]&gt;615/50)</f>
        <v>0</v>
      </c>
      <c r="F276" s="2">
        <v>4.665311255296208E+16</v>
      </c>
      <c r="G276" s="2">
        <v>5201597917211749</v>
      </c>
      <c r="H276" s="2">
        <v>1</v>
      </c>
      <c r="I276" s="2">
        <v>16</v>
      </c>
      <c r="J276" s="2">
        <v>1.5657109306194344E+16</v>
      </c>
      <c r="K276" s="2">
        <v>9606</v>
      </c>
      <c r="L276" s="2" t="s">
        <v>1233</v>
      </c>
      <c r="M276" s="2" t="s">
        <v>537</v>
      </c>
      <c r="N276" s="2" t="s">
        <v>1271</v>
      </c>
      <c r="O276" s="2" t="s">
        <v>2698</v>
      </c>
    </row>
    <row r="277" spans="1:15" x14ac:dyDescent="0.25">
      <c r="A277" s="2" t="s">
        <v>893</v>
      </c>
      <c r="B277" s="2" t="s">
        <v>892</v>
      </c>
      <c r="C277" s="2">
        <v>5</v>
      </c>
      <c r="D277" s="2">
        <v>157</v>
      </c>
      <c r="E277" s="2">
        <f>results_Clus_4[[#This Row],['#Entities found]]/results_Clus_4[[#This Row],['#Entities total]]*(results_Clus_4[[#This Row],['#Entities found]]&gt;615/50)</f>
        <v>0</v>
      </c>
      <c r="F277" s="2">
        <v>2.1468748120105808E+16</v>
      </c>
      <c r="G277" s="2">
        <v>5201597917211749</v>
      </c>
      <c r="H277" s="2">
        <v>6</v>
      </c>
      <c r="I277" s="2">
        <v>39</v>
      </c>
      <c r="J277" s="2">
        <v>3816420393384871</v>
      </c>
      <c r="K277" s="2">
        <v>9606</v>
      </c>
      <c r="L277" s="2" t="s">
        <v>1233</v>
      </c>
      <c r="M277" s="2" t="s">
        <v>2655</v>
      </c>
      <c r="N277" s="2" t="s">
        <v>1271</v>
      </c>
      <c r="O277" s="2" t="s">
        <v>2656</v>
      </c>
    </row>
    <row r="278" spans="1:15" x14ac:dyDescent="0.25">
      <c r="A278" s="2" t="s">
        <v>945</v>
      </c>
      <c r="B278" s="2" t="s">
        <v>944</v>
      </c>
      <c r="C278" s="2">
        <v>3</v>
      </c>
      <c r="D278" s="2">
        <v>96</v>
      </c>
      <c r="E278" s="2">
        <f>results_Clus_4[[#This Row],['#Entities found]]/results_Clus_4[[#This Row],['#Entities total]]*(results_Clus_4[[#This Row],['#Entities found]]&gt;615/50)</f>
        <v>0</v>
      </c>
      <c r="F278" s="2">
        <v>3079928163875467</v>
      </c>
      <c r="G278" s="2">
        <v>5201597917211749</v>
      </c>
      <c r="H278" s="2">
        <v>7</v>
      </c>
      <c r="I278" s="2">
        <v>84</v>
      </c>
      <c r="J278" s="2">
        <v>821998238575203</v>
      </c>
      <c r="K278" s="2">
        <v>9606</v>
      </c>
      <c r="L278" s="2" t="s">
        <v>1233</v>
      </c>
      <c r="M278" s="2" t="s">
        <v>3034</v>
      </c>
      <c r="N278" s="2" t="s">
        <v>1271</v>
      </c>
      <c r="O278" s="2" t="s">
        <v>3035</v>
      </c>
    </row>
    <row r="279" spans="1:15" x14ac:dyDescent="0.25">
      <c r="A279" s="2" t="s">
        <v>3102</v>
      </c>
      <c r="B279" s="2" t="s">
        <v>3103</v>
      </c>
      <c r="C279" s="2">
        <v>2</v>
      </c>
      <c r="D279" s="2">
        <v>64</v>
      </c>
      <c r="E279" s="2">
        <f>results_Clus_4[[#This Row],['#Entities found]]/results_Clus_4[[#This Row],['#Entities total]]*(results_Clus_4[[#This Row],['#Entities found]]&gt;615/50)</f>
        <v>0</v>
      </c>
      <c r="F279" s="2">
        <v>3719123295891731</v>
      </c>
      <c r="G279" s="2">
        <v>5201597917211749</v>
      </c>
      <c r="H279" s="2">
        <v>4</v>
      </c>
      <c r="I279" s="2">
        <v>9</v>
      </c>
      <c r="J279" s="2">
        <v>880712398473.43176</v>
      </c>
      <c r="K279" s="2">
        <v>9606</v>
      </c>
      <c r="L279" s="2" t="s">
        <v>1233</v>
      </c>
      <c r="M279" s="2" t="s">
        <v>3104</v>
      </c>
      <c r="N279" s="2" t="s">
        <v>1271</v>
      </c>
      <c r="O279" s="2" t="s">
        <v>3105</v>
      </c>
    </row>
    <row r="280" spans="1:15" x14ac:dyDescent="0.25">
      <c r="A280" s="2" t="s">
        <v>3190</v>
      </c>
      <c r="B280" s="2" t="s">
        <v>3191</v>
      </c>
      <c r="C280" s="2">
        <v>1</v>
      </c>
      <c r="D280" s="2">
        <v>32</v>
      </c>
      <c r="E280" s="2">
        <f>results_Clus_4[[#This Row],['#Entities found]]/results_Clus_4[[#This Row],['#Entities total]]*(results_Clus_4[[#This Row],['#Entities found]]&gt;615/50)</f>
        <v>0</v>
      </c>
      <c r="F280" s="2">
        <v>4772484496740329</v>
      </c>
      <c r="G280" s="2">
        <v>5201597917211749</v>
      </c>
      <c r="H280" s="2">
        <v>1</v>
      </c>
      <c r="I280" s="2">
        <v>18</v>
      </c>
      <c r="J280" s="2">
        <v>1.7614247969468636E+16</v>
      </c>
      <c r="K280" s="2">
        <v>9606</v>
      </c>
      <c r="L280" s="2" t="s">
        <v>1233</v>
      </c>
      <c r="M280" s="2" t="s">
        <v>477</v>
      </c>
      <c r="N280" s="2" t="s">
        <v>1271</v>
      </c>
      <c r="O280" s="2" t="s">
        <v>3192</v>
      </c>
    </row>
    <row r="281" spans="1:15" x14ac:dyDescent="0.25">
      <c r="A281" s="2" t="s">
        <v>2893</v>
      </c>
      <c r="B281" s="2" t="s">
        <v>2894</v>
      </c>
      <c r="C281" s="2">
        <v>6</v>
      </c>
      <c r="D281" s="2">
        <v>193</v>
      </c>
      <c r="E281" s="2">
        <f>results_Clus_4[[#This Row],['#Entities found]]/results_Clus_4[[#This Row],['#Entities total]]*(results_Clus_4[[#This Row],['#Entities found]]&gt;615/50)</f>
        <v>0</v>
      </c>
      <c r="F281" s="2">
        <v>1.9931406198430436E+16</v>
      </c>
      <c r="G281" s="2">
        <v>5201597917211749</v>
      </c>
      <c r="H281" s="2">
        <v>8</v>
      </c>
      <c r="I281" s="2">
        <v>42</v>
      </c>
      <c r="J281" s="2">
        <v>4109991192876015</v>
      </c>
      <c r="K281" s="2">
        <v>9606</v>
      </c>
      <c r="L281" s="2" t="s">
        <v>1233</v>
      </c>
      <c r="M281" s="2" t="s">
        <v>2895</v>
      </c>
      <c r="N281" s="2" t="s">
        <v>1271</v>
      </c>
      <c r="O281" s="2" t="s">
        <v>2896</v>
      </c>
    </row>
    <row r="282" spans="1:15" x14ac:dyDescent="0.25">
      <c r="A282" s="2" t="s">
        <v>2104</v>
      </c>
      <c r="B282" s="2" t="s">
        <v>2105</v>
      </c>
      <c r="C282" s="2">
        <v>3</v>
      </c>
      <c r="D282" s="2">
        <v>97</v>
      </c>
      <c r="E282" s="2">
        <f>results_Clus_4[[#This Row],['#Entities found]]/results_Clus_4[[#This Row],['#Entities total]]*(results_Clus_4[[#This Row],['#Entities found]]&gt;615/50)</f>
        <v>0</v>
      </c>
      <c r="F282" s="2">
        <v>3134894726637738</v>
      </c>
      <c r="G282" s="2">
        <v>5201597917211749</v>
      </c>
      <c r="H282" s="2">
        <v>8</v>
      </c>
      <c r="I282" s="2">
        <v>9</v>
      </c>
      <c r="J282" s="2">
        <v>880712398473.43176</v>
      </c>
      <c r="K282" s="2">
        <v>9606</v>
      </c>
      <c r="L282" s="2" t="s">
        <v>1233</v>
      </c>
      <c r="M282" s="2" t="s">
        <v>2752</v>
      </c>
      <c r="N282" s="2" t="s">
        <v>1271</v>
      </c>
      <c r="O282" s="2" t="s">
        <v>2106</v>
      </c>
    </row>
    <row r="283" spans="1:15" x14ac:dyDescent="0.25">
      <c r="A283" s="2" t="s">
        <v>2107</v>
      </c>
      <c r="B283" s="2" t="s">
        <v>2108</v>
      </c>
      <c r="C283" s="2">
        <v>3</v>
      </c>
      <c r="D283" s="2">
        <v>97</v>
      </c>
      <c r="E283" s="2">
        <f>results_Clus_4[[#This Row],['#Entities found]]/results_Clus_4[[#This Row],['#Entities total]]*(results_Clus_4[[#This Row],['#Entities found]]&gt;615/50)</f>
        <v>0</v>
      </c>
      <c r="F283" s="2">
        <v>3134894726637738</v>
      </c>
      <c r="G283" s="2">
        <v>5201597917211749</v>
      </c>
      <c r="H283" s="2">
        <v>5</v>
      </c>
      <c r="I283" s="2">
        <v>6</v>
      </c>
      <c r="J283" s="2">
        <v>587141598982.28784</v>
      </c>
      <c r="K283" s="2">
        <v>9606</v>
      </c>
      <c r="L283" s="2" t="s">
        <v>1233</v>
      </c>
      <c r="M283" s="2" t="s">
        <v>2752</v>
      </c>
      <c r="N283" s="2" t="s">
        <v>1271</v>
      </c>
      <c r="O283" s="2" t="s">
        <v>2109</v>
      </c>
    </row>
    <row r="284" spans="1:15" x14ac:dyDescent="0.25">
      <c r="A284" s="2" t="s">
        <v>3116</v>
      </c>
      <c r="B284" s="2" t="s">
        <v>3117</v>
      </c>
      <c r="C284" s="2">
        <v>2</v>
      </c>
      <c r="D284" s="2">
        <v>65</v>
      </c>
      <c r="E284" s="2">
        <f>results_Clus_4[[#This Row],['#Entities found]]/results_Clus_4[[#This Row],['#Entities total]]*(results_Clus_4[[#This Row],['#Entities found]]&gt;615/50)</f>
        <v>0</v>
      </c>
      <c r="F284" s="2">
        <v>3.7909599356528768E+16</v>
      </c>
      <c r="G284" s="2">
        <v>5201597917211749</v>
      </c>
      <c r="H284" s="2">
        <v>4</v>
      </c>
      <c r="I284" s="2">
        <v>19</v>
      </c>
      <c r="J284" s="2">
        <v>1.8592817301105784E+16</v>
      </c>
      <c r="K284" s="2">
        <v>9606</v>
      </c>
      <c r="L284" s="2" t="s">
        <v>1233</v>
      </c>
      <c r="M284" s="2" t="s">
        <v>2838</v>
      </c>
      <c r="N284" s="2" t="s">
        <v>1271</v>
      </c>
      <c r="O284" s="2" t="s">
        <v>2839</v>
      </c>
    </row>
    <row r="285" spans="1:15" x14ac:dyDescent="0.25">
      <c r="A285" s="2" t="s">
        <v>995</v>
      </c>
      <c r="B285" s="2" t="s">
        <v>994</v>
      </c>
      <c r="C285" s="2">
        <v>2</v>
      </c>
      <c r="D285" s="2">
        <v>65</v>
      </c>
      <c r="E285" s="2">
        <f>results_Clus_4[[#This Row],['#Entities found]]/results_Clus_4[[#This Row],['#Entities total]]*(results_Clus_4[[#This Row],['#Entities found]]&gt;615/50)</f>
        <v>0</v>
      </c>
      <c r="F285" s="2">
        <v>3.7909599356528768E+16</v>
      </c>
      <c r="G285" s="2">
        <v>5201597917211749</v>
      </c>
      <c r="H285" s="2">
        <v>2</v>
      </c>
      <c r="I285" s="2">
        <v>33</v>
      </c>
      <c r="J285" s="2">
        <v>3.2292787944025836E+16</v>
      </c>
      <c r="K285" s="2">
        <v>9606</v>
      </c>
      <c r="L285" s="2" t="s">
        <v>1233</v>
      </c>
      <c r="M285" s="2" t="s">
        <v>3118</v>
      </c>
      <c r="N285" s="2" t="s">
        <v>1271</v>
      </c>
      <c r="O285" s="2" t="s">
        <v>3119</v>
      </c>
    </row>
    <row r="286" spans="1:15" x14ac:dyDescent="0.25">
      <c r="A286" s="2" t="s">
        <v>2916</v>
      </c>
      <c r="B286" s="2" t="s">
        <v>2917</v>
      </c>
      <c r="C286" s="2">
        <v>6</v>
      </c>
      <c r="D286" s="2">
        <v>196</v>
      </c>
      <c r="E286" s="2">
        <f>results_Clus_4[[#This Row],['#Entities found]]/results_Clus_4[[#This Row],['#Entities total]]*(results_Clus_4[[#This Row],['#Entities found]]&gt;615/50)</f>
        <v>0</v>
      </c>
      <c r="F286" s="2">
        <v>2086847901108192</v>
      </c>
      <c r="G286" s="2">
        <v>5201597917211749</v>
      </c>
      <c r="H286" s="2">
        <v>15</v>
      </c>
      <c r="I286" s="2">
        <v>87</v>
      </c>
      <c r="J286" s="2">
        <v>8513553185243175</v>
      </c>
      <c r="K286" s="2">
        <v>9606</v>
      </c>
      <c r="L286" s="2" t="s">
        <v>1233</v>
      </c>
      <c r="M286" s="2" t="s">
        <v>2755</v>
      </c>
      <c r="N286" s="2" t="s">
        <v>1271</v>
      </c>
      <c r="O286" s="2" t="s">
        <v>2918</v>
      </c>
    </row>
    <row r="287" spans="1:15" x14ac:dyDescent="0.25">
      <c r="A287" s="2" t="s">
        <v>2172</v>
      </c>
      <c r="B287" s="2" t="s">
        <v>2173</v>
      </c>
      <c r="C287" s="2">
        <v>1</v>
      </c>
      <c r="D287" s="2">
        <v>33</v>
      </c>
      <c r="E287" s="2">
        <f>results_Clus_4[[#This Row],['#Entities found]]/results_Clus_4[[#This Row],['#Entities total]]*(results_Clus_4[[#This Row],['#Entities found]]&gt;615/50)</f>
        <v>0</v>
      </c>
      <c r="F287" s="2">
        <v>4.8775126330903208E+16</v>
      </c>
      <c r="G287" s="2">
        <v>5201597917211749</v>
      </c>
      <c r="H287" s="2">
        <v>4</v>
      </c>
      <c r="I287" s="2">
        <v>17</v>
      </c>
      <c r="J287" s="2">
        <v>1663567863783149</v>
      </c>
      <c r="K287" s="2">
        <v>9606</v>
      </c>
      <c r="L287" s="2" t="s">
        <v>1233</v>
      </c>
      <c r="M287" s="2" t="s">
        <v>580</v>
      </c>
      <c r="N287" s="2" t="s">
        <v>1271</v>
      </c>
      <c r="O287" s="2" t="s">
        <v>2925</v>
      </c>
    </row>
    <row r="288" spans="1:15" x14ac:dyDescent="0.25">
      <c r="A288" s="2" t="s">
        <v>3202</v>
      </c>
      <c r="B288" s="2" t="s">
        <v>3203</v>
      </c>
      <c r="C288" s="2">
        <v>1</v>
      </c>
      <c r="D288" s="2">
        <v>33</v>
      </c>
      <c r="E288" s="2">
        <f>results_Clus_4[[#This Row],['#Entities found]]/results_Clus_4[[#This Row],['#Entities total]]*(results_Clus_4[[#This Row],['#Entities found]]&gt;615/50)</f>
        <v>0</v>
      </c>
      <c r="F288" s="2">
        <v>4.8775126330903208E+16</v>
      </c>
      <c r="G288" s="2">
        <v>5201597917211749</v>
      </c>
      <c r="H288" s="2">
        <v>2</v>
      </c>
      <c r="I288" s="2">
        <v>16</v>
      </c>
      <c r="J288" s="2">
        <v>1.5657109306194344E+16</v>
      </c>
      <c r="K288" s="2">
        <v>9606</v>
      </c>
      <c r="L288" s="2" t="s">
        <v>1233</v>
      </c>
      <c r="M288" s="2" t="s">
        <v>632</v>
      </c>
      <c r="N288" s="2" t="s">
        <v>1271</v>
      </c>
      <c r="O288" s="2" t="s">
        <v>3204</v>
      </c>
    </row>
    <row r="289" spans="1:15" x14ac:dyDescent="0.25">
      <c r="A289" s="2" t="s">
        <v>3205</v>
      </c>
      <c r="B289" s="2" t="s">
        <v>3206</v>
      </c>
      <c r="C289" s="2">
        <v>1</v>
      </c>
      <c r="D289" s="2">
        <v>33</v>
      </c>
      <c r="E289" s="2">
        <f>results_Clus_4[[#This Row],['#Entities found]]/results_Clus_4[[#This Row],['#Entities total]]*(results_Clus_4[[#This Row],['#Entities found]]&gt;615/50)</f>
        <v>0</v>
      </c>
      <c r="F289" s="2">
        <v>4.8775126330903208E+16</v>
      </c>
      <c r="G289" s="2">
        <v>5201597917211749</v>
      </c>
      <c r="H289" s="2">
        <v>1</v>
      </c>
      <c r="I289" s="2">
        <v>9</v>
      </c>
      <c r="J289" s="2">
        <v>880712398473.43176</v>
      </c>
      <c r="K289" s="2">
        <v>9606</v>
      </c>
      <c r="L289" s="2" t="s">
        <v>1233</v>
      </c>
      <c r="M289" s="2" t="s">
        <v>402</v>
      </c>
      <c r="N289" s="2" t="s">
        <v>1271</v>
      </c>
      <c r="O289" s="2" t="s">
        <v>3207</v>
      </c>
    </row>
    <row r="290" spans="1:15" x14ac:dyDescent="0.25">
      <c r="A290" s="2" t="s">
        <v>3208</v>
      </c>
      <c r="B290" s="2" t="s">
        <v>3209</v>
      </c>
      <c r="C290" s="2">
        <v>1</v>
      </c>
      <c r="D290" s="2">
        <v>33</v>
      </c>
      <c r="E290" s="2">
        <f>results_Clus_4[[#This Row],['#Entities found]]/results_Clus_4[[#This Row],['#Entities total]]*(results_Clus_4[[#This Row],['#Entities found]]&gt;615/50)</f>
        <v>0</v>
      </c>
      <c r="F290" s="2">
        <v>4.8775126330903208E+16</v>
      </c>
      <c r="G290" s="2">
        <v>5201597917211749</v>
      </c>
      <c r="H290" s="2">
        <v>1</v>
      </c>
      <c r="I290" s="2">
        <v>12</v>
      </c>
      <c r="J290" s="2">
        <v>1.174283197964576E+16</v>
      </c>
      <c r="K290" s="2">
        <v>9606</v>
      </c>
      <c r="L290" s="2" t="s">
        <v>1233</v>
      </c>
      <c r="M290" s="2" t="s">
        <v>795</v>
      </c>
      <c r="N290" s="2" t="s">
        <v>1271</v>
      </c>
      <c r="O290" s="2" t="s">
        <v>3158</v>
      </c>
    </row>
    <row r="291" spans="1:15" x14ac:dyDescent="0.25">
      <c r="A291" s="2" t="s">
        <v>3210</v>
      </c>
      <c r="B291" s="2" t="s">
        <v>3211</v>
      </c>
      <c r="C291" s="2">
        <v>1</v>
      </c>
      <c r="D291" s="2">
        <v>33</v>
      </c>
      <c r="E291" s="2">
        <f>results_Clus_4[[#This Row],['#Entities found]]/results_Clus_4[[#This Row],['#Entities total]]*(results_Clus_4[[#This Row],['#Entities found]]&gt;615/50)</f>
        <v>0</v>
      </c>
      <c r="F291" s="2">
        <v>4.8775126330903208E+16</v>
      </c>
      <c r="G291" s="2">
        <v>5201597917211749</v>
      </c>
      <c r="H291" s="2">
        <v>1</v>
      </c>
      <c r="I291" s="2">
        <v>19</v>
      </c>
      <c r="J291" s="2">
        <v>1.8592817301105784E+16</v>
      </c>
      <c r="K291" s="2">
        <v>9606</v>
      </c>
      <c r="L291" s="2" t="s">
        <v>1233</v>
      </c>
      <c r="M291" s="2" t="s">
        <v>378</v>
      </c>
      <c r="N291" s="2" t="s">
        <v>1271</v>
      </c>
      <c r="O291" s="2" t="s">
        <v>3212</v>
      </c>
    </row>
    <row r="292" spans="1:15" x14ac:dyDescent="0.25">
      <c r="A292" s="2" t="s">
        <v>1862</v>
      </c>
      <c r="B292" s="2" t="s">
        <v>1863</v>
      </c>
      <c r="C292" s="2">
        <v>2</v>
      </c>
      <c r="D292" s="2">
        <v>67</v>
      </c>
      <c r="E292" s="2">
        <f>results_Clus_4[[#This Row],['#Entities found]]/results_Clus_4[[#This Row],['#Entities total]]*(results_Clus_4[[#This Row],['#Entities found]]&gt;615/50)</f>
        <v>0</v>
      </c>
      <c r="F292" s="2">
        <v>3933584624352062</v>
      </c>
      <c r="G292" s="2">
        <v>5201597917211749</v>
      </c>
      <c r="H292" s="2">
        <v>2</v>
      </c>
      <c r="I292" s="2">
        <v>14</v>
      </c>
      <c r="J292" s="2">
        <v>1369997064292005</v>
      </c>
      <c r="K292" s="2">
        <v>9606</v>
      </c>
      <c r="L292" s="2" t="s">
        <v>1233</v>
      </c>
      <c r="M292" s="2" t="s">
        <v>452</v>
      </c>
      <c r="N292" s="2" t="s">
        <v>1271</v>
      </c>
      <c r="O292" s="2" t="s">
        <v>1864</v>
      </c>
    </row>
    <row r="293" spans="1:15" x14ac:dyDescent="0.25">
      <c r="A293" s="2" t="s">
        <v>3223</v>
      </c>
      <c r="B293" s="2" t="s">
        <v>3224</v>
      </c>
      <c r="C293" s="2">
        <v>1</v>
      </c>
      <c r="D293" s="2">
        <v>34</v>
      </c>
      <c r="E293" s="2">
        <f>results_Clus_4[[#This Row],['#Entities found]]/results_Clus_4[[#This Row],['#Entities total]]*(results_Clus_4[[#This Row],['#Entities found]]&gt;615/50)</f>
        <v>0</v>
      </c>
      <c r="F293" s="2">
        <v>4980438439288738</v>
      </c>
      <c r="G293" s="2">
        <v>5201597917211749</v>
      </c>
      <c r="H293" s="2">
        <v>1</v>
      </c>
      <c r="I293" s="2">
        <v>12</v>
      </c>
      <c r="J293" s="2">
        <v>1.174283197964576E+16</v>
      </c>
      <c r="K293" s="2">
        <v>9606</v>
      </c>
      <c r="L293" s="2" t="s">
        <v>1233</v>
      </c>
      <c r="M293" s="2" t="s">
        <v>579</v>
      </c>
      <c r="N293" s="2" t="s">
        <v>1271</v>
      </c>
      <c r="O293" s="2" t="s">
        <v>3225</v>
      </c>
    </row>
    <row r="294" spans="1:15" x14ac:dyDescent="0.25">
      <c r="A294" s="2" t="s">
        <v>1149</v>
      </c>
      <c r="B294" s="2" t="s">
        <v>1148</v>
      </c>
      <c r="C294" s="2">
        <v>4</v>
      </c>
      <c r="D294" s="2">
        <v>137</v>
      </c>
      <c r="E294" s="2">
        <f>results_Clus_4[[#This Row],['#Entities found]]/results_Clus_4[[#This Row],['#Entities total]]*(results_Clus_4[[#This Row],['#Entities found]]&gt;615/50)</f>
        <v>0</v>
      </c>
      <c r="F294" s="2">
        <v>3.0193077111849888E+16</v>
      </c>
      <c r="G294" s="2">
        <v>5201597917211749</v>
      </c>
      <c r="H294" s="2">
        <v>2</v>
      </c>
      <c r="I294" s="2">
        <v>11</v>
      </c>
      <c r="J294" s="2">
        <v>1076426264800861</v>
      </c>
      <c r="K294" s="2">
        <v>9606</v>
      </c>
      <c r="L294" s="2" t="s">
        <v>1233</v>
      </c>
      <c r="M294" s="2" t="s">
        <v>3022</v>
      </c>
      <c r="N294" s="2" t="s">
        <v>1271</v>
      </c>
      <c r="O294" s="2" t="s">
        <v>1923</v>
      </c>
    </row>
    <row r="295" spans="1:15" x14ac:dyDescent="0.25">
      <c r="A295" s="2" t="s">
        <v>987</v>
      </c>
      <c r="B295" s="2" t="s">
        <v>986</v>
      </c>
      <c r="C295" s="2">
        <v>2</v>
      </c>
      <c r="D295" s="2">
        <v>69</v>
      </c>
      <c r="E295" s="2">
        <f>results_Clus_4[[#This Row],['#Entities found]]/results_Clus_4[[#This Row],['#Entities total]]*(results_Clus_4[[#This Row],['#Entities found]]&gt;615/50)</f>
        <v>0</v>
      </c>
      <c r="F295" s="2">
        <v>4.07471456228736E+16</v>
      </c>
      <c r="G295" s="2">
        <v>5201597917211749</v>
      </c>
      <c r="H295" s="2">
        <v>4</v>
      </c>
      <c r="I295" s="2">
        <v>26</v>
      </c>
      <c r="J295" s="2">
        <v>2544280262256581</v>
      </c>
      <c r="K295" s="2">
        <v>9606</v>
      </c>
      <c r="L295" s="2" t="s">
        <v>1233</v>
      </c>
      <c r="M295" s="2" t="s">
        <v>3135</v>
      </c>
      <c r="N295" s="2" t="s">
        <v>1271</v>
      </c>
      <c r="O295" s="2" t="s">
        <v>3136</v>
      </c>
    </row>
    <row r="296" spans="1:15" x14ac:dyDescent="0.25">
      <c r="A296" s="2" t="s">
        <v>3075</v>
      </c>
      <c r="B296" s="2" t="s">
        <v>3076</v>
      </c>
      <c r="C296" s="2">
        <v>3</v>
      </c>
      <c r="D296" s="2">
        <v>104</v>
      </c>
      <c r="E296" s="2">
        <f>results_Clus_4[[#This Row],['#Entities found]]/results_Clus_4[[#This Row],['#Entities total]]*(results_Clus_4[[#This Row],['#Entities found]]&gt;615/50)</f>
        <v>0</v>
      </c>
      <c r="F296" s="2">
        <v>3519722359609443</v>
      </c>
      <c r="G296" s="2">
        <v>5201597917211749</v>
      </c>
      <c r="H296" s="2">
        <v>7</v>
      </c>
      <c r="I296" s="2">
        <v>47</v>
      </c>
      <c r="J296" s="2">
        <v>4599275858694588</v>
      </c>
      <c r="K296" s="2">
        <v>9606</v>
      </c>
      <c r="L296" s="2" t="s">
        <v>1233</v>
      </c>
      <c r="M296" s="2" t="s">
        <v>2782</v>
      </c>
      <c r="N296" s="2" t="s">
        <v>1271</v>
      </c>
      <c r="O296" s="2" t="s">
        <v>3077</v>
      </c>
    </row>
    <row r="297" spans="1:15" x14ac:dyDescent="0.25">
      <c r="A297" s="2" t="s">
        <v>2159</v>
      </c>
      <c r="B297" s="2" t="s">
        <v>2160</v>
      </c>
      <c r="C297" s="2">
        <v>3</v>
      </c>
      <c r="D297" s="2">
        <v>105</v>
      </c>
      <c r="E297" s="2">
        <f>results_Clus_4[[#This Row],['#Entities found]]/results_Clus_4[[#This Row],['#Entities total]]*(results_Clus_4[[#This Row],['#Entities found]]&gt;615/50)</f>
        <v>0</v>
      </c>
      <c r="F297" s="2">
        <v>3.5745748814199164E+16</v>
      </c>
      <c r="G297" s="2">
        <v>5201597917211749</v>
      </c>
      <c r="H297" s="2">
        <v>11</v>
      </c>
      <c r="I297" s="2">
        <v>28</v>
      </c>
      <c r="J297" s="2">
        <v>273999412858401</v>
      </c>
      <c r="K297" s="2">
        <v>9606</v>
      </c>
      <c r="L297" s="2" t="s">
        <v>1233</v>
      </c>
      <c r="M297" s="2" t="s">
        <v>3080</v>
      </c>
      <c r="N297" s="2" t="s">
        <v>1271</v>
      </c>
      <c r="O297" s="2" t="s">
        <v>3081</v>
      </c>
    </row>
    <row r="298" spans="1:15" x14ac:dyDescent="0.25">
      <c r="A298" s="2" t="s">
        <v>2164</v>
      </c>
      <c r="B298" s="2" t="s">
        <v>2165</v>
      </c>
      <c r="C298" s="2">
        <v>3</v>
      </c>
      <c r="D298" s="2">
        <v>105</v>
      </c>
      <c r="E298" s="2">
        <f>results_Clus_4[[#This Row],['#Entities found]]/results_Clus_4[[#This Row],['#Entities total]]*(results_Clus_4[[#This Row],['#Entities found]]&gt;615/50)</f>
        <v>0</v>
      </c>
      <c r="F298" s="2">
        <v>3.5745748814199164E+16</v>
      </c>
      <c r="G298" s="2">
        <v>5201597917211749</v>
      </c>
      <c r="H298" s="2">
        <v>22</v>
      </c>
      <c r="I298" s="2">
        <v>57</v>
      </c>
      <c r="J298" s="2">
        <v>5577845190331735</v>
      </c>
      <c r="K298" s="2">
        <v>9606</v>
      </c>
      <c r="L298" s="2" t="s">
        <v>1233</v>
      </c>
      <c r="M298" s="2" t="s">
        <v>3082</v>
      </c>
      <c r="N298" s="2" t="s">
        <v>1271</v>
      </c>
      <c r="O298" s="2" t="s">
        <v>3083</v>
      </c>
    </row>
    <row r="299" spans="1:15" x14ac:dyDescent="0.25">
      <c r="A299" s="2" t="s">
        <v>1904</v>
      </c>
      <c r="B299" s="2" t="s">
        <v>1905</v>
      </c>
      <c r="C299" s="2">
        <v>2</v>
      </c>
      <c r="D299" s="2">
        <v>70</v>
      </c>
      <c r="E299" s="2">
        <f>results_Clus_4[[#This Row],['#Entities found]]/results_Clus_4[[#This Row],['#Entities total]]*(results_Clus_4[[#This Row],['#Entities found]]&gt;615/50)</f>
        <v>0</v>
      </c>
      <c r="F299" s="2">
        <v>4.1446854384577928E+16</v>
      </c>
      <c r="G299" s="2">
        <v>5201597917211749</v>
      </c>
      <c r="H299" s="2">
        <v>4</v>
      </c>
      <c r="I299" s="2">
        <v>31</v>
      </c>
      <c r="J299" s="2">
        <v>3033564928075154</v>
      </c>
      <c r="K299" s="2">
        <v>9606</v>
      </c>
      <c r="L299" s="2" t="s">
        <v>1233</v>
      </c>
      <c r="M299" s="2" t="s">
        <v>2659</v>
      </c>
      <c r="N299" s="2" t="s">
        <v>1271</v>
      </c>
      <c r="O299" s="2" t="s">
        <v>3150</v>
      </c>
    </row>
    <row r="300" spans="1:15" x14ac:dyDescent="0.25">
      <c r="A300" s="2" t="s">
        <v>3228</v>
      </c>
      <c r="B300" s="2" t="s">
        <v>3229</v>
      </c>
      <c r="C300" s="2">
        <v>1</v>
      </c>
      <c r="D300" s="2">
        <v>35</v>
      </c>
      <c r="E300" s="2">
        <f>results_Clus_4[[#This Row],['#Entities found]]/results_Clus_4[[#This Row],['#Entities total]]*(results_Clus_4[[#This Row],['#Entities found]]&gt;615/50)</f>
        <v>0</v>
      </c>
      <c r="F300" s="2">
        <v>5081303840505293</v>
      </c>
      <c r="G300" s="2">
        <v>5201597917211749</v>
      </c>
      <c r="H300" s="2">
        <v>3</v>
      </c>
      <c r="I300" s="2">
        <v>10</v>
      </c>
      <c r="J300" s="2">
        <v>978569331637.14636</v>
      </c>
      <c r="K300" s="2">
        <v>9606</v>
      </c>
      <c r="L300" s="2" t="s">
        <v>1233</v>
      </c>
      <c r="M300" s="2" t="s">
        <v>534</v>
      </c>
      <c r="N300" s="2" t="s">
        <v>1271</v>
      </c>
      <c r="O300" s="2" t="s">
        <v>3230</v>
      </c>
    </row>
    <row r="301" spans="1:15" x14ac:dyDescent="0.25">
      <c r="A301" s="2" t="s">
        <v>2181</v>
      </c>
      <c r="B301" s="2" t="s">
        <v>2182</v>
      </c>
      <c r="C301" s="2">
        <v>1</v>
      </c>
      <c r="D301" s="2">
        <v>35</v>
      </c>
      <c r="E301" s="2">
        <f>results_Clus_4[[#This Row],['#Entities found]]/results_Clus_4[[#This Row],['#Entities total]]*(results_Clus_4[[#This Row],['#Entities found]]&gt;615/50)</f>
        <v>0</v>
      </c>
      <c r="F301" s="2">
        <v>5081303840505293</v>
      </c>
      <c r="G301" s="2">
        <v>5201597917211749</v>
      </c>
      <c r="H301" s="2">
        <v>3</v>
      </c>
      <c r="I301" s="2">
        <v>11</v>
      </c>
      <c r="J301" s="2">
        <v>1076426264800861</v>
      </c>
      <c r="K301" s="2">
        <v>9606</v>
      </c>
      <c r="L301" s="2" t="s">
        <v>1233</v>
      </c>
      <c r="M301" s="2" t="s">
        <v>482</v>
      </c>
      <c r="N301" s="2" t="s">
        <v>1271</v>
      </c>
      <c r="O301" s="2" t="s">
        <v>3231</v>
      </c>
    </row>
    <row r="302" spans="1:15" x14ac:dyDescent="0.25">
      <c r="A302" s="2" t="s">
        <v>3232</v>
      </c>
      <c r="B302" s="2" t="s">
        <v>3233</v>
      </c>
      <c r="C302" s="2">
        <v>1</v>
      </c>
      <c r="D302" s="2">
        <v>35</v>
      </c>
      <c r="E302" s="2">
        <f>results_Clus_4[[#This Row],['#Entities found]]/results_Clus_4[[#This Row],['#Entities total]]*(results_Clus_4[[#This Row],['#Entities found]]&gt;615/50)</f>
        <v>0</v>
      </c>
      <c r="F302" s="2">
        <v>5081303840505293</v>
      </c>
      <c r="G302" s="2">
        <v>5201597917211749</v>
      </c>
      <c r="H302" s="2">
        <v>3</v>
      </c>
      <c r="I302" s="2">
        <v>12</v>
      </c>
      <c r="J302" s="2">
        <v>1.174283197964576E+16</v>
      </c>
      <c r="K302" s="2">
        <v>9606</v>
      </c>
      <c r="L302" s="2" t="s">
        <v>1233</v>
      </c>
      <c r="M302" s="2" t="s">
        <v>534</v>
      </c>
      <c r="N302" s="2" t="s">
        <v>1271</v>
      </c>
      <c r="O302" s="2" t="s">
        <v>3111</v>
      </c>
    </row>
    <row r="303" spans="1:15" x14ac:dyDescent="0.25">
      <c r="A303" s="2" t="s">
        <v>3234</v>
      </c>
      <c r="B303" s="2" t="s">
        <v>3235</v>
      </c>
      <c r="C303" s="2">
        <v>1</v>
      </c>
      <c r="D303" s="2">
        <v>35</v>
      </c>
      <c r="E303" s="2">
        <f>results_Clus_4[[#This Row],['#Entities found]]/results_Clus_4[[#This Row],['#Entities total]]*(results_Clus_4[[#This Row],['#Entities found]]&gt;615/50)</f>
        <v>0</v>
      </c>
      <c r="F303" s="2">
        <v>5081303840505293</v>
      </c>
      <c r="G303" s="2">
        <v>5201597917211749</v>
      </c>
      <c r="H303" s="2">
        <v>3</v>
      </c>
      <c r="I303" s="2">
        <v>13</v>
      </c>
      <c r="J303" s="2">
        <v>1.2721401311282904E+16</v>
      </c>
      <c r="K303" s="2">
        <v>9606</v>
      </c>
      <c r="L303" s="2" t="s">
        <v>1233</v>
      </c>
      <c r="M303" s="2" t="s">
        <v>534</v>
      </c>
      <c r="N303" s="2" t="s">
        <v>1271</v>
      </c>
      <c r="O303" s="2" t="s">
        <v>3111</v>
      </c>
    </row>
    <row r="304" spans="1:15" x14ac:dyDescent="0.25">
      <c r="A304" s="2" t="s">
        <v>3236</v>
      </c>
      <c r="B304" s="2" t="s">
        <v>3237</v>
      </c>
      <c r="C304" s="2">
        <v>1</v>
      </c>
      <c r="D304" s="2">
        <v>35</v>
      </c>
      <c r="E304" s="2">
        <f>results_Clus_4[[#This Row],['#Entities found]]/results_Clus_4[[#This Row],['#Entities total]]*(results_Clus_4[[#This Row],['#Entities found]]&gt;615/50)</f>
        <v>0</v>
      </c>
      <c r="F304" s="2">
        <v>5081303840505293</v>
      </c>
      <c r="G304" s="2">
        <v>5201597917211749</v>
      </c>
      <c r="H304" s="2">
        <v>1</v>
      </c>
      <c r="I304" s="2">
        <v>6</v>
      </c>
      <c r="J304" s="2">
        <v>587141598982.28784</v>
      </c>
      <c r="K304" s="2">
        <v>9606</v>
      </c>
      <c r="L304" s="2" t="s">
        <v>1233</v>
      </c>
      <c r="M304" s="2" t="s">
        <v>572</v>
      </c>
      <c r="N304" s="2" t="s">
        <v>1271</v>
      </c>
      <c r="O304" s="2" t="s">
        <v>3238</v>
      </c>
    </row>
    <row r="305" spans="1:15" x14ac:dyDescent="0.25">
      <c r="A305" s="2" t="s">
        <v>1055</v>
      </c>
      <c r="B305" s="2" t="s">
        <v>1054</v>
      </c>
      <c r="C305" s="2">
        <v>1</v>
      </c>
      <c r="D305" s="2">
        <v>35</v>
      </c>
      <c r="E305" s="2">
        <f>results_Clus_4[[#This Row],['#Entities found]]/results_Clus_4[[#This Row],['#Entities total]]*(results_Clus_4[[#This Row],['#Entities found]]&gt;615/50)</f>
        <v>0</v>
      </c>
      <c r="F305" s="2">
        <v>5081303840505293</v>
      </c>
      <c r="G305" s="2">
        <v>5201597917211749</v>
      </c>
      <c r="H305" s="2">
        <v>1</v>
      </c>
      <c r="I305" s="2">
        <v>8</v>
      </c>
      <c r="J305" s="2">
        <v>782855465309.71716</v>
      </c>
      <c r="K305" s="2">
        <v>9606</v>
      </c>
      <c r="L305" s="2" t="s">
        <v>1233</v>
      </c>
      <c r="M305" s="2" t="s">
        <v>623</v>
      </c>
      <c r="N305" s="2" t="s">
        <v>1271</v>
      </c>
      <c r="O305" s="2" t="s">
        <v>3091</v>
      </c>
    </row>
    <row r="306" spans="1:15" x14ac:dyDescent="0.25">
      <c r="A306" s="2" t="s">
        <v>909</v>
      </c>
      <c r="B306" s="2" t="s">
        <v>908</v>
      </c>
      <c r="C306" s="2">
        <v>4</v>
      </c>
      <c r="D306" s="2">
        <v>141</v>
      </c>
      <c r="E306" s="2">
        <f>results_Clus_4[[#This Row],['#Entities found]]/results_Clus_4[[#This Row],['#Entities total]]*(results_Clus_4[[#This Row],['#Entities found]]&gt;615/50)</f>
        <v>0</v>
      </c>
      <c r="F306" s="2">
        <v>3.2005265032031316E+16</v>
      </c>
      <c r="G306" s="2">
        <v>5201597917211749</v>
      </c>
      <c r="H306" s="2">
        <v>5</v>
      </c>
      <c r="I306" s="2">
        <v>18</v>
      </c>
      <c r="J306" s="2">
        <v>1.7614247969468636E+16</v>
      </c>
      <c r="K306" s="2">
        <v>9606</v>
      </c>
      <c r="L306" s="2" t="s">
        <v>1233</v>
      </c>
      <c r="M306" s="2" t="s">
        <v>3048</v>
      </c>
      <c r="N306" s="2" t="s">
        <v>1271</v>
      </c>
      <c r="O306" s="2" t="s">
        <v>3049</v>
      </c>
    </row>
    <row r="307" spans="1:15" x14ac:dyDescent="0.25">
      <c r="A307" s="2" t="s">
        <v>2453</v>
      </c>
      <c r="B307" s="2" t="s">
        <v>2454</v>
      </c>
      <c r="C307" s="2">
        <v>6</v>
      </c>
      <c r="D307" s="2">
        <v>212</v>
      </c>
      <c r="E307" s="2">
        <f>results_Clus_4[[#This Row],['#Entities found]]/results_Clus_4[[#This Row],['#Entities total]]*(results_Clus_4[[#This Row],['#Entities found]]&gt;615/50)</f>
        <v>0</v>
      </c>
      <c r="F307" s="2">
        <v>2610413761194268</v>
      </c>
      <c r="G307" s="2">
        <v>5201597917211749</v>
      </c>
      <c r="H307" s="2">
        <v>3</v>
      </c>
      <c r="I307" s="2">
        <v>46</v>
      </c>
      <c r="J307" s="2">
        <v>4501418925530874</v>
      </c>
      <c r="K307" s="2">
        <v>9606</v>
      </c>
      <c r="L307" s="2" t="s">
        <v>1233</v>
      </c>
      <c r="M307" s="2" t="s">
        <v>2979</v>
      </c>
      <c r="N307" s="2" t="s">
        <v>1271</v>
      </c>
      <c r="O307" s="2" t="s">
        <v>2980</v>
      </c>
    </row>
    <row r="308" spans="1:15" x14ac:dyDescent="0.25">
      <c r="A308" s="2" t="s">
        <v>927</v>
      </c>
      <c r="B308" s="2" t="s">
        <v>926</v>
      </c>
      <c r="C308" s="2">
        <v>3</v>
      </c>
      <c r="D308" s="2">
        <v>106</v>
      </c>
      <c r="E308" s="2">
        <f>results_Clus_4[[#This Row],['#Entities found]]/results_Clus_4[[#This Row],['#Entities total]]*(results_Clus_4[[#This Row],['#Entities found]]&gt;615/50)</f>
        <v>0</v>
      </c>
      <c r="F308" s="2">
        <v>3629365461029044</v>
      </c>
      <c r="G308" s="2">
        <v>5201597917211749</v>
      </c>
      <c r="H308" s="2">
        <v>3</v>
      </c>
      <c r="I308" s="2">
        <v>11</v>
      </c>
      <c r="J308" s="2">
        <v>1076426264800861</v>
      </c>
      <c r="K308" s="2">
        <v>9606</v>
      </c>
      <c r="L308" s="2" t="s">
        <v>1233</v>
      </c>
      <c r="M308" s="2" t="s">
        <v>3098</v>
      </c>
      <c r="N308" s="2" t="s">
        <v>1271</v>
      </c>
      <c r="O308" s="2" t="s">
        <v>3099</v>
      </c>
    </row>
    <row r="309" spans="1:15" x14ac:dyDescent="0.25">
      <c r="A309" s="2" t="s">
        <v>1924</v>
      </c>
      <c r="B309" s="2" t="s">
        <v>1925</v>
      </c>
      <c r="C309" s="2">
        <v>2</v>
      </c>
      <c r="D309" s="2">
        <v>71</v>
      </c>
      <c r="E309" s="2">
        <f>results_Clus_4[[#This Row],['#Entities found]]/results_Clus_4[[#This Row],['#Entities total]]*(results_Clus_4[[#This Row],['#Entities found]]&gt;615/50)</f>
        <v>0</v>
      </c>
      <c r="F309" s="2">
        <v>4214243716885663</v>
      </c>
      <c r="G309" s="2">
        <v>5201597917211749</v>
      </c>
      <c r="H309" s="2">
        <v>3</v>
      </c>
      <c r="I309" s="2">
        <v>3</v>
      </c>
      <c r="J309" s="2">
        <v>2935707994911.4399</v>
      </c>
      <c r="K309" s="2">
        <v>9606</v>
      </c>
      <c r="L309" s="2" t="s">
        <v>1233</v>
      </c>
      <c r="M309" s="2" t="s">
        <v>2752</v>
      </c>
      <c r="N309" s="2" t="s">
        <v>1271</v>
      </c>
      <c r="O309" s="2" t="s">
        <v>1926</v>
      </c>
    </row>
    <row r="310" spans="1:15" x14ac:dyDescent="0.25">
      <c r="A310" s="2" t="s">
        <v>1927</v>
      </c>
      <c r="B310" s="2" t="s">
        <v>1928</v>
      </c>
      <c r="C310" s="2">
        <v>2</v>
      </c>
      <c r="D310" s="2">
        <v>71</v>
      </c>
      <c r="E310" s="2">
        <f>results_Clus_4[[#This Row],['#Entities found]]/results_Clus_4[[#This Row],['#Entities total]]*(results_Clus_4[[#This Row],['#Entities found]]&gt;615/50)</f>
        <v>0</v>
      </c>
      <c r="F310" s="2">
        <v>4214243716885663</v>
      </c>
      <c r="G310" s="2">
        <v>5201597917211749</v>
      </c>
      <c r="H310" s="2">
        <v>2</v>
      </c>
      <c r="I310" s="2">
        <v>2</v>
      </c>
      <c r="J310" s="2">
        <v>195713866327.42929</v>
      </c>
      <c r="K310" s="2">
        <v>9606</v>
      </c>
      <c r="L310" s="2" t="s">
        <v>1233</v>
      </c>
      <c r="M310" s="2" t="s">
        <v>2752</v>
      </c>
      <c r="N310" s="2" t="s">
        <v>1271</v>
      </c>
      <c r="O310" s="2" t="s">
        <v>1929</v>
      </c>
    </row>
    <row r="311" spans="1:15" x14ac:dyDescent="0.25">
      <c r="A311" s="2" t="s">
        <v>1143</v>
      </c>
      <c r="B311" s="2" t="s">
        <v>1142</v>
      </c>
      <c r="C311" s="2">
        <v>4</v>
      </c>
      <c r="D311" s="2">
        <v>144</v>
      </c>
      <c r="E311" s="2">
        <f>results_Clus_4[[#This Row],['#Entities found]]/results_Clus_4[[#This Row],['#Entities total]]*(results_Clus_4[[#This Row],['#Entities found]]&gt;615/50)</f>
        <v>0</v>
      </c>
      <c r="F311" s="2">
        <v>3336999666904452</v>
      </c>
      <c r="G311" s="2">
        <v>5201597917211749</v>
      </c>
      <c r="H311" s="2">
        <v>2</v>
      </c>
      <c r="I311" s="2">
        <v>14</v>
      </c>
      <c r="J311" s="2">
        <v>1369997064292005</v>
      </c>
      <c r="K311" s="2">
        <v>9606</v>
      </c>
      <c r="L311" s="2" t="s">
        <v>1233</v>
      </c>
      <c r="M311" s="2" t="s">
        <v>3022</v>
      </c>
      <c r="N311" s="2" t="s">
        <v>1271</v>
      </c>
      <c r="O311" s="2" t="s">
        <v>1923</v>
      </c>
    </row>
    <row r="312" spans="1:15" x14ac:dyDescent="0.25">
      <c r="A312" s="2" t="s">
        <v>901</v>
      </c>
      <c r="B312" s="2" t="s">
        <v>900</v>
      </c>
      <c r="C312" s="2">
        <v>4</v>
      </c>
      <c r="D312" s="2">
        <v>144</v>
      </c>
      <c r="E312" s="2">
        <f>results_Clus_4[[#This Row],['#Entities found]]/results_Clus_4[[#This Row],['#Entities total]]*(results_Clus_4[[#This Row],['#Entities found]]&gt;615/50)</f>
        <v>0</v>
      </c>
      <c r="F312" s="2">
        <v>3336999666904452</v>
      </c>
      <c r="G312" s="2">
        <v>5201597917211749</v>
      </c>
      <c r="H312" s="2">
        <v>4</v>
      </c>
      <c r="I312" s="2">
        <v>38</v>
      </c>
      <c r="J312" s="2">
        <v>3.7185634602211568E+16</v>
      </c>
      <c r="K312" s="2">
        <v>9606</v>
      </c>
      <c r="L312" s="2" t="s">
        <v>1233</v>
      </c>
      <c r="M312" s="2" t="s">
        <v>3064</v>
      </c>
      <c r="N312" s="2" t="s">
        <v>1271</v>
      </c>
      <c r="O312" s="2" t="s">
        <v>3065</v>
      </c>
    </row>
    <row r="313" spans="1:15" x14ac:dyDescent="0.25">
      <c r="A313" s="2" t="s">
        <v>1687</v>
      </c>
      <c r="B313" s="2" t="s">
        <v>1688</v>
      </c>
      <c r="C313" s="2">
        <v>3</v>
      </c>
      <c r="D313" s="2">
        <v>108</v>
      </c>
      <c r="E313" s="2">
        <f>results_Clus_4[[#This Row],['#Entities found]]/results_Clus_4[[#This Row],['#Entities total]]*(results_Clus_4[[#This Row],['#Entities found]]&gt;615/50)</f>
        <v>0</v>
      </c>
      <c r="F313" s="2">
        <v>3738721618893177</v>
      </c>
      <c r="G313" s="2">
        <v>5201597917211749</v>
      </c>
      <c r="H313" s="2">
        <v>6</v>
      </c>
      <c r="I313" s="2">
        <v>14</v>
      </c>
      <c r="J313" s="2">
        <v>1369997064292005</v>
      </c>
      <c r="K313" s="2">
        <v>9606</v>
      </c>
      <c r="L313" s="2" t="s">
        <v>1233</v>
      </c>
      <c r="M313" s="2" t="s">
        <v>3114</v>
      </c>
      <c r="N313" s="2" t="s">
        <v>1271</v>
      </c>
      <c r="O313" s="2" t="s">
        <v>3115</v>
      </c>
    </row>
    <row r="314" spans="1:15" x14ac:dyDescent="0.25">
      <c r="A314" s="2" t="s">
        <v>3151</v>
      </c>
      <c r="B314" s="2" t="s">
        <v>3152</v>
      </c>
      <c r="C314" s="2">
        <v>2</v>
      </c>
      <c r="D314" s="2">
        <v>72</v>
      </c>
      <c r="E314" s="2">
        <f>results_Clus_4[[#This Row],['#Entities found]]/results_Clus_4[[#This Row],['#Entities total]]*(results_Clus_4[[#This Row],['#Entities found]]&gt;615/50)</f>
        <v>0</v>
      </c>
      <c r="F314" s="2">
        <v>4283377809792924</v>
      </c>
      <c r="G314" s="2">
        <v>5201597917211749</v>
      </c>
      <c r="H314" s="2">
        <v>6</v>
      </c>
      <c r="I314" s="2">
        <v>18</v>
      </c>
      <c r="J314" s="2">
        <v>1.7614247969468636E+16</v>
      </c>
      <c r="K314" s="2">
        <v>9606</v>
      </c>
      <c r="L314" s="2" t="s">
        <v>1233</v>
      </c>
      <c r="M314" s="2" t="s">
        <v>477</v>
      </c>
      <c r="N314" s="2" t="s">
        <v>1271</v>
      </c>
      <c r="O314" s="2" t="s">
        <v>3153</v>
      </c>
    </row>
    <row r="315" spans="1:15" x14ac:dyDescent="0.25">
      <c r="A315" s="2" t="s">
        <v>2192</v>
      </c>
      <c r="B315" s="2" t="s">
        <v>2193</v>
      </c>
      <c r="C315" s="2">
        <v>1</v>
      </c>
      <c r="D315" s="2">
        <v>36</v>
      </c>
      <c r="E315" s="2">
        <f>results_Clus_4[[#This Row],['#Entities found]]/results_Clus_4[[#This Row],['#Entities total]]*(results_Clus_4[[#This Row],['#Entities found]]&gt;615/50)</f>
        <v>0</v>
      </c>
      <c r="F315" s="2">
        <v>5180149928956035</v>
      </c>
      <c r="G315" s="2">
        <v>5201597917211749</v>
      </c>
      <c r="H315" s="2">
        <v>4</v>
      </c>
      <c r="I315" s="2">
        <v>6</v>
      </c>
      <c r="J315" s="2">
        <v>587141598982.28784</v>
      </c>
      <c r="K315" s="2">
        <v>9606</v>
      </c>
      <c r="L315" s="2" t="s">
        <v>1233</v>
      </c>
      <c r="M315" s="2" t="s">
        <v>452</v>
      </c>
      <c r="N315" s="2" t="s">
        <v>1271</v>
      </c>
      <c r="O315" s="2" t="s">
        <v>2194</v>
      </c>
    </row>
    <row r="316" spans="1:15" x14ac:dyDescent="0.25">
      <c r="A316" s="2" t="s">
        <v>2388</v>
      </c>
      <c r="B316" s="2" t="s">
        <v>2389</v>
      </c>
      <c r="C316" s="2">
        <v>2</v>
      </c>
      <c r="D316" s="2">
        <v>73</v>
      </c>
      <c r="E316" s="2">
        <f>results_Clus_4[[#This Row],['#Entities found]]/results_Clus_4[[#This Row],['#Entities total]]*(results_Clus_4[[#This Row],['#Entities found]]&gt;615/50)</f>
        <v>0</v>
      </c>
      <c r="F316" s="2">
        <v>4.3520767555762672E+16</v>
      </c>
      <c r="G316" s="2">
        <v>5201597917211749</v>
      </c>
      <c r="H316" s="2">
        <v>3</v>
      </c>
      <c r="I316" s="2">
        <v>40</v>
      </c>
      <c r="J316" s="2">
        <v>3914277326548586</v>
      </c>
      <c r="K316" s="2">
        <v>9606</v>
      </c>
      <c r="L316" s="2" t="s">
        <v>1233</v>
      </c>
      <c r="M316" s="2" t="s">
        <v>3159</v>
      </c>
      <c r="N316" s="2" t="s">
        <v>1271</v>
      </c>
      <c r="O316" s="2" t="s">
        <v>3160</v>
      </c>
    </row>
    <row r="317" spans="1:15" x14ac:dyDescent="0.25">
      <c r="A317" s="2" t="s">
        <v>2318</v>
      </c>
      <c r="B317" s="2" t="s">
        <v>2319</v>
      </c>
      <c r="C317" s="2">
        <v>4</v>
      </c>
      <c r="D317" s="2">
        <v>147</v>
      </c>
      <c r="E317" s="2">
        <f>results_Clus_4[[#This Row],['#Entities found]]/results_Clus_4[[#This Row],['#Entities total]]*(results_Clus_4[[#This Row],['#Entities found]]&gt;615/50)</f>
        <v>0</v>
      </c>
      <c r="F317" s="2">
        <v>3.4737488435781404E+16</v>
      </c>
      <c r="G317" s="2">
        <v>5201597917211749</v>
      </c>
      <c r="H317" s="2">
        <v>17</v>
      </c>
      <c r="I317" s="2">
        <v>56</v>
      </c>
      <c r="J317" s="2">
        <v>547998825716802</v>
      </c>
      <c r="K317" s="2">
        <v>9606</v>
      </c>
      <c r="L317" s="2" t="s">
        <v>1233</v>
      </c>
      <c r="M317" s="2" t="s">
        <v>2576</v>
      </c>
      <c r="N317" s="2" t="s">
        <v>1271</v>
      </c>
      <c r="O317" s="2" t="s">
        <v>3074</v>
      </c>
    </row>
    <row r="318" spans="1:15" x14ac:dyDescent="0.25">
      <c r="A318" s="2" t="s">
        <v>3127</v>
      </c>
      <c r="B318" s="2" t="s">
        <v>3128</v>
      </c>
      <c r="C318" s="2">
        <v>3</v>
      </c>
      <c r="D318" s="2">
        <v>111</v>
      </c>
      <c r="E318" s="2">
        <f>results_Clus_4[[#This Row],['#Entities found]]/results_Clus_4[[#This Row],['#Entities total]]*(results_Clus_4[[#This Row],['#Entities found]]&gt;615/50)</f>
        <v>0</v>
      </c>
      <c r="F318" s="2">
        <v>3902052262923905</v>
      </c>
      <c r="G318" s="2">
        <v>5201597917211749</v>
      </c>
      <c r="H318" s="2">
        <v>5</v>
      </c>
      <c r="I318" s="2">
        <v>38</v>
      </c>
      <c r="J318" s="2">
        <v>3.7185634602211568E+16</v>
      </c>
      <c r="K318" s="2">
        <v>9606</v>
      </c>
      <c r="L318" s="2" t="s">
        <v>1233</v>
      </c>
      <c r="M318" s="2" t="s">
        <v>419</v>
      </c>
      <c r="N318" s="2" t="s">
        <v>1271</v>
      </c>
      <c r="O318" s="2" t="s">
        <v>2649</v>
      </c>
    </row>
    <row r="319" spans="1:15" x14ac:dyDescent="0.25">
      <c r="A319" s="2" t="s">
        <v>1960</v>
      </c>
      <c r="B319" s="2" t="s">
        <v>1961</v>
      </c>
      <c r="C319" s="2">
        <v>2</v>
      </c>
      <c r="D319" s="2">
        <v>74</v>
      </c>
      <c r="E319" s="2">
        <f>results_Clus_4[[#This Row],['#Entities found]]/results_Clus_4[[#This Row],['#Entities total]]*(results_Clus_4[[#This Row],['#Entities found]]&gt;615/50)</f>
        <v>0</v>
      </c>
      <c r="F319" s="2">
        <v>4.4203301985245936E+16</v>
      </c>
      <c r="G319" s="2">
        <v>5201597917211749</v>
      </c>
      <c r="H319" s="2">
        <v>2</v>
      </c>
      <c r="I319" s="2">
        <v>2</v>
      </c>
      <c r="J319" s="2">
        <v>195713866327.42929</v>
      </c>
      <c r="K319" s="2">
        <v>9606</v>
      </c>
      <c r="L319" s="2" t="s">
        <v>1233</v>
      </c>
      <c r="M319" s="2" t="s">
        <v>2752</v>
      </c>
      <c r="N319" s="2" t="s">
        <v>1271</v>
      </c>
      <c r="O319" s="2" t="s">
        <v>1962</v>
      </c>
    </row>
    <row r="320" spans="1:15" x14ac:dyDescent="0.25">
      <c r="A320" s="2" t="s">
        <v>3246</v>
      </c>
      <c r="B320" s="2" t="s">
        <v>3247</v>
      </c>
      <c r="C320" s="2">
        <v>1</v>
      </c>
      <c r="D320" s="2">
        <v>37</v>
      </c>
      <c r="E320" s="2">
        <f>results_Clus_4[[#This Row],['#Entities found]]/results_Clus_4[[#This Row],['#Entities total]]*(results_Clus_4[[#This Row],['#Entities found]]&gt;615/50)</f>
        <v>0</v>
      </c>
      <c r="F320" s="2">
        <v>527701698038944</v>
      </c>
      <c r="G320" s="2">
        <v>527701698038944</v>
      </c>
      <c r="H320" s="2">
        <v>8</v>
      </c>
      <c r="I320" s="2">
        <v>9</v>
      </c>
      <c r="J320" s="2">
        <v>880712398473.43176</v>
      </c>
      <c r="K320" s="2">
        <v>9606</v>
      </c>
      <c r="L320" s="2" t="s">
        <v>1233</v>
      </c>
      <c r="M320" s="2" t="s">
        <v>393</v>
      </c>
      <c r="N320" s="2" t="s">
        <v>1271</v>
      </c>
      <c r="O320" s="2" t="s">
        <v>3248</v>
      </c>
    </row>
    <row r="321" spans="1:15" x14ac:dyDescent="0.25">
      <c r="A321" s="2" t="s">
        <v>2213</v>
      </c>
      <c r="B321" s="2" t="s">
        <v>2214</v>
      </c>
      <c r="C321" s="2">
        <v>1</v>
      </c>
      <c r="D321" s="2">
        <v>37</v>
      </c>
      <c r="E321" s="2">
        <f>results_Clus_4[[#This Row],['#Entities found]]/results_Clus_4[[#This Row],['#Entities total]]*(results_Clus_4[[#This Row],['#Entities found]]&gt;615/50)</f>
        <v>0</v>
      </c>
      <c r="F321" s="2">
        <v>527701698038944</v>
      </c>
      <c r="G321" s="2">
        <v>527701698038944</v>
      </c>
      <c r="H321" s="2">
        <v>1</v>
      </c>
      <c r="I321" s="2">
        <v>4</v>
      </c>
      <c r="J321" s="2">
        <v>391427732654.85858</v>
      </c>
      <c r="K321" s="2">
        <v>9606</v>
      </c>
      <c r="L321" s="2" t="s">
        <v>1233</v>
      </c>
      <c r="M321" s="2" t="s">
        <v>369</v>
      </c>
      <c r="N321" s="2" t="s">
        <v>1271</v>
      </c>
      <c r="O321" s="2" t="s">
        <v>3249</v>
      </c>
    </row>
    <row r="322" spans="1:15" x14ac:dyDescent="0.25">
      <c r="A322" s="2" t="s">
        <v>2207</v>
      </c>
      <c r="B322" s="2" t="s">
        <v>2208</v>
      </c>
      <c r="C322" s="2">
        <v>1</v>
      </c>
      <c r="D322" s="2">
        <v>37</v>
      </c>
      <c r="E322" s="2">
        <f>results_Clus_4[[#This Row],['#Entities found]]/results_Clus_4[[#This Row],['#Entities total]]*(results_Clus_4[[#This Row],['#Entities found]]&gt;615/50)</f>
        <v>0</v>
      </c>
      <c r="F322" s="2">
        <v>527701698038944</v>
      </c>
      <c r="G322" s="2">
        <v>527701698038944</v>
      </c>
      <c r="H322" s="2">
        <v>2</v>
      </c>
      <c r="I322" s="2">
        <v>13</v>
      </c>
      <c r="J322" s="2">
        <v>1.2721401311282904E+16</v>
      </c>
      <c r="K322" s="2">
        <v>9606</v>
      </c>
      <c r="L322" s="2" t="s">
        <v>1233</v>
      </c>
      <c r="M322" s="2" t="s">
        <v>482</v>
      </c>
      <c r="N322" s="2" t="s">
        <v>1271</v>
      </c>
      <c r="O322" s="2" t="s">
        <v>3250</v>
      </c>
    </row>
    <row r="323" spans="1:15" x14ac:dyDescent="0.25">
      <c r="A323" s="2" t="s">
        <v>3251</v>
      </c>
      <c r="B323" s="2" t="s">
        <v>3252</v>
      </c>
      <c r="C323" s="2">
        <v>1</v>
      </c>
      <c r="D323" s="2">
        <v>37</v>
      </c>
      <c r="E323" s="2">
        <f>results_Clus_4[[#This Row],['#Entities found]]/results_Clus_4[[#This Row],['#Entities total]]*(results_Clus_4[[#This Row],['#Entities found]]&gt;615/50)</f>
        <v>0</v>
      </c>
      <c r="F323" s="2">
        <v>527701698038944</v>
      </c>
      <c r="G323" s="2">
        <v>527701698038944</v>
      </c>
      <c r="H323" s="2">
        <v>2</v>
      </c>
      <c r="I323" s="2">
        <v>14</v>
      </c>
      <c r="J323" s="2">
        <v>1369997064292005</v>
      </c>
      <c r="K323" s="2">
        <v>9606</v>
      </c>
      <c r="L323" s="2" t="s">
        <v>1233</v>
      </c>
      <c r="M323" s="2" t="s">
        <v>534</v>
      </c>
      <c r="N323" s="2" t="s">
        <v>1271</v>
      </c>
      <c r="O323" s="2" t="s">
        <v>3253</v>
      </c>
    </row>
    <row r="324" spans="1:15" x14ac:dyDescent="0.25">
      <c r="A324" s="2" t="s">
        <v>1972</v>
      </c>
      <c r="B324" s="2" t="s">
        <v>1973</v>
      </c>
      <c r="C324" s="2">
        <v>2</v>
      </c>
      <c r="D324" s="2">
        <v>75</v>
      </c>
      <c r="E324" s="2">
        <f>results_Clus_4[[#This Row],['#Entities found]]/results_Clus_4[[#This Row],['#Entities total]]*(results_Clus_4[[#This Row],['#Entities found]]&gt;615/50)</f>
        <v>0</v>
      </c>
      <c r="F324" s="2">
        <v>4488128369108617</v>
      </c>
      <c r="G324" s="2">
        <v>5201597917211749</v>
      </c>
      <c r="H324" s="2">
        <v>10</v>
      </c>
      <c r="I324" s="2">
        <v>18</v>
      </c>
      <c r="J324" s="2">
        <v>1.7614247969468636E+16</v>
      </c>
      <c r="K324" s="2">
        <v>9606</v>
      </c>
      <c r="L324" s="2" t="s">
        <v>1233</v>
      </c>
      <c r="M324" s="2" t="s">
        <v>3078</v>
      </c>
      <c r="N324" s="2" t="s">
        <v>1271</v>
      </c>
      <c r="O324" s="2" t="s">
        <v>3170</v>
      </c>
    </row>
    <row r="325" spans="1:15" x14ac:dyDescent="0.25">
      <c r="A325" s="2" t="s">
        <v>1981</v>
      </c>
      <c r="B325" s="2" t="s">
        <v>1982</v>
      </c>
      <c r="C325" s="2">
        <v>2</v>
      </c>
      <c r="D325" s="2">
        <v>76</v>
      </c>
      <c r="E325" s="2">
        <f>results_Clus_4[[#This Row],['#Entities found]]/results_Clus_4[[#This Row],['#Entities total]]*(results_Clus_4[[#This Row],['#Entities found]]&gt;615/50)</f>
        <v>0</v>
      </c>
      <c r="F325" s="2">
        <v>4.555462064794484E+16</v>
      </c>
      <c r="G325" s="2">
        <v>5201597917211749</v>
      </c>
      <c r="H325" s="2">
        <v>9</v>
      </c>
      <c r="I325" s="2">
        <v>20</v>
      </c>
      <c r="J325" s="2">
        <v>1957138663274293</v>
      </c>
      <c r="K325" s="2">
        <v>9606</v>
      </c>
      <c r="L325" s="2" t="s">
        <v>1233</v>
      </c>
      <c r="M325" s="2" t="s">
        <v>3078</v>
      </c>
      <c r="N325" s="2" t="s">
        <v>1271</v>
      </c>
      <c r="O325" s="2" t="s">
        <v>3171</v>
      </c>
    </row>
    <row r="326" spans="1:15" x14ac:dyDescent="0.25">
      <c r="A326" s="2" t="s">
        <v>3261</v>
      </c>
      <c r="B326" s="2" t="s">
        <v>3262</v>
      </c>
      <c r="C326" s="2">
        <v>1</v>
      </c>
      <c r="D326" s="2">
        <v>39</v>
      </c>
      <c r="E326" s="2">
        <f>results_Clus_4[[#This Row],['#Entities found]]/results_Clus_4[[#This Row],['#Entities total]]*(results_Clus_4[[#This Row],['#Entities found]]&gt;615/50)</f>
        <v>0</v>
      </c>
      <c r="F326" s="2">
        <v>546497108951197</v>
      </c>
      <c r="G326" s="2">
        <v>546497108951197</v>
      </c>
      <c r="H326" s="2">
        <v>1</v>
      </c>
      <c r="I326" s="2">
        <v>1</v>
      </c>
      <c r="J326" s="2">
        <v>97856933163.714661</v>
      </c>
      <c r="K326" s="2">
        <v>9606</v>
      </c>
      <c r="L326" s="2" t="s">
        <v>1233</v>
      </c>
      <c r="M326" s="2" t="s">
        <v>370</v>
      </c>
      <c r="N326" s="2" t="s">
        <v>1271</v>
      </c>
      <c r="O326" s="2" t="s">
        <v>3263</v>
      </c>
    </row>
    <row r="327" spans="1:15" x14ac:dyDescent="0.25">
      <c r="A327" s="2" t="s">
        <v>3264</v>
      </c>
      <c r="B327" s="2" t="s">
        <v>3265</v>
      </c>
      <c r="C327" s="2">
        <v>1</v>
      </c>
      <c r="D327" s="2">
        <v>39</v>
      </c>
      <c r="E327" s="2">
        <f>results_Clus_4[[#This Row],['#Entities found]]/results_Clus_4[[#This Row],['#Entities total]]*(results_Clus_4[[#This Row],['#Entities found]]&gt;615/50)</f>
        <v>0</v>
      </c>
      <c r="F327" s="2">
        <v>546497108951197</v>
      </c>
      <c r="G327" s="2">
        <v>546497108951197</v>
      </c>
      <c r="H327" s="2">
        <v>10</v>
      </c>
      <c r="I327" s="2">
        <v>19</v>
      </c>
      <c r="J327" s="2">
        <v>1.8592817301105784E+16</v>
      </c>
      <c r="K327" s="2">
        <v>9606</v>
      </c>
      <c r="L327" s="2" t="s">
        <v>1233</v>
      </c>
      <c r="M327" s="2" t="s">
        <v>484</v>
      </c>
      <c r="N327" s="2" t="s">
        <v>1271</v>
      </c>
      <c r="O327" s="2" t="s">
        <v>3266</v>
      </c>
    </row>
    <row r="328" spans="1:15" x14ac:dyDescent="0.25">
      <c r="A328" s="2" t="s">
        <v>3267</v>
      </c>
      <c r="B328" s="2" t="s">
        <v>3268</v>
      </c>
      <c r="C328" s="2">
        <v>1</v>
      </c>
      <c r="D328" s="2">
        <v>39</v>
      </c>
      <c r="E328" s="2">
        <f>results_Clus_4[[#This Row],['#Entities found]]/results_Clus_4[[#This Row],['#Entities total]]*(results_Clus_4[[#This Row],['#Entities found]]&gt;615/50)</f>
        <v>0</v>
      </c>
      <c r="F328" s="2">
        <v>546497108951197</v>
      </c>
      <c r="G328" s="2">
        <v>546497108951197</v>
      </c>
      <c r="H328" s="2">
        <v>1</v>
      </c>
      <c r="I328" s="2">
        <v>4</v>
      </c>
      <c r="J328" s="2">
        <v>391427732654.85858</v>
      </c>
      <c r="K328" s="2">
        <v>9606</v>
      </c>
      <c r="L328" s="2" t="s">
        <v>1233</v>
      </c>
      <c r="M328" s="2" t="s">
        <v>581</v>
      </c>
      <c r="N328" s="2" t="s">
        <v>1271</v>
      </c>
      <c r="O328" s="2" t="s">
        <v>2994</v>
      </c>
    </row>
    <row r="329" spans="1:15" x14ac:dyDescent="0.25">
      <c r="A329" s="2" t="s">
        <v>3269</v>
      </c>
      <c r="B329" s="2" t="s">
        <v>3270</v>
      </c>
      <c r="C329" s="2">
        <v>1</v>
      </c>
      <c r="D329" s="2">
        <v>39</v>
      </c>
      <c r="E329" s="2">
        <f>results_Clus_4[[#This Row],['#Entities found]]/results_Clus_4[[#This Row],['#Entities total]]*(results_Clus_4[[#This Row],['#Entities found]]&gt;615/50)</f>
        <v>0</v>
      </c>
      <c r="F329" s="2">
        <v>546497108951197</v>
      </c>
      <c r="G329" s="2">
        <v>546497108951197</v>
      </c>
      <c r="H329" s="2">
        <v>3</v>
      </c>
      <c r="I329" s="2">
        <v>14</v>
      </c>
      <c r="J329" s="2">
        <v>1369997064292005</v>
      </c>
      <c r="K329" s="2">
        <v>9606</v>
      </c>
      <c r="L329" s="2" t="s">
        <v>1233</v>
      </c>
      <c r="M329" s="2" t="s">
        <v>548</v>
      </c>
      <c r="N329" s="2" t="s">
        <v>1271</v>
      </c>
      <c r="O329" s="2" t="s">
        <v>3271</v>
      </c>
    </row>
    <row r="330" spans="1:15" x14ac:dyDescent="0.25">
      <c r="A330" s="2" t="s">
        <v>3272</v>
      </c>
      <c r="B330" s="2" t="s">
        <v>3273</v>
      </c>
      <c r="C330" s="2">
        <v>1</v>
      </c>
      <c r="D330" s="2">
        <v>39</v>
      </c>
      <c r="E330" s="2">
        <f>results_Clus_4[[#This Row],['#Entities found]]/results_Clus_4[[#This Row],['#Entities total]]*(results_Clus_4[[#This Row],['#Entities found]]&gt;615/50)</f>
        <v>0</v>
      </c>
      <c r="F330" s="2">
        <v>546497108951197</v>
      </c>
      <c r="G330" s="2">
        <v>546497108951197</v>
      </c>
      <c r="H330" s="2">
        <v>2</v>
      </c>
      <c r="I330" s="2">
        <v>16</v>
      </c>
      <c r="J330" s="2">
        <v>1.5657109306194344E+16</v>
      </c>
      <c r="K330" s="2">
        <v>9606</v>
      </c>
      <c r="L330" s="2" t="s">
        <v>1233</v>
      </c>
      <c r="M330" s="2" t="s">
        <v>601</v>
      </c>
      <c r="N330" s="2" t="s">
        <v>1271</v>
      </c>
      <c r="O330" s="2" t="s">
        <v>3274</v>
      </c>
    </row>
    <row r="331" spans="1:15" x14ac:dyDescent="0.25">
      <c r="A331" s="2" t="s">
        <v>2218</v>
      </c>
      <c r="B331" s="2" t="s">
        <v>2219</v>
      </c>
      <c r="C331" s="2">
        <v>1</v>
      </c>
      <c r="D331" s="2">
        <v>39</v>
      </c>
      <c r="E331" s="2">
        <f>results_Clus_4[[#This Row],['#Entities found]]/results_Clus_4[[#This Row],['#Entities total]]*(results_Clus_4[[#This Row],['#Entities found]]&gt;615/50)</f>
        <v>0</v>
      </c>
      <c r="F331" s="2">
        <v>546497108951197</v>
      </c>
      <c r="G331" s="2">
        <v>546497108951197</v>
      </c>
      <c r="H331" s="2">
        <v>1</v>
      </c>
      <c r="I331" s="2">
        <v>9</v>
      </c>
      <c r="J331" s="2">
        <v>880712398473.43176</v>
      </c>
      <c r="K331" s="2">
        <v>9606</v>
      </c>
      <c r="L331" s="2" t="s">
        <v>1233</v>
      </c>
      <c r="M331" s="2" t="s">
        <v>369</v>
      </c>
      <c r="N331" s="2" t="s">
        <v>1271</v>
      </c>
      <c r="O331" s="2" t="s">
        <v>3249</v>
      </c>
    </row>
    <row r="332" spans="1:15" x14ac:dyDescent="0.25">
      <c r="A332" s="2" t="s">
        <v>3184</v>
      </c>
      <c r="B332" s="2" t="s">
        <v>3185</v>
      </c>
      <c r="C332" s="2">
        <v>2</v>
      </c>
      <c r="D332" s="2">
        <v>79</v>
      </c>
      <c r="E332" s="2">
        <f>results_Clus_4[[#This Row],['#Entities found]]/results_Clus_4[[#This Row],['#Entities total]]*(results_Clus_4[[#This Row],['#Entities found]]&gt;615/50)</f>
        <v>0</v>
      </c>
      <c r="F332" s="2">
        <v>4754592394094773</v>
      </c>
      <c r="G332" s="2">
        <v>5201597917211749</v>
      </c>
      <c r="H332" s="2">
        <v>5</v>
      </c>
      <c r="I332" s="2">
        <v>24</v>
      </c>
      <c r="J332" s="2">
        <v>2.3485663959291516E+16</v>
      </c>
      <c r="K332" s="2">
        <v>9606</v>
      </c>
      <c r="L332" s="2" t="s">
        <v>1233</v>
      </c>
      <c r="M332" s="2" t="s">
        <v>3186</v>
      </c>
      <c r="N332" s="2" t="s">
        <v>1271</v>
      </c>
      <c r="O332" s="2" t="s">
        <v>3187</v>
      </c>
    </row>
    <row r="333" spans="1:15" x14ac:dyDescent="0.25">
      <c r="A333" s="2" t="s">
        <v>3188</v>
      </c>
      <c r="B333" s="2" t="s">
        <v>3189</v>
      </c>
      <c r="C333" s="2">
        <v>2</v>
      </c>
      <c r="D333" s="2">
        <v>79</v>
      </c>
      <c r="E333" s="2">
        <f>results_Clus_4[[#This Row],['#Entities found]]/results_Clus_4[[#This Row],['#Entities total]]*(results_Clus_4[[#This Row],['#Entities found]]&gt;615/50)</f>
        <v>0</v>
      </c>
      <c r="F333" s="2">
        <v>4754592394094773</v>
      </c>
      <c r="G333" s="2">
        <v>5201597917211749</v>
      </c>
      <c r="H333" s="2">
        <v>2</v>
      </c>
      <c r="I333" s="2">
        <v>27</v>
      </c>
      <c r="J333" s="2">
        <v>2.6421371954202956E+16</v>
      </c>
      <c r="K333" s="2">
        <v>9606</v>
      </c>
      <c r="L333" s="2" t="s">
        <v>1233</v>
      </c>
      <c r="M333" s="2" t="s">
        <v>3000</v>
      </c>
      <c r="N333" s="2" t="s">
        <v>1271</v>
      </c>
      <c r="O333" s="2" t="s">
        <v>3001</v>
      </c>
    </row>
    <row r="334" spans="1:15" x14ac:dyDescent="0.25">
      <c r="A334" s="2" t="s">
        <v>967</v>
      </c>
      <c r="B334" s="2" t="s">
        <v>966</v>
      </c>
      <c r="C334" s="2">
        <v>2</v>
      </c>
      <c r="D334" s="2">
        <v>80</v>
      </c>
      <c r="E334" s="2">
        <f>results_Clus_4[[#This Row],['#Entities found]]/results_Clus_4[[#This Row],['#Entities total]]*(results_Clus_4[[#This Row],['#Entities found]]&gt;615/50)</f>
        <v>0</v>
      </c>
      <c r="F334" s="2">
        <v>4.819986862862364E+16</v>
      </c>
      <c r="G334" s="2">
        <v>5201597917211749</v>
      </c>
      <c r="H334" s="2">
        <v>3</v>
      </c>
      <c r="I334" s="2">
        <v>19</v>
      </c>
      <c r="J334" s="2">
        <v>1.8592817301105784E+16</v>
      </c>
      <c r="K334" s="2">
        <v>9606</v>
      </c>
      <c r="L334" s="2" t="s">
        <v>1233</v>
      </c>
      <c r="M334" s="2" t="s">
        <v>3197</v>
      </c>
      <c r="N334" s="2" t="s">
        <v>1271</v>
      </c>
      <c r="O334" s="2" t="s">
        <v>3198</v>
      </c>
    </row>
    <row r="335" spans="1:15" x14ac:dyDescent="0.25">
      <c r="A335" s="2" t="s">
        <v>965</v>
      </c>
      <c r="B335" s="2" t="s">
        <v>964</v>
      </c>
      <c r="C335" s="2">
        <v>2</v>
      </c>
      <c r="D335" s="2">
        <v>80</v>
      </c>
      <c r="E335" s="2">
        <f>results_Clus_4[[#This Row],['#Entities found]]/results_Clus_4[[#This Row],['#Entities total]]*(results_Clus_4[[#This Row],['#Entities found]]&gt;615/50)</f>
        <v>0</v>
      </c>
      <c r="F335" s="2">
        <v>4.819986862862364E+16</v>
      </c>
      <c r="G335" s="2">
        <v>5201597917211749</v>
      </c>
      <c r="H335" s="2">
        <v>3</v>
      </c>
      <c r="I335" s="2">
        <v>19</v>
      </c>
      <c r="J335" s="2">
        <v>1.8592817301105784E+16</v>
      </c>
      <c r="K335" s="2">
        <v>9606</v>
      </c>
      <c r="L335" s="2" t="s">
        <v>1233</v>
      </c>
      <c r="M335" s="2" t="s">
        <v>3197</v>
      </c>
      <c r="N335" s="2" t="s">
        <v>1271</v>
      </c>
      <c r="O335" s="2" t="s">
        <v>3198</v>
      </c>
    </row>
    <row r="336" spans="1:15" x14ac:dyDescent="0.25">
      <c r="A336" s="2" t="s">
        <v>3199</v>
      </c>
      <c r="B336" s="2" t="s">
        <v>3200</v>
      </c>
      <c r="C336" s="2">
        <v>2</v>
      </c>
      <c r="D336" s="2">
        <v>80</v>
      </c>
      <c r="E336" s="2">
        <f>results_Clus_4[[#This Row],['#Entities found]]/results_Clus_4[[#This Row],['#Entities total]]*(results_Clus_4[[#This Row],['#Entities found]]&gt;615/50)</f>
        <v>0</v>
      </c>
      <c r="F336" s="2">
        <v>4.819986862862364E+16</v>
      </c>
      <c r="G336" s="2">
        <v>5201597917211749</v>
      </c>
      <c r="H336" s="2">
        <v>3</v>
      </c>
      <c r="I336" s="2">
        <v>27</v>
      </c>
      <c r="J336" s="2">
        <v>2.6421371954202956E+16</v>
      </c>
      <c r="K336" s="2">
        <v>9606</v>
      </c>
      <c r="L336" s="2" t="s">
        <v>1233</v>
      </c>
      <c r="M336" s="2" t="s">
        <v>2674</v>
      </c>
      <c r="N336" s="2" t="s">
        <v>1271</v>
      </c>
      <c r="O336" s="2" t="s">
        <v>3201</v>
      </c>
    </row>
    <row r="337" spans="1:15" x14ac:dyDescent="0.25">
      <c r="A337" s="2" t="s">
        <v>3278</v>
      </c>
      <c r="B337" s="2" t="s">
        <v>3279</v>
      </c>
      <c r="C337" s="2">
        <v>1</v>
      </c>
      <c r="D337" s="2">
        <v>40</v>
      </c>
      <c r="E337" s="2">
        <f>results_Clus_4[[#This Row],['#Entities found]]/results_Clus_4[[#This Row],['#Entities total]]*(results_Clus_4[[#This Row],['#Entities found]]&gt;615/50)</f>
        <v>0</v>
      </c>
      <c r="F337" s="2">
        <v>5556134760227832</v>
      </c>
      <c r="G337" s="2">
        <v>5556134760227832</v>
      </c>
      <c r="H337" s="2">
        <v>4</v>
      </c>
      <c r="I337" s="2">
        <v>5</v>
      </c>
      <c r="J337" s="2">
        <v>489284665818.57318</v>
      </c>
      <c r="K337" s="2">
        <v>9606</v>
      </c>
      <c r="L337" s="2" t="s">
        <v>1233</v>
      </c>
      <c r="M337" s="2" t="s">
        <v>661</v>
      </c>
      <c r="N337" s="2" t="s">
        <v>1271</v>
      </c>
      <c r="O337" s="2" t="s">
        <v>3280</v>
      </c>
    </row>
    <row r="338" spans="1:15" x14ac:dyDescent="0.25">
      <c r="A338" s="2" t="s">
        <v>3281</v>
      </c>
      <c r="B338" s="2" t="s">
        <v>3282</v>
      </c>
      <c r="C338" s="2">
        <v>1</v>
      </c>
      <c r="D338" s="2">
        <v>40</v>
      </c>
      <c r="E338" s="2">
        <f>results_Clus_4[[#This Row],['#Entities found]]/results_Clus_4[[#This Row],['#Entities total]]*(results_Clus_4[[#This Row],['#Entities found]]&gt;615/50)</f>
        <v>0</v>
      </c>
      <c r="F338" s="2">
        <v>5556134760227832</v>
      </c>
      <c r="G338" s="2">
        <v>5556134760227832</v>
      </c>
      <c r="H338" s="2">
        <v>1</v>
      </c>
      <c r="I338" s="2">
        <v>2</v>
      </c>
      <c r="J338" s="2">
        <v>195713866327.42929</v>
      </c>
      <c r="K338" s="2">
        <v>9606</v>
      </c>
      <c r="L338" s="2" t="s">
        <v>1233</v>
      </c>
      <c r="M338" s="2" t="s">
        <v>678</v>
      </c>
      <c r="N338" s="2" t="s">
        <v>1271</v>
      </c>
      <c r="O338" s="2" t="s">
        <v>3283</v>
      </c>
    </row>
    <row r="339" spans="1:15" x14ac:dyDescent="0.25">
      <c r="A339" s="2" t="s">
        <v>1045</v>
      </c>
      <c r="B339" s="2" t="s">
        <v>1044</v>
      </c>
      <c r="C339" s="2">
        <v>1</v>
      </c>
      <c r="D339" s="2">
        <v>40</v>
      </c>
      <c r="E339" s="2">
        <f>results_Clus_4[[#This Row],['#Entities found]]/results_Clus_4[[#This Row],['#Entities total]]*(results_Clus_4[[#This Row],['#Entities found]]&gt;615/50)</f>
        <v>0</v>
      </c>
      <c r="F339" s="2">
        <v>5556134760227832</v>
      </c>
      <c r="G339" s="2">
        <v>5556134760227832</v>
      </c>
      <c r="H339" s="2">
        <v>2</v>
      </c>
      <c r="I339" s="2">
        <v>9</v>
      </c>
      <c r="J339" s="2">
        <v>880712398473.43176</v>
      </c>
      <c r="K339" s="2">
        <v>9606</v>
      </c>
      <c r="L339" s="2" t="s">
        <v>1233</v>
      </c>
      <c r="M339" s="2" t="s">
        <v>796</v>
      </c>
      <c r="N339" s="2" t="s">
        <v>1271</v>
      </c>
      <c r="O339" s="2" t="s">
        <v>3284</v>
      </c>
    </row>
    <row r="340" spans="1:15" x14ac:dyDescent="0.25">
      <c r="A340" s="2" t="s">
        <v>3285</v>
      </c>
      <c r="B340" s="2" t="s">
        <v>3286</v>
      </c>
      <c r="C340" s="2">
        <v>1</v>
      </c>
      <c r="D340" s="2">
        <v>40</v>
      </c>
      <c r="E340" s="2">
        <f>results_Clus_4[[#This Row],['#Entities found]]/results_Clus_4[[#This Row],['#Entities total]]*(results_Clus_4[[#This Row],['#Entities found]]&gt;615/50)</f>
        <v>0</v>
      </c>
      <c r="F340" s="2">
        <v>5556134760227832</v>
      </c>
      <c r="G340" s="2">
        <v>5556134760227832</v>
      </c>
      <c r="H340" s="2">
        <v>3</v>
      </c>
      <c r="I340" s="2">
        <v>16</v>
      </c>
      <c r="J340" s="2">
        <v>1.5657109306194344E+16</v>
      </c>
      <c r="K340" s="2">
        <v>9606</v>
      </c>
      <c r="L340" s="2" t="s">
        <v>1233</v>
      </c>
      <c r="M340" s="2" t="s">
        <v>534</v>
      </c>
      <c r="N340" s="2" t="s">
        <v>1271</v>
      </c>
      <c r="O340" s="2" t="s">
        <v>3111</v>
      </c>
    </row>
    <row r="341" spans="1:15" x14ac:dyDescent="0.25">
      <c r="A341" s="2" t="s">
        <v>3287</v>
      </c>
      <c r="B341" s="2" t="s">
        <v>3288</v>
      </c>
      <c r="C341" s="2">
        <v>1</v>
      </c>
      <c r="D341" s="2">
        <v>40</v>
      </c>
      <c r="E341" s="2">
        <f>results_Clus_4[[#This Row],['#Entities found]]/results_Clus_4[[#This Row],['#Entities total]]*(results_Clus_4[[#This Row],['#Entities found]]&gt;615/50)</f>
        <v>0</v>
      </c>
      <c r="F341" s="2">
        <v>5556134760227832</v>
      </c>
      <c r="G341" s="2">
        <v>5556134760227832</v>
      </c>
      <c r="H341" s="2">
        <v>1</v>
      </c>
      <c r="I341" s="2">
        <v>6</v>
      </c>
      <c r="J341" s="2">
        <v>587141598982.28784</v>
      </c>
      <c r="K341" s="2">
        <v>9606</v>
      </c>
      <c r="L341" s="2" t="s">
        <v>1233</v>
      </c>
      <c r="M341" s="2" t="s">
        <v>534</v>
      </c>
      <c r="N341" s="2" t="s">
        <v>1271</v>
      </c>
      <c r="O341" s="2" t="s">
        <v>3057</v>
      </c>
    </row>
    <row r="342" spans="1:15" x14ac:dyDescent="0.25">
      <c r="A342" s="2" t="s">
        <v>3289</v>
      </c>
      <c r="B342" s="2" t="s">
        <v>3290</v>
      </c>
      <c r="C342" s="2">
        <v>1</v>
      </c>
      <c r="D342" s="2">
        <v>40</v>
      </c>
      <c r="E342" s="2">
        <f>results_Clus_4[[#This Row],['#Entities found]]/results_Clus_4[[#This Row],['#Entities total]]*(results_Clus_4[[#This Row],['#Entities found]]&gt;615/50)</f>
        <v>0</v>
      </c>
      <c r="F342" s="2">
        <v>5556134760227832</v>
      </c>
      <c r="G342" s="2">
        <v>5556134760227832</v>
      </c>
      <c r="H342" s="2">
        <v>1</v>
      </c>
      <c r="I342" s="2">
        <v>10</v>
      </c>
      <c r="J342" s="2">
        <v>978569331637.14636</v>
      </c>
      <c r="K342" s="2">
        <v>9606</v>
      </c>
      <c r="L342" s="2" t="s">
        <v>1233</v>
      </c>
      <c r="M342" s="2" t="s">
        <v>509</v>
      </c>
      <c r="N342" s="2" t="s">
        <v>1271</v>
      </c>
      <c r="O342" s="2" t="s">
        <v>3291</v>
      </c>
    </row>
    <row r="343" spans="1:15" x14ac:dyDescent="0.25">
      <c r="A343" s="2" t="s">
        <v>1416</v>
      </c>
      <c r="B343" s="2" t="s">
        <v>1417</v>
      </c>
      <c r="C343" s="2">
        <v>5</v>
      </c>
      <c r="D343" s="2">
        <v>202</v>
      </c>
      <c r="E343" s="2">
        <f>results_Clus_4[[#This Row],['#Entities found]]/results_Clus_4[[#This Row],['#Entities total]]*(results_Clus_4[[#This Row],['#Entities found]]&gt;615/50)</f>
        <v>0</v>
      </c>
      <c r="F343" s="2">
        <v>3887895106822452</v>
      </c>
      <c r="G343" s="2">
        <v>5201597917211749</v>
      </c>
      <c r="H343" s="2">
        <v>18</v>
      </c>
      <c r="I343" s="2">
        <v>82</v>
      </c>
      <c r="J343" s="2">
        <v>8024268519424602</v>
      </c>
      <c r="K343" s="2">
        <v>9606</v>
      </c>
      <c r="L343" s="2" t="s">
        <v>1233</v>
      </c>
      <c r="M343" s="2" t="s">
        <v>3125</v>
      </c>
      <c r="N343" s="2" t="s">
        <v>1271</v>
      </c>
      <c r="O343" s="2" t="s">
        <v>3126</v>
      </c>
    </row>
    <row r="344" spans="1:15" x14ac:dyDescent="0.25">
      <c r="A344" s="2" t="s">
        <v>1418</v>
      </c>
      <c r="B344" s="2" t="s">
        <v>1419</v>
      </c>
      <c r="C344" s="2">
        <v>5</v>
      </c>
      <c r="D344" s="2">
        <v>204</v>
      </c>
      <c r="E344" s="2">
        <f>results_Clus_4[[#This Row],['#Entities found]]/results_Clus_4[[#This Row],['#Entities total]]*(results_Clus_4[[#This Row],['#Entities found]]&gt;615/50)</f>
        <v>0</v>
      </c>
      <c r="F344" s="2">
        <v>3967519043787502</v>
      </c>
      <c r="G344" s="2">
        <v>5201597917211749</v>
      </c>
      <c r="H344" s="2">
        <v>18</v>
      </c>
      <c r="I344" s="2">
        <v>84</v>
      </c>
      <c r="J344" s="2">
        <v>821998238575203</v>
      </c>
      <c r="K344" s="2">
        <v>9606</v>
      </c>
      <c r="L344" s="2" t="s">
        <v>1233</v>
      </c>
      <c r="M344" s="2" t="s">
        <v>3125</v>
      </c>
      <c r="N344" s="2" t="s">
        <v>1271</v>
      </c>
      <c r="O344" s="2" t="s">
        <v>3126</v>
      </c>
    </row>
    <row r="345" spans="1:15" x14ac:dyDescent="0.25">
      <c r="A345" s="2" t="s">
        <v>957</v>
      </c>
      <c r="B345" s="2" t="s">
        <v>956</v>
      </c>
      <c r="C345" s="2">
        <v>2</v>
      </c>
      <c r="D345" s="2">
        <v>82</v>
      </c>
      <c r="E345" s="2">
        <f>results_Clus_4[[#This Row],['#Entities found]]/results_Clus_4[[#This Row],['#Entities total]]*(results_Clus_4[[#This Row],['#Entities found]]&gt;615/50)</f>
        <v>0</v>
      </c>
      <c r="F345" s="2">
        <v>4.949261773216456E+16</v>
      </c>
      <c r="G345" s="2">
        <v>5201597917211749</v>
      </c>
      <c r="H345" s="2">
        <v>6</v>
      </c>
      <c r="I345" s="2">
        <v>28</v>
      </c>
      <c r="J345" s="2">
        <v>273999412858401</v>
      </c>
      <c r="K345" s="2">
        <v>9606</v>
      </c>
      <c r="L345" s="2" t="s">
        <v>1233</v>
      </c>
      <c r="M345" s="2" t="s">
        <v>3219</v>
      </c>
      <c r="N345" s="2" t="s">
        <v>1271</v>
      </c>
      <c r="O345" s="2" t="s">
        <v>3220</v>
      </c>
    </row>
    <row r="346" spans="1:15" x14ac:dyDescent="0.25">
      <c r="A346" s="2" t="s">
        <v>3292</v>
      </c>
      <c r="B346" s="2" t="s">
        <v>3293</v>
      </c>
      <c r="C346" s="2">
        <v>1</v>
      </c>
      <c r="D346" s="2">
        <v>41</v>
      </c>
      <c r="E346" s="2">
        <f>results_Clus_4[[#This Row],['#Entities found]]/results_Clus_4[[#This Row],['#Entities total]]*(results_Clus_4[[#This Row],['#Entities found]]&gt;615/50)</f>
        <v>0</v>
      </c>
      <c r="F346" s="2">
        <v>564547265073468</v>
      </c>
      <c r="G346" s="2">
        <v>564547265073468</v>
      </c>
      <c r="H346" s="2">
        <v>3</v>
      </c>
      <c r="I346" s="2">
        <v>3</v>
      </c>
      <c r="J346" s="2">
        <v>2935707994911.4399</v>
      </c>
      <c r="K346" s="2">
        <v>9606</v>
      </c>
      <c r="L346" s="2" t="s">
        <v>1233</v>
      </c>
      <c r="M346" s="2" t="s">
        <v>661</v>
      </c>
      <c r="N346" s="2" t="s">
        <v>1271</v>
      </c>
      <c r="O346" s="2" t="s">
        <v>3294</v>
      </c>
    </row>
    <row r="347" spans="1:15" x14ac:dyDescent="0.25">
      <c r="A347" s="2" t="s">
        <v>3295</v>
      </c>
      <c r="B347" s="2" t="s">
        <v>3296</v>
      </c>
      <c r="C347" s="2">
        <v>1</v>
      </c>
      <c r="D347" s="2">
        <v>41</v>
      </c>
      <c r="E347" s="2">
        <f>results_Clus_4[[#This Row],['#Entities found]]/results_Clus_4[[#This Row],['#Entities total]]*(results_Clus_4[[#This Row],['#Entities found]]&gt;615/50)</f>
        <v>0</v>
      </c>
      <c r="F347" s="2">
        <v>564547265073468</v>
      </c>
      <c r="G347" s="2">
        <v>564547265073468</v>
      </c>
      <c r="H347" s="2">
        <v>2</v>
      </c>
      <c r="I347" s="2">
        <v>2</v>
      </c>
      <c r="J347" s="2">
        <v>195713866327.42929</v>
      </c>
      <c r="K347" s="2">
        <v>9606</v>
      </c>
      <c r="L347" s="2" t="s">
        <v>1233</v>
      </c>
      <c r="M347" s="2" t="s">
        <v>370</v>
      </c>
      <c r="N347" s="2" t="s">
        <v>1271</v>
      </c>
      <c r="O347" s="2" t="s">
        <v>3297</v>
      </c>
    </row>
    <row r="348" spans="1:15" x14ac:dyDescent="0.25">
      <c r="A348" s="2" t="s">
        <v>3298</v>
      </c>
      <c r="B348" s="2" t="s">
        <v>3299</v>
      </c>
      <c r="C348" s="2">
        <v>1</v>
      </c>
      <c r="D348" s="2">
        <v>41</v>
      </c>
      <c r="E348" s="2">
        <f>results_Clus_4[[#This Row],['#Entities found]]/results_Clus_4[[#This Row],['#Entities total]]*(results_Clus_4[[#This Row],['#Entities found]]&gt;615/50)</f>
        <v>0</v>
      </c>
      <c r="F348" s="2">
        <v>564547265073468</v>
      </c>
      <c r="G348" s="2">
        <v>564547265073468</v>
      </c>
      <c r="H348" s="2">
        <v>1</v>
      </c>
      <c r="I348" s="2">
        <v>6</v>
      </c>
      <c r="J348" s="2">
        <v>587141598982.28784</v>
      </c>
      <c r="K348" s="2">
        <v>9606</v>
      </c>
      <c r="L348" s="2" t="s">
        <v>1233</v>
      </c>
      <c r="M348" s="2" t="s">
        <v>657</v>
      </c>
      <c r="N348" s="2" t="s">
        <v>1271</v>
      </c>
      <c r="O348" s="2" t="s">
        <v>3300</v>
      </c>
    </row>
    <row r="349" spans="1:15" x14ac:dyDescent="0.25">
      <c r="A349" s="2" t="s">
        <v>3301</v>
      </c>
      <c r="B349" s="2" t="s">
        <v>3302</v>
      </c>
      <c r="C349" s="2">
        <v>1</v>
      </c>
      <c r="D349" s="2">
        <v>41</v>
      </c>
      <c r="E349" s="2">
        <f>results_Clus_4[[#This Row],['#Entities found]]/results_Clus_4[[#This Row],['#Entities total]]*(results_Clus_4[[#This Row],['#Entities found]]&gt;615/50)</f>
        <v>0</v>
      </c>
      <c r="F349" s="2">
        <v>564547265073468</v>
      </c>
      <c r="G349" s="2">
        <v>564547265073468</v>
      </c>
      <c r="H349" s="2">
        <v>1</v>
      </c>
      <c r="I349" s="2">
        <v>14</v>
      </c>
      <c r="J349" s="2">
        <v>1369997064292005</v>
      </c>
      <c r="K349" s="2">
        <v>9606</v>
      </c>
      <c r="L349" s="2" t="s">
        <v>1233</v>
      </c>
      <c r="M349" s="2" t="s">
        <v>380</v>
      </c>
      <c r="N349" s="2" t="s">
        <v>1271</v>
      </c>
      <c r="O349" s="2" t="s">
        <v>3303</v>
      </c>
    </row>
    <row r="350" spans="1:15" x14ac:dyDescent="0.25">
      <c r="A350" s="2" t="s">
        <v>1375</v>
      </c>
      <c r="B350" s="2" t="s">
        <v>1376</v>
      </c>
      <c r="C350" s="2">
        <v>2</v>
      </c>
      <c r="D350" s="2">
        <v>83</v>
      </c>
      <c r="E350" s="2">
        <f>results_Clus_4[[#This Row],['#Entities found]]/results_Clus_4[[#This Row],['#Entities total]]*(results_Clus_4[[#This Row],['#Entities found]]&gt;615/50)</f>
        <v>0</v>
      </c>
      <c r="F350" s="2">
        <v>5013130312452534</v>
      </c>
      <c r="G350" s="2">
        <v>5201597917211749</v>
      </c>
      <c r="H350" s="2">
        <v>3</v>
      </c>
      <c r="I350" s="2">
        <v>16</v>
      </c>
      <c r="J350" s="2">
        <v>1.5657109306194344E+16</v>
      </c>
      <c r="K350" s="2">
        <v>9606</v>
      </c>
      <c r="L350" s="2" t="s">
        <v>1233</v>
      </c>
      <c r="M350" s="2" t="s">
        <v>3226</v>
      </c>
      <c r="N350" s="2" t="s">
        <v>1271</v>
      </c>
      <c r="O350" s="2" t="s">
        <v>3227</v>
      </c>
    </row>
    <row r="351" spans="1:15" x14ac:dyDescent="0.25">
      <c r="A351" s="2" t="s">
        <v>1372</v>
      </c>
      <c r="B351" s="2" t="s">
        <v>1373</v>
      </c>
      <c r="C351" s="2">
        <v>2</v>
      </c>
      <c r="D351" s="2">
        <v>83</v>
      </c>
      <c r="E351" s="2">
        <f>results_Clus_4[[#This Row],['#Entities found]]/results_Clus_4[[#This Row],['#Entities total]]*(results_Clus_4[[#This Row],['#Entities found]]&gt;615/50)</f>
        <v>0</v>
      </c>
      <c r="F351" s="2">
        <v>5013130312452534</v>
      </c>
      <c r="G351" s="2">
        <v>5201597917211749</v>
      </c>
      <c r="H351" s="2">
        <v>3</v>
      </c>
      <c r="I351" s="2">
        <v>16</v>
      </c>
      <c r="J351" s="2">
        <v>1.5657109306194344E+16</v>
      </c>
      <c r="K351" s="2">
        <v>9606</v>
      </c>
      <c r="L351" s="2" t="s">
        <v>1233</v>
      </c>
      <c r="M351" s="2" t="s">
        <v>3226</v>
      </c>
      <c r="N351" s="2" t="s">
        <v>1271</v>
      </c>
      <c r="O351" s="2" t="s">
        <v>3227</v>
      </c>
    </row>
    <row r="352" spans="1:15" x14ac:dyDescent="0.25">
      <c r="A352" s="2" t="s">
        <v>2017</v>
      </c>
      <c r="B352" s="2" t="s">
        <v>2018</v>
      </c>
      <c r="C352" s="2">
        <v>2</v>
      </c>
      <c r="D352" s="2">
        <v>83</v>
      </c>
      <c r="E352" s="2">
        <f>results_Clus_4[[#This Row],['#Entities found]]/results_Clus_4[[#This Row],['#Entities total]]*(results_Clus_4[[#This Row],['#Entities found]]&gt;615/50)</f>
        <v>0</v>
      </c>
      <c r="F352" s="2">
        <v>5013130312452534</v>
      </c>
      <c r="G352" s="2">
        <v>5201597917211749</v>
      </c>
      <c r="H352" s="2">
        <v>3</v>
      </c>
      <c r="I352" s="2">
        <v>68</v>
      </c>
      <c r="J352" s="2">
        <v>6654271455132596</v>
      </c>
      <c r="K352" s="2">
        <v>9606</v>
      </c>
      <c r="L352" s="2" t="s">
        <v>1233</v>
      </c>
      <c r="M352" s="2" t="s">
        <v>520</v>
      </c>
      <c r="N352" s="2" t="s">
        <v>1271</v>
      </c>
      <c r="O352" s="2" t="s">
        <v>2809</v>
      </c>
    </row>
    <row r="353" spans="1:15" x14ac:dyDescent="0.25">
      <c r="A353" s="2" t="s">
        <v>1377</v>
      </c>
      <c r="B353" s="2" t="s">
        <v>1378</v>
      </c>
      <c r="C353" s="2">
        <v>2</v>
      </c>
      <c r="D353" s="2">
        <v>84</v>
      </c>
      <c r="E353" s="2">
        <f>results_Clus_4[[#This Row],['#Entities found]]/results_Clus_4[[#This Row],['#Entities total]]*(results_Clus_4[[#This Row],['#Entities found]]&gt;615/50)</f>
        <v>0</v>
      </c>
      <c r="F353" s="2">
        <v>5076479035564403</v>
      </c>
      <c r="G353" s="2">
        <v>5201597917211749</v>
      </c>
      <c r="H353" s="2">
        <v>1</v>
      </c>
      <c r="I353" s="2">
        <v>82</v>
      </c>
      <c r="J353" s="2">
        <v>8024268519424602</v>
      </c>
      <c r="K353" s="2">
        <v>9606</v>
      </c>
      <c r="L353" s="2" t="s">
        <v>1233</v>
      </c>
      <c r="M353" s="2" t="s">
        <v>419</v>
      </c>
      <c r="N353" s="2" t="s">
        <v>1271</v>
      </c>
      <c r="O353" s="2" t="s">
        <v>2888</v>
      </c>
    </row>
    <row r="354" spans="1:15" x14ac:dyDescent="0.25">
      <c r="A354" s="2" t="s">
        <v>1039</v>
      </c>
      <c r="B354" s="2" t="s">
        <v>1038</v>
      </c>
      <c r="C354" s="2">
        <v>1</v>
      </c>
      <c r="D354" s="2">
        <v>42</v>
      </c>
      <c r="E354" s="2">
        <f>results_Clus_4[[#This Row],['#Entities found]]/results_Clus_4[[#This Row],['#Entities total]]*(results_Clus_4[[#This Row],['#Entities found]]&gt;615/50)</f>
        <v>0</v>
      </c>
      <c r="F354" s="2">
        <v>5733021190586931</v>
      </c>
      <c r="G354" s="2">
        <v>5733021190586931</v>
      </c>
      <c r="H354" s="2">
        <v>2</v>
      </c>
      <c r="I354" s="2">
        <v>9</v>
      </c>
      <c r="J354" s="2">
        <v>880712398473.43176</v>
      </c>
      <c r="K354" s="2">
        <v>9606</v>
      </c>
      <c r="L354" s="2" t="s">
        <v>1233</v>
      </c>
      <c r="M354" s="2" t="s">
        <v>796</v>
      </c>
      <c r="N354" s="2" t="s">
        <v>1271</v>
      </c>
      <c r="O354" s="2" t="s">
        <v>3308</v>
      </c>
    </row>
    <row r="355" spans="1:15" x14ac:dyDescent="0.25">
      <c r="A355" s="2" t="s">
        <v>3309</v>
      </c>
      <c r="B355" s="2" t="s">
        <v>3310</v>
      </c>
      <c r="C355" s="2">
        <v>1</v>
      </c>
      <c r="D355" s="2">
        <v>42</v>
      </c>
      <c r="E355" s="2">
        <f>results_Clus_4[[#This Row],['#Entities found]]/results_Clus_4[[#This Row],['#Entities total]]*(results_Clus_4[[#This Row],['#Entities found]]&gt;615/50)</f>
        <v>0</v>
      </c>
      <c r="F355" s="2">
        <v>5733021190586931</v>
      </c>
      <c r="G355" s="2">
        <v>5733021190586931</v>
      </c>
      <c r="H355" s="2">
        <v>2</v>
      </c>
      <c r="I355" s="2">
        <v>30</v>
      </c>
      <c r="J355" s="2">
        <v>2.9357079949114392E+16</v>
      </c>
      <c r="K355" s="2">
        <v>9606</v>
      </c>
      <c r="L355" s="2" t="s">
        <v>1233</v>
      </c>
      <c r="M355" s="2" t="s">
        <v>419</v>
      </c>
      <c r="N355" s="2" t="s">
        <v>1271</v>
      </c>
      <c r="O355" s="2" t="s">
        <v>3311</v>
      </c>
    </row>
    <row r="356" spans="1:15" x14ac:dyDescent="0.25">
      <c r="A356" s="2" t="s">
        <v>3312</v>
      </c>
      <c r="B356" s="2" t="s">
        <v>3313</v>
      </c>
      <c r="C356" s="2">
        <v>1</v>
      </c>
      <c r="D356" s="2">
        <v>42</v>
      </c>
      <c r="E356" s="2">
        <f>results_Clus_4[[#This Row],['#Entities found]]/results_Clus_4[[#This Row],['#Entities total]]*(results_Clus_4[[#This Row],['#Entities found]]&gt;615/50)</f>
        <v>0</v>
      </c>
      <c r="F356" s="2">
        <v>5733021190586931</v>
      </c>
      <c r="G356" s="2">
        <v>5733021190586931</v>
      </c>
      <c r="H356" s="2">
        <v>1</v>
      </c>
      <c r="I356" s="2">
        <v>19</v>
      </c>
      <c r="J356" s="2">
        <v>1.8592817301105784E+16</v>
      </c>
      <c r="K356" s="2">
        <v>9606</v>
      </c>
      <c r="L356" s="2" t="s">
        <v>1233</v>
      </c>
      <c r="M356" s="2" t="s">
        <v>537</v>
      </c>
      <c r="N356" s="2" t="s">
        <v>1271</v>
      </c>
      <c r="O356" s="2" t="s">
        <v>2698</v>
      </c>
    </row>
    <row r="357" spans="1:15" x14ac:dyDescent="0.25">
      <c r="A357" s="2" t="s">
        <v>3314</v>
      </c>
      <c r="B357" s="2" t="s">
        <v>3315</v>
      </c>
      <c r="C357" s="2">
        <v>1</v>
      </c>
      <c r="D357" s="2">
        <v>42</v>
      </c>
      <c r="E357" s="2">
        <f>results_Clus_4[[#This Row],['#Entities found]]/results_Clus_4[[#This Row],['#Entities total]]*(results_Clus_4[[#This Row],['#Entities found]]&gt;615/50)</f>
        <v>0</v>
      </c>
      <c r="F357" s="2">
        <v>5733021190586931</v>
      </c>
      <c r="G357" s="2">
        <v>5733021190586931</v>
      </c>
      <c r="H357" s="2">
        <v>1</v>
      </c>
      <c r="I357" s="2">
        <v>28</v>
      </c>
      <c r="J357" s="2">
        <v>273999412858401</v>
      </c>
      <c r="K357" s="2">
        <v>9606</v>
      </c>
      <c r="L357" s="2" t="s">
        <v>1233</v>
      </c>
      <c r="M357" s="2" t="s">
        <v>579</v>
      </c>
      <c r="N357" s="2" t="s">
        <v>1271</v>
      </c>
      <c r="O357" s="2" t="s">
        <v>3316</v>
      </c>
    </row>
    <row r="358" spans="1:15" x14ac:dyDescent="0.25">
      <c r="A358" s="2" t="s">
        <v>975</v>
      </c>
      <c r="B358" s="2" t="s">
        <v>974</v>
      </c>
      <c r="C358" s="2">
        <v>5</v>
      </c>
      <c r="D358" s="2">
        <v>212</v>
      </c>
      <c r="E358" s="2">
        <f>results_Clus_4[[#This Row],['#Entities found]]/results_Clus_4[[#This Row],['#Entities total]]*(results_Clus_4[[#This Row],['#Entities found]]&gt;615/50)</f>
        <v>0</v>
      </c>
      <c r="F358" s="2">
        <v>4284805711594315</v>
      </c>
      <c r="G358" s="2">
        <v>5201597917211749</v>
      </c>
      <c r="H358" s="2">
        <v>6</v>
      </c>
      <c r="I358" s="2">
        <v>60</v>
      </c>
      <c r="J358" s="2">
        <v>5871415989822879</v>
      </c>
      <c r="K358" s="2">
        <v>9606</v>
      </c>
      <c r="L358" s="2" t="s">
        <v>1233</v>
      </c>
      <c r="M358" s="2" t="s">
        <v>2655</v>
      </c>
      <c r="N358" s="2" t="s">
        <v>1271</v>
      </c>
      <c r="O358" s="2" t="s">
        <v>2656</v>
      </c>
    </row>
    <row r="359" spans="1:15" x14ac:dyDescent="0.25">
      <c r="A359" s="2" t="s">
        <v>3241</v>
      </c>
      <c r="B359" s="2" t="s">
        <v>3242</v>
      </c>
      <c r="C359" s="2">
        <v>2</v>
      </c>
      <c r="D359" s="2">
        <v>86</v>
      </c>
      <c r="E359" s="2">
        <f>results_Clus_4[[#This Row],['#Entities found]]/results_Clus_4[[#This Row],['#Entities total]]*(results_Clus_4[[#This Row],['#Entities found]]&gt;615/50)</f>
        <v>0</v>
      </c>
      <c r="F359" s="2">
        <v>5201597917211749</v>
      </c>
      <c r="G359" s="2">
        <v>5201597917211749</v>
      </c>
      <c r="H359" s="2">
        <v>11</v>
      </c>
      <c r="I359" s="2">
        <v>47</v>
      </c>
      <c r="J359" s="2">
        <v>4599275858694588</v>
      </c>
      <c r="K359" s="2">
        <v>9606</v>
      </c>
      <c r="L359" s="2" t="s">
        <v>1233</v>
      </c>
      <c r="M359" s="2" t="s">
        <v>2792</v>
      </c>
      <c r="N359" s="2" t="s">
        <v>1271</v>
      </c>
      <c r="O359" s="2" t="s">
        <v>3243</v>
      </c>
    </row>
    <row r="360" spans="1:15" x14ac:dyDescent="0.25">
      <c r="A360" s="2" t="s">
        <v>1187</v>
      </c>
      <c r="B360" s="2" t="s">
        <v>1186</v>
      </c>
      <c r="C360" s="2">
        <v>2</v>
      </c>
      <c r="D360" s="2">
        <v>86</v>
      </c>
      <c r="E360" s="2">
        <f>results_Clus_4[[#This Row],['#Entities found]]/results_Clus_4[[#This Row],['#Entities total]]*(results_Clus_4[[#This Row],['#Entities found]]&gt;615/50)</f>
        <v>0</v>
      </c>
      <c r="F360" s="2">
        <v>5201597917211749</v>
      </c>
      <c r="G360" s="2">
        <v>5201597917211749</v>
      </c>
      <c r="H360" s="2">
        <v>3</v>
      </c>
      <c r="I360" s="2">
        <v>31</v>
      </c>
      <c r="J360" s="2">
        <v>3033564928075154</v>
      </c>
      <c r="K360" s="2">
        <v>9606</v>
      </c>
      <c r="L360" s="2" t="s">
        <v>1233</v>
      </c>
      <c r="M360" s="2" t="s">
        <v>3244</v>
      </c>
      <c r="N360" s="2" t="s">
        <v>1271</v>
      </c>
      <c r="O360" s="2" t="s">
        <v>3245</v>
      </c>
    </row>
    <row r="361" spans="1:15" x14ac:dyDescent="0.25">
      <c r="A361" s="2" t="s">
        <v>3317</v>
      </c>
      <c r="B361" s="2" t="s">
        <v>3318</v>
      </c>
      <c r="C361" s="2">
        <v>1</v>
      </c>
      <c r="D361" s="2">
        <v>43</v>
      </c>
      <c r="E361" s="2">
        <f>results_Clus_4[[#This Row],['#Entities found]]/results_Clus_4[[#This Row],['#Entities total]]*(results_Clus_4[[#This Row],['#Entities found]]&gt;615/50)</f>
        <v>0</v>
      </c>
      <c r="F361" s="2">
        <v>5818816085183569</v>
      </c>
      <c r="G361" s="2">
        <v>5818816085183569</v>
      </c>
      <c r="H361" s="2">
        <v>3</v>
      </c>
      <c r="I361" s="2">
        <v>7</v>
      </c>
      <c r="J361" s="2">
        <v>684998532146.00244</v>
      </c>
      <c r="K361" s="2">
        <v>9606</v>
      </c>
      <c r="L361" s="2" t="s">
        <v>1233</v>
      </c>
      <c r="M361" s="2" t="s">
        <v>702</v>
      </c>
      <c r="N361" s="2" t="s">
        <v>1271</v>
      </c>
      <c r="O361" s="2" t="s">
        <v>3319</v>
      </c>
    </row>
    <row r="362" spans="1:15" x14ac:dyDescent="0.25">
      <c r="A362" s="2" t="s">
        <v>1646</v>
      </c>
      <c r="B362" s="2" t="s">
        <v>1647</v>
      </c>
      <c r="C362" s="2">
        <v>1</v>
      </c>
      <c r="D362" s="2">
        <v>43</v>
      </c>
      <c r="E362" s="2">
        <f>results_Clus_4[[#This Row],['#Entities found]]/results_Clus_4[[#This Row],['#Entities total]]*(results_Clus_4[[#This Row],['#Entities found]]&gt;615/50)</f>
        <v>0</v>
      </c>
      <c r="F362" s="2">
        <v>5818816085183569</v>
      </c>
      <c r="G362" s="2">
        <v>5818816085183569</v>
      </c>
      <c r="H362" s="2">
        <v>2</v>
      </c>
      <c r="I362" s="2">
        <v>8</v>
      </c>
      <c r="J362" s="2">
        <v>782855465309.71716</v>
      </c>
      <c r="K362" s="2">
        <v>9606</v>
      </c>
      <c r="L362" s="2" t="s">
        <v>1233</v>
      </c>
      <c r="M362" s="2" t="s">
        <v>581</v>
      </c>
      <c r="N362" s="2" t="s">
        <v>1271</v>
      </c>
      <c r="O362" s="2" t="s">
        <v>3320</v>
      </c>
    </row>
    <row r="363" spans="1:15" x14ac:dyDescent="0.25">
      <c r="A363" s="2" t="s">
        <v>3321</v>
      </c>
      <c r="B363" s="2" t="s">
        <v>3322</v>
      </c>
      <c r="C363" s="2">
        <v>1</v>
      </c>
      <c r="D363" s="2">
        <v>43</v>
      </c>
      <c r="E363" s="2">
        <f>results_Clus_4[[#This Row],['#Entities found]]/results_Clus_4[[#This Row],['#Entities total]]*(results_Clus_4[[#This Row],['#Entities found]]&gt;615/50)</f>
        <v>0</v>
      </c>
      <c r="F363" s="2">
        <v>5818816085183569</v>
      </c>
      <c r="G363" s="2">
        <v>5818816085183569</v>
      </c>
      <c r="H363" s="2">
        <v>1</v>
      </c>
      <c r="I363" s="2">
        <v>6</v>
      </c>
      <c r="J363" s="2">
        <v>587141598982.28784</v>
      </c>
      <c r="K363" s="2">
        <v>9606</v>
      </c>
      <c r="L363" s="2" t="s">
        <v>1233</v>
      </c>
      <c r="M363" s="2" t="s">
        <v>374</v>
      </c>
      <c r="N363" s="2" t="s">
        <v>1271</v>
      </c>
      <c r="O363" s="2" t="s">
        <v>3323</v>
      </c>
    </row>
    <row r="364" spans="1:15" x14ac:dyDescent="0.25">
      <c r="A364" s="2" t="s">
        <v>3213</v>
      </c>
      <c r="B364" s="2" t="s">
        <v>3214</v>
      </c>
      <c r="C364" s="2">
        <v>3</v>
      </c>
      <c r="D364" s="2">
        <v>130</v>
      </c>
      <c r="E364" s="2">
        <f>results_Clus_4[[#This Row],['#Entities found]]/results_Clus_4[[#This Row],['#Entities total]]*(results_Clus_4[[#This Row],['#Entities found]]&gt;615/50)</f>
        <v>0</v>
      </c>
      <c r="F364" s="2">
        <v>4903381098342342</v>
      </c>
      <c r="G364" s="2">
        <v>5201597917211749</v>
      </c>
      <c r="H364" s="2">
        <v>3</v>
      </c>
      <c r="I364" s="2">
        <v>12</v>
      </c>
      <c r="J364" s="2">
        <v>1.174283197964576E+16</v>
      </c>
      <c r="K364" s="2">
        <v>9606</v>
      </c>
      <c r="L364" s="2" t="s">
        <v>1233</v>
      </c>
      <c r="M364" s="2" t="s">
        <v>3215</v>
      </c>
      <c r="N364" s="2" t="s">
        <v>1271</v>
      </c>
      <c r="O364" s="2" t="s">
        <v>3216</v>
      </c>
    </row>
    <row r="365" spans="1:15" x14ac:dyDescent="0.25">
      <c r="A365" s="2" t="s">
        <v>1119</v>
      </c>
      <c r="B365" s="2" t="s">
        <v>1118</v>
      </c>
      <c r="C365" s="2">
        <v>2</v>
      </c>
      <c r="D365" s="2">
        <v>87</v>
      </c>
      <c r="E365" s="2">
        <f>results_Clus_4[[#This Row],['#Entities found]]/results_Clus_4[[#This Row],['#Entities total]]*(results_Clus_4[[#This Row],['#Entities found]]&gt;615/50)</f>
        <v>0</v>
      </c>
      <c r="F365" s="2">
        <v>5263359509062727</v>
      </c>
      <c r="G365" s="2">
        <v>5263359509062727</v>
      </c>
      <c r="H365" s="2">
        <v>3</v>
      </c>
      <c r="I365" s="2">
        <v>29</v>
      </c>
      <c r="J365" s="2">
        <v>2.8378510617477248E+16</v>
      </c>
      <c r="K365" s="2">
        <v>9606</v>
      </c>
      <c r="L365" s="2" t="s">
        <v>1233</v>
      </c>
      <c r="M365" s="2" t="s">
        <v>2955</v>
      </c>
      <c r="N365" s="2" t="s">
        <v>1271</v>
      </c>
      <c r="O365" s="2" t="s">
        <v>2956</v>
      </c>
    </row>
    <row r="366" spans="1:15" x14ac:dyDescent="0.25">
      <c r="A366" s="2" t="s">
        <v>917</v>
      </c>
      <c r="B366" s="2" t="s">
        <v>916</v>
      </c>
      <c r="C366" s="2">
        <v>3</v>
      </c>
      <c r="D366" s="2">
        <v>131</v>
      </c>
      <c r="E366" s="2">
        <f>results_Clus_4[[#This Row],['#Entities found]]/results_Clus_4[[#This Row],['#Entities total]]*(results_Clus_4[[#This Row],['#Entities found]]&gt;615/50)</f>
        <v>0</v>
      </c>
      <c r="F366" s="2">
        <v>4.9539781546741344E+16</v>
      </c>
      <c r="G366" s="2">
        <v>5201597917211749</v>
      </c>
      <c r="H366" s="2">
        <v>3</v>
      </c>
      <c r="I366" s="2">
        <v>48</v>
      </c>
      <c r="J366" s="2">
        <v>4.6971327918583032E+16</v>
      </c>
      <c r="K366" s="2">
        <v>9606</v>
      </c>
      <c r="L366" s="2" t="s">
        <v>1233</v>
      </c>
      <c r="M366" s="2" t="s">
        <v>3221</v>
      </c>
      <c r="N366" s="2" t="s">
        <v>1271</v>
      </c>
      <c r="O366" s="2" t="s">
        <v>3222</v>
      </c>
    </row>
    <row r="367" spans="1:15" x14ac:dyDescent="0.25">
      <c r="A367" s="2" t="s">
        <v>3193</v>
      </c>
      <c r="B367" s="2" t="s">
        <v>3194</v>
      </c>
      <c r="C367" s="2">
        <v>4</v>
      </c>
      <c r="D367" s="2">
        <v>176</v>
      </c>
      <c r="E367" s="2">
        <f>results_Clus_4[[#This Row],['#Entities found]]/results_Clus_4[[#This Row],['#Entities total]]*(results_Clus_4[[#This Row],['#Entities found]]&gt;615/50)</f>
        <v>0</v>
      </c>
      <c r="F367" s="2">
        <v>4.7775682941480448E+16</v>
      </c>
      <c r="G367" s="2">
        <v>5201597917211749</v>
      </c>
      <c r="H367" s="2">
        <v>1</v>
      </c>
      <c r="I367" s="2">
        <v>15</v>
      </c>
      <c r="J367" s="2">
        <v>1.4678539974557196E+16</v>
      </c>
      <c r="K367" s="2">
        <v>9606</v>
      </c>
      <c r="L367" s="2" t="s">
        <v>1233</v>
      </c>
      <c r="M367" s="2" t="s">
        <v>3195</v>
      </c>
      <c r="N367" s="2" t="s">
        <v>1271</v>
      </c>
      <c r="O367" s="2" t="s">
        <v>3196</v>
      </c>
    </row>
    <row r="368" spans="1:15" x14ac:dyDescent="0.25">
      <c r="A368" s="2" t="s">
        <v>3254</v>
      </c>
      <c r="B368" s="2" t="s">
        <v>3255</v>
      </c>
      <c r="C368" s="2">
        <v>2</v>
      </c>
      <c r="D368" s="2">
        <v>88</v>
      </c>
      <c r="E368" s="2">
        <f>results_Clus_4[[#This Row],['#Entities found]]/results_Clus_4[[#This Row],['#Entities total]]*(results_Clus_4[[#This Row],['#Entities found]]&gt;615/50)</f>
        <v>0</v>
      </c>
      <c r="F368" s="2">
        <v>5324584123722711</v>
      </c>
      <c r="G368" s="2">
        <v>5324584123722711</v>
      </c>
      <c r="H368" s="2">
        <v>1</v>
      </c>
      <c r="I368" s="2">
        <v>15</v>
      </c>
      <c r="J368" s="2">
        <v>1.4678539974557196E+16</v>
      </c>
      <c r="K368" s="2">
        <v>9606</v>
      </c>
      <c r="L368" s="2" t="s">
        <v>1233</v>
      </c>
      <c r="M368" s="2" t="s">
        <v>484</v>
      </c>
      <c r="N368" s="2" t="s">
        <v>1271</v>
      </c>
      <c r="O368" s="2" t="s">
        <v>3256</v>
      </c>
    </row>
    <row r="369" spans="1:15" x14ac:dyDescent="0.25">
      <c r="A369" s="2" t="s">
        <v>3324</v>
      </c>
      <c r="B369" s="2" t="s">
        <v>3325</v>
      </c>
      <c r="C369" s="2">
        <v>1</v>
      </c>
      <c r="D369" s="2">
        <v>44</v>
      </c>
      <c r="E369" s="2">
        <f>results_Clus_4[[#This Row],['#Entities found]]/results_Clus_4[[#This Row],['#Entities total]]*(results_Clus_4[[#This Row],['#Entities found]]&gt;615/50)</f>
        <v>0</v>
      </c>
      <c r="F369" s="2">
        <v>5902892330109766</v>
      </c>
      <c r="G369" s="2">
        <v>5902892330109766</v>
      </c>
      <c r="H369" s="2">
        <v>1</v>
      </c>
      <c r="I369" s="2">
        <v>18</v>
      </c>
      <c r="J369" s="2">
        <v>1.7614247969468636E+16</v>
      </c>
      <c r="K369" s="2">
        <v>9606</v>
      </c>
      <c r="L369" s="2" t="s">
        <v>1233</v>
      </c>
      <c r="M369" s="2" t="s">
        <v>534</v>
      </c>
      <c r="N369" s="2" t="s">
        <v>1271</v>
      </c>
      <c r="O369" s="2" t="s">
        <v>2928</v>
      </c>
    </row>
    <row r="370" spans="1:15" x14ac:dyDescent="0.25">
      <c r="A370" s="2" t="s">
        <v>2140</v>
      </c>
      <c r="B370" s="2" t="s">
        <v>368</v>
      </c>
      <c r="C370" s="2">
        <v>4</v>
      </c>
      <c r="D370" s="2">
        <v>179</v>
      </c>
      <c r="E370" s="2">
        <f>results_Clus_4[[#This Row],['#Entities found]]/results_Clus_4[[#This Row],['#Entities total]]*(results_Clus_4[[#This Row],['#Entities found]]&gt;615/50)</f>
        <v>0</v>
      </c>
      <c r="F370" s="2">
        <v>4907695847842235</v>
      </c>
      <c r="G370" s="2">
        <v>5201597917211749</v>
      </c>
      <c r="H370" s="2">
        <v>38</v>
      </c>
      <c r="I370" s="2">
        <v>122</v>
      </c>
      <c r="J370" s="2">
        <v>1.1938545845973188E+16</v>
      </c>
      <c r="K370" s="2">
        <v>9606</v>
      </c>
      <c r="L370" s="2" t="s">
        <v>1233</v>
      </c>
      <c r="M370" s="2" t="s">
        <v>3217</v>
      </c>
      <c r="N370" s="2" t="s">
        <v>1271</v>
      </c>
      <c r="O370" s="2" t="s">
        <v>3218</v>
      </c>
    </row>
    <row r="371" spans="1:15" x14ac:dyDescent="0.25">
      <c r="A371" s="2" t="s">
        <v>3331</v>
      </c>
      <c r="B371" s="2" t="s">
        <v>3332</v>
      </c>
      <c r="C371" s="2">
        <v>1</v>
      </c>
      <c r="D371" s="2">
        <v>45</v>
      </c>
      <c r="E371" s="2">
        <f>results_Clus_4[[#This Row],['#Entities found]]/results_Clus_4[[#This Row],['#Entities total]]*(results_Clus_4[[#This Row],['#Entities found]]&gt;615/50)</f>
        <v>0</v>
      </c>
      <c r="F371" s="2">
        <v>5985284225194302</v>
      </c>
      <c r="G371" s="2">
        <v>5985284225194302</v>
      </c>
      <c r="H371" s="2">
        <v>2</v>
      </c>
      <c r="I371" s="2">
        <v>7</v>
      </c>
      <c r="J371" s="2">
        <v>684998532146.00244</v>
      </c>
      <c r="K371" s="2">
        <v>9606</v>
      </c>
      <c r="L371" s="2" t="s">
        <v>1233</v>
      </c>
      <c r="M371" s="2" t="s">
        <v>488</v>
      </c>
      <c r="N371" s="2" t="s">
        <v>1271</v>
      </c>
      <c r="O371" s="2" t="s">
        <v>3333</v>
      </c>
    </row>
    <row r="372" spans="1:15" x14ac:dyDescent="0.25">
      <c r="A372" s="2" t="s">
        <v>3334</v>
      </c>
      <c r="B372" s="2" t="s">
        <v>3335</v>
      </c>
      <c r="C372" s="2">
        <v>1</v>
      </c>
      <c r="D372" s="2">
        <v>45</v>
      </c>
      <c r="E372" s="2">
        <f>results_Clus_4[[#This Row],['#Entities found]]/results_Clus_4[[#This Row],['#Entities total]]*(results_Clus_4[[#This Row],['#Entities found]]&gt;615/50)</f>
        <v>0</v>
      </c>
      <c r="F372" s="2">
        <v>5985284225194302</v>
      </c>
      <c r="G372" s="2">
        <v>5985284225194302</v>
      </c>
      <c r="H372" s="2">
        <v>2</v>
      </c>
      <c r="I372" s="2">
        <v>35</v>
      </c>
      <c r="J372" s="2">
        <v>3.4249926607300128E+16</v>
      </c>
      <c r="K372" s="2">
        <v>9606</v>
      </c>
      <c r="L372" s="2" t="s">
        <v>1233</v>
      </c>
      <c r="M372" s="2" t="s">
        <v>419</v>
      </c>
      <c r="N372" s="2" t="s">
        <v>1271</v>
      </c>
      <c r="O372" s="2" t="s">
        <v>3311</v>
      </c>
    </row>
    <row r="373" spans="1:15" x14ac:dyDescent="0.25">
      <c r="A373" s="2" t="s">
        <v>1383</v>
      </c>
      <c r="B373" s="2" t="s">
        <v>1384</v>
      </c>
      <c r="C373" s="2">
        <v>2</v>
      </c>
      <c r="D373" s="2">
        <v>92</v>
      </c>
      <c r="E373" s="2">
        <f>results_Clus_4[[#This Row],['#Entities found]]/results_Clus_4[[#This Row],['#Entities total]]*(results_Clus_4[[#This Row],['#Entities found]]&gt;615/50)</f>
        <v>0</v>
      </c>
      <c r="F373" s="2">
        <v>556405088956317</v>
      </c>
      <c r="G373" s="2">
        <v>556405088956317</v>
      </c>
      <c r="H373" s="2">
        <v>4</v>
      </c>
      <c r="I373" s="2">
        <v>12</v>
      </c>
      <c r="J373" s="2">
        <v>1.174283197964576E+16</v>
      </c>
      <c r="K373" s="2">
        <v>9606</v>
      </c>
      <c r="L373" s="2" t="s">
        <v>1233</v>
      </c>
      <c r="M373" s="2" t="s">
        <v>2752</v>
      </c>
      <c r="N373" s="2" t="s">
        <v>1271</v>
      </c>
      <c r="O373" s="2" t="s">
        <v>2088</v>
      </c>
    </row>
    <row r="374" spans="1:15" x14ac:dyDescent="0.25">
      <c r="A374" s="2" t="s">
        <v>1386</v>
      </c>
      <c r="B374" s="2" t="s">
        <v>1387</v>
      </c>
      <c r="C374" s="2">
        <v>2</v>
      </c>
      <c r="D374" s="2">
        <v>92</v>
      </c>
      <c r="E374" s="2">
        <f>results_Clus_4[[#This Row],['#Entities found]]/results_Clus_4[[#This Row],['#Entities total]]*(results_Clus_4[[#This Row],['#Entities found]]&gt;615/50)</f>
        <v>0</v>
      </c>
      <c r="F374" s="2">
        <v>556405088956317</v>
      </c>
      <c r="G374" s="2">
        <v>556405088956317</v>
      </c>
      <c r="H374" s="2">
        <v>4</v>
      </c>
      <c r="I374" s="2">
        <v>35</v>
      </c>
      <c r="J374" s="2">
        <v>3.4249926607300128E+16</v>
      </c>
      <c r="K374" s="2">
        <v>9606</v>
      </c>
      <c r="L374" s="2" t="s">
        <v>1233</v>
      </c>
      <c r="M374" s="2" t="s">
        <v>2838</v>
      </c>
      <c r="N374" s="2" t="s">
        <v>1271</v>
      </c>
      <c r="O374" s="2" t="s">
        <v>2839</v>
      </c>
    </row>
    <row r="375" spans="1:15" x14ac:dyDescent="0.25">
      <c r="A375" s="2" t="s">
        <v>2175</v>
      </c>
      <c r="B375" s="2" t="s">
        <v>2176</v>
      </c>
      <c r="C375" s="2">
        <v>4</v>
      </c>
      <c r="D375" s="2">
        <v>187</v>
      </c>
      <c r="E375" s="2">
        <f>results_Clus_4[[#This Row],['#Entities found]]/results_Clus_4[[#This Row],['#Entities total]]*(results_Clus_4[[#This Row],['#Entities found]]&gt;615/50)</f>
        <v>0</v>
      </c>
      <c r="F375" s="2">
        <v>5247891027894349</v>
      </c>
      <c r="G375" s="2">
        <v>5247891027894349</v>
      </c>
      <c r="H375" s="2">
        <v>38</v>
      </c>
      <c r="I375" s="2">
        <v>135</v>
      </c>
      <c r="J375" s="2">
        <v>1.3210685977101478E+16</v>
      </c>
      <c r="K375" s="2">
        <v>9606</v>
      </c>
      <c r="L375" s="2" t="s">
        <v>1233</v>
      </c>
      <c r="M375" s="2" t="s">
        <v>3217</v>
      </c>
      <c r="N375" s="2" t="s">
        <v>1271</v>
      </c>
      <c r="O375" s="2" t="s">
        <v>3218</v>
      </c>
    </row>
    <row r="376" spans="1:15" x14ac:dyDescent="0.25">
      <c r="A376" s="2" t="s">
        <v>3345</v>
      </c>
      <c r="B376" s="2" t="s">
        <v>3346</v>
      </c>
      <c r="C376" s="2">
        <v>1</v>
      </c>
      <c r="D376" s="2">
        <v>47</v>
      </c>
      <c r="E376" s="2">
        <f>results_Clus_4[[#This Row],['#Entities found]]/results_Clus_4[[#This Row],['#Entities total]]*(results_Clus_4[[#This Row],['#Entities found]]&gt;615/50)</f>
        <v>0</v>
      </c>
      <c r="F376" s="2">
        <v>614514876878377</v>
      </c>
      <c r="G376" s="2">
        <v>614514876878377</v>
      </c>
      <c r="H376" s="2">
        <v>8</v>
      </c>
      <c r="I376" s="2">
        <v>10</v>
      </c>
      <c r="J376" s="2">
        <v>978569331637.14636</v>
      </c>
      <c r="K376" s="2">
        <v>9606</v>
      </c>
      <c r="L376" s="2" t="s">
        <v>1233</v>
      </c>
      <c r="M376" s="2" t="s">
        <v>661</v>
      </c>
      <c r="N376" s="2" t="s">
        <v>1271</v>
      </c>
      <c r="O376" s="2" t="s">
        <v>3347</v>
      </c>
    </row>
    <row r="377" spans="1:15" x14ac:dyDescent="0.25">
      <c r="A377" s="2" t="s">
        <v>3348</v>
      </c>
      <c r="B377" s="2" t="s">
        <v>3349</v>
      </c>
      <c r="C377" s="2">
        <v>1</v>
      </c>
      <c r="D377" s="2">
        <v>47</v>
      </c>
      <c r="E377" s="2">
        <f>results_Clus_4[[#This Row],['#Entities found]]/results_Clus_4[[#This Row],['#Entities total]]*(results_Clus_4[[#This Row],['#Entities found]]&gt;615/50)</f>
        <v>0</v>
      </c>
      <c r="F377" s="2">
        <v>614514876878377</v>
      </c>
      <c r="G377" s="2">
        <v>614514876878377</v>
      </c>
      <c r="H377" s="2">
        <v>2</v>
      </c>
      <c r="I377" s="2">
        <v>3</v>
      </c>
      <c r="J377" s="2">
        <v>2935707994911.4399</v>
      </c>
      <c r="K377" s="2">
        <v>9606</v>
      </c>
      <c r="L377" s="2" t="s">
        <v>1233</v>
      </c>
      <c r="M377" s="2" t="s">
        <v>657</v>
      </c>
      <c r="N377" s="2" t="s">
        <v>1271</v>
      </c>
      <c r="O377" s="2" t="s">
        <v>3350</v>
      </c>
    </row>
    <row r="378" spans="1:15" x14ac:dyDescent="0.25">
      <c r="A378" s="2" t="s">
        <v>3351</v>
      </c>
      <c r="B378" s="2" t="s">
        <v>3352</v>
      </c>
      <c r="C378" s="2">
        <v>1</v>
      </c>
      <c r="D378" s="2">
        <v>47</v>
      </c>
      <c r="E378" s="2">
        <f>results_Clus_4[[#This Row],['#Entities found]]/results_Clus_4[[#This Row],['#Entities total]]*(results_Clus_4[[#This Row],['#Entities found]]&gt;615/50)</f>
        <v>0</v>
      </c>
      <c r="F378" s="2">
        <v>614514876878377</v>
      </c>
      <c r="G378" s="2">
        <v>614514876878377</v>
      </c>
      <c r="H378" s="2">
        <v>1</v>
      </c>
      <c r="I378" s="2">
        <v>5</v>
      </c>
      <c r="J378" s="2">
        <v>489284665818.57318</v>
      </c>
      <c r="K378" s="2">
        <v>9606</v>
      </c>
      <c r="L378" s="2" t="s">
        <v>1233</v>
      </c>
      <c r="M378" s="2" t="s">
        <v>702</v>
      </c>
      <c r="N378" s="2" t="s">
        <v>1271</v>
      </c>
      <c r="O378" s="2" t="s">
        <v>3353</v>
      </c>
    </row>
    <row r="379" spans="1:15" x14ac:dyDescent="0.25">
      <c r="A379" s="2" t="s">
        <v>3354</v>
      </c>
      <c r="B379" s="2" t="s">
        <v>3355</v>
      </c>
      <c r="C379" s="2">
        <v>1</v>
      </c>
      <c r="D379" s="2">
        <v>47</v>
      </c>
      <c r="E379" s="2">
        <f>results_Clus_4[[#This Row],['#Entities found]]/results_Clus_4[[#This Row],['#Entities total]]*(results_Clus_4[[#This Row],['#Entities found]]&gt;615/50)</f>
        <v>0</v>
      </c>
      <c r="F379" s="2">
        <v>614514876878377</v>
      </c>
      <c r="G379" s="2">
        <v>614514876878377</v>
      </c>
      <c r="H379" s="2">
        <v>2</v>
      </c>
      <c r="I379" s="2">
        <v>12</v>
      </c>
      <c r="J379" s="2">
        <v>1.174283197964576E+16</v>
      </c>
      <c r="K379" s="2">
        <v>9606</v>
      </c>
      <c r="L379" s="2" t="s">
        <v>1233</v>
      </c>
      <c r="M379" s="2" t="s">
        <v>374</v>
      </c>
      <c r="N379" s="2" t="s">
        <v>1271</v>
      </c>
      <c r="O379" s="2" t="s">
        <v>3356</v>
      </c>
    </row>
    <row r="380" spans="1:15" x14ac:dyDescent="0.25">
      <c r="A380" s="2" t="s">
        <v>2261</v>
      </c>
      <c r="B380" s="2" t="s">
        <v>2262</v>
      </c>
      <c r="C380" s="2">
        <v>1</v>
      </c>
      <c r="D380" s="2">
        <v>47</v>
      </c>
      <c r="E380" s="2">
        <f>results_Clus_4[[#This Row],['#Entities found]]/results_Clus_4[[#This Row],['#Entities total]]*(results_Clus_4[[#This Row],['#Entities found]]&gt;615/50)</f>
        <v>0</v>
      </c>
      <c r="F380" s="2">
        <v>614514876878377</v>
      </c>
      <c r="G380" s="2">
        <v>614514876878377</v>
      </c>
      <c r="H380" s="2">
        <v>1</v>
      </c>
      <c r="I380" s="2">
        <v>7</v>
      </c>
      <c r="J380" s="2">
        <v>684998532146.00244</v>
      </c>
      <c r="K380" s="2">
        <v>9606</v>
      </c>
      <c r="L380" s="2" t="s">
        <v>1233</v>
      </c>
      <c r="M380" s="2" t="s">
        <v>655</v>
      </c>
      <c r="N380" s="2" t="s">
        <v>1271</v>
      </c>
      <c r="O380" s="2" t="s">
        <v>3357</v>
      </c>
    </row>
    <row r="381" spans="1:15" x14ac:dyDescent="0.25">
      <c r="A381" s="2" t="s">
        <v>905</v>
      </c>
      <c r="B381" s="2" t="s">
        <v>904</v>
      </c>
      <c r="C381" s="2">
        <v>3</v>
      </c>
      <c r="D381" s="2">
        <v>142</v>
      </c>
      <c r="E381" s="2">
        <f>results_Clus_4[[#This Row],['#Entities found]]/results_Clus_4[[#This Row],['#Entities total]]*(results_Clus_4[[#This Row],['#Entities found]]&gt;615/50)</f>
        <v>0</v>
      </c>
      <c r="F381" s="2">
        <v>5493114410824633</v>
      </c>
      <c r="G381" s="2">
        <v>5493114410824633</v>
      </c>
      <c r="H381" s="2">
        <v>1</v>
      </c>
      <c r="I381" s="2">
        <v>24</v>
      </c>
      <c r="J381" s="2">
        <v>2.3485663959291516E+16</v>
      </c>
      <c r="K381" s="2">
        <v>9606</v>
      </c>
      <c r="L381" s="2" t="s">
        <v>1233</v>
      </c>
      <c r="M381" s="2" t="s">
        <v>2752</v>
      </c>
      <c r="N381" s="2" t="s">
        <v>1271</v>
      </c>
      <c r="O381" s="2" t="s">
        <v>3277</v>
      </c>
    </row>
    <row r="382" spans="1:15" x14ac:dyDescent="0.25">
      <c r="A382" s="2" t="s">
        <v>2410</v>
      </c>
      <c r="B382" s="2" t="s">
        <v>2411</v>
      </c>
      <c r="C382" s="2">
        <v>6</v>
      </c>
      <c r="D382" s="2">
        <v>285</v>
      </c>
      <c r="E382" s="2">
        <f>results_Clus_4[[#This Row],['#Entities found]]/results_Clus_4[[#This Row],['#Entities total]]*(results_Clus_4[[#This Row],['#Entities found]]&gt;615/50)</f>
        <v>0</v>
      </c>
      <c r="F382" s="2">
        <v>5181123752987015</v>
      </c>
      <c r="G382" s="2">
        <v>5201597917211749</v>
      </c>
      <c r="H382" s="2">
        <v>4</v>
      </c>
      <c r="I382" s="2">
        <v>51</v>
      </c>
      <c r="J382" s="2">
        <v>4990703591349447</v>
      </c>
      <c r="K382" s="2">
        <v>9606</v>
      </c>
      <c r="L382" s="2" t="s">
        <v>1233</v>
      </c>
      <c r="M382" s="2" t="s">
        <v>3239</v>
      </c>
      <c r="N382" s="2" t="s">
        <v>1271</v>
      </c>
      <c r="O382" s="2" t="s">
        <v>3240</v>
      </c>
    </row>
    <row r="383" spans="1:15" x14ac:dyDescent="0.25">
      <c r="A383" s="2" t="s">
        <v>2522</v>
      </c>
      <c r="B383" s="2" t="s">
        <v>2523</v>
      </c>
      <c r="C383" s="2">
        <v>4</v>
      </c>
      <c r="D383" s="2">
        <v>190</v>
      </c>
      <c r="E383" s="2">
        <f>results_Clus_4[[#This Row],['#Entities found]]/results_Clus_4[[#This Row],['#Entities total]]*(results_Clus_4[[#This Row],['#Entities found]]&gt;615/50)</f>
        <v>0</v>
      </c>
      <c r="F383" s="2">
        <v>5372659192439028</v>
      </c>
      <c r="G383" s="2">
        <v>5372659192439028</v>
      </c>
      <c r="H383" s="2">
        <v>6</v>
      </c>
      <c r="I383" s="2">
        <v>58</v>
      </c>
      <c r="J383" s="2">
        <v>5.6757021234954496E+16</v>
      </c>
      <c r="K383" s="2">
        <v>9606</v>
      </c>
      <c r="L383" s="2" t="s">
        <v>1233</v>
      </c>
      <c r="M383" s="2" t="s">
        <v>3257</v>
      </c>
      <c r="N383" s="2" t="s">
        <v>1271</v>
      </c>
      <c r="O383" s="2" t="s">
        <v>3258</v>
      </c>
    </row>
    <row r="384" spans="1:15" x14ac:dyDescent="0.25">
      <c r="A384" s="2" t="s">
        <v>2271</v>
      </c>
      <c r="B384" s="2" t="s">
        <v>2272</v>
      </c>
      <c r="C384" s="2">
        <v>1</v>
      </c>
      <c r="D384" s="2">
        <v>48</v>
      </c>
      <c r="E384" s="2">
        <f>results_Clus_4[[#This Row],['#Entities found]]/results_Clus_4[[#This Row],['#Entities total]]*(results_Clus_4[[#This Row],['#Entities found]]&gt;615/50)</f>
        <v>0</v>
      </c>
      <c r="F384" s="2">
        <v>6222686660835667</v>
      </c>
      <c r="G384" s="2">
        <v>6222686660835667</v>
      </c>
      <c r="H384" s="2">
        <v>1</v>
      </c>
      <c r="I384" s="2">
        <v>7</v>
      </c>
      <c r="J384" s="2">
        <v>684998532146.00244</v>
      </c>
      <c r="K384" s="2">
        <v>9606</v>
      </c>
      <c r="L384" s="2" t="s">
        <v>1233</v>
      </c>
      <c r="M384" s="2" t="s">
        <v>655</v>
      </c>
      <c r="N384" s="2" t="s">
        <v>1271</v>
      </c>
      <c r="O384" s="2" t="s">
        <v>3364</v>
      </c>
    </row>
    <row r="385" spans="1:15" x14ac:dyDescent="0.25">
      <c r="A385" s="2" t="s">
        <v>2425</v>
      </c>
      <c r="B385" s="2" t="s">
        <v>2426</v>
      </c>
      <c r="C385" s="2">
        <v>6</v>
      </c>
      <c r="D385" s="2">
        <v>293</v>
      </c>
      <c r="E385" s="2">
        <f>results_Clus_4[[#This Row],['#Entities found]]/results_Clus_4[[#This Row],['#Entities total]]*(results_Clus_4[[#This Row],['#Entities found]]&gt;615/50)</f>
        <v>0</v>
      </c>
      <c r="F385" s="2">
        <v>5450427627340463</v>
      </c>
      <c r="G385" s="2">
        <v>5450427627340463</v>
      </c>
      <c r="H385" s="2">
        <v>4</v>
      </c>
      <c r="I385" s="2">
        <v>77</v>
      </c>
      <c r="J385" s="2">
        <v>7534983853606028</v>
      </c>
      <c r="K385" s="2">
        <v>9606</v>
      </c>
      <c r="L385" s="2" t="s">
        <v>1233</v>
      </c>
      <c r="M385" s="2" t="s">
        <v>3259</v>
      </c>
      <c r="N385" s="2" t="s">
        <v>1271</v>
      </c>
      <c r="O385" s="2" t="s">
        <v>3260</v>
      </c>
    </row>
    <row r="386" spans="1:15" x14ac:dyDescent="0.25">
      <c r="A386" s="2" t="s">
        <v>2117</v>
      </c>
      <c r="B386" s="2" t="s">
        <v>2118</v>
      </c>
      <c r="C386" s="2">
        <v>2</v>
      </c>
      <c r="D386" s="2">
        <v>98</v>
      </c>
      <c r="E386" s="2">
        <f>results_Clus_4[[#This Row],['#Entities found]]/results_Clus_4[[#This Row],['#Entities total]]*(results_Clus_4[[#This Row],['#Entities found]]&gt;615/50)</f>
        <v>0</v>
      </c>
      <c r="F386" s="2">
        <v>5906721579791362</v>
      </c>
      <c r="G386" s="2">
        <v>5906721579791362</v>
      </c>
      <c r="H386" s="2">
        <v>2</v>
      </c>
      <c r="I386" s="2">
        <v>11</v>
      </c>
      <c r="J386" s="2">
        <v>1076426264800861</v>
      </c>
      <c r="K386" s="2">
        <v>9606</v>
      </c>
      <c r="L386" s="2" t="s">
        <v>1233</v>
      </c>
      <c r="M386" s="2" t="s">
        <v>3326</v>
      </c>
      <c r="N386" s="2" t="s">
        <v>1271</v>
      </c>
      <c r="O386" s="2" t="s">
        <v>3327</v>
      </c>
    </row>
    <row r="387" spans="1:15" x14ac:dyDescent="0.25">
      <c r="A387" s="2" t="s">
        <v>3365</v>
      </c>
      <c r="B387" s="2" t="s">
        <v>3366</v>
      </c>
      <c r="C387" s="2">
        <v>1</v>
      </c>
      <c r="D387" s="2">
        <v>49</v>
      </c>
      <c r="E387" s="2">
        <f>results_Clus_4[[#This Row],['#Entities found]]/results_Clus_4[[#This Row],['#Entities total]]*(results_Clus_4[[#This Row],['#Entities found]]&gt;615/50)</f>
        <v>0</v>
      </c>
      <c r="F387" s="2">
        <v>6298670716362873</v>
      </c>
      <c r="G387" s="2">
        <v>6298670716362873</v>
      </c>
      <c r="H387" s="2">
        <v>3</v>
      </c>
      <c r="I387" s="2">
        <v>17</v>
      </c>
      <c r="J387" s="2">
        <v>1663567863783149</v>
      </c>
      <c r="K387" s="2">
        <v>9606</v>
      </c>
      <c r="L387" s="2" t="s">
        <v>1233</v>
      </c>
      <c r="M387" s="2" t="s">
        <v>393</v>
      </c>
      <c r="N387" s="2" t="s">
        <v>1271</v>
      </c>
      <c r="O387" s="2" t="s">
        <v>3367</v>
      </c>
    </row>
    <row r="388" spans="1:15" x14ac:dyDescent="0.25">
      <c r="A388" s="2" t="s">
        <v>3368</v>
      </c>
      <c r="B388" s="2" t="s">
        <v>3369</v>
      </c>
      <c r="C388" s="2">
        <v>1</v>
      </c>
      <c r="D388" s="2">
        <v>49</v>
      </c>
      <c r="E388" s="2">
        <f>results_Clus_4[[#This Row],['#Entities found]]/results_Clus_4[[#This Row],['#Entities total]]*(results_Clus_4[[#This Row],['#Entities found]]&gt;615/50)</f>
        <v>0</v>
      </c>
      <c r="F388" s="2">
        <v>6298670716362873</v>
      </c>
      <c r="G388" s="2">
        <v>6298670716362873</v>
      </c>
      <c r="H388" s="2">
        <v>1</v>
      </c>
      <c r="I388" s="2">
        <v>30</v>
      </c>
      <c r="J388" s="2">
        <v>2.9357079949114392E+16</v>
      </c>
      <c r="K388" s="2">
        <v>9606</v>
      </c>
      <c r="L388" s="2" t="s">
        <v>1233</v>
      </c>
      <c r="M388" s="2" t="s">
        <v>537</v>
      </c>
      <c r="N388" s="2" t="s">
        <v>1271</v>
      </c>
      <c r="O388" s="2" t="s">
        <v>3370</v>
      </c>
    </row>
    <row r="389" spans="1:15" x14ac:dyDescent="0.25">
      <c r="A389" s="2" t="s">
        <v>2120</v>
      </c>
      <c r="B389" s="2" t="s">
        <v>2121</v>
      </c>
      <c r="C389" s="2">
        <v>2</v>
      </c>
      <c r="D389" s="2">
        <v>99</v>
      </c>
      <c r="E389" s="2">
        <f>results_Clus_4[[#This Row],['#Entities found]]/results_Clus_4[[#This Row],['#Entities total]]*(results_Clus_4[[#This Row],['#Entities found]]&gt;615/50)</f>
        <v>0</v>
      </c>
      <c r="F389" s="2">
        <v>5961888824601527</v>
      </c>
      <c r="G389" s="2">
        <v>5961888824601527</v>
      </c>
      <c r="H389" s="2">
        <v>8</v>
      </c>
      <c r="I389" s="2">
        <v>9</v>
      </c>
      <c r="J389" s="2">
        <v>880712398473.43176</v>
      </c>
      <c r="K389" s="2">
        <v>9606</v>
      </c>
      <c r="L389" s="2" t="s">
        <v>1233</v>
      </c>
      <c r="M389" s="2" t="s">
        <v>2752</v>
      </c>
      <c r="N389" s="2" t="s">
        <v>1271</v>
      </c>
      <c r="O389" s="2" t="s">
        <v>2122</v>
      </c>
    </row>
    <row r="390" spans="1:15" x14ac:dyDescent="0.25">
      <c r="A390" s="2" t="s">
        <v>2457</v>
      </c>
      <c r="B390" s="2" t="s">
        <v>2458</v>
      </c>
      <c r="C390" s="2">
        <v>2</v>
      </c>
      <c r="D390" s="2">
        <v>99</v>
      </c>
      <c r="E390" s="2">
        <f>results_Clus_4[[#This Row],['#Entities found]]/results_Clus_4[[#This Row],['#Entities total]]*(results_Clus_4[[#This Row],['#Entities found]]&gt;615/50)</f>
        <v>0</v>
      </c>
      <c r="F390" s="2">
        <v>5961888824601527</v>
      </c>
      <c r="G390" s="2">
        <v>5961888824601527</v>
      </c>
      <c r="H390" s="2">
        <v>5</v>
      </c>
      <c r="I390" s="2">
        <v>19</v>
      </c>
      <c r="J390" s="2">
        <v>1.8592817301105784E+16</v>
      </c>
      <c r="K390" s="2">
        <v>9606</v>
      </c>
      <c r="L390" s="2" t="s">
        <v>1233</v>
      </c>
      <c r="M390" s="2" t="s">
        <v>3080</v>
      </c>
      <c r="N390" s="2" t="s">
        <v>1271</v>
      </c>
      <c r="O390" s="2" t="s">
        <v>3330</v>
      </c>
    </row>
    <row r="391" spans="1:15" x14ac:dyDescent="0.25">
      <c r="A391" s="2" t="s">
        <v>857</v>
      </c>
      <c r="B391" s="2" t="s">
        <v>856</v>
      </c>
      <c r="C391" s="2">
        <v>5</v>
      </c>
      <c r="D391" s="2">
        <v>248</v>
      </c>
      <c r="E391" s="2">
        <f>results_Clus_4[[#This Row],['#Entities found]]/results_Clus_4[[#This Row],['#Entities total]]*(results_Clus_4[[#This Row],['#Entities found]]&gt;615/50)</f>
        <v>0</v>
      </c>
      <c r="F391" s="2">
        <v>5648733456272552</v>
      </c>
      <c r="G391" s="2">
        <v>5648733456272552</v>
      </c>
      <c r="H391" s="2">
        <v>5</v>
      </c>
      <c r="I391" s="2">
        <v>138</v>
      </c>
      <c r="J391" s="2">
        <v>1.350425677659262E+16</v>
      </c>
      <c r="K391" s="2">
        <v>9606</v>
      </c>
      <c r="L391" s="2" t="s">
        <v>1233</v>
      </c>
      <c r="M391" s="2" t="s">
        <v>3304</v>
      </c>
      <c r="N391" s="2" t="s">
        <v>1271</v>
      </c>
      <c r="O391" s="2" t="s">
        <v>3305</v>
      </c>
    </row>
    <row r="392" spans="1:15" x14ac:dyDescent="0.25">
      <c r="A392" s="2" t="s">
        <v>2534</v>
      </c>
      <c r="B392" s="2" t="s">
        <v>2535</v>
      </c>
      <c r="C392" s="2">
        <v>5</v>
      </c>
      <c r="D392" s="2">
        <v>250</v>
      </c>
      <c r="E392" s="2">
        <f>results_Clus_4[[#This Row],['#Entities found]]/results_Clus_4[[#This Row],['#Entities total]]*(results_Clus_4[[#This Row],['#Entities found]]&gt;615/50)</f>
        <v>0</v>
      </c>
      <c r="F392" s="2">
        <v>5719866033341705</v>
      </c>
      <c r="G392" s="2">
        <v>5719866033341705</v>
      </c>
      <c r="H392" s="2">
        <v>2</v>
      </c>
      <c r="I392" s="2">
        <v>69</v>
      </c>
      <c r="J392" s="2">
        <v>6.7521283882963104E+16</v>
      </c>
      <c r="K392" s="2">
        <v>9606</v>
      </c>
      <c r="L392" s="2" t="s">
        <v>1233</v>
      </c>
      <c r="M392" s="2" t="s">
        <v>3306</v>
      </c>
      <c r="N392" s="2" t="s">
        <v>1271</v>
      </c>
      <c r="O392" s="2" t="s">
        <v>3307</v>
      </c>
    </row>
    <row r="393" spans="1:15" x14ac:dyDescent="0.25">
      <c r="A393" s="2" t="s">
        <v>3371</v>
      </c>
      <c r="B393" s="2" t="s">
        <v>3372</v>
      </c>
      <c r="C393" s="2">
        <v>1</v>
      </c>
      <c r="D393" s="2">
        <v>50</v>
      </c>
      <c r="E393" s="2">
        <f>results_Clus_4[[#This Row],['#Entities found]]/results_Clus_4[[#This Row],['#Entities total]]*(results_Clus_4[[#This Row],['#Entities found]]&gt;615/50)</f>
        <v>0</v>
      </c>
      <c r="F393" s="2">
        <v>6373131957762624</v>
      </c>
      <c r="G393" s="2">
        <v>6373131957762624</v>
      </c>
      <c r="H393" s="2">
        <v>1</v>
      </c>
      <c r="I393" s="2">
        <v>10</v>
      </c>
      <c r="J393" s="2">
        <v>978569331637.14636</v>
      </c>
      <c r="K393" s="2">
        <v>9606</v>
      </c>
      <c r="L393" s="2" t="s">
        <v>1233</v>
      </c>
      <c r="M393" s="2" t="s">
        <v>494</v>
      </c>
      <c r="N393" s="2" t="s">
        <v>1271</v>
      </c>
      <c r="O393" s="2" t="s">
        <v>3373</v>
      </c>
    </row>
    <row r="394" spans="1:15" x14ac:dyDescent="0.25">
      <c r="A394" s="2" t="s">
        <v>3374</v>
      </c>
      <c r="B394" s="2" t="s">
        <v>3375</v>
      </c>
      <c r="C394" s="2">
        <v>1</v>
      </c>
      <c r="D394" s="2">
        <v>50</v>
      </c>
      <c r="E394" s="2">
        <f>results_Clus_4[[#This Row],['#Entities found]]/results_Clus_4[[#This Row],['#Entities total]]*(results_Clus_4[[#This Row],['#Entities found]]&gt;615/50)</f>
        <v>0</v>
      </c>
      <c r="F394" s="2">
        <v>6373131957762624</v>
      </c>
      <c r="G394" s="2">
        <v>6373131957762624</v>
      </c>
      <c r="H394" s="2">
        <v>1</v>
      </c>
      <c r="I394" s="2">
        <v>22</v>
      </c>
      <c r="J394" s="2">
        <v>2152852529601722</v>
      </c>
      <c r="K394" s="2">
        <v>9606</v>
      </c>
      <c r="L394" s="2" t="s">
        <v>1233</v>
      </c>
      <c r="M394" s="2" t="s">
        <v>534</v>
      </c>
      <c r="N394" s="2" t="s">
        <v>1271</v>
      </c>
      <c r="O394" s="2" t="s">
        <v>2928</v>
      </c>
    </row>
    <row r="395" spans="1:15" x14ac:dyDescent="0.25">
      <c r="A395" s="2" t="s">
        <v>3376</v>
      </c>
      <c r="B395" s="2" t="s">
        <v>3377</v>
      </c>
      <c r="C395" s="2">
        <v>1</v>
      </c>
      <c r="D395" s="2">
        <v>50</v>
      </c>
      <c r="E395" s="2">
        <f>results_Clus_4[[#This Row],['#Entities found]]/results_Clus_4[[#This Row],['#Entities total]]*(results_Clus_4[[#This Row],['#Entities found]]&gt;615/50)</f>
        <v>0</v>
      </c>
      <c r="F395" s="2">
        <v>6373131957762624</v>
      </c>
      <c r="G395" s="2">
        <v>6373131957762624</v>
      </c>
      <c r="H395" s="2">
        <v>1</v>
      </c>
      <c r="I395" s="2">
        <v>31</v>
      </c>
      <c r="J395" s="2">
        <v>3033564928075154</v>
      </c>
      <c r="K395" s="2">
        <v>9606</v>
      </c>
      <c r="L395" s="2" t="s">
        <v>1233</v>
      </c>
      <c r="M395" s="2" t="s">
        <v>526</v>
      </c>
      <c r="N395" s="2" t="s">
        <v>1271</v>
      </c>
      <c r="O395" s="2" t="s">
        <v>3378</v>
      </c>
    </row>
    <row r="396" spans="1:15" x14ac:dyDescent="0.25">
      <c r="A396" s="2" t="s">
        <v>895</v>
      </c>
      <c r="B396" s="2" t="s">
        <v>894</v>
      </c>
      <c r="C396" s="2">
        <v>3</v>
      </c>
      <c r="D396" s="2">
        <v>151</v>
      </c>
      <c r="E396" s="2">
        <f>results_Clus_4[[#This Row],['#Entities found]]/results_Clus_4[[#This Row],['#Entities total]]*(results_Clus_4[[#This Row],['#Entities found]]&gt;615/50)</f>
        <v>0</v>
      </c>
      <c r="F396" s="2">
        <v>5908235229588231</v>
      </c>
      <c r="G396" s="2">
        <v>5908235229588231</v>
      </c>
      <c r="H396" s="2">
        <v>4</v>
      </c>
      <c r="I396" s="2">
        <v>26</v>
      </c>
      <c r="J396" s="2">
        <v>2544280262256581</v>
      </c>
      <c r="K396" s="2">
        <v>9606</v>
      </c>
      <c r="L396" s="2" t="s">
        <v>1233</v>
      </c>
      <c r="M396" s="2" t="s">
        <v>2797</v>
      </c>
      <c r="N396" s="2" t="s">
        <v>1271</v>
      </c>
      <c r="O396" s="2" t="s">
        <v>2798</v>
      </c>
    </row>
    <row r="397" spans="1:15" x14ac:dyDescent="0.25">
      <c r="A397" s="2" t="s">
        <v>3338</v>
      </c>
      <c r="B397" s="2" t="s">
        <v>3339</v>
      </c>
      <c r="C397" s="2">
        <v>2</v>
      </c>
      <c r="D397" s="2">
        <v>101</v>
      </c>
      <c r="E397" s="2">
        <f>results_Clus_4[[#This Row],['#Entities found]]/results_Clus_4[[#This Row],['#Entities total]]*(results_Clus_4[[#This Row],['#Entities found]]&gt;615/50)</f>
        <v>0</v>
      </c>
      <c r="F397" s="2">
        <v>6070552950345336</v>
      </c>
      <c r="G397" s="2">
        <v>6070552950345336</v>
      </c>
      <c r="H397" s="2">
        <v>2</v>
      </c>
      <c r="I397" s="2">
        <v>40</v>
      </c>
      <c r="J397" s="2">
        <v>3914277326548586</v>
      </c>
      <c r="K397" s="2">
        <v>9606</v>
      </c>
      <c r="L397" s="2" t="s">
        <v>1233</v>
      </c>
      <c r="M397" s="2" t="s">
        <v>2942</v>
      </c>
      <c r="N397" s="2" t="s">
        <v>1271</v>
      </c>
      <c r="O397" s="2" t="s">
        <v>2943</v>
      </c>
    </row>
    <row r="398" spans="1:15" x14ac:dyDescent="0.25">
      <c r="A398" s="2" t="s">
        <v>1407</v>
      </c>
      <c r="B398" s="2" t="s">
        <v>1408</v>
      </c>
      <c r="C398" s="2">
        <v>3</v>
      </c>
      <c r="D398" s="2">
        <v>152</v>
      </c>
      <c r="E398" s="2">
        <f>results_Clus_4[[#This Row],['#Entities found]]/results_Clus_4[[#This Row],['#Entities total]]*(results_Clus_4[[#This Row],['#Entities found]]&gt;615/50)</f>
        <v>0</v>
      </c>
      <c r="F398" s="2">
        <v>5952820510375063</v>
      </c>
      <c r="G398" s="2">
        <v>5952820510375063</v>
      </c>
      <c r="H398" s="2">
        <v>3</v>
      </c>
      <c r="I398" s="2">
        <v>46</v>
      </c>
      <c r="J398" s="2">
        <v>4501418925530874</v>
      </c>
      <c r="K398" s="2">
        <v>9606</v>
      </c>
      <c r="L398" s="2" t="s">
        <v>1233</v>
      </c>
      <c r="M398" s="2" t="s">
        <v>3328</v>
      </c>
      <c r="N398" s="2" t="s">
        <v>1271</v>
      </c>
      <c r="O398" s="2" t="s">
        <v>3329</v>
      </c>
    </row>
    <row r="399" spans="1:15" x14ac:dyDescent="0.25">
      <c r="A399" s="2" t="s">
        <v>2151</v>
      </c>
      <c r="B399" s="2" t="s">
        <v>2152</v>
      </c>
      <c r="C399" s="2">
        <v>2</v>
      </c>
      <c r="D399" s="2">
        <v>102</v>
      </c>
      <c r="E399" s="2">
        <f>results_Clus_4[[#This Row],['#Entities found]]/results_Clus_4[[#This Row],['#Entities total]]*(results_Clus_4[[#This Row],['#Entities found]]&gt;615/50)</f>
        <v>0</v>
      </c>
      <c r="F399" s="2">
        <v>6124050200882238</v>
      </c>
      <c r="G399" s="2">
        <v>6124050200882238</v>
      </c>
      <c r="H399" s="2">
        <v>2</v>
      </c>
      <c r="I399" s="2">
        <v>22</v>
      </c>
      <c r="J399" s="2">
        <v>2152852529601722</v>
      </c>
      <c r="K399" s="2">
        <v>9606</v>
      </c>
      <c r="L399" s="2" t="s">
        <v>1233</v>
      </c>
      <c r="M399" s="2" t="s">
        <v>3342</v>
      </c>
      <c r="N399" s="2" t="s">
        <v>1271</v>
      </c>
      <c r="O399" s="2" t="s">
        <v>3343</v>
      </c>
    </row>
    <row r="400" spans="1:15" x14ac:dyDescent="0.25">
      <c r="A400" s="2" t="s">
        <v>935</v>
      </c>
      <c r="B400" s="2" t="s">
        <v>934</v>
      </c>
      <c r="C400" s="2">
        <v>2</v>
      </c>
      <c r="D400" s="2">
        <v>102</v>
      </c>
      <c r="E400" s="2">
        <f>results_Clus_4[[#This Row],['#Entities found]]/results_Clus_4[[#This Row],['#Entities total]]*(results_Clus_4[[#This Row],['#Entities found]]&gt;615/50)</f>
        <v>0</v>
      </c>
      <c r="F400" s="2">
        <v>6124050200882238</v>
      </c>
      <c r="G400" s="2">
        <v>6124050200882238</v>
      </c>
      <c r="H400" s="2">
        <v>1</v>
      </c>
      <c r="I400" s="2">
        <v>46</v>
      </c>
      <c r="J400" s="2">
        <v>4501418925530874</v>
      </c>
      <c r="K400" s="2">
        <v>9606</v>
      </c>
      <c r="L400" s="2" t="s">
        <v>1233</v>
      </c>
      <c r="M400" s="2" t="s">
        <v>542</v>
      </c>
      <c r="N400" s="2" t="s">
        <v>1271</v>
      </c>
      <c r="O400" s="2" t="s">
        <v>3344</v>
      </c>
    </row>
    <row r="401" spans="1:15" x14ac:dyDescent="0.25">
      <c r="A401" s="2" t="s">
        <v>3385</v>
      </c>
      <c r="B401" s="2" t="s">
        <v>3386</v>
      </c>
      <c r="C401" s="2">
        <v>1</v>
      </c>
      <c r="D401" s="2">
        <v>51</v>
      </c>
      <c r="E401" s="2">
        <f>results_Clus_4[[#This Row],['#Entities found]]/results_Clus_4[[#This Row],['#Entities total]]*(results_Clus_4[[#This Row],['#Entities found]]&gt;615/50)</f>
        <v>0</v>
      </c>
      <c r="F401" s="2">
        <v>6446100790385539</v>
      </c>
      <c r="G401" s="2">
        <v>6446100790385539</v>
      </c>
      <c r="H401" s="2">
        <v>2</v>
      </c>
      <c r="I401" s="2">
        <v>14</v>
      </c>
      <c r="J401" s="2">
        <v>1369997064292005</v>
      </c>
      <c r="K401" s="2">
        <v>9606</v>
      </c>
      <c r="L401" s="2" t="s">
        <v>1233</v>
      </c>
      <c r="M401" s="2" t="s">
        <v>534</v>
      </c>
      <c r="N401" s="2" t="s">
        <v>1271</v>
      </c>
      <c r="O401" s="2" t="s">
        <v>3387</v>
      </c>
    </row>
    <row r="402" spans="1:15" x14ac:dyDescent="0.25">
      <c r="A402" s="2" t="s">
        <v>1390</v>
      </c>
      <c r="B402" s="2" t="s">
        <v>1391</v>
      </c>
      <c r="C402" s="2">
        <v>2</v>
      </c>
      <c r="D402" s="2">
        <v>103</v>
      </c>
      <c r="E402" s="2">
        <f>results_Clus_4[[#This Row],['#Entities found]]/results_Clus_4[[#This Row],['#Entities total]]*(results_Clus_4[[#This Row],['#Entities found]]&gt;615/50)</f>
        <v>0</v>
      </c>
      <c r="F402" s="2">
        <v>617699151394268</v>
      </c>
      <c r="G402" s="2">
        <v>617699151394268</v>
      </c>
      <c r="H402" s="2">
        <v>6</v>
      </c>
      <c r="I402" s="2">
        <v>46</v>
      </c>
      <c r="J402" s="2">
        <v>4501418925530874</v>
      </c>
      <c r="K402" s="2">
        <v>9606</v>
      </c>
      <c r="L402" s="2" t="s">
        <v>1233</v>
      </c>
      <c r="M402" s="2" t="s">
        <v>3186</v>
      </c>
      <c r="N402" s="2" t="s">
        <v>1271</v>
      </c>
      <c r="O402" s="2" t="s">
        <v>3359</v>
      </c>
    </row>
    <row r="403" spans="1:15" x14ac:dyDescent="0.25">
      <c r="A403" s="2" t="s">
        <v>3398</v>
      </c>
      <c r="B403" s="2" t="s">
        <v>3399</v>
      </c>
      <c r="C403" s="2">
        <v>1</v>
      </c>
      <c r="D403" s="2">
        <v>52</v>
      </c>
      <c r="E403" s="2">
        <f>results_Clus_4[[#This Row],['#Entities found]]/results_Clus_4[[#This Row],['#Entities total]]*(results_Clus_4[[#This Row],['#Entities found]]&gt;615/50)</f>
        <v>0</v>
      </c>
      <c r="F403" s="2">
        <v>6517607014763445</v>
      </c>
      <c r="G403" s="2">
        <v>6517607014763445</v>
      </c>
      <c r="H403" s="2">
        <v>2</v>
      </c>
      <c r="I403" s="2">
        <v>20</v>
      </c>
      <c r="J403" s="2">
        <v>1957138663274293</v>
      </c>
      <c r="K403" s="2">
        <v>9606</v>
      </c>
      <c r="L403" s="2" t="s">
        <v>1233</v>
      </c>
      <c r="M403" s="2" t="s">
        <v>799</v>
      </c>
      <c r="N403" s="2" t="s">
        <v>1271</v>
      </c>
      <c r="O403" s="2" t="s">
        <v>3400</v>
      </c>
    </row>
    <row r="404" spans="1:15" x14ac:dyDescent="0.25">
      <c r="A404" s="2" t="s">
        <v>3401</v>
      </c>
      <c r="B404" s="2" t="s">
        <v>3402</v>
      </c>
      <c r="C404" s="2">
        <v>1</v>
      </c>
      <c r="D404" s="2">
        <v>52</v>
      </c>
      <c r="E404" s="2">
        <f>results_Clus_4[[#This Row],['#Entities found]]/results_Clus_4[[#This Row],['#Entities total]]*(results_Clus_4[[#This Row],['#Entities found]]&gt;615/50)</f>
        <v>0</v>
      </c>
      <c r="F404" s="2">
        <v>6517607014763445</v>
      </c>
      <c r="G404" s="2">
        <v>6517607014763445</v>
      </c>
      <c r="H404" s="2">
        <v>1</v>
      </c>
      <c r="I404" s="2">
        <v>13</v>
      </c>
      <c r="J404" s="2">
        <v>1.2721401311282904E+16</v>
      </c>
      <c r="K404" s="2">
        <v>9606</v>
      </c>
      <c r="L404" s="2" t="s">
        <v>1233</v>
      </c>
      <c r="M404" s="2" t="s">
        <v>509</v>
      </c>
      <c r="N404" s="2" t="s">
        <v>1271</v>
      </c>
      <c r="O404" s="2" t="s">
        <v>3403</v>
      </c>
    </row>
    <row r="405" spans="1:15" x14ac:dyDescent="0.25">
      <c r="A405" s="2" t="s">
        <v>891</v>
      </c>
      <c r="B405" s="2" t="s">
        <v>890</v>
      </c>
      <c r="C405" s="2">
        <v>3</v>
      </c>
      <c r="D405" s="2">
        <v>157</v>
      </c>
      <c r="E405" s="2">
        <f>results_Clus_4[[#This Row],['#Entities found]]/results_Clus_4[[#This Row],['#Entities total]]*(results_Clus_4[[#This Row],['#Entities found]]&gt;615/50)</f>
        <v>0</v>
      </c>
      <c r="F405" s="2">
        <v>6170989095030945</v>
      </c>
      <c r="G405" s="2">
        <v>6170989095030945</v>
      </c>
      <c r="H405" s="2">
        <v>9</v>
      </c>
      <c r="I405" s="2">
        <v>118</v>
      </c>
      <c r="J405" s="2">
        <v>1.1547118113318328E+16</v>
      </c>
      <c r="K405" s="2">
        <v>9606</v>
      </c>
      <c r="L405" s="2" t="s">
        <v>1233</v>
      </c>
      <c r="M405" s="2" t="s">
        <v>3034</v>
      </c>
      <c r="N405" s="2" t="s">
        <v>1271</v>
      </c>
      <c r="O405" s="2" t="s">
        <v>3358</v>
      </c>
    </row>
    <row r="406" spans="1:15" x14ac:dyDescent="0.25">
      <c r="A406" s="2" t="s">
        <v>3360</v>
      </c>
      <c r="B406" s="2" t="s">
        <v>3361</v>
      </c>
      <c r="C406" s="2">
        <v>3</v>
      </c>
      <c r="D406" s="2">
        <v>158</v>
      </c>
      <c r="E406" s="2">
        <f>results_Clus_4[[#This Row],['#Entities found]]/results_Clus_4[[#This Row],['#Entities total]]*(results_Clus_4[[#This Row],['#Entities found]]&gt;615/50)</f>
        <v>0</v>
      </c>
      <c r="F406" s="2">
        <v>6213661483476974</v>
      </c>
      <c r="G406" s="2">
        <v>6213661483476974</v>
      </c>
      <c r="H406" s="2">
        <v>5</v>
      </c>
      <c r="I406" s="2">
        <v>24</v>
      </c>
      <c r="J406" s="2">
        <v>2.3485663959291516E+16</v>
      </c>
      <c r="K406" s="2">
        <v>9606</v>
      </c>
      <c r="L406" s="2" t="s">
        <v>1233</v>
      </c>
      <c r="M406" s="2" t="s">
        <v>3362</v>
      </c>
      <c r="N406" s="2" t="s">
        <v>1271</v>
      </c>
      <c r="O406" s="2" t="s">
        <v>3363</v>
      </c>
    </row>
    <row r="407" spans="1:15" x14ac:dyDescent="0.25">
      <c r="A407" s="2" t="s">
        <v>1091</v>
      </c>
      <c r="B407" s="2" t="s">
        <v>1090</v>
      </c>
      <c r="C407" s="2">
        <v>4</v>
      </c>
      <c r="D407" s="2">
        <v>211</v>
      </c>
      <c r="E407" s="2">
        <f>results_Clus_4[[#This Row],['#Entities found]]/results_Clus_4[[#This Row],['#Entities total]]*(results_Clus_4[[#This Row],['#Entities found]]&gt;615/50)</f>
        <v>0</v>
      </c>
      <c r="F407" s="2">
        <v>6196325710518362</v>
      </c>
      <c r="G407" s="2">
        <v>6196325710518362</v>
      </c>
      <c r="H407" s="2">
        <v>5</v>
      </c>
      <c r="I407" s="2">
        <v>48</v>
      </c>
      <c r="J407" s="2">
        <v>4.6971327918583032E+16</v>
      </c>
      <c r="K407" s="2">
        <v>9606</v>
      </c>
      <c r="L407" s="2" t="s">
        <v>1233</v>
      </c>
      <c r="M407" s="2" t="s">
        <v>3048</v>
      </c>
      <c r="N407" s="2" t="s">
        <v>1271</v>
      </c>
      <c r="O407" s="2" t="s">
        <v>3049</v>
      </c>
    </row>
    <row r="408" spans="1:15" x14ac:dyDescent="0.25">
      <c r="A408" s="2" t="s">
        <v>889</v>
      </c>
      <c r="B408" s="2" t="s">
        <v>888</v>
      </c>
      <c r="C408" s="2">
        <v>3</v>
      </c>
      <c r="D408" s="2">
        <v>159</v>
      </c>
      <c r="E408" s="2">
        <f>results_Clus_4[[#This Row],['#Entities found]]/results_Clus_4[[#This Row],['#Entities total]]*(results_Clus_4[[#This Row],['#Entities found]]&gt;615/50)</f>
        <v>0</v>
      </c>
      <c r="F408" s="2">
        <v>6256010686643594</v>
      </c>
      <c r="G408" s="2">
        <v>6256010686643594</v>
      </c>
      <c r="H408" s="2">
        <v>3</v>
      </c>
      <c r="I408" s="2">
        <v>62</v>
      </c>
      <c r="J408" s="2">
        <v>6067129856150308</v>
      </c>
      <c r="K408" s="2">
        <v>9606</v>
      </c>
      <c r="L408" s="2" t="s">
        <v>1233</v>
      </c>
      <c r="M408" s="2" t="s">
        <v>3221</v>
      </c>
      <c r="N408" s="2" t="s">
        <v>1271</v>
      </c>
      <c r="O408" s="2" t="s">
        <v>3222</v>
      </c>
    </row>
    <row r="409" spans="1:15" x14ac:dyDescent="0.25">
      <c r="A409" s="2" t="s">
        <v>925</v>
      </c>
      <c r="B409" s="2" t="s">
        <v>924</v>
      </c>
      <c r="C409" s="2">
        <v>2</v>
      </c>
      <c r="D409" s="2">
        <v>106</v>
      </c>
      <c r="E409" s="2">
        <f>results_Clus_4[[#This Row],['#Entities found]]/results_Clus_4[[#This Row],['#Entities total]]*(results_Clus_4[[#This Row],['#Entities found]]&gt;615/50)</f>
        <v>0</v>
      </c>
      <c r="F409" s="2">
        <v>6332487875941957</v>
      </c>
      <c r="G409" s="2">
        <v>6332487875941957</v>
      </c>
      <c r="H409" s="2">
        <v>1</v>
      </c>
      <c r="I409" s="2">
        <v>52</v>
      </c>
      <c r="J409" s="2">
        <v>5088560524513162</v>
      </c>
      <c r="K409" s="2">
        <v>9606</v>
      </c>
      <c r="L409" s="2" t="s">
        <v>1233</v>
      </c>
      <c r="M409" s="2" t="s">
        <v>542</v>
      </c>
      <c r="N409" s="2" t="s">
        <v>1271</v>
      </c>
      <c r="O409" s="2" t="s">
        <v>3344</v>
      </c>
    </row>
    <row r="410" spans="1:15" x14ac:dyDescent="0.25">
      <c r="A410" s="2" t="s">
        <v>1710</v>
      </c>
      <c r="B410" s="2" t="s">
        <v>1711</v>
      </c>
      <c r="C410" s="2">
        <v>1</v>
      </c>
      <c r="D410" s="2">
        <v>53</v>
      </c>
      <c r="E410" s="2">
        <f>results_Clus_4[[#This Row],['#Entities found]]/results_Clus_4[[#This Row],['#Entities total]]*(results_Clus_4[[#This Row],['#Entities found]]&gt;615/50)</f>
        <v>0</v>
      </c>
      <c r="F410" s="2">
        <v>6587679838594738</v>
      </c>
      <c r="G410" s="2">
        <v>6587679838594738</v>
      </c>
      <c r="H410" s="2">
        <v>5</v>
      </c>
      <c r="I410" s="2">
        <v>5</v>
      </c>
      <c r="J410" s="2">
        <v>489284665818.57318</v>
      </c>
      <c r="K410" s="2">
        <v>9606</v>
      </c>
      <c r="L410" s="2" t="s">
        <v>1233</v>
      </c>
      <c r="M410" s="2" t="s">
        <v>799</v>
      </c>
      <c r="N410" s="2" t="s">
        <v>1271</v>
      </c>
      <c r="O410" s="2" t="s">
        <v>3409</v>
      </c>
    </row>
    <row r="411" spans="1:15" x14ac:dyDescent="0.25">
      <c r="A411" s="2" t="s">
        <v>1716</v>
      </c>
      <c r="B411" s="2" t="s">
        <v>1717</v>
      </c>
      <c r="C411" s="2">
        <v>1</v>
      </c>
      <c r="D411" s="2">
        <v>53</v>
      </c>
      <c r="E411" s="2">
        <f>results_Clus_4[[#This Row],['#Entities found]]/results_Clus_4[[#This Row],['#Entities total]]*(results_Clus_4[[#This Row],['#Entities found]]&gt;615/50)</f>
        <v>0</v>
      </c>
      <c r="F411" s="2">
        <v>6587679838594738</v>
      </c>
      <c r="G411" s="2">
        <v>6587679838594738</v>
      </c>
      <c r="H411" s="2">
        <v>5</v>
      </c>
      <c r="I411" s="2">
        <v>5</v>
      </c>
      <c r="J411" s="2">
        <v>489284665818.57318</v>
      </c>
      <c r="K411" s="2">
        <v>9606</v>
      </c>
      <c r="L411" s="2" t="s">
        <v>1233</v>
      </c>
      <c r="M411" s="2" t="s">
        <v>799</v>
      </c>
      <c r="N411" s="2" t="s">
        <v>1271</v>
      </c>
      <c r="O411" s="2" t="s">
        <v>3409</v>
      </c>
    </row>
    <row r="412" spans="1:15" x14ac:dyDescent="0.25">
      <c r="A412" s="2" t="s">
        <v>1718</v>
      </c>
      <c r="B412" s="2" t="s">
        <v>1719</v>
      </c>
      <c r="C412" s="2">
        <v>1</v>
      </c>
      <c r="D412" s="2">
        <v>53</v>
      </c>
      <c r="E412" s="2">
        <f>results_Clus_4[[#This Row],['#Entities found]]/results_Clus_4[[#This Row],['#Entities total]]*(results_Clus_4[[#This Row],['#Entities found]]&gt;615/50)</f>
        <v>0</v>
      </c>
      <c r="F412" s="2">
        <v>6587679838594738</v>
      </c>
      <c r="G412" s="2">
        <v>6587679838594738</v>
      </c>
      <c r="H412" s="2">
        <v>4</v>
      </c>
      <c r="I412" s="2">
        <v>6</v>
      </c>
      <c r="J412" s="2">
        <v>587141598982.28784</v>
      </c>
      <c r="K412" s="2">
        <v>9606</v>
      </c>
      <c r="L412" s="2" t="s">
        <v>1233</v>
      </c>
      <c r="M412" s="2" t="s">
        <v>490</v>
      </c>
      <c r="N412" s="2" t="s">
        <v>1271</v>
      </c>
      <c r="O412" s="2" t="s">
        <v>3410</v>
      </c>
    </row>
    <row r="413" spans="1:15" x14ac:dyDescent="0.25">
      <c r="A413" s="2" t="s">
        <v>3411</v>
      </c>
      <c r="B413" s="2" t="s">
        <v>3412</v>
      </c>
      <c r="C413" s="2">
        <v>1</v>
      </c>
      <c r="D413" s="2">
        <v>53</v>
      </c>
      <c r="E413" s="2">
        <f>results_Clus_4[[#This Row],['#Entities found]]/results_Clus_4[[#This Row],['#Entities total]]*(results_Clus_4[[#This Row],['#Entities found]]&gt;615/50)</f>
        <v>0</v>
      </c>
      <c r="F413" s="2">
        <v>6587679838594738</v>
      </c>
      <c r="G413" s="2">
        <v>6587679838594738</v>
      </c>
      <c r="H413" s="2">
        <v>6</v>
      </c>
      <c r="I413" s="2">
        <v>22</v>
      </c>
      <c r="J413" s="2">
        <v>2152852529601722</v>
      </c>
      <c r="K413" s="2">
        <v>9606</v>
      </c>
      <c r="L413" s="2" t="s">
        <v>1233</v>
      </c>
      <c r="M413" s="2" t="s">
        <v>799</v>
      </c>
      <c r="N413" s="2" t="s">
        <v>1271</v>
      </c>
      <c r="O413" s="2" t="s">
        <v>3413</v>
      </c>
    </row>
    <row r="414" spans="1:15" x14ac:dyDescent="0.25">
      <c r="A414" s="2" t="s">
        <v>3379</v>
      </c>
      <c r="B414" s="2" t="s">
        <v>3380</v>
      </c>
      <c r="C414" s="2">
        <v>2</v>
      </c>
      <c r="D414" s="2">
        <v>107</v>
      </c>
      <c r="E414" s="2">
        <f>results_Clus_4[[#This Row],['#Entities found]]/results_Clus_4[[#This Row],['#Entities total]]*(results_Clus_4[[#This Row],['#Entities found]]&gt;615/50)</f>
        <v>0</v>
      </c>
      <c r="F414" s="2">
        <v>6383214426537027</v>
      </c>
      <c r="G414" s="2">
        <v>6383214426537027</v>
      </c>
      <c r="H414" s="2">
        <v>3</v>
      </c>
      <c r="I414" s="2">
        <v>49</v>
      </c>
      <c r="J414" s="2">
        <v>4794989725022018</v>
      </c>
      <c r="K414" s="2">
        <v>9606</v>
      </c>
      <c r="L414" s="2" t="s">
        <v>1233</v>
      </c>
      <c r="M414" s="2" t="s">
        <v>3381</v>
      </c>
      <c r="N414" s="2" t="s">
        <v>1271</v>
      </c>
      <c r="O414" s="2" t="s">
        <v>3382</v>
      </c>
    </row>
    <row r="415" spans="1:15" x14ac:dyDescent="0.25">
      <c r="A415" s="2" t="s">
        <v>1721</v>
      </c>
      <c r="B415" s="2" t="s">
        <v>1722</v>
      </c>
      <c r="C415" s="2">
        <v>1</v>
      </c>
      <c r="D415" s="2">
        <v>54</v>
      </c>
      <c r="E415" s="2">
        <f>results_Clus_4[[#This Row],['#Entities found]]/results_Clus_4[[#This Row],['#Entities total]]*(results_Clus_4[[#This Row],['#Entities found]]&gt;615/50)</f>
        <v>0</v>
      </c>
      <c r="F415" s="2">
        <v>6656347888493768</v>
      </c>
      <c r="G415" s="2">
        <v>6656347888493768</v>
      </c>
      <c r="H415" s="2">
        <v>6</v>
      </c>
      <c r="I415" s="2">
        <v>9</v>
      </c>
      <c r="J415" s="2">
        <v>880712398473.43176</v>
      </c>
      <c r="K415" s="2">
        <v>9606</v>
      </c>
      <c r="L415" s="2" t="s">
        <v>1233</v>
      </c>
      <c r="M415" s="2" t="s">
        <v>531</v>
      </c>
      <c r="N415" s="2" t="s">
        <v>1271</v>
      </c>
      <c r="O415" s="2" t="s">
        <v>3414</v>
      </c>
    </row>
    <row r="416" spans="1:15" x14ac:dyDescent="0.25">
      <c r="A416" s="2" t="s">
        <v>2379</v>
      </c>
      <c r="B416" s="2" t="s">
        <v>2380</v>
      </c>
      <c r="C416" s="2">
        <v>5</v>
      </c>
      <c r="D416" s="2">
        <v>272</v>
      </c>
      <c r="E416" s="2">
        <f>results_Clus_4[[#This Row],['#Entities found]]/results_Clus_4[[#This Row],['#Entities total]]*(results_Clus_4[[#This Row],['#Entities found]]&gt;615/50)</f>
        <v>0</v>
      </c>
      <c r="F416" s="2">
        <v>6460048078258416</v>
      </c>
      <c r="G416" s="2">
        <v>6460048078258416</v>
      </c>
      <c r="H416" s="2">
        <v>7</v>
      </c>
      <c r="I416" s="2">
        <v>44</v>
      </c>
      <c r="J416" s="2">
        <v>4305705059203444</v>
      </c>
      <c r="K416" s="2">
        <v>9606</v>
      </c>
      <c r="L416" s="2" t="s">
        <v>1233</v>
      </c>
      <c r="M416" s="2" t="s">
        <v>3259</v>
      </c>
      <c r="N416" s="2" t="s">
        <v>1271</v>
      </c>
      <c r="O416" s="2" t="s">
        <v>3390</v>
      </c>
    </row>
    <row r="417" spans="1:15" x14ac:dyDescent="0.25">
      <c r="A417" s="2" t="s">
        <v>3391</v>
      </c>
      <c r="B417" s="2" t="s">
        <v>3392</v>
      </c>
      <c r="C417" s="2">
        <v>2</v>
      </c>
      <c r="D417" s="2">
        <v>109</v>
      </c>
      <c r="E417" s="2">
        <f>results_Clus_4[[#This Row],['#Entities found]]/results_Clus_4[[#This Row],['#Entities total]]*(results_Clus_4[[#This Row],['#Entities found]]&gt;615/50)</f>
        <v>0</v>
      </c>
      <c r="F417" s="2">
        <v>6483017536323833</v>
      </c>
      <c r="G417" s="2">
        <v>6483017536323833</v>
      </c>
      <c r="H417" s="2">
        <v>5</v>
      </c>
      <c r="I417" s="2">
        <v>57</v>
      </c>
      <c r="J417" s="2">
        <v>5577845190331735</v>
      </c>
      <c r="K417" s="2">
        <v>9606</v>
      </c>
      <c r="L417" s="2" t="s">
        <v>1233</v>
      </c>
      <c r="M417" s="2" t="s">
        <v>2792</v>
      </c>
      <c r="N417" s="2" t="s">
        <v>1271</v>
      </c>
      <c r="O417" s="2" t="s">
        <v>3393</v>
      </c>
    </row>
    <row r="418" spans="1:15" x14ac:dyDescent="0.25">
      <c r="A418" s="2" t="s">
        <v>3394</v>
      </c>
      <c r="B418" s="2" t="s">
        <v>3395</v>
      </c>
      <c r="C418" s="2">
        <v>2</v>
      </c>
      <c r="D418" s="2">
        <v>109</v>
      </c>
      <c r="E418" s="2">
        <f>results_Clus_4[[#This Row],['#Entities found]]/results_Clus_4[[#This Row],['#Entities total]]*(results_Clus_4[[#This Row],['#Entities found]]&gt;615/50)</f>
        <v>0</v>
      </c>
      <c r="F418" s="2">
        <v>6483017536323833</v>
      </c>
      <c r="G418" s="2">
        <v>6483017536323833</v>
      </c>
      <c r="H418" s="2">
        <v>5</v>
      </c>
      <c r="I418" s="2">
        <v>60</v>
      </c>
      <c r="J418" s="2">
        <v>5871415989822879</v>
      </c>
      <c r="K418" s="2">
        <v>9606</v>
      </c>
      <c r="L418" s="2" t="s">
        <v>1233</v>
      </c>
      <c r="M418" s="2" t="s">
        <v>2792</v>
      </c>
      <c r="N418" s="2" t="s">
        <v>1271</v>
      </c>
      <c r="O418" s="2" t="s">
        <v>3393</v>
      </c>
    </row>
    <row r="419" spans="1:15" x14ac:dyDescent="0.25">
      <c r="A419" s="2" t="s">
        <v>3396</v>
      </c>
      <c r="B419" s="2" t="s">
        <v>3397</v>
      </c>
      <c r="C419" s="2">
        <v>2</v>
      </c>
      <c r="D419" s="2">
        <v>109</v>
      </c>
      <c r="E419" s="2">
        <f>results_Clus_4[[#This Row],['#Entities found]]/results_Clus_4[[#This Row],['#Entities total]]*(results_Clus_4[[#This Row],['#Entities found]]&gt;615/50)</f>
        <v>0</v>
      </c>
      <c r="F419" s="2">
        <v>6483017536323833</v>
      </c>
      <c r="G419" s="2">
        <v>6483017536323833</v>
      </c>
      <c r="H419" s="2">
        <v>5</v>
      </c>
      <c r="I419" s="2">
        <v>61</v>
      </c>
      <c r="J419" s="2">
        <v>5969272922986594</v>
      </c>
      <c r="K419" s="2">
        <v>9606</v>
      </c>
      <c r="L419" s="2" t="s">
        <v>1233</v>
      </c>
      <c r="M419" s="2" t="s">
        <v>2792</v>
      </c>
      <c r="N419" s="2" t="s">
        <v>1271</v>
      </c>
      <c r="O419" s="2" t="s">
        <v>3393</v>
      </c>
    </row>
    <row r="420" spans="1:15" x14ac:dyDescent="0.25">
      <c r="A420" s="2" t="s">
        <v>3404</v>
      </c>
      <c r="B420" s="2" t="s">
        <v>3405</v>
      </c>
      <c r="C420" s="2">
        <v>2</v>
      </c>
      <c r="D420" s="2">
        <v>110</v>
      </c>
      <c r="E420" s="2">
        <f>results_Clus_4[[#This Row],['#Entities found]]/results_Clus_4[[#This Row],['#Entities total]]*(results_Clus_4[[#This Row],['#Entities found]]&gt;615/50)</f>
        <v>0</v>
      </c>
      <c r="F420" s="2">
        <v>6532097456553785</v>
      </c>
      <c r="G420" s="2">
        <v>6532097456553785</v>
      </c>
      <c r="H420" s="2">
        <v>3</v>
      </c>
      <c r="I420" s="2">
        <v>17</v>
      </c>
      <c r="J420" s="2">
        <v>1663567863783149</v>
      </c>
      <c r="K420" s="2">
        <v>9606</v>
      </c>
      <c r="L420" s="2" t="s">
        <v>1233</v>
      </c>
      <c r="M420" s="2" t="s">
        <v>2652</v>
      </c>
      <c r="N420" s="2" t="s">
        <v>1271</v>
      </c>
      <c r="O420" s="2" t="s">
        <v>3406</v>
      </c>
    </row>
    <row r="421" spans="1:15" x14ac:dyDescent="0.25">
      <c r="A421" s="2" t="s">
        <v>1077</v>
      </c>
      <c r="B421" s="2" t="s">
        <v>1076</v>
      </c>
      <c r="C421" s="2">
        <v>2</v>
      </c>
      <c r="D421" s="2">
        <v>110</v>
      </c>
      <c r="E421" s="2">
        <f>results_Clus_4[[#This Row],['#Entities found]]/results_Clus_4[[#This Row],['#Entities total]]*(results_Clus_4[[#This Row],['#Entities found]]&gt;615/50)</f>
        <v>0</v>
      </c>
      <c r="F421" s="2">
        <v>6532097456553785</v>
      </c>
      <c r="G421" s="2">
        <v>6532097456553785</v>
      </c>
      <c r="H421" s="2">
        <v>4</v>
      </c>
      <c r="I421" s="2">
        <v>83</v>
      </c>
      <c r="J421" s="2">
        <v>8122125452588317</v>
      </c>
      <c r="K421" s="2">
        <v>9606</v>
      </c>
      <c r="L421" s="2" t="s">
        <v>1233</v>
      </c>
      <c r="M421" s="2" t="s">
        <v>3407</v>
      </c>
      <c r="N421" s="2" t="s">
        <v>1271</v>
      </c>
      <c r="O421" s="2" t="s">
        <v>3408</v>
      </c>
    </row>
    <row r="422" spans="1:15" x14ac:dyDescent="0.25">
      <c r="A422" s="2" t="s">
        <v>2311</v>
      </c>
      <c r="B422" s="2" t="s">
        <v>2312</v>
      </c>
      <c r="C422" s="2">
        <v>1</v>
      </c>
      <c r="D422" s="2">
        <v>55</v>
      </c>
      <c r="E422" s="2">
        <f>results_Clus_4[[#This Row],['#Entities found]]/results_Clus_4[[#This Row],['#Entities total]]*(results_Clus_4[[#This Row],['#Entities found]]&gt;615/50)</f>
        <v>0</v>
      </c>
      <c r="F422" s="2">
        <v>6723639221507631</v>
      </c>
      <c r="G422" s="2">
        <v>6723639221507631</v>
      </c>
      <c r="H422" s="2">
        <v>6</v>
      </c>
      <c r="I422" s="2">
        <v>12</v>
      </c>
      <c r="J422" s="2">
        <v>1.174283197964576E+16</v>
      </c>
      <c r="K422" s="2">
        <v>9606</v>
      </c>
      <c r="L422" s="2" t="s">
        <v>1233</v>
      </c>
      <c r="M422" s="2" t="s">
        <v>452</v>
      </c>
      <c r="N422" s="2" t="s">
        <v>1271</v>
      </c>
      <c r="O422" s="2" t="s">
        <v>2313</v>
      </c>
    </row>
    <row r="423" spans="1:15" x14ac:dyDescent="0.25">
      <c r="A423" s="2" t="s">
        <v>2390</v>
      </c>
      <c r="B423" s="2" t="s">
        <v>2391</v>
      </c>
      <c r="C423" s="2">
        <v>5</v>
      </c>
      <c r="D423" s="2">
        <v>276</v>
      </c>
      <c r="E423" s="2">
        <f>results_Clus_4[[#This Row],['#Entities found]]/results_Clus_4[[#This Row],['#Entities total]]*(results_Clus_4[[#This Row],['#Entities found]]&gt;615/50)</f>
        <v>0</v>
      </c>
      <c r="F423" s="2">
        <v>6585720147123566</v>
      </c>
      <c r="G423" s="2">
        <v>6585720147123566</v>
      </c>
      <c r="H423" s="2">
        <v>7</v>
      </c>
      <c r="I423" s="2">
        <v>50</v>
      </c>
      <c r="J423" s="2">
        <v>4892846658185733</v>
      </c>
      <c r="K423" s="2">
        <v>9606</v>
      </c>
      <c r="L423" s="2" t="s">
        <v>1233</v>
      </c>
      <c r="M423" s="2" t="s">
        <v>3259</v>
      </c>
      <c r="N423" s="2" t="s">
        <v>1271</v>
      </c>
      <c r="O423" s="2" t="s">
        <v>3390</v>
      </c>
    </row>
    <row r="424" spans="1:15" x14ac:dyDescent="0.25">
      <c r="A424" s="2" t="s">
        <v>1392</v>
      </c>
      <c r="B424" s="2" t="s">
        <v>1393</v>
      </c>
      <c r="C424" s="2">
        <v>2</v>
      </c>
      <c r="D424" s="2">
        <v>112</v>
      </c>
      <c r="E424" s="2">
        <f>results_Clus_4[[#This Row],['#Entities found]]/results_Clus_4[[#This Row],['#Entities total]]*(results_Clus_4[[#This Row],['#Entities found]]&gt;615/50)</f>
        <v>0</v>
      </c>
      <c r="F424" s="2">
        <v>6628623563688125</v>
      </c>
      <c r="G424" s="2">
        <v>6628623563688125</v>
      </c>
      <c r="H424" s="2">
        <v>6</v>
      </c>
      <c r="I424" s="2">
        <v>55</v>
      </c>
      <c r="J424" s="2">
        <v>5382131324004306</v>
      </c>
      <c r="K424" s="2">
        <v>9606</v>
      </c>
      <c r="L424" s="2" t="s">
        <v>1233</v>
      </c>
      <c r="M424" s="2" t="s">
        <v>3186</v>
      </c>
      <c r="N424" s="2" t="s">
        <v>1271</v>
      </c>
      <c r="O424" s="2" t="s">
        <v>3359</v>
      </c>
    </row>
    <row r="425" spans="1:15" x14ac:dyDescent="0.25">
      <c r="A425" s="2" t="s">
        <v>3417</v>
      </c>
      <c r="B425" s="2" t="s">
        <v>3418</v>
      </c>
      <c r="C425" s="2">
        <v>1</v>
      </c>
      <c r="D425" s="2">
        <v>56</v>
      </c>
      <c r="E425" s="2">
        <f>results_Clus_4[[#This Row],['#Entities found]]/results_Clus_4[[#This Row],['#Entities total]]*(results_Clus_4[[#This Row],['#Entities found]]&gt;615/50)</f>
        <v>0</v>
      </c>
      <c r="F425" s="2">
        <v>6789581336406556</v>
      </c>
      <c r="G425" s="2">
        <v>6789581336406556</v>
      </c>
      <c r="H425" s="2">
        <v>4</v>
      </c>
      <c r="I425" s="2">
        <v>7</v>
      </c>
      <c r="J425" s="2">
        <v>684998532146.00244</v>
      </c>
      <c r="K425" s="2">
        <v>9606</v>
      </c>
      <c r="L425" s="2" t="s">
        <v>1233</v>
      </c>
      <c r="M425" s="2" t="s">
        <v>661</v>
      </c>
      <c r="N425" s="2" t="s">
        <v>1271</v>
      </c>
      <c r="O425" s="2" t="s">
        <v>3419</v>
      </c>
    </row>
    <row r="426" spans="1:15" x14ac:dyDescent="0.25">
      <c r="A426" s="2" t="s">
        <v>2320</v>
      </c>
      <c r="B426" s="2" t="s">
        <v>2321</v>
      </c>
      <c r="C426" s="2">
        <v>1</v>
      </c>
      <c r="D426" s="2">
        <v>57</v>
      </c>
      <c r="E426" s="2">
        <f>results_Clus_4[[#This Row],['#Entities found]]/results_Clus_4[[#This Row],['#Entities total]]*(results_Clus_4[[#This Row],['#Entities found]]&gt;615/50)</f>
        <v>0</v>
      </c>
      <c r="F426" s="2">
        <v>6854201184750339</v>
      </c>
      <c r="G426" s="2">
        <v>6854201184750339</v>
      </c>
      <c r="H426" s="2">
        <v>1</v>
      </c>
      <c r="I426" s="2">
        <v>8</v>
      </c>
      <c r="J426" s="2">
        <v>782855465309.71716</v>
      </c>
      <c r="K426" s="2">
        <v>9606</v>
      </c>
      <c r="L426" s="2" t="s">
        <v>1233</v>
      </c>
      <c r="M426" s="2" t="s">
        <v>655</v>
      </c>
      <c r="N426" s="2" t="s">
        <v>1271</v>
      </c>
      <c r="O426" s="2" t="s">
        <v>3420</v>
      </c>
    </row>
    <row r="427" spans="1:15" x14ac:dyDescent="0.25">
      <c r="A427" s="2" t="s">
        <v>3421</v>
      </c>
      <c r="B427" s="2" t="s">
        <v>3422</v>
      </c>
      <c r="C427" s="2">
        <v>1</v>
      </c>
      <c r="D427" s="2">
        <v>57</v>
      </c>
      <c r="E427" s="2">
        <f>results_Clus_4[[#This Row],['#Entities found]]/results_Clus_4[[#This Row],['#Entities total]]*(results_Clus_4[[#This Row],['#Entities found]]&gt;615/50)</f>
        <v>0</v>
      </c>
      <c r="F427" s="2">
        <v>6854201184750339</v>
      </c>
      <c r="G427" s="2">
        <v>6854201184750339</v>
      </c>
      <c r="H427" s="2">
        <v>2</v>
      </c>
      <c r="I427" s="2">
        <v>34</v>
      </c>
      <c r="J427" s="2">
        <v>3327135727566298</v>
      </c>
      <c r="K427" s="2">
        <v>9606</v>
      </c>
      <c r="L427" s="2" t="s">
        <v>1233</v>
      </c>
      <c r="M427" s="2" t="s">
        <v>661</v>
      </c>
      <c r="N427" s="2" t="s">
        <v>1271</v>
      </c>
      <c r="O427" s="2" t="s">
        <v>3174</v>
      </c>
    </row>
    <row r="428" spans="1:15" x14ac:dyDescent="0.25">
      <c r="A428" s="2" t="s">
        <v>2418</v>
      </c>
      <c r="B428" s="2" t="s">
        <v>2419</v>
      </c>
      <c r="C428" s="2">
        <v>5</v>
      </c>
      <c r="D428" s="2">
        <v>287</v>
      </c>
      <c r="E428" s="2">
        <f>results_Clus_4[[#This Row],['#Entities found]]/results_Clus_4[[#This Row],['#Entities total]]*(results_Clus_4[[#This Row],['#Entities found]]&gt;615/50)</f>
        <v>0</v>
      </c>
      <c r="F428" s="2">
        <v>6916359048165475</v>
      </c>
      <c r="G428" s="2">
        <v>6916359048165475</v>
      </c>
      <c r="H428" s="2">
        <v>7</v>
      </c>
      <c r="I428" s="2">
        <v>63</v>
      </c>
      <c r="J428" s="2">
        <v>6164986789314023</v>
      </c>
      <c r="K428" s="2">
        <v>9606</v>
      </c>
      <c r="L428" s="2" t="s">
        <v>1233</v>
      </c>
      <c r="M428" s="2" t="s">
        <v>3259</v>
      </c>
      <c r="N428" s="2" t="s">
        <v>1271</v>
      </c>
      <c r="O428" s="2" t="s">
        <v>3390</v>
      </c>
    </row>
    <row r="429" spans="1:15" x14ac:dyDescent="0.25">
      <c r="A429" s="2" t="s">
        <v>1358</v>
      </c>
      <c r="B429" s="2" t="s">
        <v>1359</v>
      </c>
      <c r="C429" s="2">
        <v>1</v>
      </c>
      <c r="D429" s="2">
        <v>58</v>
      </c>
      <c r="E429" s="2">
        <f>results_Clus_4[[#This Row],['#Entities found]]/results_Clus_4[[#This Row],['#Entities total]]*(results_Clus_4[[#This Row],['#Entities found]]&gt;615/50)</f>
        <v>0</v>
      </c>
      <c r="F429" s="2">
        <v>6917525181736837</v>
      </c>
      <c r="G429" s="2">
        <v>6917525181736837</v>
      </c>
      <c r="H429" s="2">
        <v>2</v>
      </c>
      <c r="I429" s="2">
        <v>38</v>
      </c>
      <c r="J429" s="2">
        <v>3.7185634602211568E+16</v>
      </c>
      <c r="K429" s="2">
        <v>9606</v>
      </c>
      <c r="L429" s="2" t="s">
        <v>1233</v>
      </c>
      <c r="M429" s="2" t="s">
        <v>534</v>
      </c>
      <c r="N429" s="2" t="s">
        <v>1271</v>
      </c>
      <c r="O429" s="2" t="s">
        <v>3253</v>
      </c>
    </row>
    <row r="430" spans="1:15" x14ac:dyDescent="0.25">
      <c r="A430" s="2" t="s">
        <v>1356</v>
      </c>
      <c r="B430" s="2" t="s">
        <v>1357</v>
      </c>
      <c r="C430" s="2">
        <v>1</v>
      </c>
      <c r="D430" s="2">
        <v>58</v>
      </c>
      <c r="E430" s="2">
        <f>results_Clus_4[[#This Row],['#Entities found]]/results_Clus_4[[#This Row],['#Entities total]]*(results_Clus_4[[#This Row],['#Entities found]]&gt;615/50)</f>
        <v>0</v>
      </c>
      <c r="F430" s="2">
        <v>6917525181736837</v>
      </c>
      <c r="G430" s="2">
        <v>6917525181736837</v>
      </c>
      <c r="H430" s="2">
        <v>2</v>
      </c>
      <c r="I430" s="2">
        <v>38</v>
      </c>
      <c r="J430" s="2">
        <v>3.7185634602211568E+16</v>
      </c>
      <c r="K430" s="2">
        <v>9606</v>
      </c>
      <c r="L430" s="2" t="s">
        <v>1233</v>
      </c>
      <c r="M430" s="2" t="s">
        <v>534</v>
      </c>
      <c r="N430" s="2" t="s">
        <v>1271</v>
      </c>
      <c r="O430" s="2" t="s">
        <v>3253</v>
      </c>
    </row>
    <row r="431" spans="1:15" x14ac:dyDescent="0.25">
      <c r="A431" s="2" t="s">
        <v>3424</v>
      </c>
      <c r="B431" s="2" t="s">
        <v>3425</v>
      </c>
      <c r="C431" s="2">
        <v>1</v>
      </c>
      <c r="D431" s="2">
        <v>58</v>
      </c>
      <c r="E431" s="2">
        <f>results_Clus_4[[#This Row],['#Entities found]]/results_Clus_4[[#This Row],['#Entities total]]*(results_Clus_4[[#This Row],['#Entities found]]&gt;615/50)</f>
        <v>0</v>
      </c>
      <c r="F431" s="2">
        <v>6917525181736837</v>
      </c>
      <c r="G431" s="2">
        <v>6917525181736837</v>
      </c>
      <c r="H431" s="2">
        <v>1</v>
      </c>
      <c r="I431" s="2">
        <v>32</v>
      </c>
      <c r="J431" s="2">
        <v>3131421861238869</v>
      </c>
      <c r="K431" s="2">
        <v>9606</v>
      </c>
      <c r="L431" s="2" t="s">
        <v>1233</v>
      </c>
      <c r="M431" s="2" t="s">
        <v>579</v>
      </c>
      <c r="N431" s="2" t="s">
        <v>1271</v>
      </c>
      <c r="O431" s="2" t="s">
        <v>3133</v>
      </c>
    </row>
    <row r="432" spans="1:15" x14ac:dyDescent="0.25">
      <c r="A432" s="2" t="s">
        <v>1425</v>
      </c>
      <c r="B432" s="2" t="s">
        <v>1426</v>
      </c>
      <c r="C432" s="2">
        <v>5</v>
      </c>
      <c r="D432" s="2">
        <v>291</v>
      </c>
      <c r="E432" s="2">
        <f>results_Clus_4[[#This Row],['#Entities found]]/results_Clus_4[[#This Row],['#Entities total]]*(results_Clus_4[[#This Row],['#Entities found]]&gt;615/50)</f>
        <v>0</v>
      </c>
      <c r="F432" s="2">
        <v>7031065609053896</v>
      </c>
      <c r="G432" s="2">
        <v>7031065609053896</v>
      </c>
      <c r="H432" s="2">
        <v>5</v>
      </c>
      <c r="I432" s="2">
        <v>50</v>
      </c>
      <c r="J432" s="2">
        <v>4892846658185733</v>
      </c>
      <c r="K432" s="2">
        <v>9606</v>
      </c>
      <c r="L432" s="2" t="s">
        <v>1233</v>
      </c>
      <c r="M432" s="2" t="s">
        <v>3437</v>
      </c>
      <c r="N432" s="2" t="s">
        <v>1271</v>
      </c>
      <c r="O432" s="2" t="s">
        <v>3438</v>
      </c>
    </row>
    <row r="433" spans="1:15" x14ac:dyDescent="0.25">
      <c r="A433" s="2" t="s">
        <v>2423</v>
      </c>
      <c r="B433" s="2" t="s">
        <v>2424</v>
      </c>
      <c r="C433" s="2">
        <v>5</v>
      </c>
      <c r="D433" s="2">
        <v>292</v>
      </c>
      <c r="E433" s="2">
        <f>results_Clus_4[[#This Row],['#Entities found]]/results_Clus_4[[#This Row],['#Entities total]]*(results_Clus_4[[#This Row],['#Entities found]]&gt;615/50)</f>
        <v>0</v>
      </c>
      <c r="F433" s="2">
        <v>7059277842114317</v>
      </c>
      <c r="G433" s="2">
        <v>7059277842114317</v>
      </c>
      <c r="H433" s="2">
        <v>3</v>
      </c>
      <c r="I433" s="2">
        <v>63</v>
      </c>
      <c r="J433" s="2">
        <v>6164986789314023</v>
      </c>
      <c r="K433" s="2">
        <v>9606</v>
      </c>
      <c r="L433" s="2" t="s">
        <v>1233</v>
      </c>
      <c r="M433" s="2" t="s">
        <v>3440</v>
      </c>
      <c r="N433" s="2" t="s">
        <v>1271</v>
      </c>
      <c r="O433" s="2" t="s">
        <v>3441</v>
      </c>
    </row>
    <row r="434" spans="1:15" x14ac:dyDescent="0.25">
      <c r="A434" s="2" t="s">
        <v>923</v>
      </c>
      <c r="B434" s="2" t="s">
        <v>922</v>
      </c>
      <c r="C434" s="2">
        <v>2</v>
      </c>
      <c r="D434" s="2">
        <v>118</v>
      </c>
      <c r="E434" s="2">
        <f>results_Clus_4[[#This Row],['#Entities found]]/results_Clus_4[[#This Row],['#Entities total]]*(results_Clus_4[[#This Row],['#Entities found]]&gt;615/50)</f>
        <v>0</v>
      </c>
      <c r="F434" s="2">
        <v>6905296172870122</v>
      </c>
      <c r="G434" s="2">
        <v>6905296172870122</v>
      </c>
      <c r="H434" s="2">
        <v>4</v>
      </c>
      <c r="I434" s="2">
        <v>30</v>
      </c>
      <c r="J434" s="2">
        <v>2.9357079949114392E+16</v>
      </c>
      <c r="K434" s="2">
        <v>9606</v>
      </c>
      <c r="L434" s="2" t="s">
        <v>1233</v>
      </c>
      <c r="M434" s="2" t="s">
        <v>2674</v>
      </c>
      <c r="N434" s="2" t="s">
        <v>1271</v>
      </c>
      <c r="O434" s="2" t="s">
        <v>3423</v>
      </c>
    </row>
    <row r="435" spans="1:15" x14ac:dyDescent="0.25">
      <c r="A435" s="2" t="s">
        <v>3426</v>
      </c>
      <c r="B435" s="2" t="s">
        <v>3427</v>
      </c>
      <c r="C435" s="2">
        <v>1</v>
      </c>
      <c r="D435" s="2">
        <v>59</v>
      </c>
      <c r="E435" s="2">
        <f>results_Clus_4[[#This Row],['#Entities found]]/results_Clus_4[[#This Row],['#Entities total]]*(results_Clus_4[[#This Row],['#Entities found]]&gt;615/50)</f>
        <v>0</v>
      </c>
      <c r="F435" s="2">
        <v>6979579216835626</v>
      </c>
      <c r="G435" s="2">
        <v>6979579216835626</v>
      </c>
      <c r="H435" s="2">
        <v>2</v>
      </c>
      <c r="I435" s="2">
        <v>8</v>
      </c>
      <c r="J435" s="2">
        <v>782855465309.71716</v>
      </c>
      <c r="K435" s="2">
        <v>9606</v>
      </c>
      <c r="L435" s="2" t="s">
        <v>1233</v>
      </c>
      <c r="M435" s="2" t="s">
        <v>702</v>
      </c>
      <c r="N435" s="2" t="s">
        <v>1271</v>
      </c>
      <c r="O435" s="2" t="s">
        <v>3428</v>
      </c>
    </row>
    <row r="436" spans="1:15" x14ac:dyDescent="0.25">
      <c r="A436" s="2" t="s">
        <v>3429</v>
      </c>
      <c r="B436" s="2" t="s">
        <v>3430</v>
      </c>
      <c r="C436" s="2">
        <v>1</v>
      </c>
      <c r="D436" s="2">
        <v>59</v>
      </c>
      <c r="E436" s="2">
        <f>results_Clus_4[[#This Row],['#Entities found]]/results_Clus_4[[#This Row],['#Entities total]]*(results_Clus_4[[#This Row],['#Entities found]]&gt;615/50)</f>
        <v>0</v>
      </c>
      <c r="F436" s="2">
        <v>6979579216835626</v>
      </c>
      <c r="G436" s="2">
        <v>6979579216835626</v>
      </c>
      <c r="H436" s="2">
        <v>1</v>
      </c>
      <c r="I436" s="2">
        <v>8</v>
      </c>
      <c r="J436" s="2">
        <v>782855465309.71716</v>
      </c>
      <c r="K436" s="2">
        <v>9606</v>
      </c>
      <c r="L436" s="2" t="s">
        <v>1233</v>
      </c>
      <c r="M436" s="2" t="s">
        <v>572</v>
      </c>
      <c r="N436" s="2" t="s">
        <v>1271</v>
      </c>
      <c r="O436" s="2" t="s">
        <v>3431</v>
      </c>
    </row>
    <row r="437" spans="1:15" x14ac:dyDescent="0.25">
      <c r="A437" s="2" t="s">
        <v>1197</v>
      </c>
      <c r="B437" s="2" t="s">
        <v>1196</v>
      </c>
      <c r="C437" s="2">
        <v>1</v>
      </c>
      <c r="D437" s="2">
        <v>59</v>
      </c>
      <c r="E437" s="2">
        <f>results_Clus_4[[#This Row],['#Entities found]]/results_Clus_4[[#This Row],['#Entities total]]*(results_Clus_4[[#This Row],['#Entities found]]&gt;615/50)</f>
        <v>0</v>
      </c>
      <c r="F437" s="2">
        <v>6979579216835626</v>
      </c>
      <c r="G437" s="2">
        <v>6979579216835626</v>
      </c>
      <c r="H437" s="2">
        <v>1</v>
      </c>
      <c r="I437" s="2">
        <v>12</v>
      </c>
      <c r="J437" s="2">
        <v>1.174283197964576E+16</v>
      </c>
      <c r="K437" s="2">
        <v>9606</v>
      </c>
      <c r="L437" s="2" t="s">
        <v>1233</v>
      </c>
      <c r="M437" s="2" t="s">
        <v>708</v>
      </c>
      <c r="N437" s="2" t="s">
        <v>1271</v>
      </c>
      <c r="O437" s="2" t="s">
        <v>3432</v>
      </c>
    </row>
    <row r="438" spans="1:15" x14ac:dyDescent="0.25">
      <c r="A438" s="2" t="s">
        <v>2328</v>
      </c>
      <c r="B438" s="2" t="s">
        <v>2329</v>
      </c>
      <c r="C438" s="2">
        <v>1</v>
      </c>
      <c r="D438" s="2">
        <v>59</v>
      </c>
      <c r="E438" s="2">
        <f>results_Clus_4[[#This Row],['#Entities found]]/results_Clus_4[[#This Row],['#Entities total]]*(results_Clus_4[[#This Row],['#Entities found]]&gt;615/50)</f>
        <v>0</v>
      </c>
      <c r="F438" s="2">
        <v>6979579216835626</v>
      </c>
      <c r="G438" s="2">
        <v>6979579216835626</v>
      </c>
      <c r="H438" s="2">
        <v>1</v>
      </c>
      <c r="I438" s="2">
        <v>65</v>
      </c>
      <c r="J438" s="2">
        <v>6360700655641452</v>
      </c>
      <c r="K438" s="2">
        <v>9606</v>
      </c>
      <c r="L438" s="2" t="s">
        <v>1233</v>
      </c>
      <c r="M438" s="2" t="s">
        <v>702</v>
      </c>
      <c r="N438" s="2" t="s">
        <v>1271</v>
      </c>
      <c r="O438" s="2" t="s">
        <v>2881</v>
      </c>
    </row>
    <row r="439" spans="1:15" x14ac:dyDescent="0.25">
      <c r="A439" s="2" t="s">
        <v>3433</v>
      </c>
      <c r="B439" s="2" t="s">
        <v>3434</v>
      </c>
      <c r="C439" s="2">
        <v>2</v>
      </c>
      <c r="D439" s="2">
        <v>120</v>
      </c>
      <c r="E439" s="2">
        <f>results_Clus_4[[#This Row],['#Entities found]]/results_Clus_4[[#This Row],['#Entities total]]*(results_Clus_4[[#This Row],['#Entities found]]&gt;615/50)</f>
        <v>0</v>
      </c>
      <c r="F439" s="2">
        <v>699328805791493</v>
      </c>
      <c r="G439" s="2">
        <v>699328805791493</v>
      </c>
      <c r="H439" s="2">
        <v>2</v>
      </c>
      <c r="I439" s="2">
        <v>21</v>
      </c>
      <c r="J439" s="2">
        <v>2.0549955964380076E+16</v>
      </c>
      <c r="K439" s="2">
        <v>9606</v>
      </c>
      <c r="L439" s="2" t="s">
        <v>1233</v>
      </c>
      <c r="M439" s="2" t="s">
        <v>3435</v>
      </c>
      <c r="N439" s="2" t="s">
        <v>1271</v>
      </c>
      <c r="O439" s="2" t="s">
        <v>3436</v>
      </c>
    </row>
    <row r="440" spans="1:15" x14ac:dyDescent="0.25">
      <c r="A440" s="2" t="s">
        <v>2226</v>
      </c>
      <c r="B440" s="2" t="s">
        <v>2227</v>
      </c>
      <c r="C440" s="2">
        <v>2</v>
      </c>
      <c r="D440" s="2">
        <v>120</v>
      </c>
      <c r="E440" s="2">
        <f>results_Clus_4[[#This Row],['#Entities found]]/results_Clus_4[[#This Row],['#Entities total]]*(results_Clus_4[[#This Row],['#Entities found]]&gt;615/50)</f>
        <v>0</v>
      </c>
      <c r="F440" s="2">
        <v>699328805791493</v>
      </c>
      <c r="G440" s="2">
        <v>699328805791493</v>
      </c>
      <c r="H440" s="2">
        <v>2</v>
      </c>
      <c r="I440" s="2">
        <v>45</v>
      </c>
      <c r="J440" s="2">
        <v>4403561992367159</v>
      </c>
      <c r="K440" s="2">
        <v>9606</v>
      </c>
      <c r="L440" s="2" t="s">
        <v>1233</v>
      </c>
      <c r="M440" s="2" t="s">
        <v>2652</v>
      </c>
      <c r="N440" s="2" t="s">
        <v>1271</v>
      </c>
      <c r="O440" s="2" t="s">
        <v>2653</v>
      </c>
    </row>
    <row r="441" spans="1:15" x14ac:dyDescent="0.25">
      <c r="A441" s="2" t="s">
        <v>1063</v>
      </c>
      <c r="B441" s="2" t="s">
        <v>1062</v>
      </c>
      <c r="C441" s="2">
        <v>2</v>
      </c>
      <c r="D441" s="2">
        <v>120</v>
      </c>
      <c r="E441" s="2">
        <f>results_Clus_4[[#This Row],['#Entities found]]/results_Clus_4[[#This Row],['#Entities total]]*(results_Clus_4[[#This Row],['#Entities found]]&gt;615/50)</f>
        <v>0</v>
      </c>
      <c r="F441" s="2">
        <v>699328805791493</v>
      </c>
      <c r="G441" s="2">
        <v>699328805791493</v>
      </c>
      <c r="H441" s="2">
        <v>4</v>
      </c>
      <c r="I441" s="2">
        <v>94</v>
      </c>
      <c r="J441" s="2">
        <v>9198551717389176</v>
      </c>
      <c r="K441" s="2">
        <v>9606</v>
      </c>
      <c r="L441" s="2" t="s">
        <v>1233</v>
      </c>
      <c r="M441" s="2" t="s">
        <v>3407</v>
      </c>
      <c r="N441" s="2" t="s">
        <v>1271</v>
      </c>
      <c r="O441" s="2" t="s">
        <v>3408</v>
      </c>
    </row>
    <row r="442" spans="1:15" x14ac:dyDescent="0.25">
      <c r="A442" s="2" t="s">
        <v>2330</v>
      </c>
      <c r="B442" s="2" t="s">
        <v>2331</v>
      </c>
      <c r="C442" s="2">
        <v>1</v>
      </c>
      <c r="D442" s="2">
        <v>60</v>
      </c>
      <c r="E442" s="2">
        <f>results_Clus_4[[#This Row],['#Entities found]]/results_Clus_4[[#This Row],['#Entities total]]*(results_Clus_4[[#This Row],['#Entities found]]&gt;615/50)</f>
        <v>0</v>
      </c>
      <c r="F442" s="2">
        <v>7040388664212567</v>
      </c>
      <c r="G442" s="2">
        <v>7040388664212567</v>
      </c>
      <c r="H442" s="2">
        <v>2</v>
      </c>
      <c r="I442" s="2">
        <v>19</v>
      </c>
      <c r="J442" s="2">
        <v>1.8592817301105784E+16</v>
      </c>
      <c r="K442" s="2">
        <v>9606</v>
      </c>
      <c r="L442" s="2" t="s">
        <v>1233</v>
      </c>
      <c r="M442" s="2" t="s">
        <v>636</v>
      </c>
      <c r="N442" s="2" t="s">
        <v>1271</v>
      </c>
      <c r="O442" s="2" t="s">
        <v>3439</v>
      </c>
    </row>
    <row r="443" spans="1:15" x14ac:dyDescent="0.25">
      <c r="A443" s="2" t="s">
        <v>2440</v>
      </c>
      <c r="B443" s="2" t="s">
        <v>2441</v>
      </c>
      <c r="C443" s="2">
        <v>5</v>
      </c>
      <c r="D443" s="2">
        <v>304</v>
      </c>
      <c r="E443" s="2">
        <f>results_Clus_4[[#This Row],['#Entities found]]/results_Clus_4[[#This Row],['#Entities total]]*(results_Clus_4[[#This Row],['#Entities found]]&gt;615/50)</f>
        <v>0</v>
      </c>
      <c r="F443" s="2">
        <v>7383294200341997</v>
      </c>
      <c r="G443" s="2">
        <v>7383294200341997</v>
      </c>
      <c r="H443" s="2">
        <v>23</v>
      </c>
      <c r="I443" s="2">
        <v>62</v>
      </c>
      <c r="J443" s="2">
        <v>6067129856150308</v>
      </c>
      <c r="K443" s="2">
        <v>9606</v>
      </c>
      <c r="L443" s="2" t="s">
        <v>1233</v>
      </c>
      <c r="M443" s="2" t="s">
        <v>3464</v>
      </c>
      <c r="N443" s="2" t="s">
        <v>1271</v>
      </c>
      <c r="O443" s="2" t="s">
        <v>3465</v>
      </c>
    </row>
    <row r="444" spans="1:15" x14ac:dyDescent="0.25">
      <c r="A444" s="2" t="s">
        <v>1804</v>
      </c>
      <c r="B444" s="2" t="s">
        <v>1805</v>
      </c>
      <c r="C444" s="2">
        <v>1</v>
      </c>
      <c r="D444" s="2">
        <v>61</v>
      </c>
      <c r="E444" s="2">
        <f>results_Clus_4[[#This Row],['#Entities found]]/results_Clus_4[[#This Row],['#Entities total]]*(results_Clus_4[[#This Row],['#Entities found]]&gt;615/50)</f>
        <v>0</v>
      </c>
      <c r="F444" s="2">
        <v>7099978392947512</v>
      </c>
      <c r="G444" s="2">
        <v>7099978392947512</v>
      </c>
      <c r="H444" s="2">
        <v>1</v>
      </c>
      <c r="I444" s="2">
        <v>7</v>
      </c>
      <c r="J444" s="2">
        <v>684998532146.00244</v>
      </c>
      <c r="K444" s="2">
        <v>9606</v>
      </c>
      <c r="L444" s="2" t="s">
        <v>1233</v>
      </c>
      <c r="M444" s="2" t="s">
        <v>568</v>
      </c>
      <c r="N444" s="2" t="s">
        <v>1271</v>
      </c>
      <c r="O444" s="2" t="s">
        <v>3442</v>
      </c>
    </row>
    <row r="445" spans="1:15" x14ac:dyDescent="0.25">
      <c r="A445" s="2" t="s">
        <v>2483</v>
      </c>
      <c r="B445" s="2" t="s">
        <v>2484</v>
      </c>
      <c r="C445" s="2">
        <v>6</v>
      </c>
      <c r="D445" s="2">
        <v>367</v>
      </c>
      <c r="E445" s="2">
        <f>results_Clus_4[[#This Row],['#Entities found]]/results_Clus_4[[#This Row],['#Entities total]]*(results_Clus_4[[#This Row],['#Entities found]]&gt;615/50)</f>
        <v>0</v>
      </c>
      <c r="F445" s="2">
        <v>754704617358543</v>
      </c>
      <c r="G445" s="2">
        <v>754704617358543</v>
      </c>
      <c r="H445" s="2">
        <v>4</v>
      </c>
      <c r="I445" s="2">
        <v>108</v>
      </c>
      <c r="J445" s="2">
        <v>1.0568548781681182E+16</v>
      </c>
      <c r="K445" s="2">
        <v>9606</v>
      </c>
      <c r="L445" s="2" t="s">
        <v>1233</v>
      </c>
      <c r="M445" s="2" t="s">
        <v>3480</v>
      </c>
      <c r="N445" s="2" t="s">
        <v>1271</v>
      </c>
      <c r="O445" s="2" t="s">
        <v>3481</v>
      </c>
    </row>
    <row r="446" spans="1:15" x14ac:dyDescent="0.25">
      <c r="A446" s="2" t="s">
        <v>1427</v>
      </c>
      <c r="B446" s="2" t="s">
        <v>1428</v>
      </c>
      <c r="C446" s="2">
        <v>5</v>
      </c>
      <c r="D446" s="2">
        <v>307</v>
      </c>
      <c r="E446" s="2">
        <f>results_Clus_4[[#This Row],['#Entities found]]/results_Clus_4[[#This Row],['#Entities total]]*(results_Clus_4[[#This Row],['#Entities found]]&gt;615/50)</f>
        <v>0</v>
      </c>
      <c r="F446" s="2">
        <v>7460111385696309</v>
      </c>
      <c r="G446" s="2">
        <v>7460111385696309</v>
      </c>
      <c r="H446" s="2">
        <v>11</v>
      </c>
      <c r="I446" s="2">
        <v>103</v>
      </c>
      <c r="J446" s="2">
        <v>1.0079264115862608E+16</v>
      </c>
      <c r="K446" s="2">
        <v>9606</v>
      </c>
      <c r="L446" s="2" t="s">
        <v>1233</v>
      </c>
      <c r="M446" s="2" t="s">
        <v>3475</v>
      </c>
      <c r="N446" s="2" t="s">
        <v>1271</v>
      </c>
      <c r="O446" s="2" t="s">
        <v>3476</v>
      </c>
    </row>
    <row r="447" spans="1:15" x14ac:dyDescent="0.25">
      <c r="A447" s="2" t="s">
        <v>2240</v>
      </c>
      <c r="B447" s="2" t="s">
        <v>2241</v>
      </c>
      <c r="C447" s="2">
        <v>2</v>
      </c>
      <c r="D447" s="2">
        <v>123</v>
      </c>
      <c r="E447" s="2">
        <f>results_Clus_4[[#This Row],['#Entities found]]/results_Clus_4[[#This Row],['#Entities total]]*(results_Clus_4[[#This Row],['#Entities found]]&gt;615/50)</f>
        <v>0</v>
      </c>
      <c r="F447" s="2">
        <v>712138917010743</v>
      </c>
      <c r="G447" s="2">
        <v>712138917010743</v>
      </c>
      <c r="H447" s="2">
        <v>9</v>
      </c>
      <c r="I447" s="2">
        <v>34</v>
      </c>
      <c r="J447" s="2">
        <v>3327135727566298</v>
      </c>
      <c r="K447" s="2">
        <v>9606</v>
      </c>
      <c r="L447" s="2" t="s">
        <v>1233</v>
      </c>
      <c r="M447" s="2" t="s">
        <v>3078</v>
      </c>
      <c r="N447" s="2" t="s">
        <v>1271</v>
      </c>
      <c r="O447" s="2" t="s">
        <v>3171</v>
      </c>
    </row>
    <row r="448" spans="1:15" x14ac:dyDescent="0.25">
      <c r="A448" s="2" t="s">
        <v>1813</v>
      </c>
      <c r="B448" s="2" t="s">
        <v>1814</v>
      </c>
      <c r="C448" s="2">
        <v>2</v>
      </c>
      <c r="D448" s="2">
        <v>123</v>
      </c>
      <c r="E448" s="2">
        <f>results_Clus_4[[#This Row],['#Entities found]]/results_Clus_4[[#This Row],['#Entities total]]*(results_Clus_4[[#This Row],['#Entities found]]&gt;615/50)</f>
        <v>0</v>
      </c>
      <c r="F448" s="2">
        <v>712138917010743</v>
      </c>
      <c r="G448" s="2">
        <v>712138917010743</v>
      </c>
      <c r="H448" s="2">
        <v>6</v>
      </c>
      <c r="I448" s="2">
        <v>32</v>
      </c>
      <c r="J448" s="2">
        <v>3131421861238869</v>
      </c>
      <c r="K448" s="2">
        <v>9606</v>
      </c>
      <c r="L448" s="2" t="s">
        <v>1233</v>
      </c>
      <c r="M448" s="2" t="s">
        <v>3443</v>
      </c>
      <c r="N448" s="2" t="s">
        <v>1271</v>
      </c>
      <c r="O448" s="2" t="s">
        <v>3444</v>
      </c>
    </row>
    <row r="449" spans="1:15" x14ac:dyDescent="0.25">
      <c r="A449" s="2" t="s">
        <v>1823</v>
      </c>
      <c r="B449" s="2" t="s">
        <v>1824</v>
      </c>
      <c r="C449" s="2">
        <v>1</v>
      </c>
      <c r="D449" s="2">
        <v>62</v>
      </c>
      <c r="E449" s="2">
        <f>results_Clus_4[[#This Row],['#Entities found]]/results_Clus_4[[#This Row],['#Entities total]]*(results_Clus_4[[#This Row],['#Entities found]]&gt;615/50)</f>
        <v>0</v>
      </c>
      <c r="F449" s="2">
        <v>7158372777050742</v>
      </c>
      <c r="G449" s="2">
        <v>7158372777050742</v>
      </c>
      <c r="H449" s="2">
        <v>1</v>
      </c>
      <c r="I449" s="2">
        <v>5</v>
      </c>
      <c r="J449" s="2">
        <v>489284665818.57318</v>
      </c>
      <c r="K449" s="2">
        <v>9606</v>
      </c>
      <c r="L449" s="2" t="s">
        <v>1233</v>
      </c>
      <c r="M449" s="2" t="s">
        <v>534</v>
      </c>
      <c r="N449" s="2" t="s">
        <v>1271</v>
      </c>
      <c r="O449" s="2" t="s">
        <v>3445</v>
      </c>
    </row>
    <row r="450" spans="1:15" x14ac:dyDescent="0.25">
      <c r="A450" s="2" t="s">
        <v>1826</v>
      </c>
      <c r="B450" s="2" t="s">
        <v>1827</v>
      </c>
      <c r="C450" s="2">
        <v>1</v>
      </c>
      <c r="D450" s="2">
        <v>62</v>
      </c>
      <c r="E450" s="2">
        <f>results_Clus_4[[#This Row],['#Entities found]]/results_Clus_4[[#This Row],['#Entities total]]*(results_Clus_4[[#This Row],['#Entities found]]&gt;615/50)</f>
        <v>0</v>
      </c>
      <c r="F450" s="2">
        <v>7158372777050742</v>
      </c>
      <c r="G450" s="2">
        <v>7158372777050742</v>
      </c>
      <c r="H450" s="2">
        <v>1</v>
      </c>
      <c r="I450" s="2">
        <v>5</v>
      </c>
      <c r="J450" s="2">
        <v>489284665818.57318</v>
      </c>
      <c r="K450" s="2">
        <v>9606</v>
      </c>
      <c r="L450" s="2" t="s">
        <v>1233</v>
      </c>
      <c r="M450" s="2" t="s">
        <v>534</v>
      </c>
      <c r="N450" s="2" t="s">
        <v>1271</v>
      </c>
      <c r="O450" s="2" t="s">
        <v>3446</v>
      </c>
    </row>
    <row r="451" spans="1:15" x14ac:dyDescent="0.25">
      <c r="A451" s="2" t="s">
        <v>1820</v>
      </c>
      <c r="B451" s="2" t="s">
        <v>1821</v>
      </c>
      <c r="C451" s="2">
        <v>1</v>
      </c>
      <c r="D451" s="2">
        <v>62</v>
      </c>
      <c r="E451" s="2">
        <f>results_Clus_4[[#This Row],['#Entities found]]/results_Clus_4[[#This Row],['#Entities total]]*(results_Clus_4[[#This Row],['#Entities found]]&gt;615/50)</f>
        <v>0</v>
      </c>
      <c r="F451" s="2">
        <v>7158372777050742</v>
      </c>
      <c r="G451" s="2">
        <v>7158372777050742</v>
      </c>
      <c r="H451" s="2">
        <v>1</v>
      </c>
      <c r="I451" s="2">
        <v>6</v>
      </c>
      <c r="J451" s="2">
        <v>587141598982.28784</v>
      </c>
      <c r="K451" s="2">
        <v>9606</v>
      </c>
      <c r="L451" s="2" t="s">
        <v>1233</v>
      </c>
      <c r="M451" s="2" t="s">
        <v>534</v>
      </c>
      <c r="N451" s="2" t="s">
        <v>1271</v>
      </c>
      <c r="O451" s="2" t="s">
        <v>3447</v>
      </c>
    </row>
    <row r="452" spans="1:15" x14ac:dyDescent="0.25">
      <c r="A452" s="2" t="s">
        <v>3448</v>
      </c>
      <c r="B452" s="2" t="s">
        <v>3449</v>
      </c>
      <c r="C452" s="2">
        <v>1</v>
      </c>
      <c r="D452" s="2">
        <v>62</v>
      </c>
      <c r="E452" s="2">
        <f>results_Clus_4[[#This Row],['#Entities found]]/results_Clus_4[[#This Row],['#Entities total]]*(results_Clus_4[[#This Row],['#Entities found]]&gt;615/50)</f>
        <v>0</v>
      </c>
      <c r="F452" s="2">
        <v>7158372777050742</v>
      </c>
      <c r="G452" s="2">
        <v>7158372777050742</v>
      </c>
      <c r="H452" s="2">
        <v>2</v>
      </c>
      <c r="I452" s="2">
        <v>23</v>
      </c>
      <c r="J452" s="2">
        <v>2250709462765437</v>
      </c>
      <c r="K452" s="2">
        <v>9606</v>
      </c>
      <c r="L452" s="2" t="s">
        <v>1233</v>
      </c>
      <c r="M452" s="2" t="s">
        <v>632</v>
      </c>
      <c r="N452" s="2" t="s">
        <v>1271</v>
      </c>
      <c r="O452" s="2" t="s">
        <v>3204</v>
      </c>
    </row>
    <row r="453" spans="1:15" x14ac:dyDescent="0.25">
      <c r="A453" s="2" t="s">
        <v>1005</v>
      </c>
      <c r="B453" s="2" t="s">
        <v>1004</v>
      </c>
      <c r="C453" s="2">
        <v>1</v>
      </c>
      <c r="D453" s="2">
        <v>62</v>
      </c>
      <c r="E453" s="2">
        <f>results_Clus_4[[#This Row],['#Entities found]]/results_Clus_4[[#This Row],['#Entities total]]*(results_Clus_4[[#This Row],['#Entities found]]&gt;615/50)</f>
        <v>0</v>
      </c>
      <c r="F453" s="2">
        <v>7158372777050742</v>
      </c>
      <c r="G453" s="2">
        <v>7158372777050742</v>
      </c>
      <c r="H453" s="2">
        <v>2</v>
      </c>
      <c r="I453" s="2">
        <v>24</v>
      </c>
      <c r="J453" s="2">
        <v>2.3485663959291516E+16</v>
      </c>
      <c r="K453" s="2">
        <v>9606</v>
      </c>
      <c r="L453" s="2" t="s">
        <v>1233</v>
      </c>
      <c r="M453" s="2" t="s">
        <v>378</v>
      </c>
      <c r="N453" s="2" t="s">
        <v>1271</v>
      </c>
      <c r="O453" s="2" t="s">
        <v>3450</v>
      </c>
    </row>
    <row r="454" spans="1:15" x14ac:dyDescent="0.25">
      <c r="A454" s="2" t="s">
        <v>1816</v>
      </c>
      <c r="B454" s="2" t="s">
        <v>1817</v>
      </c>
      <c r="C454" s="2">
        <v>2</v>
      </c>
      <c r="D454" s="2">
        <v>124</v>
      </c>
      <c r="E454" s="2">
        <f>results_Clus_4[[#This Row],['#Entities found]]/results_Clus_4[[#This Row],['#Entities total]]*(results_Clus_4[[#This Row],['#Entities found]]&gt;615/50)</f>
        <v>0</v>
      </c>
      <c r="F454" s="2">
        <v>7163065956905734</v>
      </c>
      <c r="G454" s="2">
        <v>7163065956905734</v>
      </c>
      <c r="H454" s="2">
        <v>2</v>
      </c>
      <c r="I454" s="2">
        <v>34</v>
      </c>
      <c r="J454" s="2">
        <v>3327135727566298</v>
      </c>
      <c r="K454" s="2">
        <v>9606</v>
      </c>
      <c r="L454" s="2" t="s">
        <v>1233</v>
      </c>
      <c r="M454" s="2" t="s">
        <v>3451</v>
      </c>
      <c r="N454" s="2" t="s">
        <v>1271</v>
      </c>
      <c r="O454" s="2" t="s">
        <v>3452</v>
      </c>
    </row>
    <row r="455" spans="1:15" x14ac:dyDescent="0.25">
      <c r="A455" s="2" t="s">
        <v>1412</v>
      </c>
      <c r="B455" s="2" t="s">
        <v>1413</v>
      </c>
      <c r="C455" s="2">
        <v>3</v>
      </c>
      <c r="D455" s="2">
        <v>188</v>
      </c>
      <c r="E455" s="2">
        <f>results_Clus_4[[#This Row],['#Entities found]]/results_Clus_4[[#This Row],['#Entities total]]*(results_Clus_4[[#This Row],['#Entities found]]&gt;615/50)</f>
        <v>0</v>
      </c>
      <c r="F455" s="2">
        <v>7342032192309864</v>
      </c>
      <c r="G455" s="2">
        <v>7342032192309864</v>
      </c>
      <c r="H455" s="2">
        <v>6</v>
      </c>
      <c r="I455" s="2">
        <v>58</v>
      </c>
      <c r="J455" s="2">
        <v>5.6757021234954496E+16</v>
      </c>
      <c r="K455" s="2">
        <v>9606</v>
      </c>
      <c r="L455" s="2" t="s">
        <v>1233</v>
      </c>
      <c r="M455" s="2" t="s">
        <v>477</v>
      </c>
      <c r="N455" s="2" t="s">
        <v>1271</v>
      </c>
      <c r="O455" s="2" t="s">
        <v>2566</v>
      </c>
    </row>
    <row r="456" spans="1:15" x14ac:dyDescent="0.25">
      <c r="A456" s="2" t="s">
        <v>3453</v>
      </c>
      <c r="B456" s="2" t="s">
        <v>3454</v>
      </c>
      <c r="C456" s="2">
        <v>1</v>
      </c>
      <c r="D456" s="2">
        <v>63</v>
      </c>
      <c r="E456" s="2">
        <f>results_Clus_4[[#This Row],['#Entities found]]/results_Clus_4[[#This Row],['#Entities total]]*(results_Clus_4[[#This Row],['#Entities found]]&gt;615/50)</f>
        <v>0</v>
      </c>
      <c r="F456" s="2">
        <v>721559570528097</v>
      </c>
      <c r="G456" s="2">
        <v>721559570528097</v>
      </c>
      <c r="H456" s="2">
        <v>2</v>
      </c>
      <c r="I456" s="2">
        <v>2</v>
      </c>
      <c r="J456" s="2">
        <v>195713866327.42929</v>
      </c>
      <c r="K456" s="2">
        <v>9606</v>
      </c>
      <c r="L456" s="2" t="s">
        <v>1233</v>
      </c>
      <c r="M456" s="2" t="s">
        <v>491</v>
      </c>
      <c r="N456" s="2" t="s">
        <v>1271</v>
      </c>
      <c r="O456" s="2" t="s">
        <v>3455</v>
      </c>
    </row>
    <row r="457" spans="1:15" x14ac:dyDescent="0.25">
      <c r="A457" s="2" t="s">
        <v>2252</v>
      </c>
      <c r="B457" s="2" t="s">
        <v>2253</v>
      </c>
      <c r="C457" s="2">
        <v>2</v>
      </c>
      <c r="D457" s="2">
        <v>128</v>
      </c>
      <c r="E457" s="2">
        <f>results_Clus_4[[#This Row],['#Entities found]]/results_Clus_4[[#This Row],['#Entities total]]*(results_Clus_4[[#This Row],['#Entities found]]&gt;615/50)</f>
        <v>0</v>
      </c>
      <c r="F457" s="2">
        <v>732474601566143</v>
      </c>
      <c r="G457" s="2">
        <v>732474601566143</v>
      </c>
      <c r="H457" s="2">
        <v>4</v>
      </c>
      <c r="I457" s="2">
        <v>8</v>
      </c>
      <c r="J457" s="2">
        <v>782855465309.71716</v>
      </c>
      <c r="K457" s="2">
        <v>9606</v>
      </c>
      <c r="L457" s="2" t="s">
        <v>1233</v>
      </c>
      <c r="M457" s="2" t="s">
        <v>452</v>
      </c>
      <c r="N457" s="2" t="s">
        <v>1271</v>
      </c>
      <c r="O457" s="2" t="s">
        <v>2254</v>
      </c>
    </row>
    <row r="458" spans="1:15" x14ac:dyDescent="0.25">
      <c r="A458" s="2" t="s">
        <v>3459</v>
      </c>
      <c r="B458" s="2" t="s">
        <v>3460</v>
      </c>
      <c r="C458" s="2">
        <v>2</v>
      </c>
      <c r="D458" s="2">
        <v>129</v>
      </c>
      <c r="E458" s="2">
        <f>results_Clus_4[[#This Row],['#Entities found]]/results_Clus_4[[#This Row],['#Entities total]]*(results_Clus_4[[#This Row],['#Entities found]]&gt;615/50)</f>
        <v>0</v>
      </c>
      <c r="F458" s="2">
        <v>7363927029658701</v>
      </c>
      <c r="G458" s="2">
        <v>7363927029658701</v>
      </c>
      <c r="H458" s="2">
        <v>5</v>
      </c>
      <c r="I458" s="2">
        <v>85</v>
      </c>
      <c r="J458" s="2">
        <v>8317839318915745</v>
      </c>
      <c r="K458" s="2">
        <v>9606</v>
      </c>
      <c r="L458" s="2" t="s">
        <v>1233</v>
      </c>
      <c r="M458" s="2" t="s">
        <v>2792</v>
      </c>
      <c r="N458" s="2" t="s">
        <v>1271</v>
      </c>
      <c r="O458" s="2" t="s">
        <v>3393</v>
      </c>
    </row>
    <row r="459" spans="1:15" x14ac:dyDescent="0.25">
      <c r="A459" s="2" t="s">
        <v>2289</v>
      </c>
      <c r="B459" s="2" t="s">
        <v>2290</v>
      </c>
      <c r="C459" s="2">
        <v>5</v>
      </c>
      <c r="D459" s="2">
        <v>323</v>
      </c>
      <c r="E459" s="2">
        <f>results_Clus_4[[#This Row],['#Entities found]]/results_Clus_4[[#This Row],['#Entities total]]*(results_Clus_4[[#This Row],['#Entities found]]&gt;615/50)</f>
        <v>0</v>
      </c>
      <c r="F459" s="2">
        <v>7841868017918905</v>
      </c>
      <c r="G459" s="2">
        <v>7841868017918905</v>
      </c>
      <c r="H459" s="2">
        <v>5</v>
      </c>
      <c r="I459" s="2">
        <v>77</v>
      </c>
      <c r="J459" s="2">
        <v>7534983853606028</v>
      </c>
      <c r="K459" s="2">
        <v>9606</v>
      </c>
      <c r="L459" s="2" t="s">
        <v>1233</v>
      </c>
      <c r="M459" s="2" t="s">
        <v>3493</v>
      </c>
      <c r="N459" s="2" t="s">
        <v>1271</v>
      </c>
      <c r="O459" s="2" t="s">
        <v>3494</v>
      </c>
    </row>
    <row r="460" spans="1:15" x14ac:dyDescent="0.25">
      <c r="A460" s="2" t="s">
        <v>2291</v>
      </c>
      <c r="B460" s="2" t="s">
        <v>2292</v>
      </c>
      <c r="C460" s="2">
        <v>5</v>
      </c>
      <c r="D460" s="2">
        <v>324</v>
      </c>
      <c r="E460" s="2">
        <f>results_Clus_4[[#This Row],['#Entities found]]/results_Clus_4[[#This Row],['#Entities total]]*(results_Clus_4[[#This Row],['#Entities found]]&gt;615/50)</f>
        <v>0</v>
      </c>
      <c r="F460" s="2">
        <v>7864187509146495</v>
      </c>
      <c r="G460" s="2">
        <v>7864187509146495</v>
      </c>
      <c r="H460" s="2">
        <v>8</v>
      </c>
      <c r="I460" s="2">
        <v>82</v>
      </c>
      <c r="J460" s="2">
        <v>8024268519424602</v>
      </c>
      <c r="K460" s="2">
        <v>9606</v>
      </c>
      <c r="L460" s="2" t="s">
        <v>1233</v>
      </c>
      <c r="M460" s="2" t="s">
        <v>3493</v>
      </c>
      <c r="N460" s="2" t="s">
        <v>1271</v>
      </c>
      <c r="O460" s="2" t="s">
        <v>3498</v>
      </c>
    </row>
    <row r="461" spans="1:15" x14ac:dyDescent="0.25">
      <c r="A461" s="2" t="s">
        <v>837</v>
      </c>
      <c r="B461" s="2" t="s">
        <v>836</v>
      </c>
      <c r="C461" s="2">
        <v>5</v>
      </c>
      <c r="D461" s="2">
        <v>324</v>
      </c>
      <c r="E461" s="2">
        <f>results_Clus_4[[#This Row],['#Entities found]]/results_Clus_4[[#This Row],['#Entities total]]*(results_Clus_4[[#This Row],['#Entities found]]&gt;615/50)</f>
        <v>0</v>
      </c>
      <c r="F461" s="2">
        <v>7864187509146495</v>
      </c>
      <c r="G461" s="2">
        <v>7864187509146495</v>
      </c>
      <c r="H461" s="2">
        <v>3</v>
      </c>
      <c r="I461" s="2">
        <v>86</v>
      </c>
      <c r="J461" s="2">
        <v>841569625207946</v>
      </c>
      <c r="K461" s="2">
        <v>9606</v>
      </c>
      <c r="L461" s="2" t="s">
        <v>1233</v>
      </c>
      <c r="M461" s="2" t="s">
        <v>3440</v>
      </c>
      <c r="N461" s="2" t="s">
        <v>1271</v>
      </c>
      <c r="O461" s="2" t="s">
        <v>3499</v>
      </c>
    </row>
    <row r="462" spans="1:15" x14ac:dyDescent="0.25">
      <c r="A462" s="2" t="s">
        <v>3456</v>
      </c>
      <c r="B462" s="2" t="s">
        <v>3457</v>
      </c>
      <c r="C462" s="2">
        <v>1</v>
      </c>
      <c r="D462" s="2">
        <v>65</v>
      </c>
      <c r="E462" s="2">
        <f>results_Clus_4[[#This Row],['#Entities found]]/results_Clus_4[[#This Row],['#Entities total]]*(results_Clus_4[[#This Row],['#Entities found]]&gt;615/50)</f>
        <v>0</v>
      </c>
      <c r="F462" s="2">
        <v>7326620380457844</v>
      </c>
      <c r="G462" s="2">
        <v>7326620380457844</v>
      </c>
      <c r="H462" s="2">
        <v>2</v>
      </c>
      <c r="I462" s="2">
        <v>2</v>
      </c>
      <c r="J462" s="2">
        <v>195713866327.42929</v>
      </c>
      <c r="K462" s="2">
        <v>9606</v>
      </c>
      <c r="L462" s="2" t="s">
        <v>1233</v>
      </c>
      <c r="M462" s="2" t="s">
        <v>491</v>
      </c>
      <c r="N462" s="2" t="s">
        <v>1271</v>
      </c>
      <c r="O462" s="2" t="s">
        <v>3458</v>
      </c>
    </row>
    <row r="463" spans="1:15" x14ac:dyDescent="0.25">
      <c r="A463" s="2" t="s">
        <v>3468</v>
      </c>
      <c r="B463" s="2" t="s">
        <v>3469</v>
      </c>
      <c r="C463" s="2">
        <v>2</v>
      </c>
      <c r="D463" s="2">
        <v>130</v>
      </c>
      <c r="E463" s="2">
        <f>results_Clus_4[[#This Row],['#Entities found]]/results_Clus_4[[#This Row],['#Entities total]]*(results_Clus_4[[#This Row],['#Entities found]]&gt;615/50)</f>
        <v>0</v>
      </c>
      <c r="F463" s="2">
        <v>7402619754706636</v>
      </c>
      <c r="G463" s="2">
        <v>7402619754706636</v>
      </c>
      <c r="H463" s="2">
        <v>2</v>
      </c>
      <c r="I463" s="2">
        <v>11</v>
      </c>
      <c r="J463" s="2">
        <v>1076426264800861</v>
      </c>
      <c r="K463" s="2">
        <v>9606</v>
      </c>
      <c r="L463" s="2" t="s">
        <v>1233</v>
      </c>
      <c r="M463" s="2" t="s">
        <v>2652</v>
      </c>
      <c r="N463" s="2" t="s">
        <v>1271</v>
      </c>
      <c r="O463" s="2" t="s">
        <v>2653</v>
      </c>
    </row>
    <row r="464" spans="1:15" x14ac:dyDescent="0.25">
      <c r="A464" s="2" t="s">
        <v>2293</v>
      </c>
      <c r="B464" s="2" t="s">
        <v>2294</v>
      </c>
      <c r="C464" s="2">
        <v>5</v>
      </c>
      <c r="D464" s="2">
        <v>325</v>
      </c>
      <c r="E464" s="2">
        <f>results_Clus_4[[#This Row],['#Entities found]]/results_Clus_4[[#This Row],['#Entities total]]*(results_Clus_4[[#This Row],['#Entities found]]&gt;615/50)</f>
        <v>0</v>
      </c>
      <c r="F464" s="2">
        <v>7886328662679123</v>
      </c>
      <c r="G464" s="2">
        <v>7886328662679123</v>
      </c>
      <c r="H464" s="2">
        <v>10</v>
      </c>
      <c r="I464" s="2">
        <v>84</v>
      </c>
      <c r="J464" s="2">
        <v>821998238575203</v>
      </c>
      <c r="K464" s="2">
        <v>9606</v>
      </c>
      <c r="L464" s="2" t="s">
        <v>1233</v>
      </c>
      <c r="M464" s="2" t="s">
        <v>3493</v>
      </c>
      <c r="N464" s="2" t="s">
        <v>1271</v>
      </c>
      <c r="O464" s="2" t="s">
        <v>3500</v>
      </c>
    </row>
    <row r="465" spans="1:15" x14ac:dyDescent="0.25">
      <c r="A465" s="2" t="s">
        <v>3461</v>
      </c>
      <c r="B465" s="2" t="s">
        <v>3462</v>
      </c>
      <c r="C465" s="2">
        <v>1</v>
      </c>
      <c r="D465" s="2">
        <v>66</v>
      </c>
      <c r="E465" s="2">
        <f>results_Clus_4[[#This Row],['#Entities found]]/results_Clus_4[[#This Row],['#Entities total]]*(results_Clus_4[[#This Row],['#Entities found]]&gt;615/50)</f>
        <v>0</v>
      </c>
      <c r="F465" s="2">
        <v>7380467564337914</v>
      </c>
      <c r="G465" s="2">
        <v>7380467564337914</v>
      </c>
      <c r="H465" s="2">
        <v>2</v>
      </c>
      <c r="I465" s="2">
        <v>2</v>
      </c>
      <c r="J465" s="2">
        <v>195713866327.42929</v>
      </c>
      <c r="K465" s="2">
        <v>9606</v>
      </c>
      <c r="L465" s="2" t="s">
        <v>1233</v>
      </c>
      <c r="M465" s="2" t="s">
        <v>661</v>
      </c>
      <c r="N465" s="2" t="s">
        <v>1271</v>
      </c>
      <c r="O465" s="2" t="s">
        <v>3463</v>
      </c>
    </row>
    <row r="466" spans="1:15" x14ac:dyDescent="0.25">
      <c r="A466" s="2" t="s">
        <v>2359</v>
      </c>
      <c r="B466" s="2" t="s">
        <v>2360</v>
      </c>
      <c r="C466" s="2">
        <v>4</v>
      </c>
      <c r="D466" s="2">
        <v>267</v>
      </c>
      <c r="E466" s="2">
        <f>results_Clus_4[[#This Row],['#Entities found]]/results_Clus_4[[#This Row],['#Entities total]]*(results_Clus_4[[#This Row],['#Entities found]]&gt;615/50)</f>
        <v>0</v>
      </c>
      <c r="F466" s="2">
        <v>7902991154344291</v>
      </c>
      <c r="G466" s="2">
        <v>7902991154344291</v>
      </c>
      <c r="H466" s="2">
        <v>2</v>
      </c>
      <c r="I466" s="2">
        <v>39</v>
      </c>
      <c r="J466" s="2">
        <v>3816420393384871</v>
      </c>
      <c r="K466" s="2">
        <v>9606</v>
      </c>
      <c r="L466" s="2" t="s">
        <v>1233</v>
      </c>
      <c r="M466" s="2" t="s">
        <v>3502</v>
      </c>
      <c r="N466" s="2" t="s">
        <v>1271</v>
      </c>
      <c r="O466" s="2" t="s">
        <v>3503</v>
      </c>
    </row>
    <row r="467" spans="1:15" x14ac:dyDescent="0.25">
      <c r="A467" s="2" t="s">
        <v>2363</v>
      </c>
      <c r="B467" s="2" t="s">
        <v>2364</v>
      </c>
      <c r="C467" s="2">
        <v>4</v>
      </c>
      <c r="D467" s="2">
        <v>267</v>
      </c>
      <c r="E467" s="2">
        <f>results_Clus_4[[#This Row],['#Entities found]]/results_Clus_4[[#This Row],['#Entities total]]*(results_Clus_4[[#This Row],['#Entities found]]&gt;615/50)</f>
        <v>0</v>
      </c>
      <c r="F467" s="2">
        <v>7902991154344291</v>
      </c>
      <c r="G467" s="2">
        <v>7902991154344291</v>
      </c>
      <c r="H467" s="2">
        <v>2</v>
      </c>
      <c r="I467" s="2">
        <v>41</v>
      </c>
      <c r="J467" s="2">
        <v>4012134259712301</v>
      </c>
      <c r="K467" s="2">
        <v>9606</v>
      </c>
      <c r="L467" s="2" t="s">
        <v>1233</v>
      </c>
      <c r="M467" s="2" t="s">
        <v>3502</v>
      </c>
      <c r="N467" s="2" t="s">
        <v>1271</v>
      </c>
      <c r="O467" s="2" t="s">
        <v>3503</v>
      </c>
    </row>
    <row r="468" spans="1:15" x14ac:dyDescent="0.25">
      <c r="A468" s="2" t="s">
        <v>2365</v>
      </c>
      <c r="B468" s="2" t="s">
        <v>2366</v>
      </c>
      <c r="C468" s="2">
        <v>4</v>
      </c>
      <c r="D468" s="2">
        <v>267</v>
      </c>
      <c r="E468" s="2">
        <f>results_Clus_4[[#This Row],['#Entities found]]/results_Clus_4[[#This Row],['#Entities total]]*(results_Clus_4[[#This Row],['#Entities found]]&gt;615/50)</f>
        <v>0</v>
      </c>
      <c r="F468" s="2">
        <v>7902991154344291</v>
      </c>
      <c r="G468" s="2">
        <v>7902991154344291</v>
      </c>
      <c r="H468" s="2">
        <v>2</v>
      </c>
      <c r="I468" s="2">
        <v>42</v>
      </c>
      <c r="J468" s="2">
        <v>4109991192876015</v>
      </c>
      <c r="K468" s="2">
        <v>9606</v>
      </c>
      <c r="L468" s="2" t="s">
        <v>1233</v>
      </c>
      <c r="M468" s="2" t="s">
        <v>3502</v>
      </c>
      <c r="N468" s="2" t="s">
        <v>1271</v>
      </c>
      <c r="O468" s="2" t="s">
        <v>3503</v>
      </c>
    </row>
    <row r="469" spans="1:15" x14ac:dyDescent="0.25">
      <c r="A469" s="2" t="s">
        <v>2367</v>
      </c>
      <c r="B469" s="2" t="s">
        <v>2368</v>
      </c>
      <c r="C469" s="2">
        <v>4</v>
      </c>
      <c r="D469" s="2">
        <v>267</v>
      </c>
      <c r="E469" s="2">
        <f>results_Clus_4[[#This Row],['#Entities found]]/results_Clus_4[[#This Row],['#Entities total]]*(results_Clus_4[[#This Row],['#Entities found]]&gt;615/50)</f>
        <v>0</v>
      </c>
      <c r="F469" s="2">
        <v>7902991154344291</v>
      </c>
      <c r="G469" s="2">
        <v>7902991154344291</v>
      </c>
      <c r="H469" s="2">
        <v>2</v>
      </c>
      <c r="I469" s="2">
        <v>43</v>
      </c>
      <c r="J469" s="2">
        <v>420784812603973</v>
      </c>
      <c r="K469" s="2">
        <v>9606</v>
      </c>
      <c r="L469" s="2" t="s">
        <v>1233</v>
      </c>
      <c r="M469" s="2" t="s">
        <v>3502</v>
      </c>
      <c r="N469" s="2" t="s">
        <v>1271</v>
      </c>
      <c r="O469" s="2" t="s">
        <v>3503</v>
      </c>
    </row>
    <row r="470" spans="1:15" x14ac:dyDescent="0.25">
      <c r="A470" s="2" t="s">
        <v>3470</v>
      </c>
      <c r="B470" s="2" t="s">
        <v>3471</v>
      </c>
      <c r="C470" s="2">
        <v>1</v>
      </c>
      <c r="D470" s="2">
        <v>67</v>
      </c>
      <c r="E470" s="2">
        <f>results_Clus_4[[#This Row],['#Entities found]]/results_Clus_4[[#This Row],['#Entities total]]*(results_Clus_4[[#This Row],['#Entities found]]&gt;615/50)</f>
        <v>0</v>
      </c>
      <c r="F470" s="2">
        <v>7433234184524881</v>
      </c>
      <c r="G470" s="2">
        <v>7433234184524881</v>
      </c>
      <c r="H470" s="2">
        <v>5</v>
      </c>
      <c r="I470" s="2">
        <v>6</v>
      </c>
      <c r="J470" s="2">
        <v>587141598982.28784</v>
      </c>
      <c r="K470" s="2">
        <v>9606</v>
      </c>
      <c r="L470" s="2" t="s">
        <v>1233</v>
      </c>
      <c r="M470" s="2" t="s">
        <v>491</v>
      </c>
      <c r="N470" s="2" t="s">
        <v>1271</v>
      </c>
      <c r="O470" s="2" t="s">
        <v>3472</v>
      </c>
    </row>
    <row r="471" spans="1:15" x14ac:dyDescent="0.25">
      <c r="A471" s="2" t="s">
        <v>3473</v>
      </c>
      <c r="B471" s="2" t="s">
        <v>3474</v>
      </c>
      <c r="C471" s="2">
        <v>1</v>
      </c>
      <c r="D471" s="2">
        <v>67</v>
      </c>
      <c r="E471" s="2">
        <f>results_Clus_4[[#This Row],['#Entities found]]/results_Clus_4[[#This Row],['#Entities total]]*(results_Clus_4[[#This Row],['#Entities found]]&gt;615/50)</f>
        <v>0</v>
      </c>
      <c r="F471" s="2">
        <v>7433234184524881</v>
      </c>
      <c r="G471" s="2">
        <v>7433234184524881</v>
      </c>
      <c r="H471" s="2">
        <v>2</v>
      </c>
      <c r="I471" s="2">
        <v>24</v>
      </c>
      <c r="J471" s="2">
        <v>2.3485663959291516E+16</v>
      </c>
      <c r="K471" s="2">
        <v>9606</v>
      </c>
      <c r="L471" s="2" t="s">
        <v>1233</v>
      </c>
      <c r="M471" s="2" t="s">
        <v>534</v>
      </c>
      <c r="N471" s="2" t="s">
        <v>1271</v>
      </c>
      <c r="O471" s="2" t="s">
        <v>3387</v>
      </c>
    </row>
    <row r="472" spans="1:15" x14ac:dyDescent="0.25">
      <c r="A472" s="2" t="s">
        <v>2352</v>
      </c>
      <c r="B472" s="2" t="s">
        <v>2353</v>
      </c>
      <c r="C472" s="2">
        <v>1</v>
      </c>
      <c r="D472" s="2">
        <v>67</v>
      </c>
      <c r="E472" s="2">
        <f>results_Clus_4[[#This Row],['#Entities found]]/results_Clus_4[[#This Row],['#Entities total]]*(results_Clus_4[[#This Row],['#Entities found]]&gt;615/50)</f>
        <v>0</v>
      </c>
      <c r="F472" s="2">
        <v>7433234184524881</v>
      </c>
      <c r="G472" s="2">
        <v>7433234184524881</v>
      </c>
      <c r="H472" s="2">
        <v>1</v>
      </c>
      <c r="I472" s="2">
        <v>43</v>
      </c>
      <c r="J472" s="2">
        <v>420784812603973</v>
      </c>
      <c r="K472" s="2">
        <v>9606</v>
      </c>
      <c r="L472" s="2" t="s">
        <v>1233</v>
      </c>
      <c r="M472" s="2" t="s">
        <v>572</v>
      </c>
      <c r="N472" s="2" t="s">
        <v>1271</v>
      </c>
      <c r="O472" s="2" t="s">
        <v>3238</v>
      </c>
    </row>
    <row r="473" spans="1:15" x14ac:dyDescent="0.25">
      <c r="A473" s="2" t="s">
        <v>835</v>
      </c>
      <c r="B473" s="2" t="s">
        <v>834</v>
      </c>
      <c r="C473" s="2">
        <v>5</v>
      </c>
      <c r="D473" s="2">
        <v>335</v>
      </c>
      <c r="E473" s="2">
        <f>results_Clus_4[[#This Row],['#Entities found]]/results_Clus_4[[#This Row],['#Entities total]]*(results_Clus_4[[#This Row],['#Entities found]]&gt;615/50)</f>
        <v>0</v>
      </c>
      <c r="F473" s="2">
        <v>8098060786007993</v>
      </c>
      <c r="G473" s="2">
        <v>8098060786007993</v>
      </c>
      <c r="H473" s="2">
        <v>5</v>
      </c>
      <c r="I473" s="2">
        <v>181</v>
      </c>
      <c r="J473" s="2">
        <v>1771210490263235</v>
      </c>
      <c r="K473" s="2">
        <v>9606</v>
      </c>
      <c r="L473" s="2" t="s">
        <v>1233</v>
      </c>
      <c r="M473" s="2" t="s">
        <v>3304</v>
      </c>
      <c r="N473" s="2" t="s">
        <v>1271</v>
      </c>
      <c r="O473" s="2" t="s">
        <v>3305</v>
      </c>
    </row>
    <row r="474" spans="1:15" x14ac:dyDescent="0.25">
      <c r="A474" s="2" t="s">
        <v>2447</v>
      </c>
      <c r="B474" s="2" t="s">
        <v>2448</v>
      </c>
      <c r="C474" s="2">
        <v>3</v>
      </c>
      <c r="D474" s="2">
        <v>202</v>
      </c>
      <c r="E474" s="2">
        <f>results_Clus_4[[#This Row],['#Entities found]]/results_Clus_4[[#This Row],['#Entities total]]*(results_Clus_4[[#This Row],['#Entities found]]&gt;615/50)</f>
        <v>0</v>
      </c>
      <c r="F474" s="2">
        <v>7770100440966565</v>
      </c>
      <c r="G474" s="2">
        <v>7770100440966565</v>
      </c>
      <c r="H474" s="2">
        <v>3</v>
      </c>
      <c r="I474" s="2">
        <v>68</v>
      </c>
      <c r="J474" s="2">
        <v>6654271455132596</v>
      </c>
      <c r="K474" s="2">
        <v>9606</v>
      </c>
      <c r="L474" s="2" t="s">
        <v>1233</v>
      </c>
      <c r="M474" s="2" t="s">
        <v>2782</v>
      </c>
      <c r="N474" s="2" t="s">
        <v>1271</v>
      </c>
      <c r="O474" s="2" t="s">
        <v>3489</v>
      </c>
    </row>
    <row r="475" spans="1:15" x14ac:dyDescent="0.25">
      <c r="A475" s="2" t="s">
        <v>3477</v>
      </c>
      <c r="B475" s="2" t="s">
        <v>3478</v>
      </c>
      <c r="C475" s="2">
        <v>1</v>
      </c>
      <c r="D475" s="2">
        <v>68</v>
      </c>
      <c r="E475" s="2">
        <f>results_Clus_4[[#This Row],['#Entities found]]/results_Clus_4[[#This Row],['#Entities total]]*(results_Clus_4[[#This Row],['#Entities found]]&gt;615/50)</f>
        <v>0</v>
      </c>
      <c r="F475" s="2">
        <v>7484941844139051</v>
      </c>
      <c r="G475" s="2">
        <v>7484941844139051</v>
      </c>
      <c r="H475" s="2">
        <v>6</v>
      </c>
      <c r="I475" s="2">
        <v>6</v>
      </c>
      <c r="J475" s="2">
        <v>587141598982.28784</v>
      </c>
      <c r="K475" s="2">
        <v>9606</v>
      </c>
      <c r="L475" s="2" t="s">
        <v>1233</v>
      </c>
      <c r="M475" s="2" t="s">
        <v>661</v>
      </c>
      <c r="N475" s="2" t="s">
        <v>1271</v>
      </c>
      <c r="O475" s="2" t="s">
        <v>3479</v>
      </c>
    </row>
    <row r="476" spans="1:15" x14ac:dyDescent="0.25">
      <c r="A476" s="2" t="s">
        <v>2284</v>
      </c>
      <c r="B476" s="2" t="s">
        <v>2285</v>
      </c>
      <c r="C476" s="2">
        <v>2</v>
      </c>
      <c r="D476" s="2">
        <v>136</v>
      </c>
      <c r="E476" s="2">
        <f>results_Clus_4[[#This Row],['#Entities found]]/results_Clus_4[[#This Row],['#Entities total]]*(results_Clus_4[[#This Row],['#Entities found]]&gt;615/50)</f>
        <v>0</v>
      </c>
      <c r="F476" s="2">
        <v>762473491103928</v>
      </c>
      <c r="G476" s="2">
        <v>762473491103928</v>
      </c>
      <c r="H476" s="2">
        <v>5</v>
      </c>
      <c r="I476" s="2">
        <v>13</v>
      </c>
      <c r="J476" s="2">
        <v>1.2721401311282904E+16</v>
      </c>
      <c r="K476" s="2">
        <v>9606</v>
      </c>
      <c r="L476" s="2" t="s">
        <v>1233</v>
      </c>
      <c r="M476" s="2" t="s">
        <v>452</v>
      </c>
      <c r="N476" s="2" t="s">
        <v>1271</v>
      </c>
      <c r="O476" s="2" t="s">
        <v>2286</v>
      </c>
    </row>
    <row r="477" spans="1:15" x14ac:dyDescent="0.25">
      <c r="A477" s="2" t="s">
        <v>2377</v>
      </c>
      <c r="B477" s="2" t="s">
        <v>2378</v>
      </c>
      <c r="C477" s="2">
        <v>4</v>
      </c>
      <c r="D477" s="2">
        <v>272</v>
      </c>
      <c r="E477" s="2">
        <f>results_Clus_4[[#This Row],['#Entities found]]/results_Clus_4[[#This Row],['#Entities total]]*(results_Clus_4[[#This Row],['#Entities found]]&gt;615/50)</f>
        <v>0</v>
      </c>
      <c r="F477" s="2">
        <v>8020422999697695</v>
      </c>
      <c r="G477" s="2">
        <v>8020422999697695</v>
      </c>
      <c r="H477" s="2">
        <v>2</v>
      </c>
      <c r="I477" s="2">
        <v>42</v>
      </c>
      <c r="J477" s="2">
        <v>4109991192876015</v>
      </c>
      <c r="K477" s="2">
        <v>9606</v>
      </c>
      <c r="L477" s="2" t="s">
        <v>1233</v>
      </c>
      <c r="M477" s="2" t="s">
        <v>3502</v>
      </c>
      <c r="N477" s="2" t="s">
        <v>1271</v>
      </c>
      <c r="O477" s="2" t="s">
        <v>3503</v>
      </c>
    </row>
    <row r="478" spans="1:15" x14ac:dyDescent="0.25">
      <c r="A478" s="2" t="s">
        <v>2382</v>
      </c>
      <c r="B478" s="2" t="s">
        <v>2383</v>
      </c>
      <c r="C478" s="2">
        <v>4</v>
      </c>
      <c r="D478" s="2">
        <v>274</v>
      </c>
      <c r="E478" s="2">
        <f>results_Clus_4[[#This Row],['#Entities found]]/results_Clus_4[[#This Row],['#Entities total]]*(results_Clus_4[[#This Row],['#Entities found]]&gt;615/50)</f>
        <v>0</v>
      </c>
      <c r="F478" s="2">
        <v>8065889397275217</v>
      </c>
      <c r="G478" s="2">
        <v>8065889397275217</v>
      </c>
      <c r="H478" s="2">
        <v>2</v>
      </c>
      <c r="I478" s="2">
        <v>45</v>
      </c>
      <c r="J478" s="2">
        <v>4403561992367159</v>
      </c>
      <c r="K478" s="2">
        <v>9606</v>
      </c>
      <c r="L478" s="2" t="s">
        <v>1233</v>
      </c>
      <c r="M478" s="2" t="s">
        <v>3502</v>
      </c>
      <c r="N478" s="2" t="s">
        <v>1271</v>
      </c>
      <c r="O478" s="2" t="s">
        <v>3503</v>
      </c>
    </row>
    <row r="479" spans="1:15" x14ac:dyDescent="0.25">
      <c r="A479" s="2" t="s">
        <v>851</v>
      </c>
      <c r="B479" s="2" t="s">
        <v>850</v>
      </c>
      <c r="C479" s="2">
        <v>4</v>
      </c>
      <c r="D479" s="2">
        <v>274</v>
      </c>
      <c r="E479" s="2">
        <f>results_Clus_4[[#This Row],['#Entities found]]/results_Clus_4[[#This Row],['#Entities total]]*(results_Clus_4[[#This Row],['#Entities found]]&gt;615/50)</f>
        <v>0</v>
      </c>
      <c r="F479" s="2">
        <v>8065889397275217</v>
      </c>
      <c r="G479" s="2">
        <v>8065889397275217</v>
      </c>
      <c r="H479" s="2">
        <v>2</v>
      </c>
      <c r="I479" s="2">
        <v>46</v>
      </c>
      <c r="J479" s="2">
        <v>4501418925530874</v>
      </c>
      <c r="K479" s="2">
        <v>9606</v>
      </c>
      <c r="L479" s="2" t="s">
        <v>1233</v>
      </c>
      <c r="M479" s="2" t="s">
        <v>3502</v>
      </c>
      <c r="N479" s="2" t="s">
        <v>1271</v>
      </c>
      <c r="O479" s="2" t="s">
        <v>3503</v>
      </c>
    </row>
    <row r="480" spans="1:15" x14ac:dyDescent="0.25">
      <c r="A480" s="2" t="s">
        <v>2386</v>
      </c>
      <c r="B480" s="2" t="s">
        <v>2387</v>
      </c>
      <c r="C480" s="2">
        <v>4</v>
      </c>
      <c r="D480" s="2">
        <v>275</v>
      </c>
      <c r="E480" s="2">
        <f>results_Clus_4[[#This Row],['#Entities found]]/results_Clus_4[[#This Row],['#Entities total]]*(results_Clus_4[[#This Row],['#Entities found]]&gt;615/50)</f>
        <v>0</v>
      </c>
      <c r="F480" s="2">
        <v>8088303935245487</v>
      </c>
      <c r="G480" s="2">
        <v>8088303935245487</v>
      </c>
      <c r="H480" s="2">
        <v>2</v>
      </c>
      <c r="I480" s="2">
        <v>58</v>
      </c>
      <c r="J480" s="2">
        <v>5.6757021234954496E+16</v>
      </c>
      <c r="K480" s="2">
        <v>9606</v>
      </c>
      <c r="L480" s="2" t="s">
        <v>1233</v>
      </c>
      <c r="M480" s="2" t="s">
        <v>3502</v>
      </c>
      <c r="N480" s="2" t="s">
        <v>1271</v>
      </c>
      <c r="O480" s="2" t="s">
        <v>3503</v>
      </c>
    </row>
    <row r="481" spans="1:15" x14ac:dyDescent="0.25">
      <c r="A481" s="2" t="s">
        <v>871</v>
      </c>
      <c r="B481" s="2" t="s">
        <v>870</v>
      </c>
      <c r="C481" s="2">
        <v>3</v>
      </c>
      <c r="D481" s="2">
        <v>207</v>
      </c>
      <c r="E481" s="2">
        <f>results_Clus_4[[#This Row],['#Entities found]]/results_Clus_4[[#This Row],['#Entities total]]*(results_Clus_4[[#This Row],['#Entities found]]&gt;615/50)</f>
        <v>0</v>
      </c>
      <c r="F481" s="2">
        <v>7908670680932265</v>
      </c>
      <c r="G481" s="2">
        <v>7908670680932265</v>
      </c>
      <c r="H481" s="2">
        <v>16</v>
      </c>
      <c r="I481" s="2">
        <v>50</v>
      </c>
      <c r="J481" s="2">
        <v>4892846658185733</v>
      </c>
      <c r="K481" s="2">
        <v>9606</v>
      </c>
      <c r="L481" s="2" t="s">
        <v>1233</v>
      </c>
      <c r="M481" s="2" t="s">
        <v>2752</v>
      </c>
      <c r="N481" s="2" t="s">
        <v>1271</v>
      </c>
      <c r="O481" s="2" t="s">
        <v>3506</v>
      </c>
    </row>
    <row r="482" spans="1:15" x14ac:dyDescent="0.25">
      <c r="A482" s="2" t="s">
        <v>2392</v>
      </c>
      <c r="B482" s="2" t="s">
        <v>2393</v>
      </c>
      <c r="C482" s="2">
        <v>4</v>
      </c>
      <c r="D482" s="2">
        <v>277</v>
      </c>
      <c r="E482" s="2">
        <f>results_Clus_4[[#This Row],['#Entities found]]/results_Clus_4[[#This Row],['#Entities total]]*(results_Clus_4[[#This Row],['#Entities found]]&gt;615/50)</f>
        <v>0</v>
      </c>
      <c r="F482" s="2">
        <v>8132501031703026</v>
      </c>
      <c r="G482" s="2">
        <v>8132501031703026</v>
      </c>
      <c r="H482" s="2">
        <v>2</v>
      </c>
      <c r="I482" s="2">
        <v>45</v>
      </c>
      <c r="J482" s="2">
        <v>4403561992367159</v>
      </c>
      <c r="K482" s="2">
        <v>9606</v>
      </c>
      <c r="L482" s="2" t="s">
        <v>1233</v>
      </c>
      <c r="M482" s="2" t="s">
        <v>3502</v>
      </c>
      <c r="N482" s="2" t="s">
        <v>1271</v>
      </c>
      <c r="O482" s="2" t="s">
        <v>3503</v>
      </c>
    </row>
    <row r="483" spans="1:15" x14ac:dyDescent="0.25">
      <c r="A483" s="2" t="s">
        <v>2394</v>
      </c>
      <c r="B483" s="2" t="s">
        <v>2395</v>
      </c>
      <c r="C483" s="2">
        <v>4</v>
      </c>
      <c r="D483" s="2">
        <v>278</v>
      </c>
      <c r="E483" s="2">
        <f>results_Clus_4[[#This Row],['#Entities found]]/results_Clus_4[[#This Row],['#Entities total]]*(results_Clus_4[[#This Row],['#Entities found]]&gt;615/50)</f>
        <v>0</v>
      </c>
      <c r="F483" s="2">
        <v>8154285767770922</v>
      </c>
      <c r="G483" s="2">
        <v>8154285767770922</v>
      </c>
      <c r="H483" s="2">
        <v>2</v>
      </c>
      <c r="I483" s="2">
        <v>49</v>
      </c>
      <c r="J483" s="2">
        <v>4794989725022018</v>
      </c>
      <c r="K483" s="2">
        <v>9606</v>
      </c>
      <c r="L483" s="2" t="s">
        <v>1233</v>
      </c>
      <c r="M483" s="2" t="s">
        <v>3502</v>
      </c>
      <c r="N483" s="2" t="s">
        <v>1271</v>
      </c>
      <c r="O483" s="2" t="s">
        <v>3503</v>
      </c>
    </row>
    <row r="484" spans="1:15" x14ac:dyDescent="0.25">
      <c r="A484" s="2" t="s">
        <v>1956</v>
      </c>
      <c r="B484" s="2" t="s">
        <v>1957</v>
      </c>
      <c r="C484" s="2">
        <v>2</v>
      </c>
      <c r="D484" s="2">
        <v>141</v>
      </c>
      <c r="E484" s="2">
        <f>results_Clus_4[[#This Row],['#Entities found]]/results_Clus_4[[#This Row],['#Entities total]]*(results_Clus_4[[#This Row],['#Entities found]]&gt;615/50)</f>
        <v>0</v>
      </c>
      <c r="F484" s="2">
        <v>7797113238607375</v>
      </c>
      <c r="G484" s="2">
        <v>7797113238607375</v>
      </c>
      <c r="H484" s="2">
        <v>1</v>
      </c>
      <c r="I484" s="2">
        <v>27</v>
      </c>
      <c r="J484" s="2">
        <v>2.6421371954202956E+16</v>
      </c>
      <c r="K484" s="2">
        <v>9606</v>
      </c>
      <c r="L484" s="2" t="s">
        <v>1233</v>
      </c>
      <c r="M484" s="2" t="s">
        <v>452</v>
      </c>
      <c r="N484" s="2" t="s">
        <v>1271</v>
      </c>
      <c r="O484" s="2" t="s">
        <v>3491</v>
      </c>
    </row>
    <row r="485" spans="1:15" x14ac:dyDescent="0.25">
      <c r="A485" s="2" t="s">
        <v>3482</v>
      </c>
      <c r="B485" s="2" t="s">
        <v>3483</v>
      </c>
      <c r="C485" s="2">
        <v>1</v>
      </c>
      <c r="D485" s="2">
        <v>71</v>
      </c>
      <c r="E485" s="2">
        <f>results_Clus_4[[#This Row],['#Entities found]]/results_Clus_4[[#This Row],['#Entities total]]*(results_Clus_4[[#This Row],['#Entities found]]&gt;615/50)</f>
        <v>0</v>
      </c>
      <c r="F485" s="2">
        <v>7633920687550291</v>
      </c>
      <c r="G485" s="2">
        <v>7633920687550291</v>
      </c>
      <c r="H485" s="2">
        <v>3</v>
      </c>
      <c r="I485" s="2">
        <v>19</v>
      </c>
      <c r="J485" s="2">
        <v>1.8592817301105784E+16</v>
      </c>
      <c r="K485" s="2">
        <v>9606</v>
      </c>
      <c r="L485" s="2" t="s">
        <v>1233</v>
      </c>
      <c r="M485" s="2" t="s">
        <v>579</v>
      </c>
      <c r="N485" s="2" t="s">
        <v>1271</v>
      </c>
      <c r="O485" s="2" t="s">
        <v>2949</v>
      </c>
    </row>
    <row r="486" spans="1:15" x14ac:dyDescent="0.25">
      <c r="A486" s="2" t="s">
        <v>2408</v>
      </c>
      <c r="B486" s="2" t="s">
        <v>2409</v>
      </c>
      <c r="C486" s="2">
        <v>4</v>
      </c>
      <c r="D486" s="2">
        <v>284</v>
      </c>
      <c r="E486" s="2">
        <f>results_Clus_4[[#This Row],['#Entities found]]/results_Clus_4[[#This Row],['#Entities total]]*(results_Clus_4[[#This Row],['#Entities found]]&gt;615/50)</f>
        <v>0</v>
      </c>
      <c r="F486" s="2">
        <v>8280671355870746</v>
      </c>
      <c r="G486" s="2">
        <v>8280671355870746</v>
      </c>
      <c r="H486" s="2">
        <v>2</v>
      </c>
      <c r="I486" s="2">
        <v>64</v>
      </c>
      <c r="J486" s="2">
        <v>6262843722477738</v>
      </c>
      <c r="K486" s="2">
        <v>9606</v>
      </c>
      <c r="L486" s="2" t="s">
        <v>1233</v>
      </c>
      <c r="M486" s="2" t="s">
        <v>3502</v>
      </c>
      <c r="N486" s="2" t="s">
        <v>1271</v>
      </c>
      <c r="O486" s="2" t="s">
        <v>3503</v>
      </c>
    </row>
    <row r="487" spans="1:15" x14ac:dyDescent="0.25">
      <c r="A487" s="2" t="s">
        <v>2493</v>
      </c>
      <c r="B487" s="2" t="s">
        <v>2494</v>
      </c>
      <c r="C487" s="2">
        <v>2</v>
      </c>
      <c r="D487" s="2">
        <v>143</v>
      </c>
      <c r="E487" s="2">
        <f>results_Clus_4[[#This Row],['#Entities found]]/results_Clus_4[[#This Row],['#Entities total]]*(results_Clus_4[[#This Row],['#Entities found]]&gt;615/50)</f>
        <v>0</v>
      </c>
      <c r="F487" s="2">
        <v>7862949407748354</v>
      </c>
      <c r="G487" s="2">
        <v>7862949407748354</v>
      </c>
      <c r="H487" s="2">
        <v>5</v>
      </c>
      <c r="I487" s="2">
        <v>94</v>
      </c>
      <c r="J487" s="2">
        <v>9198551717389176</v>
      </c>
      <c r="K487" s="2">
        <v>9606</v>
      </c>
      <c r="L487" s="2" t="s">
        <v>1233</v>
      </c>
      <c r="M487" s="2" t="s">
        <v>2792</v>
      </c>
      <c r="N487" s="2" t="s">
        <v>1271</v>
      </c>
      <c r="O487" s="2" t="s">
        <v>3393</v>
      </c>
    </row>
    <row r="488" spans="1:15" x14ac:dyDescent="0.25">
      <c r="A488" s="2" t="s">
        <v>2308</v>
      </c>
      <c r="B488" s="2" t="s">
        <v>2309</v>
      </c>
      <c r="C488" s="2">
        <v>2</v>
      </c>
      <c r="D488" s="2">
        <v>144</v>
      </c>
      <c r="E488" s="2">
        <f>results_Clus_4[[#This Row],['#Entities found]]/results_Clus_4[[#This Row],['#Entities total]]*(results_Clus_4[[#This Row],['#Entities found]]&gt;615/50)</f>
        <v>0</v>
      </c>
      <c r="F488" s="2">
        <v>7895216344122116</v>
      </c>
      <c r="G488" s="2">
        <v>7895216344122116</v>
      </c>
      <c r="H488" s="2">
        <v>16</v>
      </c>
      <c r="I488" s="2">
        <v>53</v>
      </c>
      <c r="J488" s="2">
        <v>5186417457676876</v>
      </c>
      <c r="K488" s="2">
        <v>9606</v>
      </c>
      <c r="L488" s="2" t="s">
        <v>1233</v>
      </c>
      <c r="M488" s="2" t="s">
        <v>3078</v>
      </c>
      <c r="N488" s="2" t="s">
        <v>1271</v>
      </c>
      <c r="O488" s="2" t="s">
        <v>3501</v>
      </c>
    </row>
    <row r="489" spans="1:15" x14ac:dyDescent="0.25">
      <c r="A489" s="2" t="s">
        <v>961</v>
      </c>
      <c r="B489" s="2" t="s">
        <v>960</v>
      </c>
      <c r="C489" s="2">
        <v>3</v>
      </c>
      <c r="D489" s="2">
        <v>218</v>
      </c>
      <c r="E489" s="2">
        <f>results_Clus_4[[#This Row],['#Entities found]]/results_Clus_4[[#This Row],['#Entities total]]*(results_Clus_4[[#This Row],['#Entities found]]&gt;615/50)</f>
        <v>0</v>
      </c>
      <c r="F489" s="2">
        <v>8188495806143524</v>
      </c>
      <c r="G489" s="2">
        <v>8188495806143524</v>
      </c>
      <c r="H489" s="2">
        <v>5</v>
      </c>
      <c r="I489" s="2">
        <v>58</v>
      </c>
      <c r="J489" s="2">
        <v>5.6757021234954496E+16</v>
      </c>
      <c r="K489" s="2">
        <v>9606</v>
      </c>
      <c r="L489" s="2" t="s">
        <v>1233</v>
      </c>
      <c r="M489" s="2" t="s">
        <v>3519</v>
      </c>
      <c r="N489" s="2" t="s">
        <v>1271</v>
      </c>
      <c r="O489" s="2" t="s">
        <v>3520</v>
      </c>
    </row>
    <row r="490" spans="1:15" x14ac:dyDescent="0.25">
      <c r="A490" s="2" t="s">
        <v>1948</v>
      </c>
      <c r="B490" s="2" t="s">
        <v>1949</v>
      </c>
      <c r="C490" s="2">
        <v>1</v>
      </c>
      <c r="D490" s="2">
        <v>73</v>
      </c>
      <c r="E490" s="2">
        <f>results_Clus_4[[#This Row],['#Entities found]]/results_Clus_4[[#This Row],['#Entities total]]*(results_Clus_4[[#This Row],['#Entities found]]&gt;615/50)</f>
        <v>0</v>
      </c>
      <c r="F490" s="2">
        <v>7728322196394118</v>
      </c>
      <c r="G490" s="2">
        <v>7728322196394118</v>
      </c>
      <c r="H490" s="2">
        <v>1</v>
      </c>
      <c r="I490" s="2">
        <v>4</v>
      </c>
      <c r="J490" s="2">
        <v>391427732654.85858</v>
      </c>
      <c r="K490" s="2">
        <v>9606</v>
      </c>
      <c r="L490" s="2" t="s">
        <v>1233</v>
      </c>
      <c r="M490" s="2" t="s">
        <v>477</v>
      </c>
      <c r="N490" s="2" t="s">
        <v>1271</v>
      </c>
      <c r="O490" s="2" t="s">
        <v>3484</v>
      </c>
    </row>
    <row r="491" spans="1:15" x14ac:dyDescent="0.25">
      <c r="A491" s="2" t="s">
        <v>1951</v>
      </c>
      <c r="B491" s="2" t="s">
        <v>1952</v>
      </c>
      <c r="C491" s="2">
        <v>1</v>
      </c>
      <c r="D491" s="2">
        <v>73</v>
      </c>
      <c r="E491" s="2">
        <f>results_Clus_4[[#This Row],['#Entities found]]/results_Clus_4[[#This Row],['#Entities total]]*(results_Clus_4[[#This Row],['#Entities found]]&gt;615/50)</f>
        <v>0</v>
      </c>
      <c r="F491" s="2">
        <v>7728322196394118</v>
      </c>
      <c r="G491" s="2">
        <v>7728322196394118</v>
      </c>
      <c r="H491" s="2">
        <v>1</v>
      </c>
      <c r="I491" s="2">
        <v>9</v>
      </c>
      <c r="J491" s="2">
        <v>880712398473.43176</v>
      </c>
      <c r="K491" s="2">
        <v>9606</v>
      </c>
      <c r="L491" s="2" t="s">
        <v>1233</v>
      </c>
      <c r="M491" s="2" t="s">
        <v>477</v>
      </c>
      <c r="N491" s="2" t="s">
        <v>1271</v>
      </c>
      <c r="O491" s="2" t="s">
        <v>3484</v>
      </c>
    </row>
    <row r="492" spans="1:15" x14ac:dyDescent="0.25">
      <c r="A492" s="2" t="s">
        <v>3485</v>
      </c>
      <c r="B492" s="2" t="s">
        <v>3486</v>
      </c>
      <c r="C492" s="2">
        <v>1</v>
      </c>
      <c r="D492" s="2">
        <v>73</v>
      </c>
      <c r="E492" s="2">
        <f>results_Clus_4[[#This Row],['#Entities found]]/results_Clus_4[[#This Row],['#Entities total]]*(results_Clus_4[[#This Row],['#Entities found]]&gt;615/50)</f>
        <v>0</v>
      </c>
      <c r="F492" s="2">
        <v>7728322196394118</v>
      </c>
      <c r="G492" s="2">
        <v>7728322196394118</v>
      </c>
      <c r="H492" s="2">
        <v>1</v>
      </c>
      <c r="I492" s="2">
        <v>24</v>
      </c>
      <c r="J492" s="2">
        <v>2.3485663959291516E+16</v>
      </c>
      <c r="K492" s="2">
        <v>9606</v>
      </c>
      <c r="L492" s="2" t="s">
        <v>1233</v>
      </c>
      <c r="M492" s="2" t="s">
        <v>670</v>
      </c>
      <c r="N492" s="2" t="s">
        <v>1271</v>
      </c>
      <c r="O492" s="2" t="s">
        <v>3163</v>
      </c>
    </row>
    <row r="493" spans="1:15" x14ac:dyDescent="0.25">
      <c r="A493" s="2" t="s">
        <v>1394</v>
      </c>
      <c r="B493" s="2" t="s">
        <v>1395</v>
      </c>
      <c r="C493" s="2">
        <v>6</v>
      </c>
      <c r="D493" s="2">
        <v>438</v>
      </c>
      <c r="E493" s="2">
        <f>results_Clus_4[[#This Row],['#Entities found]]/results_Clus_4[[#This Row],['#Entities total]]*(results_Clus_4[[#This Row],['#Entities found]]&gt;615/50)</f>
        <v>0</v>
      </c>
      <c r="F493" s="2">
        <v>8802411889354412</v>
      </c>
      <c r="G493" s="2">
        <v>8802411889354412</v>
      </c>
      <c r="H493" s="2">
        <v>12</v>
      </c>
      <c r="I493" s="2">
        <v>108</v>
      </c>
      <c r="J493" s="2">
        <v>1.0568548781681182E+16</v>
      </c>
      <c r="K493" s="2">
        <v>9606</v>
      </c>
      <c r="L493" s="2" t="s">
        <v>1233</v>
      </c>
      <c r="M493" s="2" t="s">
        <v>3578</v>
      </c>
      <c r="N493" s="2" t="s">
        <v>1271</v>
      </c>
      <c r="O493" s="2" t="s">
        <v>3579</v>
      </c>
    </row>
    <row r="494" spans="1:15" x14ac:dyDescent="0.25">
      <c r="A494" s="2" t="s">
        <v>983</v>
      </c>
      <c r="B494" s="2" t="s">
        <v>982</v>
      </c>
      <c r="C494" s="2">
        <v>1</v>
      </c>
      <c r="D494" s="2">
        <v>74</v>
      </c>
      <c r="E494" s="2">
        <f>results_Clus_4[[#This Row],['#Entities found]]/results_Clus_4[[#This Row],['#Entities total]]*(results_Clus_4[[#This Row],['#Entities found]]&gt;615/50)</f>
        <v>0</v>
      </c>
      <c r="F494" s="2">
        <v>7774106250509789</v>
      </c>
      <c r="G494" s="2">
        <v>7774106250509789</v>
      </c>
      <c r="H494" s="2">
        <v>2</v>
      </c>
      <c r="I494" s="2">
        <v>8</v>
      </c>
      <c r="J494" s="2">
        <v>782855465309.71716</v>
      </c>
      <c r="K494" s="2">
        <v>9606</v>
      </c>
      <c r="L494" s="2" t="s">
        <v>1233</v>
      </c>
      <c r="M494" s="2" t="s">
        <v>678</v>
      </c>
      <c r="N494" s="2" t="s">
        <v>1271</v>
      </c>
      <c r="O494" s="2" t="s">
        <v>3490</v>
      </c>
    </row>
    <row r="495" spans="1:15" x14ac:dyDescent="0.25">
      <c r="A495" s="2" t="s">
        <v>3510</v>
      </c>
      <c r="B495" s="2" t="s">
        <v>3511</v>
      </c>
      <c r="C495" s="2">
        <v>2</v>
      </c>
      <c r="D495" s="2">
        <v>149</v>
      </c>
      <c r="E495" s="2">
        <f>results_Clus_4[[#This Row],['#Entities found]]/results_Clus_4[[#This Row],['#Entities total]]*(results_Clus_4[[#This Row],['#Entities found]]&gt;615/50)</f>
        <v>0</v>
      </c>
      <c r="F495" s="2">
        <v>805020495842377</v>
      </c>
      <c r="G495" s="2">
        <v>805020495842377</v>
      </c>
      <c r="H495" s="2">
        <v>2</v>
      </c>
      <c r="I495" s="2">
        <v>33</v>
      </c>
      <c r="J495" s="2">
        <v>3.2292787944025836E+16</v>
      </c>
      <c r="K495" s="2">
        <v>9606</v>
      </c>
      <c r="L495" s="2" t="s">
        <v>1233</v>
      </c>
      <c r="M495" s="2" t="s">
        <v>3435</v>
      </c>
      <c r="N495" s="2" t="s">
        <v>1271</v>
      </c>
      <c r="O495" s="2" t="s">
        <v>3512</v>
      </c>
    </row>
    <row r="496" spans="1:15" x14ac:dyDescent="0.25">
      <c r="A496" s="2" t="s">
        <v>897</v>
      </c>
      <c r="B496" s="2" t="s">
        <v>896</v>
      </c>
      <c r="C496" s="2">
        <v>2</v>
      </c>
      <c r="D496" s="2">
        <v>149</v>
      </c>
      <c r="E496" s="2">
        <f>results_Clus_4[[#This Row],['#Entities found]]/results_Clus_4[[#This Row],['#Entities total]]*(results_Clus_4[[#This Row],['#Entities found]]&gt;615/50)</f>
        <v>0</v>
      </c>
      <c r="F496" s="2">
        <v>805020495842377</v>
      </c>
      <c r="G496" s="2">
        <v>805020495842377</v>
      </c>
      <c r="H496" s="2">
        <v>1</v>
      </c>
      <c r="I496" s="2">
        <v>72</v>
      </c>
      <c r="J496" s="2">
        <v>7045699187787455</v>
      </c>
      <c r="K496" s="2">
        <v>9606</v>
      </c>
      <c r="L496" s="2" t="s">
        <v>1233</v>
      </c>
      <c r="M496" s="2" t="s">
        <v>542</v>
      </c>
      <c r="N496" s="2" t="s">
        <v>1271</v>
      </c>
      <c r="O496" s="2" t="s">
        <v>3344</v>
      </c>
    </row>
    <row r="497" spans="1:15" x14ac:dyDescent="0.25">
      <c r="A497" s="2" t="s">
        <v>1963</v>
      </c>
      <c r="B497" s="2" t="s">
        <v>1964</v>
      </c>
      <c r="C497" s="2">
        <v>1</v>
      </c>
      <c r="D497" s="2">
        <v>75</v>
      </c>
      <c r="E497" s="2">
        <f>results_Clus_4[[#This Row],['#Entities found]]/results_Clus_4[[#This Row],['#Entities total]]*(results_Clus_4[[#This Row],['#Entities found]]&gt;615/50)</f>
        <v>0</v>
      </c>
      <c r="F497" s="2">
        <v>7818970984449398</v>
      </c>
      <c r="G497" s="2">
        <v>7818970984449398</v>
      </c>
      <c r="H497" s="2">
        <v>1</v>
      </c>
      <c r="I497" s="2">
        <v>11</v>
      </c>
      <c r="J497" s="2">
        <v>1076426264800861</v>
      </c>
      <c r="K497" s="2">
        <v>9606</v>
      </c>
      <c r="L497" s="2" t="s">
        <v>1233</v>
      </c>
      <c r="M497" s="2" t="s">
        <v>477</v>
      </c>
      <c r="N497" s="2" t="s">
        <v>1271</v>
      </c>
      <c r="O497" s="2" t="s">
        <v>3484</v>
      </c>
    </row>
    <row r="498" spans="1:15" x14ac:dyDescent="0.25">
      <c r="A498" s="2" t="s">
        <v>981</v>
      </c>
      <c r="B498" s="2" t="s">
        <v>980</v>
      </c>
      <c r="C498" s="2">
        <v>1</v>
      </c>
      <c r="D498" s="2">
        <v>75</v>
      </c>
      <c r="E498" s="2">
        <f>results_Clus_4[[#This Row],['#Entities found]]/results_Clus_4[[#This Row],['#Entities total]]*(results_Clus_4[[#This Row],['#Entities found]]&gt;615/50)</f>
        <v>0</v>
      </c>
      <c r="F498" s="2">
        <v>7818970984449398</v>
      </c>
      <c r="G498" s="2">
        <v>7818970984449398</v>
      </c>
      <c r="H498" s="2">
        <v>2</v>
      </c>
      <c r="I498" s="2">
        <v>29</v>
      </c>
      <c r="J498" s="2">
        <v>2.8378510617477248E+16</v>
      </c>
      <c r="K498" s="2">
        <v>9606</v>
      </c>
      <c r="L498" s="2" t="s">
        <v>1233</v>
      </c>
      <c r="M498" s="2" t="s">
        <v>573</v>
      </c>
      <c r="N498" s="2" t="s">
        <v>1271</v>
      </c>
      <c r="O498" s="2" t="s">
        <v>3492</v>
      </c>
    </row>
    <row r="499" spans="1:15" x14ac:dyDescent="0.25">
      <c r="A499" s="2" t="s">
        <v>3495</v>
      </c>
      <c r="B499" s="2" t="s">
        <v>3496</v>
      </c>
      <c r="C499" s="2">
        <v>1</v>
      </c>
      <c r="D499" s="2">
        <v>76</v>
      </c>
      <c r="E499" s="2">
        <f>results_Clus_4[[#This Row],['#Entities found]]/results_Clus_4[[#This Row],['#Entities total]]*(results_Clus_4[[#This Row],['#Entities found]]&gt;615/50)</f>
        <v>0</v>
      </c>
      <c r="F499" s="2">
        <v>7862934788905932</v>
      </c>
      <c r="G499" s="2">
        <v>7862934788905932</v>
      </c>
      <c r="H499" s="2">
        <v>1</v>
      </c>
      <c r="I499" s="2">
        <v>9</v>
      </c>
      <c r="J499" s="2">
        <v>880712398473.43176</v>
      </c>
      <c r="K499" s="2">
        <v>9606</v>
      </c>
      <c r="L499" s="2" t="s">
        <v>1233</v>
      </c>
      <c r="M499" s="2" t="s">
        <v>370</v>
      </c>
      <c r="N499" s="2" t="s">
        <v>1271</v>
      </c>
      <c r="O499" s="2" t="s">
        <v>3263</v>
      </c>
    </row>
    <row r="500" spans="1:15" x14ac:dyDescent="0.25">
      <c r="A500" s="2" t="s">
        <v>977</v>
      </c>
      <c r="B500" s="2" t="s">
        <v>976</v>
      </c>
      <c r="C500" s="2">
        <v>1</v>
      </c>
      <c r="D500" s="2">
        <v>76</v>
      </c>
      <c r="E500" s="2">
        <f>results_Clus_4[[#This Row],['#Entities found]]/results_Clus_4[[#This Row],['#Entities total]]*(results_Clus_4[[#This Row],['#Entities found]]&gt;615/50)</f>
        <v>0</v>
      </c>
      <c r="F500" s="2">
        <v>7862934788905932</v>
      </c>
      <c r="G500" s="2">
        <v>7862934788905932</v>
      </c>
      <c r="H500" s="2">
        <v>2</v>
      </c>
      <c r="I500" s="2">
        <v>27</v>
      </c>
      <c r="J500" s="2">
        <v>2.6421371954202956E+16</v>
      </c>
      <c r="K500" s="2">
        <v>9606</v>
      </c>
      <c r="L500" s="2" t="s">
        <v>1233</v>
      </c>
      <c r="M500" s="2" t="s">
        <v>636</v>
      </c>
      <c r="N500" s="2" t="s">
        <v>1271</v>
      </c>
      <c r="O500" s="2" t="s">
        <v>3439</v>
      </c>
    </row>
    <row r="501" spans="1:15" x14ac:dyDescent="0.25">
      <c r="A501" s="2" t="s">
        <v>1983</v>
      </c>
      <c r="B501" s="2" t="s">
        <v>1984</v>
      </c>
      <c r="C501" s="2">
        <v>1</v>
      </c>
      <c r="D501" s="2">
        <v>76</v>
      </c>
      <c r="E501" s="2">
        <f>results_Clus_4[[#This Row],['#Entities found]]/results_Clus_4[[#This Row],['#Entities total]]*(results_Clus_4[[#This Row],['#Entities found]]&gt;615/50)</f>
        <v>0</v>
      </c>
      <c r="F501" s="2">
        <v>7862934788905932</v>
      </c>
      <c r="G501" s="2">
        <v>7862934788905932</v>
      </c>
      <c r="H501" s="2">
        <v>2</v>
      </c>
      <c r="I501" s="2">
        <v>30</v>
      </c>
      <c r="J501" s="2">
        <v>2.9357079949114392E+16</v>
      </c>
      <c r="K501" s="2">
        <v>9606</v>
      </c>
      <c r="L501" s="2" t="s">
        <v>1233</v>
      </c>
      <c r="M501" s="2" t="s">
        <v>799</v>
      </c>
      <c r="N501" s="2" t="s">
        <v>1271</v>
      </c>
      <c r="O501" s="2" t="s">
        <v>3400</v>
      </c>
    </row>
    <row r="502" spans="1:15" x14ac:dyDescent="0.25">
      <c r="A502" s="2" t="s">
        <v>1131</v>
      </c>
      <c r="B502" s="2" t="s">
        <v>1130</v>
      </c>
      <c r="C502" s="2">
        <v>1</v>
      </c>
      <c r="D502" s="2">
        <v>76</v>
      </c>
      <c r="E502" s="2">
        <f>results_Clus_4[[#This Row],['#Entities found]]/results_Clus_4[[#This Row],['#Entities total]]*(results_Clus_4[[#This Row],['#Entities found]]&gt;615/50)</f>
        <v>0</v>
      </c>
      <c r="F502" s="2">
        <v>7862934788905932</v>
      </c>
      <c r="G502" s="2">
        <v>7862934788905932</v>
      </c>
      <c r="H502" s="2">
        <v>1</v>
      </c>
      <c r="I502" s="2">
        <v>39</v>
      </c>
      <c r="J502" s="2">
        <v>3816420393384871</v>
      </c>
      <c r="K502" s="2">
        <v>9606</v>
      </c>
      <c r="L502" s="2" t="s">
        <v>1233</v>
      </c>
      <c r="M502" s="2" t="s">
        <v>579</v>
      </c>
      <c r="N502" s="2" t="s">
        <v>1271</v>
      </c>
      <c r="O502" s="2" t="s">
        <v>3497</v>
      </c>
    </row>
    <row r="503" spans="1:15" x14ac:dyDescent="0.25">
      <c r="A503" s="2" t="s">
        <v>3514</v>
      </c>
      <c r="B503" s="2" t="s">
        <v>3515</v>
      </c>
      <c r="C503" s="2">
        <v>2</v>
      </c>
      <c r="D503" s="2">
        <v>152</v>
      </c>
      <c r="E503" s="2">
        <f>results_Clus_4[[#This Row],['#Entities found]]/results_Clus_4[[#This Row],['#Entities total]]*(results_Clus_4[[#This Row],['#Entities found]]&gt;615/50)</f>
        <v>0</v>
      </c>
      <c r="F503" s="2">
        <v>8138270680940193</v>
      </c>
      <c r="G503" s="2">
        <v>8138270680940193</v>
      </c>
      <c r="H503" s="2">
        <v>2</v>
      </c>
      <c r="I503" s="2">
        <v>38</v>
      </c>
      <c r="J503" s="2">
        <v>3.7185634602211568E+16</v>
      </c>
      <c r="K503" s="2">
        <v>9606</v>
      </c>
      <c r="L503" s="2" t="s">
        <v>1233</v>
      </c>
      <c r="M503" s="2" t="s">
        <v>3435</v>
      </c>
      <c r="N503" s="2" t="s">
        <v>1271</v>
      </c>
      <c r="O503" s="2" t="s">
        <v>3512</v>
      </c>
    </row>
    <row r="504" spans="1:15" x14ac:dyDescent="0.25">
      <c r="A504" s="2" t="s">
        <v>826</v>
      </c>
      <c r="B504" s="2" t="s">
        <v>825</v>
      </c>
      <c r="C504" s="2">
        <v>6</v>
      </c>
      <c r="D504" s="2">
        <v>461</v>
      </c>
      <c r="E504" s="2">
        <f>results_Clus_4[[#This Row],['#Entities found]]/results_Clus_4[[#This Row],['#Entities total]]*(results_Clus_4[[#This Row],['#Entities found]]&gt;615/50)</f>
        <v>0</v>
      </c>
      <c r="F504" s="2">
        <v>9071169253057568</v>
      </c>
      <c r="G504" s="2">
        <v>9071169253057568</v>
      </c>
      <c r="H504" s="2">
        <v>25</v>
      </c>
      <c r="I504" s="2">
        <v>45</v>
      </c>
      <c r="J504" s="2">
        <v>4403561992367159</v>
      </c>
      <c r="K504" s="2">
        <v>9606</v>
      </c>
      <c r="L504" s="2" t="s">
        <v>1233</v>
      </c>
      <c r="M504" s="2" t="s">
        <v>3611</v>
      </c>
      <c r="N504" s="2" t="s">
        <v>1271</v>
      </c>
      <c r="O504" s="2" t="s">
        <v>3612</v>
      </c>
    </row>
    <row r="505" spans="1:15" x14ac:dyDescent="0.25">
      <c r="A505" s="2" t="s">
        <v>1189</v>
      </c>
      <c r="B505" s="2" t="s">
        <v>1188</v>
      </c>
      <c r="C505" s="2">
        <v>2</v>
      </c>
      <c r="D505" s="2">
        <v>154</v>
      </c>
      <c r="E505" s="2">
        <f>results_Clus_4[[#This Row],['#Entities found]]/results_Clus_4[[#This Row],['#Entities total]]*(results_Clus_4[[#This Row],['#Entities found]]&gt;615/50)</f>
        <v>0</v>
      </c>
      <c r="F505" s="2">
        <v>8194997262403456</v>
      </c>
      <c r="G505" s="2">
        <v>8194997262403456</v>
      </c>
      <c r="H505" s="2">
        <v>3</v>
      </c>
      <c r="I505" s="2">
        <v>60</v>
      </c>
      <c r="J505" s="2">
        <v>5871415989822879</v>
      </c>
      <c r="K505" s="2">
        <v>9606</v>
      </c>
      <c r="L505" s="2" t="s">
        <v>1233</v>
      </c>
      <c r="M505" s="2" t="s">
        <v>3244</v>
      </c>
      <c r="N505" s="2" t="s">
        <v>1271</v>
      </c>
      <c r="O505" s="2" t="s">
        <v>3245</v>
      </c>
    </row>
    <row r="506" spans="1:15" x14ac:dyDescent="0.25">
      <c r="A506" s="2" t="s">
        <v>3564</v>
      </c>
      <c r="B506" s="2" t="s">
        <v>3565</v>
      </c>
      <c r="C506" s="2">
        <v>4</v>
      </c>
      <c r="D506" s="2">
        <v>310</v>
      </c>
      <c r="E506" s="2">
        <f>results_Clus_4[[#This Row],['#Entities found]]/results_Clus_4[[#This Row],['#Entities total]]*(results_Clus_4[[#This Row],['#Entities found]]&gt;615/50)</f>
        <v>0</v>
      </c>
      <c r="F506" s="2">
        <v>8748197904260925</v>
      </c>
      <c r="G506" s="2">
        <v>8748197904260925</v>
      </c>
      <c r="H506" s="2">
        <v>17</v>
      </c>
      <c r="I506" s="2">
        <v>41</v>
      </c>
      <c r="J506" s="2">
        <v>4012134259712301</v>
      </c>
      <c r="K506" s="2">
        <v>9606</v>
      </c>
      <c r="L506" s="2" t="s">
        <v>1233</v>
      </c>
      <c r="M506" s="2" t="s">
        <v>3566</v>
      </c>
      <c r="N506" s="2" t="s">
        <v>1271</v>
      </c>
      <c r="O506" s="2" t="s">
        <v>3567</v>
      </c>
    </row>
    <row r="507" spans="1:15" x14ac:dyDescent="0.25">
      <c r="A507" s="2" t="s">
        <v>1990</v>
      </c>
      <c r="B507" s="2" t="s">
        <v>1991</v>
      </c>
      <c r="C507" s="2">
        <v>1</v>
      </c>
      <c r="D507" s="2">
        <v>78</v>
      </c>
      <c r="E507" s="2">
        <f>results_Clus_4[[#This Row],['#Entities found]]/results_Clus_4[[#This Row],['#Entities total]]*(results_Clus_4[[#This Row],['#Entities found]]&gt;615/50)</f>
        <v>0</v>
      </c>
      <c r="F507" s="2">
        <v>7948231346801579</v>
      </c>
      <c r="G507" s="2">
        <v>7948231346801579</v>
      </c>
      <c r="H507" s="2">
        <v>1</v>
      </c>
      <c r="I507" s="2">
        <v>14</v>
      </c>
      <c r="J507" s="2">
        <v>1369997064292005</v>
      </c>
      <c r="K507" s="2">
        <v>9606</v>
      </c>
      <c r="L507" s="2" t="s">
        <v>1233</v>
      </c>
      <c r="M507" s="2" t="s">
        <v>477</v>
      </c>
      <c r="N507" s="2" t="s">
        <v>1271</v>
      </c>
      <c r="O507" s="2" t="s">
        <v>3484</v>
      </c>
    </row>
    <row r="508" spans="1:15" x14ac:dyDescent="0.25">
      <c r="A508" s="2" t="s">
        <v>843</v>
      </c>
      <c r="B508" s="2" t="s">
        <v>842</v>
      </c>
      <c r="C508" s="2">
        <v>4</v>
      </c>
      <c r="D508" s="2">
        <v>312</v>
      </c>
      <c r="E508" s="2">
        <f>results_Clus_4[[#This Row],['#Entities found]]/results_Clus_4[[#This Row],['#Entities total]]*(results_Clus_4[[#This Row],['#Entities found]]&gt;615/50)</f>
        <v>0</v>
      </c>
      <c r="F508" s="2">
        <v>8779164808677988</v>
      </c>
      <c r="G508" s="2">
        <v>8779164808677988</v>
      </c>
      <c r="H508" s="2">
        <v>5</v>
      </c>
      <c r="I508" s="2">
        <v>8</v>
      </c>
      <c r="J508" s="2">
        <v>782855465309.71716</v>
      </c>
      <c r="K508" s="2">
        <v>9606</v>
      </c>
      <c r="L508" s="2" t="s">
        <v>1233</v>
      </c>
      <c r="M508" s="2" t="s">
        <v>3570</v>
      </c>
      <c r="N508" s="2" t="s">
        <v>1271</v>
      </c>
      <c r="O508" s="2" t="s">
        <v>3571</v>
      </c>
    </row>
    <row r="509" spans="1:15" x14ac:dyDescent="0.25">
      <c r="A509" s="2" t="s">
        <v>3507</v>
      </c>
      <c r="B509" s="2" t="s">
        <v>3508</v>
      </c>
      <c r="C509" s="2">
        <v>1</v>
      </c>
      <c r="D509" s="2">
        <v>79</v>
      </c>
      <c r="E509" s="2">
        <f>results_Clus_4[[#This Row],['#Entities found]]/results_Clus_4[[#This Row],['#Entities total]]*(results_Clus_4[[#This Row],['#Entities found]]&gt;615/50)</f>
        <v>0</v>
      </c>
      <c r="F509" s="2">
        <v>7989599077974423</v>
      </c>
      <c r="G509" s="2">
        <v>7989599077974423</v>
      </c>
      <c r="H509" s="2">
        <v>1</v>
      </c>
      <c r="I509" s="2">
        <v>17</v>
      </c>
      <c r="J509" s="2">
        <v>1663567863783149</v>
      </c>
      <c r="K509" s="2">
        <v>9606</v>
      </c>
      <c r="L509" s="2" t="s">
        <v>1233</v>
      </c>
      <c r="M509" s="2" t="s">
        <v>580</v>
      </c>
      <c r="N509" s="2" t="s">
        <v>1271</v>
      </c>
      <c r="O509" s="2" t="s">
        <v>2761</v>
      </c>
    </row>
    <row r="510" spans="1:15" x14ac:dyDescent="0.25">
      <c r="A510" s="2" t="s">
        <v>1366</v>
      </c>
      <c r="B510" s="2" t="s">
        <v>1367</v>
      </c>
      <c r="C510" s="2">
        <v>1</v>
      </c>
      <c r="D510" s="2">
        <v>79</v>
      </c>
      <c r="E510" s="2">
        <f>results_Clus_4[[#This Row],['#Entities found]]/results_Clus_4[[#This Row],['#Entities total]]*(results_Clus_4[[#This Row],['#Entities found]]&gt;615/50)</f>
        <v>0</v>
      </c>
      <c r="F510" s="2">
        <v>7989599077974423</v>
      </c>
      <c r="G510" s="2">
        <v>7989599077974423</v>
      </c>
      <c r="H510" s="2">
        <v>1</v>
      </c>
      <c r="I510" s="2">
        <v>20</v>
      </c>
      <c r="J510" s="2">
        <v>1957138663274293</v>
      </c>
      <c r="K510" s="2">
        <v>9606</v>
      </c>
      <c r="L510" s="2" t="s">
        <v>1233</v>
      </c>
      <c r="M510" s="2" t="s">
        <v>795</v>
      </c>
      <c r="N510" s="2" t="s">
        <v>1271</v>
      </c>
      <c r="O510" s="2" t="s">
        <v>3509</v>
      </c>
    </row>
    <row r="511" spans="1:15" x14ac:dyDescent="0.25">
      <c r="A511" s="2" t="s">
        <v>2279</v>
      </c>
      <c r="B511" s="2" t="s">
        <v>2280</v>
      </c>
      <c r="C511" s="2">
        <v>4</v>
      </c>
      <c r="D511" s="2">
        <v>319</v>
      </c>
      <c r="E511" s="2">
        <f>results_Clus_4[[#This Row],['#Entities found]]/results_Clus_4[[#This Row],['#Entities total]]*(results_Clus_4[[#This Row],['#Entities found]]&gt;615/50)</f>
        <v>0</v>
      </c>
      <c r="F511" s="2">
        <v>8882400211202474</v>
      </c>
      <c r="G511" s="2">
        <v>8882400211202474</v>
      </c>
      <c r="H511" s="2">
        <v>2</v>
      </c>
      <c r="I511" s="2">
        <v>74</v>
      </c>
      <c r="J511" s="2">
        <v>7241413054114884</v>
      </c>
      <c r="K511" s="2">
        <v>9606</v>
      </c>
      <c r="L511" s="2" t="s">
        <v>1233</v>
      </c>
      <c r="M511" s="2" t="s">
        <v>3502</v>
      </c>
      <c r="N511" s="2" t="s">
        <v>1271</v>
      </c>
      <c r="O511" s="2" t="s">
        <v>3503</v>
      </c>
    </row>
    <row r="512" spans="1:15" x14ac:dyDescent="0.25">
      <c r="A512" s="2" t="s">
        <v>2507</v>
      </c>
      <c r="B512" s="2" t="s">
        <v>2508</v>
      </c>
      <c r="C512" s="2">
        <v>2</v>
      </c>
      <c r="D512" s="2">
        <v>160</v>
      </c>
      <c r="E512" s="2">
        <f>results_Clus_4[[#This Row],['#Entities found]]/results_Clus_4[[#This Row],['#Entities total]]*(results_Clus_4[[#This Row],['#Entities found]]&gt;615/50)</f>
        <v>0</v>
      </c>
      <c r="F512" s="2">
        <v>8356018009424212</v>
      </c>
      <c r="G512" s="2">
        <v>8356018009424212</v>
      </c>
      <c r="H512" s="2">
        <v>2</v>
      </c>
      <c r="I512" s="2">
        <v>53</v>
      </c>
      <c r="J512" s="2">
        <v>5186417457676876</v>
      </c>
      <c r="K512" s="2">
        <v>9606</v>
      </c>
      <c r="L512" s="2" t="s">
        <v>1233</v>
      </c>
      <c r="M512" s="2" t="s">
        <v>3526</v>
      </c>
      <c r="N512" s="2" t="s">
        <v>1271</v>
      </c>
      <c r="O512" s="2" t="s">
        <v>3527</v>
      </c>
    </row>
    <row r="513" spans="1:15" x14ac:dyDescent="0.25">
      <c r="A513" s="2" t="s">
        <v>863</v>
      </c>
      <c r="B513" s="2" t="s">
        <v>862</v>
      </c>
      <c r="C513" s="2">
        <v>3</v>
      </c>
      <c r="D513" s="2">
        <v>240</v>
      </c>
      <c r="E513" s="2">
        <f>results_Clus_4[[#This Row],['#Entities found]]/results_Clus_4[[#This Row],['#Entities total]]*(results_Clus_4[[#This Row],['#Entities found]]&gt;615/50)</f>
        <v>0</v>
      </c>
      <c r="F513" s="2">
        <v>8653704562440068</v>
      </c>
      <c r="G513" s="2">
        <v>8653704562440068</v>
      </c>
      <c r="H513" s="2">
        <v>6</v>
      </c>
      <c r="I513" s="2">
        <v>20</v>
      </c>
      <c r="J513" s="2">
        <v>1957138663274293</v>
      </c>
      <c r="K513" s="2">
        <v>9606</v>
      </c>
      <c r="L513" s="2" t="s">
        <v>1233</v>
      </c>
      <c r="M513" s="2" t="s">
        <v>3551</v>
      </c>
      <c r="N513" s="2" t="s">
        <v>1271</v>
      </c>
      <c r="O513" s="2" t="s">
        <v>3552</v>
      </c>
    </row>
    <row r="514" spans="1:15" x14ac:dyDescent="0.25">
      <c r="A514" s="2" t="s">
        <v>2514</v>
      </c>
      <c r="B514" s="2" t="s">
        <v>2515</v>
      </c>
      <c r="C514" s="2">
        <v>4</v>
      </c>
      <c r="D514" s="2">
        <v>322</v>
      </c>
      <c r="E514" s="2">
        <f>results_Clus_4[[#This Row],['#Entities found]]/results_Clus_4[[#This Row],['#Entities total]]*(results_Clus_4[[#This Row],['#Entities found]]&gt;615/50)</f>
        <v>0</v>
      </c>
      <c r="F514" s="2">
        <v>8924269611331963</v>
      </c>
      <c r="G514" s="2">
        <v>8924269611331963</v>
      </c>
      <c r="H514" s="2">
        <v>5</v>
      </c>
      <c r="I514" s="2">
        <v>66</v>
      </c>
      <c r="J514" s="2">
        <v>6458557588805167</v>
      </c>
      <c r="K514" s="2">
        <v>9606</v>
      </c>
      <c r="L514" s="2" t="s">
        <v>1233</v>
      </c>
      <c r="M514" s="2" t="s">
        <v>3597</v>
      </c>
      <c r="N514" s="2" t="s">
        <v>1271</v>
      </c>
      <c r="O514" s="2" t="s">
        <v>3598</v>
      </c>
    </row>
    <row r="515" spans="1:15" x14ac:dyDescent="0.25">
      <c r="A515" s="2" t="s">
        <v>2287</v>
      </c>
      <c r="B515" s="2" t="s">
        <v>2288</v>
      </c>
      <c r="C515" s="2">
        <v>4</v>
      </c>
      <c r="D515" s="2">
        <v>322</v>
      </c>
      <c r="E515" s="2">
        <f>results_Clus_4[[#This Row],['#Entities found]]/results_Clus_4[[#This Row],['#Entities total]]*(results_Clus_4[[#This Row],['#Entities found]]&gt;615/50)</f>
        <v>0</v>
      </c>
      <c r="F515" s="2">
        <v>8924269611331963</v>
      </c>
      <c r="G515" s="2">
        <v>8924269611331963</v>
      </c>
      <c r="H515" s="2">
        <v>2</v>
      </c>
      <c r="I515" s="2">
        <v>90</v>
      </c>
      <c r="J515" s="2">
        <v>8807123984734318</v>
      </c>
      <c r="K515" s="2">
        <v>9606</v>
      </c>
      <c r="L515" s="2" t="s">
        <v>1233</v>
      </c>
      <c r="M515" s="2" t="s">
        <v>3502</v>
      </c>
      <c r="N515" s="2" t="s">
        <v>1271</v>
      </c>
      <c r="O515" s="2" t="s">
        <v>3503</v>
      </c>
    </row>
    <row r="516" spans="1:15" x14ac:dyDescent="0.25">
      <c r="A516" s="2" t="s">
        <v>943</v>
      </c>
      <c r="B516" s="2" t="s">
        <v>942</v>
      </c>
      <c r="C516" s="2">
        <v>3</v>
      </c>
      <c r="D516" s="2">
        <v>245</v>
      </c>
      <c r="E516" s="2">
        <f>results_Clus_4[[#This Row],['#Entities found]]/results_Clus_4[[#This Row],['#Entities total]]*(results_Clus_4[[#This Row],['#Entities found]]&gt;615/50)</f>
        <v>0</v>
      </c>
      <c r="F516" s="2">
        <v>8743582282650559</v>
      </c>
      <c r="G516" s="2">
        <v>8743582282650559</v>
      </c>
      <c r="H516" s="2">
        <v>3</v>
      </c>
      <c r="I516" s="2">
        <v>87</v>
      </c>
      <c r="J516" s="2">
        <v>8513553185243175</v>
      </c>
      <c r="K516" s="2">
        <v>9606</v>
      </c>
      <c r="L516" s="2" t="s">
        <v>1233</v>
      </c>
      <c r="M516" s="2" t="s">
        <v>3559</v>
      </c>
      <c r="N516" s="2" t="s">
        <v>1271</v>
      </c>
      <c r="O516" s="2" t="s">
        <v>3560</v>
      </c>
    </row>
    <row r="517" spans="1:15" x14ac:dyDescent="0.25">
      <c r="A517" s="2" t="s">
        <v>959</v>
      </c>
      <c r="B517" s="2" t="s">
        <v>958</v>
      </c>
      <c r="C517" s="2">
        <v>1</v>
      </c>
      <c r="D517" s="2">
        <v>82</v>
      </c>
      <c r="E517" s="2">
        <f>results_Clus_4[[#This Row],['#Entities found]]/results_Clus_4[[#This Row],['#Entities total]]*(results_Clus_4[[#This Row],['#Entities found]]&gt;615/50)</f>
        <v>0</v>
      </c>
      <c r="F517" s="2">
        <v>8108782698299081</v>
      </c>
      <c r="G517" s="2">
        <v>8108782698299081</v>
      </c>
      <c r="H517" s="2">
        <v>3</v>
      </c>
      <c r="I517" s="2">
        <v>4</v>
      </c>
      <c r="J517" s="2">
        <v>391427732654.85858</v>
      </c>
      <c r="K517" s="2">
        <v>9606</v>
      </c>
      <c r="L517" s="2" t="s">
        <v>1233</v>
      </c>
      <c r="M517" s="2" t="s">
        <v>501</v>
      </c>
      <c r="N517" s="2" t="s">
        <v>1271</v>
      </c>
      <c r="O517" s="2" t="s">
        <v>3513</v>
      </c>
    </row>
    <row r="518" spans="1:15" x14ac:dyDescent="0.25">
      <c r="A518" s="2" t="s">
        <v>2069</v>
      </c>
      <c r="B518" s="2" t="s">
        <v>2070</v>
      </c>
      <c r="C518" s="2">
        <v>2</v>
      </c>
      <c r="D518" s="2">
        <v>165</v>
      </c>
      <c r="E518" s="2">
        <f>results_Clus_4[[#This Row],['#Entities found]]/results_Clus_4[[#This Row],['#Entities total]]*(results_Clus_4[[#This Row],['#Entities found]]&gt;615/50)</f>
        <v>0</v>
      </c>
      <c r="F518" s="2">
        <v>8480194823339993</v>
      </c>
      <c r="G518" s="2">
        <v>8480194823339993</v>
      </c>
      <c r="H518" s="2">
        <v>3</v>
      </c>
      <c r="I518" s="2">
        <v>51</v>
      </c>
      <c r="J518" s="2">
        <v>4990703591349447</v>
      </c>
      <c r="K518" s="2">
        <v>9606</v>
      </c>
      <c r="L518" s="2" t="s">
        <v>1233</v>
      </c>
      <c r="M518" s="2" t="s">
        <v>2674</v>
      </c>
      <c r="N518" s="2" t="s">
        <v>1271</v>
      </c>
      <c r="O518" s="2" t="s">
        <v>3201</v>
      </c>
    </row>
    <row r="519" spans="1:15" x14ac:dyDescent="0.25">
      <c r="A519" s="2" t="s">
        <v>2532</v>
      </c>
      <c r="B519" s="2" t="s">
        <v>2533</v>
      </c>
      <c r="C519" s="2">
        <v>3</v>
      </c>
      <c r="D519" s="2">
        <v>248</v>
      </c>
      <c r="E519" s="2">
        <f>results_Clus_4[[#This Row],['#Entities found]]/results_Clus_4[[#This Row],['#Entities total]]*(results_Clus_4[[#This Row],['#Entities found]]&gt;615/50)</f>
        <v>0</v>
      </c>
      <c r="F519" s="2">
        <v>8794933103070085</v>
      </c>
      <c r="G519" s="2">
        <v>8794933103070085</v>
      </c>
      <c r="H519" s="2">
        <v>3</v>
      </c>
      <c r="I519" s="2">
        <v>136</v>
      </c>
      <c r="J519" s="2">
        <v>1.3308542910265192E+16</v>
      </c>
      <c r="K519" s="2">
        <v>9606</v>
      </c>
      <c r="L519" s="2" t="s">
        <v>1233</v>
      </c>
      <c r="M519" s="2" t="s">
        <v>3576</v>
      </c>
      <c r="N519" s="2" t="s">
        <v>1271</v>
      </c>
      <c r="O519" s="2" t="s">
        <v>3577</v>
      </c>
    </row>
    <row r="520" spans="1:15" x14ac:dyDescent="0.25">
      <c r="A520" s="2" t="s">
        <v>2085</v>
      </c>
      <c r="B520" s="2" t="s">
        <v>2086</v>
      </c>
      <c r="C520" s="2">
        <v>2</v>
      </c>
      <c r="D520" s="2">
        <v>166</v>
      </c>
      <c r="E520" s="2">
        <f>results_Clus_4[[#This Row],['#Entities found]]/results_Clus_4[[#This Row],['#Entities total]]*(results_Clus_4[[#This Row],['#Entities found]]&gt;615/50)</f>
        <v>0</v>
      </c>
      <c r="F520" s="2">
        <v>850398698567006</v>
      </c>
      <c r="G520" s="2">
        <v>850398698567006</v>
      </c>
      <c r="H520" s="2">
        <v>6</v>
      </c>
      <c r="I520" s="2">
        <v>82</v>
      </c>
      <c r="J520" s="2">
        <v>8024268519424602</v>
      </c>
      <c r="K520" s="2">
        <v>9606</v>
      </c>
      <c r="L520" s="2" t="s">
        <v>1233</v>
      </c>
      <c r="M520" s="2" t="s">
        <v>3443</v>
      </c>
      <c r="N520" s="2" t="s">
        <v>1271</v>
      </c>
      <c r="O520" s="2" t="s">
        <v>3444</v>
      </c>
    </row>
    <row r="521" spans="1:15" x14ac:dyDescent="0.25">
      <c r="A521" s="2" t="s">
        <v>2434</v>
      </c>
      <c r="B521" s="2" t="s">
        <v>2435</v>
      </c>
      <c r="C521" s="2">
        <v>1</v>
      </c>
      <c r="D521" s="2">
        <v>84</v>
      </c>
      <c r="E521" s="2">
        <f>results_Clus_4[[#This Row],['#Entities found]]/results_Clus_4[[#This Row],['#Entities total]]*(results_Clus_4[[#This Row],['#Entities found]]&gt;615/50)</f>
        <v>0</v>
      </c>
      <c r="F521" s="2">
        <v>8184300990116142</v>
      </c>
      <c r="G521" s="2">
        <v>8184300990116142</v>
      </c>
      <c r="H521" s="2">
        <v>3</v>
      </c>
      <c r="I521" s="2">
        <v>34</v>
      </c>
      <c r="J521" s="2">
        <v>3327135727566298</v>
      </c>
      <c r="K521" s="2">
        <v>9606</v>
      </c>
      <c r="L521" s="2" t="s">
        <v>1233</v>
      </c>
      <c r="M521" s="2" t="s">
        <v>655</v>
      </c>
      <c r="N521" s="2" t="s">
        <v>1271</v>
      </c>
      <c r="O521" s="2" t="s">
        <v>3516</v>
      </c>
    </row>
    <row r="522" spans="1:15" x14ac:dyDescent="0.25">
      <c r="A522" s="2" t="s">
        <v>3517</v>
      </c>
      <c r="B522" s="2" t="s">
        <v>3518</v>
      </c>
      <c r="C522" s="2">
        <v>1</v>
      </c>
      <c r="D522" s="2">
        <v>84</v>
      </c>
      <c r="E522" s="2">
        <f>results_Clus_4[[#This Row],['#Entities found]]/results_Clus_4[[#This Row],['#Entities total]]*(results_Clus_4[[#This Row],['#Entities found]]&gt;615/50)</f>
        <v>0</v>
      </c>
      <c r="F522" s="2">
        <v>8184300990116142</v>
      </c>
      <c r="G522" s="2">
        <v>8184300990116142</v>
      </c>
      <c r="H522" s="2">
        <v>1</v>
      </c>
      <c r="I522" s="2">
        <v>35</v>
      </c>
      <c r="J522" s="2">
        <v>3.4249926607300128E+16</v>
      </c>
      <c r="K522" s="2">
        <v>9606</v>
      </c>
      <c r="L522" s="2" t="s">
        <v>1233</v>
      </c>
      <c r="M522" s="2" t="s">
        <v>402</v>
      </c>
      <c r="N522" s="2" t="s">
        <v>1271</v>
      </c>
      <c r="O522" s="2" t="s">
        <v>3207</v>
      </c>
    </row>
    <row r="523" spans="1:15" x14ac:dyDescent="0.25">
      <c r="A523" s="2" t="s">
        <v>3521</v>
      </c>
      <c r="B523" s="2" t="s">
        <v>3522</v>
      </c>
      <c r="C523" s="2">
        <v>1</v>
      </c>
      <c r="D523" s="2">
        <v>85</v>
      </c>
      <c r="E523" s="2">
        <f>results_Clus_4[[#This Row],['#Entities found]]/results_Clus_4[[#This Row],['#Entities total]]*(results_Clus_4[[#This Row],['#Entities found]]&gt;615/50)</f>
        <v>0</v>
      </c>
      <c r="F523" s="2">
        <v>8220925870336637</v>
      </c>
      <c r="G523" s="2">
        <v>8220925870336637</v>
      </c>
      <c r="H523" s="2">
        <v>13</v>
      </c>
      <c r="I523" s="2">
        <v>16</v>
      </c>
      <c r="J523" s="2">
        <v>1.5657109306194344E+16</v>
      </c>
      <c r="K523" s="2">
        <v>9606</v>
      </c>
      <c r="L523" s="2" t="s">
        <v>1233</v>
      </c>
      <c r="M523" s="2" t="s">
        <v>661</v>
      </c>
      <c r="N523" s="2" t="s">
        <v>1271</v>
      </c>
      <c r="O523" s="2" t="s">
        <v>3523</v>
      </c>
    </row>
    <row r="524" spans="1:15" x14ac:dyDescent="0.25">
      <c r="A524" s="2" t="s">
        <v>833</v>
      </c>
      <c r="B524" s="2" t="s">
        <v>832</v>
      </c>
      <c r="C524" s="2">
        <v>4</v>
      </c>
      <c r="D524" s="2">
        <v>347</v>
      </c>
      <c r="E524" s="2">
        <f>results_Clus_4[[#This Row],['#Entities found]]/results_Clus_4[[#This Row],['#Entities total]]*(results_Clus_4[[#This Row],['#Entities found]]&gt;615/50)</f>
        <v>0</v>
      </c>
      <c r="F524" s="2">
        <v>9222960908973924</v>
      </c>
      <c r="G524" s="2">
        <v>9222960908973924</v>
      </c>
      <c r="H524" s="2">
        <v>2</v>
      </c>
      <c r="I524" s="2">
        <v>99</v>
      </c>
      <c r="J524" s="2">
        <v>968783638320775</v>
      </c>
      <c r="K524" s="2">
        <v>9606</v>
      </c>
      <c r="L524" s="2" t="s">
        <v>1233</v>
      </c>
      <c r="M524" s="2" t="s">
        <v>3502</v>
      </c>
      <c r="N524" s="2" t="s">
        <v>1271</v>
      </c>
      <c r="O524" s="2" t="s">
        <v>3503</v>
      </c>
    </row>
    <row r="525" spans="1:15" x14ac:dyDescent="0.25">
      <c r="A525" s="2" t="s">
        <v>3561</v>
      </c>
      <c r="B525" s="2" t="s">
        <v>3562</v>
      </c>
      <c r="C525" s="2">
        <v>2</v>
      </c>
      <c r="D525" s="2">
        <v>177</v>
      </c>
      <c r="E525" s="2">
        <f>results_Clus_4[[#This Row],['#Entities found]]/results_Clus_4[[#This Row],['#Entities total]]*(results_Clus_4[[#This Row],['#Entities found]]&gt;615/50)</f>
        <v>0</v>
      </c>
      <c r="F525" s="2">
        <v>8744220296015577</v>
      </c>
      <c r="G525" s="2">
        <v>8744220296015577</v>
      </c>
      <c r="H525" s="2">
        <v>5</v>
      </c>
      <c r="I525" s="2">
        <v>98</v>
      </c>
      <c r="J525" s="2">
        <v>9589979450044036</v>
      </c>
      <c r="K525" s="2">
        <v>9606</v>
      </c>
      <c r="L525" s="2" t="s">
        <v>1233</v>
      </c>
      <c r="M525" s="2" t="s">
        <v>3186</v>
      </c>
      <c r="N525" s="2" t="s">
        <v>1271</v>
      </c>
      <c r="O525" s="2" t="s">
        <v>3563</v>
      </c>
    </row>
    <row r="526" spans="1:15" x14ac:dyDescent="0.25">
      <c r="A526" s="2" t="s">
        <v>3528</v>
      </c>
      <c r="B526" s="2" t="s">
        <v>3529</v>
      </c>
      <c r="C526" s="2">
        <v>1</v>
      </c>
      <c r="D526" s="2">
        <v>89</v>
      </c>
      <c r="E526" s="2">
        <f>results_Clus_4[[#This Row],['#Entities found]]/results_Clus_4[[#This Row],['#Entities total]]*(results_Clus_4[[#This Row],['#Entities found]]&gt;615/50)</f>
        <v>0</v>
      </c>
      <c r="F526" s="2">
        <v>8360211022778717</v>
      </c>
      <c r="G526" s="2">
        <v>8360211022778717</v>
      </c>
      <c r="H526" s="2">
        <v>1</v>
      </c>
      <c r="I526" s="2">
        <v>2</v>
      </c>
      <c r="J526" s="2">
        <v>195713866327.42929</v>
      </c>
      <c r="K526" s="2">
        <v>9606</v>
      </c>
      <c r="L526" s="2" t="s">
        <v>1233</v>
      </c>
      <c r="M526" s="2" t="s">
        <v>484</v>
      </c>
      <c r="N526" s="2" t="s">
        <v>1271</v>
      </c>
      <c r="O526" s="2" t="s">
        <v>3530</v>
      </c>
    </row>
    <row r="527" spans="1:15" x14ac:dyDescent="0.25">
      <c r="A527" s="2" t="s">
        <v>3531</v>
      </c>
      <c r="B527" s="2" t="s">
        <v>3532</v>
      </c>
      <c r="C527" s="2">
        <v>1</v>
      </c>
      <c r="D527" s="2">
        <v>89</v>
      </c>
      <c r="E527" s="2">
        <f>results_Clus_4[[#This Row],['#Entities found]]/results_Clus_4[[#This Row],['#Entities total]]*(results_Clus_4[[#This Row],['#Entities found]]&gt;615/50)</f>
        <v>0</v>
      </c>
      <c r="F527" s="2">
        <v>8360211022778717</v>
      </c>
      <c r="G527" s="2">
        <v>8360211022778717</v>
      </c>
      <c r="H527" s="2">
        <v>1</v>
      </c>
      <c r="I527" s="2">
        <v>21</v>
      </c>
      <c r="J527" s="2">
        <v>2.0549955964380076E+16</v>
      </c>
      <c r="K527" s="2">
        <v>9606</v>
      </c>
      <c r="L527" s="2" t="s">
        <v>1233</v>
      </c>
      <c r="M527" s="2" t="s">
        <v>667</v>
      </c>
      <c r="N527" s="2" t="s">
        <v>1271</v>
      </c>
      <c r="O527" s="2" t="s">
        <v>3533</v>
      </c>
    </row>
    <row r="528" spans="1:15" x14ac:dyDescent="0.25">
      <c r="A528" s="2" t="s">
        <v>2516</v>
      </c>
      <c r="B528" s="2" t="s">
        <v>2517</v>
      </c>
      <c r="C528" s="2">
        <v>2</v>
      </c>
      <c r="D528" s="2">
        <v>182</v>
      </c>
      <c r="E528" s="2">
        <f>results_Clus_4[[#This Row],['#Entities found]]/results_Clus_4[[#This Row],['#Entities total]]*(results_Clus_4[[#This Row],['#Entities found]]&gt;615/50)</f>
        <v>0</v>
      </c>
      <c r="F528" s="2">
        <v>8841260572678981</v>
      </c>
      <c r="G528" s="2">
        <v>8841260572678981</v>
      </c>
      <c r="H528" s="2">
        <v>5</v>
      </c>
      <c r="I528" s="2">
        <v>161</v>
      </c>
      <c r="J528" s="2">
        <v>1575496623935806</v>
      </c>
      <c r="K528" s="2">
        <v>9606</v>
      </c>
      <c r="L528" s="2" t="s">
        <v>1233</v>
      </c>
      <c r="M528" s="2" t="s">
        <v>2792</v>
      </c>
      <c r="N528" s="2" t="s">
        <v>1271</v>
      </c>
      <c r="O528" s="2" t="s">
        <v>3393</v>
      </c>
    </row>
    <row r="529" spans="1:15" x14ac:dyDescent="0.25">
      <c r="A529" s="2" t="s">
        <v>1007</v>
      </c>
      <c r="B529" s="2" t="s">
        <v>1006</v>
      </c>
      <c r="C529" s="2">
        <v>2</v>
      </c>
      <c r="D529" s="2">
        <v>183</v>
      </c>
      <c r="E529" s="2">
        <f>results_Clus_4[[#This Row],['#Entities found]]/results_Clus_4[[#This Row],['#Entities total]]*(results_Clus_4[[#This Row],['#Entities found]]&gt;615/50)</f>
        <v>0</v>
      </c>
      <c r="F529" s="2">
        <v>8859819527050478</v>
      </c>
      <c r="G529" s="2">
        <v>8859819527050478</v>
      </c>
      <c r="H529" s="2">
        <v>13</v>
      </c>
      <c r="I529" s="2">
        <v>82</v>
      </c>
      <c r="J529" s="2">
        <v>8024268519424602</v>
      </c>
      <c r="K529" s="2">
        <v>9606</v>
      </c>
      <c r="L529" s="2" t="s">
        <v>1233</v>
      </c>
      <c r="M529" s="2" t="s">
        <v>2688</v>
      </c>
      <c r="N529" s="2" t="s">
        <v>1271</v>
      </c>
      <c r="O529" s="2" t="s">
        <v>3584</v>
      </c>
    </row>
    <row r="530" spans="1:15" x14ac:dyDescent="0.25">
      <c r="A530" s="2" t="s">
        <v>3536</v>
      </c>
      <c r="B530" s="2" t="s">
        <v>3537</v>
      </c>
      <c r="C530" s="2">
        <v>1</v>
      </c>
      <c r="D530" s="2">
        <v>92</v>
      </c>
      <c r="E530" s="2">
        <f>results_Clus_4[[#This Row],['#Entities found]]/results_Clus_4[[#This Row],['#Entities total]]*(results_Clus_4[[#This Row],['#Entities found]]&gt;615/50)</f>
        <v>0</v>
      </c>
      <c r="F530" s="2">
        <v>845749626485289</v>
      </c>
      <c r="G530" s="2">
        <v>845749626485289</v>
      </c>
      <c r="H530" s="2">
        <v>15</v>
      </c>
      <c r="I530" s="2">
        <v>20</v>
      </c>
      <c r="J530" s="2">
        <v>1957138663274293</v>
      </c>
      <c r="K530" s="2">
        <v>9606</v>
      </c>
      <c r="L530" s="2" t="s">
        <v>1233</v>
      </c>
      <c r="M530" s="2" t="s">
        <v>661</v>
      </c>
      <c r="N530" s="2" t="s">
        <v>1271</v>
      </c>
      <c r="O530" s="2" t="s">
        <v>3538</v>
      </c>
    </row>
    <row r="531" spans="1:15" x14ac:dyDescent="0.25">
      <c r="A531" s="2" t="s">
        <v>3539</v>
      </c>
      <c r="B531" s="2" t="s">
        <v>3540</v>
      </c>
      <c r="C531" s="2">
        <v>1</v>
      </c>
      <c r="D531" s="2">
        <v>92</v>
      </c>
      <c r="E531" s="2">
        <f>results_Clus_4[[#This Row],['#Entities found]]/results_Clus_4[[#This Row],['#Entities total]]*(results_Clus_4[[#This Row],['#Entities found]]&gt;615/50)</f>
        <v>0</v>
      </c>
      <c r="F531" s="2">
        <v>845749626485289</v>
      </c>
      <c r="G531" s="2">
        <v>845749626485289</v>
      </c>
      <c r="H531" s="2">
        <v>1</v>
      </c>
      <c r="I531" s="2">
        <v>57</v>
      </c>
      <c r="J531" s="2">
        <v>5577845190331735</v>
      </c>
      <c r="K531" s="2">
        <v>9606</v>
      </c>
      <c r="L531" s="2" t="s">
        <v>1233</v>
      </c>
      <c r="M531" s="2" t="s">
        <v>581</v>
      </c>
      <c r="N531" s="2" t="s">
        <v>1271</v>
      </c>
      <c r="O531" s="2" t="s">
        <v>2994</v>
      </c>
    </row>
    <row r="532" spans="1:15" x14ac:dyDescent="0.25">
      <c r="A532" s="2" t="s">
        <v>3541</v>
      </c>
      <c r="B532" s="2" t="s">
        <v>3542</v>
      </c>
      <c r="C532" s="2">
        <v>1</v>
      </c>
      <c r="D532" s="2">
        <v>92</v>
      </c>
      <c r="E532" s="2">
        <f>results_Clus_4[[#This Row],['#Entities found]]/results_Clus_4[[#This Row],['#Entities total]]*(results_Clus_4[[#This Row],['#Entities found]]&gt;615/50)</f>
        <v>0</v>
      </c>
      <c r="F532" s="2">
        <v>845749626485289</v>
      </c>
      <c r="G532" s="2">
        <v>845749626485289</v>
      </c>
      <c r="H532" s="2">
        <v>1</v>
      </c>
      <c r="I532" s="2">
        <v>58</v>
      </c>
      <c r="J532" s="2">
        <v>5.6757021234954496E+16</v>
      </c>
      <c r="K532" s="2">
        <v>9606</v>
      </c>
      <c r="L532" s="2" t="s">
        <v>1233</v>
      </c>
      <c r="M532" s="2" t="s">
        <v>581</v>
      </c>
      <c r="N532" s="2" t="s">
        <v>1271</v>
      </c>
      <c r="O532" s="2" t="s">
        <v>2994</v>
      </c>
    </row>
    <row r="533" spans="1:15" x14ac:dyDescent="0.25">
      <c r="A533" s="2" t="s">
        <v>3543</v>
      </c>
      <c r="B533" s="2" t="s">
        <v>3544</v>
      </c>
      <c r="C533" s="2">
        <v>1</v>
      </c>
      <c r="D533" s="2">
        <v>92</v>
      </c>
      <c r="E533" s="2">
        <f>results_Clus_4[[#This Row],['#Entities found]]/results_Clus_4[[#This Row],['#Entities total]]*(results_Clus_4[[#This Row],['#Entities found]]&gt;615/50)</f>
        <v>0</v>
      </c>
      <c r="F533" s="2">
        <v>845749626485289</v>
      </c>
      <c r="G533" s="2">
        <v>845749626485289</v>
      </c>
      <c r="H533" s="2">
        <v>1</v>
      </c>
      <c r="I533" s="2">
        <v>58</v>
      </c>
      <c r="J533" s="2">
        <v>5.6757021234954496E+16</v>
      </c>
      <c r="K533" s="2">
        <v>9606</v>
      </c>
      <c r="L533" s="2" t="s">
        <v>1233</v>
      </c>
      <c r="M533" s="2" t="s">
        <v>581</v>
      </c>
      <c r="N533" s="2" t="s">
        <v>1271</v>
      </c>
      <c r="O533" s="2" t="s">
        <v>2994</v>
      </c>
    </row>
    <row r="534" spans="1:15" x14ac:dyDescent="0.25">
      <c r="A534" s="2" t="s">
        <v>1388</v>
      </c>
      <c r="B534" s="2" t="s">
        <v>1389</v>
      </c>
      <c r="C534" s="2">
        <v>1</v>
      </c>
      <c r="D534" s="2">
        <v>93</v>
      </c>
      <c r="E534" s="2">
        <f>results_Clus_4[[#This Row],['#Entities found]]/results_Clus_4[[#This Row],['#Entities total]]*(results_Clus_4[[#This Row],['#Entities found]]&gt;615/50)</f>
        <v>0</v>
      </c>
      <c r="F534" s="2">
        <v>8488629490175652</v>
      </c>
      <c r="G534" s="2">
        <v>8488629490175652</v>
      </c>
      <c r="H534" s="2">
        <v>6</v>
      </c>
      <c r="I534" s="2">
        <v>26</v>
      </c>
      <c r="J534" s="2">
        <v>2544280262256581</v>
      </c>
      <c r="K534" s="2">
        <v>9606</v>
      </c>
      <c r="L534" s="2" t="s">
        <v>1233</v>
      </c>
      <c r="M534" s="2" t="s">
        <v>467</v>
      </c>
      <c r="N534" s="2" t="s">
        <v>1271</v>
      </c>
      <c r="O534" s="2" t="s">
        <v>3038</v>
      </c>
    </row>
    <row r="535" spans="1:15" x14ac:dyDescent="0.25">
      <c r="A535" s="2" t="s">
        <v>883</v>
      </c>
      <c r="B535" s="2" t="s">
        <v>882</v>
      </c>
      <c r="C535" s="2">
        <v>2</v>
      </c>
      <c r="D535" s="2">
        <v>186</v>
      </c>
      <c r="E535" s="2">
        <f>results_Clus_4[[#This Row],['#Entities found]]/results_Clus_4[[#This Row],['#Entities total]]*(results_Clus_4[[#This Row],['#Entities found]]&gt;615/50)</f>
        <v>0</v>
      </c>
      <c r="F535" s="2">
        <v>8913862026201692</v>
      </c>
      <c r="G535" s="2">
        <v>8913862026201692</v>
      </c>
      <c r="H535" s="2">
        <v>10</v>
      </c>
      <c r="I535" s="2">
        <v>22</v>
      </c>
      <c r="J535" s="2">
        <v>2152852529601722</v>
      </c>
      <c r="K535" s="2">
        <v>9606</v>
      </c>
      <c r="L535" s="2" t="s">
        <v>1233</v>
      </c>
      <c r="M535" s="2" t="s">
        <v>3595</v>
      </c>
      <c r="N535" s="2" t="s">
        <v>1271</v>
      </c>
      <c r="O535" s="2" t="s">
        <v>3596</v>
      </c>
    </row>
    <row r="536" spans="1:15" x14ac:dyDescent="0.25">
      <c r="A536" s="2" t="s">
        <v>1789</v>
      </c>
      <c r="B536" s="2" t="s">
        <v>1790</v>
      </c>
      <c r="C536" s="2">
        <v>2</v>
      </c>
      <c r="D536" s="2">
        <v>188</v>
      </c>
      <c r="E536" s="2">
        <f>results_Clus_4[[#This Row],['#Entities found]]/results_Clus_4[[#This Row],['#Entities total]]*(results_Clus_4[[#This Row],['#Entities found]]&gt;615/50)</f>
        <v>0</v>
      </c>
      <c r="F536" s="2">
        <v>8948563051415996</v>
      </c>
      <c r="G536" s="2">
        <v>8948563051415996</v>
      </c>
      <c r="H536" s="2">
        <v>2</v>
      </c>
      <c r="I536" s="2">
        <v>8</v>
      </c>
      <c r="J536" s="2">
        <v>782855465309.71716</v>
      </c>
      <c r="K536" s="2">
        <v>9606</v>
      </c>
      <c r="L536" s="2" t="s">
        <v>1233</v>
      </c>
      <c r="M536" s="2" t="s">
        <v>452</v>
      </c>
      <c r="N536" s="2" t="s">
        <v>1271</v>
      </c>
      <c r="O536" s="2" t="s">
        <v>3599</v>
      </c>
    </row>
    <row r="537" spans="1:15" x14ac:dyDescent="0.25">
      <c r="A537" s="2" t="s">
        <v>2485</v>
      </c>
      <c r="B537" s="2" t="s">
        <v>2486</v>
      </c>
      <c r="C537" s="2">
        <v>4</v>
      </c>
      <c r="D537" s="2">
        <v>378</v>
      </c>
      <c r="E537" s="2">
        <f>results_Clus_4[[#This Row],['#Entities found]]/results_Clus_4[[#This Row],['#Entities total]]*(results_Clus_4[[#This Row],['#Entities found]]&gt;615/50)</f>
        <v>0</v>
      </c>
      <c r="F537" s="2">
        <v>9489194894179026</v>
      </c>
      <c r="G537" s="2">
        <v>9489194894179026</v>
      </c>
      <c r="H537" s="2">
        <v>2</v>
      </c>
      <c r="I537" s="2">
        <v>59</v>
      </c>
      <c r="J537" s="2">
        <v>5.7735590566591648E+16</v>
      </c>
      <c r="K537" s="2">
        <v>9606</v>
      </c>
      <c r="L537" s="2" t="s">
        <v>1233</v>
      </c>
      <c r="M537" s="2" t="s">
        <v>3502</v>
      </c>
      <c r="N537" s="2" t="s">
        <v>1271</v>
      </c>
      <c r="O537" s="2" t="s">
        <v>3503</v>
      </c>
    </row>
    <row r="538" spans="1:15" x14ac:dyDescent="0.25">
      <c r="A538" s="2" t="s">
        <v>3546</v>
      </c>
      <c r="B538" s="2" t="s">
        <v>3547</v>
      </c>
      <c r="C538" s="2">
        <v>1</v>
      </c>
      <c r="D538" s="2">
        <v>96</v>
      </c>
      <c r="E538" s="2">
        <f>results_Clus_4[[#This Row],['#Entities found]]/results_Clus_4[[#This Row],['#Entities total]]*(results_Clus_4[[#This Row],['#Entities found]]&gt;615/50)</f>
        <v>0</v>
      </c>
      <c r="F538" s="2">
        <v>857832280077364</v>
      </c>
      <c r="G538" s="2">
        <v>857832280077364</v>
      </c>
      <c r="H538" s="2">
        <v>13</v>
      </c>
      <c r="I538" s="2">
        <v>34</v>
      </c>
      <c r="J538" s="2">
        <v>3327135727566298</v>
      </c>
      <c r="K538" s="2">
        <v>9606</v>
      </c>
      <c r="L538" s="2" t="s">
        <v>1233</v>
      </c>
      <c r="M538" s="2" t="s">
        <v>484</v>
      </c>
      <c r="N538" s="2" t="s">
        <v>1271</v>
      </c>
      <c r="O538" s="2" t="s">
        <v>3548</v>
      </c>
    </row>
    <row r="539" spans="1:15" x14ac:dyDescent="0.25">
      <c r="A539" s="2" t="s">
        <v>3553</v>
      </c>
      <c r="B539" s="2" t="s">
        <v>1</v>
      </c>
      <c r="C539" s="2">
        <v>1</v>
      </c>
      <c r="D539" s="2">
        <v>99</v>
      </c>
      <c r="E539" s="2">
        <f>results_Clus_4[[#This Row],['#Entities found]]/results_Clus_4[[#This Row],['#Entities total]]*(results_Clus_4[[#This Row],['#Entities found]]&gt;615/50)</f>
        <v>0</v>
      </c>
      <c r="F539" s="2">
        <v>866271216519114</v>
      </c>
      <c r="G539" s="2">
        <v>866271216519114</v>
      </c>
      <c r="H539" s="2">
        <v>1</v>
      </c>
      <c r="I539" s="2">
        <v>59</v>
      </c>
      <c r="J539" s="2">
        <v>5.7735590566591648E+16</v>
      </c>
      <c r="K539" s="2">
        <v>9606</v>
      </c>
      <c r="L539" s="2" t="s">
        <v>1233</v>
      </c>
      <c r="M539" s="2" t="s">
        <v>371</v>
      </c>
      <c r="N539" s="2" t="s">
        <v>1271</v>
      </c>
      <c r="O539" s="2" t="s">
        <v>3554</v>
      </c>
    </row>
    <row r="540" spans="1:15" x14ac:dyDescent="0.25">
      <c r="A540" s="2" t="s">
        <v>845</v>
      </c>
      <c r="B540" s="2" t="s">
        <v>844</v>
      </c>
      <c r="C540" s="2">
        <v>3</v>
      </c>
      <c r="D540" s="2">
        <v>300</v>
      </c>
      <c r="E540" s="2">
        <f>results_Clus_4[[#This Row],['#Entities found]]/results_Clus_4[[#This Row],['#Entities total]]*(results_Clus_4[[#This Row],['#Entities found]]&gt;615/50)</f>
        <v>0</v>
      </c>
      <c r="F540" s="2">
        <v>9432265126045306</v>
      </c>
      <c r="G540" s="2">
        <v>9432265126045306</v>
      </c>
      <c r="H540" s="2">
        <v>8</v>
      </c>
      <c r="I540" s="2">
        <v>99</v>
      </c>
      <c r="J540" s="2">
        <v>968783638320775</v>
      </c>
      <c r="K540" s="2">
        <v>9606</v>
      </c>
      <c r="L540" s="2" t="s">
        <v>1233</v>
      </c>
      <c r="M540" s="2" t="s">
        <v>3643</v>
      </c>
      <c r="N540" s="2" t="s">
        <v>1271</v>
      </c>
      <c r="O540" s="2" t="s">
        <v>3644</v>
      </c>
    </row>
    <row r="541" spans="1:15" x14ac:dyDescent="0.25">
      <c r="A541" s="2" t="s">
        <v>939</v>
      </c>
      <c r="B541" s="2" t="s">
        <v>938</v>
      </c>
      <c r="C541" s="2">
        <v>1</v>
      </c>
      <c r="D541" s="2">
        <v>101</v>
      </c>
      <c r="E541" s="2">
        <f>results_Clus_4[[#This Row],['#Entities found]]/results_Clus_4[[#This Row],['#Entities total]]*(results_Clus_4[[#This Row],['#Entities found]]&gt;615/50)</f>
        <v>0</v>
      </c>
      <c r="F541" s="2">
        <v>8716180204139172</v>
      </c>
      <c r="G541" s="2">
        <v>8716180204139172</v>
      </c>
      <c r="H541" s="2">
        <v>1</v>
      </c>
      <c r="I541" s="2">
        <v>29</v>
      </c>
      <c r="J541" s="2">
        <v>2.8378510617477248E+16</v>
      </c>
      <c r="K541" s="2">
        <v>9606</v>
      </c>
      <c r="L541" s="2" t="s">
        <v>1233</v>
      </c>
      <c r="M541" s="2" t="s">
        <v>140</v>
      </c>
      <c r="N541" s="2" t="s">
        <v>1271</v>
      </c>
      <c r="O541" s="2" t="s">
        <v>3555</v>
      </c>
    </row>
    <row r="542" spans="1:15" x14ac:dyDescent="0.25">
      <c r="A542" s="2" t="s">
        <v>877</v>
      </c>
      <c r="B542" s="2" t="s">
        <v>876</v>
      </c>
      <c r="C542" s="2">
        <v>2</v>
      </c>
      <c r="D542" s="2">
        <v>202</v>
      </c>
      <c r="E542" s="2">
        <f>results_Clus_4[[#This Row],['#Entities found]]/results_Clus_4[[#This Row],['#Entities total]]*(results_Clus_4[[#This Row],['#Entities found]]&gt;615/50)</f>
        <v>0</v>
      </c>
      <c r="F542" s="2">
        <v>9164090200295528</v>
      </c>
      <c r="G542" s="2">
        <v>9164090200295528</v>
      </c>
      <c r="H542" s="2">
        <v>2</v>
      </c>
      <c r="I542" s="2">
        <v>11</v>
      </c>
      <c r="J542" s="2">
        <v>1076426264800861</v>
      </c>
      <c r="K542" s="2">
        <v>9606</v>
      </c>
      <c r="L542" s="2" t="s">
        <v>1233</v>
      </c>
      <c r="M542" s="2" t="s">
        <v>452</v>
      </c>
      <c r="N542" s="2" t="s">
        <v>1271</v>
      </c>
      <c r="O542" s="2" t="s">
        <v>3599</v>
      </c>
    </row>
    <row r="543" spans="1:15" x14ac:dyDescent="0.25">
      <c r="A543" s="2" t="s">
        <v>875</v>
      </c>
      <c r="B543" s="2" t="s">
        <v>874</v>
      </c>
      <c r="C543" s="2">
        <v>2</v>
      </c>
      <c r="D543" s="2">
        <v>203</v>
      </c>
      <c r="E543" s="2">
        <f>results_Clus_4[[#This Row],['#Entities found]]/results_Clus_4[[#This Row],['#Entities total]]*(results_Clus_4[[#This Row],['#Entities found]]&gt;615/50)</f>
        <v>0</v>
      </c>
      <c r="F543" s="2">
        <v>9177785894985024</v>
      </c>
      <c r="G543" s="2">
        <v>9177785894985024</v>
      </c>
      <c r="H543" s="2">
        <v>2</v>
      </c>
      <c r="I543" s="2">
        <v>12</v>
      </c>
      <c r="J543" s="2">
        <v>1.174283197964576E+16</v>
      </c>
      <c r="K543" s="2">
        <v>9606</v>
      </c>
      <c r="L543" s="2" t="s">
        <v>1233</v>
      </c>
      <c r="M543" s="2" t="s">
        <v>452</v>
      </c>
      <c r="N543" s="2" t="s">
        <v>1271</v>
      </c>
      <c r="O543" s="2" t="s">
        <v>3599</v>
      </c>
    </row>
    <row r="544" spans="1:15" x14ac:dyDescent="0.25">
      <c r="A544" s="2" t="s">
        <v>2467</v>
      </c>
      <c r="B544" s="2" t="s">
        <v>2468</v>
      </c>
      <c r="C544" s="2">
        <v>1</v>
      </c>
      <c r="D544" s="2">
        <v>102</v>
      </c>
      <c r="E544" s="2">
        <f>results_Clus_4[[#This Row],['#Entities found]]/results_Clus_4[[#This Row],['#Entities total]]*(results_Clus_4[[#This Row],['#Entities found]]&gt;615/50)</f>
        <v>0</v>
      </c>
      <c r="F544" s="2">
        <v>8742110106331704</v>
      </c>
      <c r="G544" s="2">
        <v>8742110106331704</v>
      </c>
      <c r="H544" s="2">
        <v>10</v>
      </c>
      <c r="I544" s="2">
        <v>15</v>
      </c>
      <c r="J544" s="2">
        <v>1.4678539974557196E+16</v>
      </c>
      <c r="K544" s="2">
        <v>9606</v>
      </c>
      <c r="L544" s="2" t="s">
        <v>1233</v>
      </c>
      <c r="M544" s="2" t="s">
        <v>501</v>
      </c>
      <c r="N544" s="2" t="s">
        <v>1271</v>
      </c>
      <c r="O544" s="2" t="s">
        <v>3556</v>
      </c>
    </row>
    <row r="545" spans="1:15" x14ac:dyDescent="0.25">
      <c r="A545" s="2" t="s">
        <v>3557</v>
      </c>
      <c r="B545" s="2" t="s">
        <v>3558</v>
      </c>
      <c r="C545" s="2">
        <v>1</v>
      </c>
      <c r="D545" s="2">
        <v>102</v>
      </c>
      <c r="E545" s="2">
        <f>results_Clus_4[[#This Row],['#Entities found]]/results_Clus_4[[#This Row],['#Entities total]]*(results_Clus_4[[#This Row],['#Entities found]]&gt;615/50)</f>
        <v>0</v>
      </c>
      <c r="F545" s="2">
        <v>8742110106331704</v>
      </c>
      <c r="G545" s="2">
        <v>8742110106331704</v>
      </c>
      <c r="H545" s="2">
        <v>1</v>
      </c>
      <c r="I545" s="2">
        <v>47</v>
      </c>
      <c r="J545" s="2">
        <v>4599275858694588</v>
      </c>
      <c r="K545" s="2">
        <v>9606</v>
      </c>
      <c r="L545" s="2" t="s">
        <v>1233</v>
      </c>
      <c r="M545" s="2" t="s">
        <v>581</v>
      </c>
      <c r="N545" s="2" t="s">
        <v>1271</v>
      </c>
      <c r="O545" s="2" t="s">
        <v>2994</v>
      </c>
    </row>
    <row r="546" spans="1:15" x14ac:dyDescent="0.25">
      <c r="A546" s="2" t="s">
        <v>830</v>
      </c>
      <c r="B546" s="2" t="s">
        <v>829</v>
      </c>
      <c r="C546" s="2">
        <v>4</v>
      </c>
      <c r="D546" s="2">
        <v>410</v>
      </c>
      <c r="E546" s="2">
        <f>results_Clus_4[[#This Row],['#Entities found]]/results_Clus_4[[#This Row],['#Entities total]]*(results_Clus_4[[#This Row],['#Entities found]]&gt;615/50)</f>
        <v>0</v>
      </c>
      <c r="F546" s="2">
        <v>9674224064809556</v>
      </c>
      <c r="G546" s="2">
        <v>9674224064809556</v>
      </c>
      <c r="H546" s="2">
        <v>5</v>
      </c>
      <c r="I546" s="2">
        <v>151</v>
      </c>
      <c r="J546" s="2">
        <v>1.4776396907720912E+16</v>
      </c>
      <c r="K546" s="2">
        <v>9606</v>
      </c>
      <c r="L546" s="2" t="s">
        <v>1233</v>
      </c>
      <c r="M546" s="2" t="s">
        <v>3652</v>
      </c>
      <c r="N546" s="2" t="s">
        <v>1271</v>
      </c>
      <c r="O546" s="2" t="s">
        <v>3653</v>
      </c>
    </row>
    <row r="547" spans="1:15" x14ac:dyDescent="0.25">
      <c r="A547" s="2" t="s">
        <v>3568</v>
      </c>
      <c r="B547" s="2" t="s">
        <v>3569</v>
      </c>
      <c r="C547" s="2">
        <v>1</v>
      </c>
      <c r="D547" s="2">
        <v>103</v>
      </c>
      <c r="E547" s="2">
        <f>results_Clus_4[[#This Row],['#Entities found]]/results_Clus_4[[#This Row],['#Entities total]]*(results_Clus_4[[#This Row],['#Entities found]]&gt;615/50)</f>
        <v>0</v>
      </c>
      <c r="F547" s="2">
        <v>876751823409198</v>
      </c>
      <c r="G547" s="2">
        <v>876751823409198</v>
      </c>
      <c r="H547" s="2">
        <v>1</v>
      </c>
      <c r="I547" s="2">
        <v>17</v>
      </c>
      <c r="J547" s="2">
        <v>1663567863783149</v>
      </c>
      <c r="K547" s="2">
        <v>9606</v>
      </c>
      <c r="L547" s="2" t="s">
        <v>1233</v>
      </c>
      <c r="M547" s="2" t="s">
        <v>522</v>
      </c>
      <c r="N547" s="2" t="s">
        <v>1271</v>
      </c>
      <c r="O547" s="2" t="s">
        <v>2878</v>
      </c>
    </row>
    <row r="548" spans="1:15" x14ac:dyDescent="0.25">
      <c r="A548" s="2" t="s">
        <v>3572</v>
      </c>
      <c r="B548" s="2" t="s">
        <v>3573</v>
      </c>
      <c r="C548" s="2">
        <v>1</v>
      </c>
      <c r="D548" s="2">
        <v>104</v>
      </c>
      <c r="E548" s="2">
        <f>results_Clus_4[[#This Row],['#Entities found]]/results_Clus_4[[#This Row],['#Entities total]]*(results_Clus_4[[#This Row],['#Entities found]]&gt;615/50)</f>
        <v>0</v>
      </c>
      <c r="F548" s="2">
        <v>8792415047705507</v>
      </c>
      <c r="G548" s="2">
        <v>8792415047705507</v>
      </c>
      <c r="H548" s="2">
        <v>1</v>
      </c>
      <c r="I548" s="2">
        <v>62</v>
      </c>
      <c r="J548" s="2">
        <v>6067129856150308</v>
      </c>
      <c r="K548" s="2">
        <v>9606</v>
      </c>
      <c r="L548" s="2" t="s">
        <v>1233</v>
      </c>
      <c r="M548" s="2" t="s">
        <v>581</v>
      </c>
      <c r="N548" s="2" t="s">
        <v>1271</v>
      </c>
      <c r="O548" s="2" t="s">
        <v>2994</v>
      </c>
    </row>
    <row r="549" spans="1:15" x14ac:dyDescent="0.25">
      <c r="A549" s="2" t="s">
        <v>3574</v>
      </c>
      <c r="B549" s="2" t="s">
        <v>3575</v>
      </c>
      <c r="C549" s="2">
        <v>1</v>
      </c>
      <c r="D549" s="2">
        <v>104</v>
      </c>
      <c r="E549" s="2">
        <f>results_Clus_4[[#This Row],['#Entities found]]/results_Clus_4[[#This Row],['#Entities total]]*(results_Clus_4[[#This Row],['#Entities found]]&gt;615/50)</f>
        <v>0</v>
      </c>
      <c r="F549" s="2">
        <v>8792415047705507</v>
      </c>
      <c r="G549" s="2">
        <v>8792415047705507</v>
      </c>
      <c r="H549" s="2">
        <v>1</v>
      </c>
      <c r="I549" s="2">
        <v>63</v>
      </c>
      <c r="J549" s="2">
        <v>6164986789314023</v>
      </c>
      <c r="K549" s="2">
        <v>9606</v>
      </c>
      <c r="L549" s="2" t="s">
        <v>1233</v>
      </c>
      <c r="M549" s="2" t="s">
        <v>581</v>
      </c>
      <c r="N549" s="2" t="s">
        <v>1271</v>
      </c>
      <c r="O549" s="2" t="s">
        <v>2994</v>
      </c>
    </row>
    <row r="550" spans="1:15" x14ac:dyDescent="0.25">
      <c r="A550" s="2" t="s">
        <v>3580</v>
      </c>
      <c r="B550" s="2" t="s">
        <v>3581</v>
      </c>
      <c r="C550" s="2">
        <v>1</v>
      </c>
      <c r="D550" s="2">
        <v>105</v>
      </c>
      <c r="E550" s="2">
        <f>results_Clus_4[[#This Row],['#Entities found]]/results_Clus_4[[#This Row],['#Entities total]]*(results_Clus_4[[#This Row],['#Entities found]]&gt;615/50)</f>
        <v>0</v>
      </c>
      <c r="F550" s="2">
        <v>8816810798539382</v>
      </c>
      <c r="G550" s="2">
        <v>8816810798539382</v>
      </c>
      <c r="H550" s="2">
        <v>1</v>
      </c>
      <c r="I550" s="2">
        <v>7</v>
      </c>
      <c r="J550" s="2">
        <v>684998532146.00244</v>
      </c>
      <c r="K550" s="2">
        <v>9606</v>
      </c>
      <c r="L550" s="2" t="s">
        <v>1233</v>
      </c>
      <c r="M550" s="2" t="s">
        <v>484</v>
      </c>
      <c r="N550" s="2" t="s">
        <v>1271</v>
      </c>
      <c r="O550" s="2" t="s">
        <v>3582</v>
      </c>
    </row>
    <row r="551" spans="1:15" x14ac:dyDescent="0.25">
      <c r="A551" s="2" t="s">
        <v>2166</v>
      </c>
      <c r="B551" s="2" t="s">
        <v>2167</v>
      </c>
      <c r="C551" s="2">
        <v>1</v>
      </c>
      <c r="D551" s="2">
        <v>105</v>
      </c>
      <c r="E551" s="2">
        <f>results_Clus_4[[#This Row],['#Entities found]]/results_Clus_4[[#This Row],['#Entities total]]*(results_Clus_4[[#This Row],['#Entities found]]&gt;615/50)</f>
        <v>0</v>
      </c>
      <c r="F551" s="2">
        <v>8816810798539382</v>
      </c>
      <c r="G551" s="2">
        <v>8816810798539382</v>
      </c>
      <c r="H551" s="2">
        <v>1</v>
      </c>
      <c r="I551" s="2">
        <v>40</v>
      </c>
      <c r="J551" s="2">
        <v>3914277326548586</v>
      </c>
      <c r="K551" s="2">
        <v>9606</v>
      </c>
      <c r="L551" s="2" t="s">
        <v>1233</v>
      </c>
      <c r="M551" s="2" t="s">
        <v>534</v>
      </c>
      <c r="N551" s="2" t="s">
        <v>1271</v>
      </c>
      <c r="O551" s="2" t="s">
        <v>3583</v>
      </c>
    </row>
    <row r="552" spans="1:15" x14ac:dyDescent="0.25">
      <c r="A552" s="2" t="s">
        <v>3585</v>
      </c>
      <c r="B552" s="2" t="s">
        <v>3586</v>
      </c>
      <c r="C552" s="2">
        <v>1</v>
      </c>
      <c r="D552" s="2">
        <v>107</v>
      </c>
      <c r="E552" s="2">
        <f>results_Clus_4[[#This Row],['#Entities found]]/results_Clus_4[[#This Row],['#Entities total]]*(results_Clus_4[[#This Row],['#Entities found]]&gt;615/50)</f>
        <v>0</v>
      </c>
      <c r="F552" s="2">
        <v>8864139097603385</v>
      </c>
      <c r="G552" s="2">
        <v>8864139097603385</v>
      </c>
      <c r="H552" s="2">
        <v>1</v>
      </c>
      <c r="I552" s="2">
        <v>42</v>
      </c>
      <c r="J552" s="2">
        <v>4109991192876015</v>
      </c>
      <c r="K552" s="2">
        <v>9606</v>
      </c>
      <c r="L552" s="2" t="s">
        <v>1233</v>
      </c>
      <c r="M552" s="2" t="s">
        <v>667</v>
      </c>
      <c r="N552" s="2" t="s">
        <v>1271</v>
      </c>
      <c r="O552" s="2" t="s">
        <v>3533</v>
      </c>
    </row>
    <row r="553" spans="1:15" x14ac:dyDescent="0.25">
      <c r="A553" s="2" t="s">
        <v>3587</v>
      </c>
      <c r="B553" s="2" t="s">
        <v>3588</v>
      </c>
      <c r="C553" s="2">
        <v>1</v>
      </c>
      <c r="D553" s="2">
        <v>107</v>
      </c>
      <c r="E553" s="2">
        <f>results_Clus_4[[#This Row],['#Entities found]]/results_Clus_4[[#This Row],['#Entities total]]*(results_Clus_4[[#This Row],['#Entities found]]&gt;615/50)</f>
        <v>0</v>
      </c>
      <c r="F553" s="2">
        <v>8864139097603385</v>
      </c>
      <c r="G553" s="2">
        <v>8864139097603385</v>
      </c>
      <c r="H553" s="2">
        <v>1</v>
      </c>
      <c r="I553" s="2">
        <v>66</v>
      </c>
      <c r="J553" s="2">
        <v>6458557588805167</v>
      </c>
      <c r="K553" s="2">
        <v>9606</v>
      </c>
      <c r="L553" s="2" t="s">
        <v>1233</v>
      </c>
      <c r="M553" s="2" t="s">
        <v>581</v>
      </c>
      <c r="N553" s="2" t="s">
        <v>1271</v>
      </c>
      <c r="O553" s="2" t="s">
        <v>2994</v>
      </c>
    </row>
    <row r="554" spans="1:15" x14ac:dyDescent="0.25">
      <c r="A554" s="2" t="s">
        <v>3591</v>
      </c>
      <c r="B554" s="2" t="s">
        <v>3592</v>
      </c>
      <c r="C554" s="2">
        <v>1</v>
      </c>
      <c r="D554" s="2">
        <v>108</v>
      </c>
      <c r="E554" s="2">
        <f>results_Clus_4[[#This Row],['#Entities found]]/results_Clus_4[[#This Row],['#Entities total]]*(results_Clus_4[[#This Row],['#Entities found]]&gt;615/50)</f>
        <v>0</v>
      </c>
      <c r="F554" s="2">
        <v>8887091140977729</v>
      </c>
      <c r="G554" s="2">
        <v>8887091140977729</v>
      </c>
      <c r="H554" s="2">
        <v>1</v>
      </c>
      <c r="I554" s="2">
        <v>62</v>
      </c>
      <c r="J554" s="2">
        <v>6067129856150308</v>
      </c>
      <c r="K554" s="2">
        <v>9606</v>
      </c>
      <c r="L554" s="2" t="s">
        <v>1233</v>
      </c>
      <c r="M554" s="2" t="s">
        <v>581</v>
      </c>
      <c r="N554" s="2" t="s">
        <v>1271</v>
      </c>
      <c r="O554" s="2" t="s">
        <v>2994</v>
      </c>
    </row>
    <row r="555" spans="1:15" x14ac:dyDescent="0.25">
      <c r="A555" s="2" t="s">
        <v>3593</v>
      </c>
      <c r="B555" s="2" t="s">
        <v>3594</v>
      </c>
      <c r="C555" s="2">
        <v>1</v>
      </c>
      <c r="D555" s="2">
        <v>108</v>
      </c>
      <c r="E555" s="2">
        <f>results_Clus_4[[#This Row],['#Entities found]]/results_Clus_4[[#This Row],['#Entities total]]*(results_Clus_4[[#This Row],['#Entities found]]&gt;615/50)</f>
        <v>0</v>
      </c>
      <c r="F555" s="2">
        <v>8887091140977729</v>
      </c>
      <c r="G555" s="2">
        <v>8887091140977729</v>
      </c>
      <c r="H555" s="2">
        <v>1</v>
      </c>
      <c r="I555" s="2">
        <v>64</v>
      </c>
      <c r="J555" s="2">
        <v>6262843722477738</v>
      </c>
      <c r="K555" s="2">
        <v>9606</v>
      </c>
      <c r="L555" s="2" t="s">
        <v>1233</v>
      </c>
      <c r="M555" s="2" t="s">
        <v>581</v>
      </c>
      <c r="N555" s="2" t="s">
        <v>1271</v>
      </c>
      <c r="O555" s="2" t="s">
        <v>2994</v>
      </c>
    </row>
    <row r="556" spans="1:15" x14ac:dyDescent="0.25">
      <c r="A556" s="2" t="s">
        <v>2205</v>
      </c>
      <c r="B556" s="2" t="s">
        <v>2206</v>
      </c>
      <c r="C556" s="2">
        <v>1</v>
      </c>
      <c r="D556" s="2">
        <v>111</v>
      </c>
      <c r="E556" s="2">
        <f>results_Clus_4[[#This Row],['#Entities found]]/results_Clus_4[[#This Row],['#Entities total]]*(results_Clus_4[[#This Row],['#Entities found]]&gt;615/50)</f>
        <v>0</v>
      </c>
      <c r="F556" s="2">
        <v>8953211768444399</v>
      </c>
      <c r="G556" s="2">
        <v>8953211768444399</v>
      </c>
      <c r="H556" s="2">
        <v>1</v>
      </c>
      <c r="I556" s="2">
        <v>26</v>
      </c>
      <c r="J556" s="2">
        <v>2544280262256581</v>
      </c>
      <c r="K556" s="2">
        <v>9606</v>
      </c>
      <c r="L556" s="2" t="s">
        <v>1233</v>
      </c>
      <c r="M556" s="2" t="s">
        <v>477</v>
      </c>
      <c r="N556" s="2" t="s">
        <v>1271</v>
      </c>
      <c r="O556" s="2" t="s">
        <v>3484</v>
      </c>
    </row>
    <row r="557" spans="1:15" x14ac:dyDescent="0.25">
      <c r="A557" s="2" t="s">
        <v>3600</v>
      </c>
      <c r="B557" s="2" t="s">
        <v>3601</v>
      </c>
      <c r="C557" s="2">
        <v>1</v>
      </c>
      <c r="D557" s="2">
        <v>111</v>
      </c>
      <c r="E557" s="2">
        <f>results_Clus_4[[#This Row],['#Entities found]]/results_Clus_4[[#This Row],['#Entities total]]*(results_Clus_4[[#This Row],['#Entities found]]&gt;615/50)</f>
        <v>0</v>
      </c>
      <c r="F557" s="2">
        <v>8953211768444399</v>
      </c>
      <c r="G557" s="2">
        <v>8953211768444399</v>
      </c>
      <c r="H557" s="2">
        <v>1</v>
      </c>
      <c r="I557" s="2">
        <v>64</v>
      </c>
      <c r="J557" s="2">
        <v>6262843722477738</v>
      </c>
      <c r="K557" s="2">
        <v>9606</v>
      </c>
      <c r="L557" s="2" t="s">
        <v>1233</v>
      </c>
      <c r="M557" s="2" t="s">
        <v>581</v>
      </c>
      <c r="N557" s="2" t="s">
        <v>1271</v>
      </c>
      <c r="O557" s="2" t="s">
        <v>2994</v>
      </c>
    </row>
    <row r="558" spans="1:15" x14ac:dyDescent="0.25">
      <c r="A558" s="2" t="s">
        <v>3602</v>
      </c>
      <c r="B558" s="2" t="s">
        <v>3603</v>
      </c>
      <c r="C558" s="2">
        <v>1</v>
      </c>
      <c r="D558" s="2">
        <v>111</v>
      </c>
      <c r="E558" s="2">
        <f>results_Clus_4[[#This Row],['#Entities found]]/results_Clus_4[[#This Row],['#Entities total]]*(results_Clus_4[[#This Row],['#Entities found]]&gt;615/50)</f>
        <v>0</v>
      </c>
      <c r="F558" s="2">
        <v>8953211768444399</v>
      </c>
      <c r="G558" s="2">
        <v>8953211768444399</v>
      </c>
      <c r="H558" s="2">
        <v>1</v>
      </c>
      <c r="I558" s="2">
        <v>66</v>
      </c>
      <c r="J558" s="2">
        <v>6458557588805167</v>
      </c>
      <c r="K558" s="2">
        <v>9606</v>
      </c>
      <c r="L558" s="2" t="s">
        <v>1233</v>
      </c>
      <c r="M558" s="2" t="s">
        <v>581</v>
      </c>
      <c r="N558" s="2" t="s">
        <v>1271</v>
      </c>
      <c r="O558" s="2" t="s">
        <v>2994</v>
      </c>
    </row>
    <row r="559" spans="1:15" x14ac:dyDescent="0.25">
      <c r="A559" s="2" t="s">
        <v>2471</v>
      </c>
      <c r="B559" s="2" t="s">
        <v>2472</v>
      </c>
      <c r="C559" s="2">
        <v>2</v>
      </c>
      <c r="D559" s="2">
        <v>225</v>
      </c>
      <c r="E559" s="2">
        <f>results_Clus_4[[#This Row],['#Entities found]]/results_Clus_4[[#This Row],['#Entities total]]*(results_Clus_4[[#This Row],['#Entities found]]&gt;615/50)</f>
        <v>0</v>
      </c>
      <c r="F559" s="2">
        <v>943070436504339</v>
      </c>
      <c r="G559" s="2">
        <v>943070436504339</v>
      </c>
      <c r="H559" s="2">
        <v>2</v>
      </c>
      <c r="I559" s="2">
        <v>45</v>
      </c>
      <c r="J559" s="2">
        <v>4403561992367159</v>
      </c>
      <c r="K559" s="2">
        <v>9606</v>
      </c>
      <c r="L559" s="2" t="s">
        <v>1233</v>
      </c>
      <c r="M559" s="2" t="s">
        <v>3435</v>
      </c>
      <c r="N559" s="2" t="s">
        <v>1271</v>
      </c>
      <c r="O559" s="2" t="s">
        <v>3512</v>
      </c>
    </row>
    <row r="560" spans="1:15" x14ac:dyDescent="0.25">
      <c r="A560" s="2" t="s">
        <v>3604</v>
      </c>
      <c r="B560" s="2" t="s">
        <v>3605</v>
      </c>
      <c r="C560" s="2">
        <v>1</v>
      </c>
      <c r="D560" s="2">
        <v>113</v>
      </c>
      <c r="E560" s="2">
        <f>results_Clus_4[[#This Row],['#Entities found]]/results_Clus_4[[#This Row],['#Entities total]]*(results_Clus_4[[#This Row],['#Entities found]]&gt;615/50)</f>
        <v>0</v>
      </c>
      <c r="F560" s="2">
        <v>8995102983550253</v>
      </c>
      <c r="G560" s="2">
        <v>8995102983550253</v>
      </c>
      <c r="H560" s="2">
        <v>1</v>
      </c>
      <c r="I560" s="2">
        <v>10</v>
      </c>
      <c r="J560" s="2">
        <v>978569331637.14636</v>
      </c>
      <c r="K560" s="2">
        <v>9606</v>
      </c>
      <c r="L560" s="2" t="s">
        <v>1233</v>
      </c>
      <c r="M560" s="2" t="s">
        <v>484</v>
      </c>
      <c r="N560" s="2" t="s">
        <v>1271</v>
      </c>
      <c r="O560" s="2" t="s">
        <v>3582</v>
      </c>
    </row>
    <row r="561" spans="1:15" x14ac:dyDescent="0.25">
      <c r="A561" s="2" t="s">
        <v>3606</v>
      </c>
      <c r="B561" s="2" t="s">
        <v>3607</v>
      </c>
      <c r="C561" s="2">
        <v>1</v>
      </c>
      <c r="D561" s="2">
        <v>115</v>
      </c>
      <c r="E561" s="2">
        <f>results_Clus_4[[#This Row],['#Entities found]]/results_Clus_4[[#This Row],['#Entities total]]*(results_Clus_4[[#This Row],['#Entities found]]&gt;615/50)</f>
        <v>0</v>
      </c>
      <c r="F561" s="2">
        <v>9035323858337404</v>
      </c>
      <c r="G561" s="2">
        <v>9035323858337404</v>
      </c>
      <c r="H561" s="2">
        <v>2</v>
      </c>
      <c r="I561" s="2">
        <v>19</v>
      </c>
      <c r="J561" s="2">
        <v>1.8592817301105784E+16</v>
      </c>
      <c r="K561" s="2">
        <v>9606</v>
      </c>
      <c r="L561" s="2" t="s">
        <v>1233</v>
      </c>
      <c r="M561" s="2" t="s">
        <v>794</v>
      </c>
      <c r="N561" s="2" t="s">
        <v>1271</v>
      </c>
      <c r="O561" s="2" t="s">
        <v>3608</v>
      </c>
    </row>
    <row r="562" spans="1:15" x14ac:dyDescent="0.25">
      <c r="A562" s="2" t="s">
        <v>3609</v>
      </c>
      <c r="B562" s="2" t="s">
        <v>3610</v>
      </c>
      <c r="C562" s="2">
        <v>1</v>
      </c>
      <c r="D562" s="2">
        <v>115</v>
      </c>
      <c r="E562" s="2">
        <f>results_Clus_4[[#This Row],['#Entities found]]/results_Clus_4[[#This Row],['#Entities total]]*(results_Clus_4[[#This Row],['#Entities found]]&gt;615/50)</f>
        <v>0</v>
      </c>
      <c r="F562" s="2">
        <v>9035323858337404</v>
      </c>
      <c r="G562" s="2">
        <v>9035323858337404</v>
      </c>
      <c r="H562" s="2">
        <v>1</v>
      </c>
      <c r="I562" s="2">
        <v>35</v>
      </c>
      <c r="J562" s="2">
        <v>3.4249926607300128E+16</v>
      </c>
      <c r="K562" s="2">
        <v>9606</v>
      </c>
      <c r="L562" s="2" t="s">
        <v>1233</v>
      </c>
      <c r="M562" s="2" t="s">
        <v>475</v>
      </c>
      <c r="N562" s="2" t="s">
        <v>1271</v>
      </c>
      <c r="O562" s="2" t="s">
        <v>2913</v>
      </c>
    </row>
    <row r="563" spans="1:15" x14ac:dyDescent="0.25">
      <c r="A563" s="2" t="s">
        <v>3613</v>
      </c>
      <c r="B563" s="2" t="s">
        <v>3614</v>
      </c>
      <c r="C563" s="2">
        <v>1</v>
      </c>
      <c r="D563" s="2">
        <v>118</v>
      </c>
      <c r="E563" s="2">
        <f>results_Clus_4[[#This Row],['#Entities found]]/results_Clus_4[[#This Row],['#Entities total]]*(results_Clus_4[[#This Row],['#Entities found]]&gt;615/50)</f>
        <v>0</v>
      </c>
      <c r="F563" s="2">
        <v>90926677212377</v>
      </c>
      <c r="G563" s="2">
        <v>90926677212377</v>
      </c>
      <c r="H563" s="2">
        <v>1</v>
      </c>
      <c r="I563" s="2">
        <v>3</v>
      </c>
      <c r="J563" s="2">
        <v>2935707994911.4399</v>
      </c>
      <c r="K563" s="2">
        <v>9606</v>
      </c>
      <c r="L563" s="2" t="s">
        <v>1233</v>
      </c>
      <c r="M563" s="2" t="s">
        <v>491</v>
      </c>
      <c r="N563" s="2" t="s">
        <v>1271</v>
      </c>
      <c r="O563" s="2" t="s">
        <v>3615</v>
      </c>
    </row>
    <row r="564" spans="1:15" x14ac:dyDescent="0.25">
      <c r="A564" s="2" t="s">
        <v>3616</v>
      </c>
      <c r="B564" s="2" t="s">
        <v>3617</v>
      </c>
      <c r="C564" s="2">
        <v>1</v>
      </c>
      <c r="D564" s="2">
        <v>119</v>
      </c>
      <c r="E564" s="2">
        <f>results_Clus_4[[#This Row],['#Entities found]]/results_Clus_4[[#This Row],['#Entities total]]*(results_Clus_4[[#This Row],['#Entities found]]&gt;615/50)</f>
        <v>0</v>
      </c>
      <c r="F564" s="2">
        <v>9111017395569836</v>
      </c>
      <c r="G564" s="2">
        <v>9111017395569836</v>
      </c>
      <c r="H564" s="2">
        <v>28</v>
      </c>
      <c r="I564" s="2">
        <v>36</v>
      </c>
      <c r="J564" s="2">
        <v>3.5228495938937272E+16</v>
      </c>
      <c r="K564" s="2">
        <v>9606</v>
      </c>
      <c r="L564" s="2" t="s">
        <v>1233</v>
      </c>
      <c r="M564" s="2" t="s">
        <v>661</v>
      </c>
      <c r="N564" s="2" t="s">
        <v>1271</v>
      </c>
      <c r="O564" s="2" t="s">
        <v>3618</v>
      </c>
    </row>
    <row r="565" spans="1:15" x14ac:dyDescent="0.25">
      <c r="A565" s="2" t="s">
        <v>865</v>
      </c>
      <c r="B565" s="2" t="s">
        <v>864</v>
      </c>
      <c r="C565" s="2">
        <v>2</v>
      </c>
      <c r="D565" s="2">
        <v>239</v>
      </c>
      <c r="E565" s="2">
        <f>results_Clus_4[[#This Row],['#Entities found]]/results_Clus_4[[#This Row],['#Entities total]]*(results_Clus_4[[#This Row],['#Entities found]]&gt;615/50)</f>
        <v>0</v>
      </c>
      <c r="F565" s="2">
        <v>9551166210395718</v>
      </c>
      <c r="G565" s="2">
        <v>9551166210395718</v>
      </c>
      <c r="H565" s="2">
        <v>7</v>
      </c>
      <c r="I565" s="2">
        <v>21</v>
      </c>
      <c r="J565" s="2">
        <v>2.0549955964380076E+16</v>
      </c>
      <c r="K565" s="2">
        <v>9606</v>
      </c>
      <c r="L565" s="2" t="s">
        <v>1233</v>
      </c>
      <c r="M565" s="2" t="s">
        <v>3647</v>
      </c>
      <c r="N565" s="2" t="s">
        <v>1271</v>
      </c>
      <c r="O565" s="2" t="s">
        <v>3648</v>
      </c>
    </row>
    <row r="566" spans="1:15" x14ac:dyDescent="0.25">
      <c r="A566" s="2" t="s">
        <v>2224</v>
      </c>
      <c r="B566" s="2" t="s">
        <v>2</v>
      </c>
      <c r="C566" s="2">
        <v>1</v>
      </c>
      <c r="D566" s="2">
        <v>120</v>
      </c>
      <c r="E566" s="2">
        <f>results_Clus_4[[#This Row],['#Entities found]]/results_Clus_4[[#This Row],['#Entities total]]*(results_Clus_4[[#This Row],['#Entities found]]&gt;615/50)</f>
        <v>0</v>
      </c>
      <c r="F566" s="2">
        <v>9128997347718912</v>
      </c>
      <c r="G566" s="2">
        <v>9128997347718912</v>
      </c>
      <c r="H566" s="2">
        <v>1</v>
      </c>
      <c r="I566" s="2">
        <v>47</v>
      </c>
      <c r="J566" s="2">
        <v>4599275858694588</v>
      </c>
      <c r="K566" s="2">
        <v>9606</v>
      </c>
      <c r="L566" s="2" t="s">
        <v>1233</v>
      </c>
      <c r="M566" s="2" t="s">
        <v>477</v>
      </c>
      <c r="N566" s="2" t="s">
        <v>1271</v>
      </c>
      <c r="O566" s="2" t="s">
        <v>3484</v>
      </c>
    </row>
    <row r="567" spans="1:15" x14ac:dyDescent="0.25">
      <c r="A567" s="2" t="s">
        <v>3619</v>
      </c>
      <c r="B567" s="2" t="s">
        <v>3620</v>
      </c>
      <c r="C567" s="2">
        <v>1</v>
      </c>
      <c r="D567" s="2">
        <v>121</v>
      </c>
      <c r="E567" s="2">
        <f>results_Clus_4[[#This Row],['#Entities found]]/results_Clus_4[[#This Row],['#Entities total]]*(results_Clus_4[[#This Row],['#Entities found]]&gt;615/50)</f>
        <v>0</v>
      </c>
      <c r="F567" s="2">
        <v>9146614999353056</v>
      </c>
      <c r="G567" s="2">
        <v>9146614999353056</v>
      </c>
      <c r="H567" s="2">
        <v>1</v>
      </c>
      <c r="I567" s="2">
        <v>3</v>
      </c>
      <c r="J567" s="2">
        <v>2935707994911.4399</v>
      </c>
      <c r="K567" s="2">
        <v>9606</v>
      </c>
      <c r="L567" s="2" t="s">
        <v>1233</v>
      </c>
      <c r="M567" s="2" t="s">
        <v>491</v>
      </c>
      <c r="N567" s="2" t="s">
        <v>1271</v>
      </c>
      <c r="O567" s="2" t="s">
        <v>3621</v>
      </c>
    </row>
    <row r="568" spans="1:15" x14ac:dyDescent="0.25">
      <c r="A568" s="2" t="s">
        <v>3649</v>
      </c>
      <c r="B568" s="2" t="s">
        <v>3650</v>
      </c>
      <c r="C568" s="2">
        <v>2</v>
      </c>
      <c r="D568" s="2">
        <v>246</v>
      </c>
      <c r="E568" s="2">
        <f>results_Clus_4[[#This Row],['#Entities found]]/results_Clus_4[[#This Row],['#Entities total]]*(results_Clus_4[[#This Row],['#Entities found]]&gt;615/50)</f>
        <v>0</v>
      </c>
      <c r="F568" s="2">
        <v>9601876023695348</v>
      </c>
      <c r="G568" s="2">
        <v>9601876023695348</v>
      </c>
      <c r="H568" s="2">
        <v>2</v>
      </c>
      <c r="I568" s="2">
        <v>40</v>
      </c>
      <c r="J568" s="2">
        <v>3914277326548586</v>
      </c>
      <c r="K568" s="2">
        <v>9606</v>
      </c>
      <c r="L568" s="2" t="s">
        <v>1233</v>
      </c>
      <c r="M568" s="2" t="s">
        <v>3435</v>
      </c>
      <c r="N568" s="2" t="s">
        <v>1271</v>
      </c>
      <c r="O568" s="2" t="s">
        <v>3512</v>
      </c>
    </row>
    <row r="569" spans="1:15" x14ac:dyDescent="0.25">
      <c r="A569" s="2" t="s">
        <v>919</v>
      </c>
      <c r="B569" s="2" t="s">
        <v>918</v>
      </c>
      <c r="C569" s="2">
        <v>1</v>
      </c>
      <c r="D569" s="2">
        <v>126</v>
      </c>
      <c r="E569" s="2">
        <f>results_Clus_4[[#This Row],['#Entities found]]/results_Clus_4[[#This Row],['#Entities total]]*(results_Clus_4[[#This Row],['#Entities found]]&gt;615/50)</f>
        <v>0</v>
      </c>
      <c r="F569" s="2">
        <v>92295182825624</v>
      </c>
      <c r="G569" s="2">
        <v>92295182825624</v>
      </c>
      <c r="H569" s="2">
        <v>2</v>
      </c>
      <c r="I569" s="2">
        <v>53</v>
      </c>
      <c r="J569" s="2">
        <v>5186417457676876</v>
      </c>
      <c r="K569" s="2">
        <v>9606</v>
      </c>
      <c r="L569" s="2" t="s">
        <v>1233</v>
      </c>
      <c r="M569" s="2" t="s">
        <v>374</v>
      </c>
      <c r="N569" s="2" t="s">
        <v>1271</v>
      </c>
      <c r="O569" s="2" t="s">
        <v>3356</v>
      </c>
    </row>
    <row r="570" spans="1:15" x14ac:dyDescent="0.25">
      <c r="A570" s="2" t="s">
        <v>3624</v>
      </c>
      <c r="B570" s="2" t="s">
        <v>3625</v>
      </c>
      <c r="C570" s="2">
        <v>1</v>
      </c>
      <c r="D570" s="2">
        <v>130</v>
      </c>
      <c r="E570" s="2">
        <f>results_Clus_4[[#This Row],['#Entities found]]/results_Clus_4[[#This Row],['#Entities total]]*(results_Clus_4[[#This Row],['#Entities found]]&gt;615/50)</f>
        <v>0</v>
      </c>
      <c r="F570" s="2">
        <v>9290023735618568</v>
      </c>
      <c r="G570" s="2">
        <v>9290023735618568</v>
      </c>
      <c r="H570" s="2">
        <v>9</v>
      </c>
      <c r="I570" s="2">
        <v>26</v>
      </c>
      <c r="J570" s="2">
        <v>2544280262256581</v>
      </c>
      <c r="K570" s="2">
        <v>9606</v>
      </c>
      <c r="L570" s="2" t="s">
        <v>1233</v>
      </c>
      <c r="M570" s="2" t="s">
        <v>379</v>
      </c>
      <c r="N570" s="2" t="s">
        <v>1271</v>
      </c>
      <c r="O570" s="2" t="s">
        <v>3626</v>
      </c>
    </row>
    <row r="571" spans="1:15" x14ac:dyDescent="0.25">
      <c r="A571" s="2" t="s">
        <v>3627</v>
      </c>
      <c r="B571" s="2" t="s">
        <v>3628</v>
      </c>
      <c r="C571" s="2">
        <v>1</v>
      </c>
      <c r="D571" s="2">
        <v>131</v>
      </c>
      <c r="E571" s="2">
        <f>results_Clus_4[[#This Row],['#Entities found]]/results_Clus_4[[#This Row],['#Entities total]]*(results_Clus_4[[#This Row],['#Entities found]]&gt;615/50)</f>
        <v>0</v>
      </c>
      <c r="F571" s="2">
        <v>9304395339201920</v>
      </c>
      <c r="G571" s="2">
        <v>9304395339201920</v>
      </c>
      <c r="H571" s="2">
        <v>8</v>
      </c>
      <c r="I571" s="2">
        <v>18</v>
      </c>
      <c r="J571" s="2">
        <v>1.7614247969468636E+16</v>
      </c>
      <c r="K571" s="2">
        <v>9606</v>
      </c>
      <c r="L571" s="2" t="s">
        <v>1233</v>
      </c>
      <c r="M571" s="2" t="s">
        <v>491</v>
      </c>
      <c r="N571" s="2" t="s">
        <v>1271</v>
      </c>
      <c r="O571" s="2" t="s">
        <v>3629</v>
      </c>
    </row>
    <row r="572" spans="1:15" x14ac:dyDescent="0.25">
      <c r="A572" s="2" t="s">
        <v>3630</v>
      </c>
      <c r="B572" s="2" t="s">
        <v>3631</v>
      </c>
      <c r="C572" s="2">
        <v>1</v>
      </c>
      <c r="D572" s="2">
        <v>131</v>
      </c>
      <c r="E572" s="2">
        <f>results_Clus_4[[#This Row],['#Entities found]]/results_Clus_4[[#This Row],['#Entities total]]*(results_Clus_4[[#This Row],['#Entities found]]&gt;615/50)</f>
        <v>0</v>
      </c>
      <c r="F572" s="2">
        <v>9304395339201920</v>
      </c>
      <c r="G572" s="2">
        <v>9304395339201920</v>
      </c>
      <c r="H572" s="2">
        <v>9</v>
      </c>
      <c r="I572" s="2">
        <v>21</v>
      </c>
      <c r="J572" s="2">
        <v>2.0549955964380076E+16</v>
      </c>
      <c r="K572" s="2">
        <v>9606</v>
      </c>
      <c r="L572" s="2" t="s">
        <v>1233</v>
      </c>
      <c r="M572" s="2" t="s">
        <v>491</v>
      </c>
      <c r="N572" s="2" t="s">
        <v>1271</v>
      </c>
      <c r="O572" s="2" t="s">
        <v>3632</v>
      </c>
    </row>
    <row r="573" spans="1:15" x14ac:dyDescent="0.25">
      <c r="A573" s="2" t="s">
        <v>2274</v>
      </c>
      <c r="B573" s="2" t="s">
        <v>2275</v>
      </c>
      <c r="C573" s="2">
        <v>1</v>
      </c>
      <c r="D573" s="2">
        <v>133</v>
      </c>
      <c r="E573" s="2">
        <f>results_Clus_4[[#This Row],['#Entities found]]/results_Clus_4[[#This Row],['#Entities total]]*(results_Clus_4[[#This Row],['#Entities found]]&gt;615/50)</f>
        <v>0</v>
      </c>
      <c r="F573" s="2">
        <v>9332274862817300</v>
      </c>
      <c r="G573" s="2">
        <v>9332274862817300</v>
      </c>
      <c r="H573" s="2">
        <v>5</v>
      </c>
      <c r="I573" s="2">
        <v>29</v>
      </c>
      <c r="J573" s="2">
        <v>2.8378510617477248E+16</v>
      </c>
      <c r="K573" s="2">
        <v>9606</v>
      </c>
      <c r="L573" s="2" t="s">
        <v>1233</v>
      </c>
      <c r="M573" s="2" t="s">
        <v>702</v>
      </c>
      <c r="N573" s="2" t="s">
        <v>1271</v>
      </c>
      <c r="O573" s="2" t="s">
        <v>3633</v>
      </c>
    </row>
    <row r="574" spans="1:15" x14ac:dyDescent="0.25">
      <c r="A574" s="2" t="s">
        <v>3634</v>
      </c>
      <c r="B574" s="2" t="s">
        <v>3635</v>
      </c>
      <c r="C574" s="2">
        <v>1</v>
      </c>
      <c r="D574" s="2">
        <v>133</v>
      </c>
      <c r="E574" s="2">
        <f>results_Clus_4[[#This Row],['#Entities found]]/results_Clus_4[[#This Row],['#Entities total]]*(results_Clus_4[[#This Row],['#Entities found]]&gt;615/50)</f>
        <v>0</v>
      </c>
      <c r="F574" s="2">
        <v>9332274862817300</v>
      </c>
      <c r="G574" s="2">
        <v>9332274862817300</v>
      </c>
      <c r="H574" s="2">
        <v>2</v>
      </c>
      <c r="I574" s="2">
        <v>26</v>
      </c>
      <c r="J574" s="2">
        <v>2544280262256581</v>
      </c>
      <c r="K574" s="2">
        <v>9606</v>
      </c>
      <c r="L574" s="2" t="s">
        <v>1233</v>
      </c>
      <c r="M574" s="2" t="s">
        <v>370</v>
      </c>
      <c r="N574" s="2" t="s">
        <v>1271</v>
      </c>
      <c r="O574" s="2" t="s">
        <v>3297</v>
      </c>
    </row>
    <row r="575" spans="1:15" x14ac:dyDescent="0.25">
      <c r="A575" s="2" t="s">
        <v>2177</v>
      </c>
      <c r="B575" s="2" t="s">
        <v>2178</v>
      </c>
      <c r="C575" s="2">
        <v>2</v>
      </c>
      <c r="D575" s="2">
        <v>276</v>
      </c>
      <c r="E575" s="2">
        <f>results_Clus_4[[#This Row],['#Entities found]]/results_Clus_4[[#This Row],['#Entities total]]*(results_Clus_4[[#This Row],['#Entities found]]&gt;615/50)</f>
        <v>0</v>
      </c>
      <c r="F575" s="2">
        <v>9763484888512760</v>
      </c>
      <c r="G575" s="2">
        <v>9763484888512760</v>
      </c>
      <c r="H575" s="2">
        <v>2</v>
      </c>
      <c r="I575" s="2">
        <v>104</v>
      </c>
      <c r="J575" s="2">
        <v>1.0177121049026324E+16</v>
      </c>
      <c r="K575" s="2">
        <v>9606</v>
      </c>
      <c r="L575" s="2" t="s">
        <v>1233</v>
      </c>
      <c r="M575" s="2" t="s">
        <v>3526</v>
      </c>
      <c r="N575" s="2" t="s">
        <v>1271</v>
      </c>
      <c r="O575" s="2" t="s">
        <v>3527</v>
      </c>
    </row>
    <row r="576" spans="1:15" x14ac:dyDescent="0.25">
      <c r="A576" s="2" t="s">
        <v>3640</v>
      </c>
      <c r="B576" s="2" t="s">
        <v>3641</v>
      </c>
      <c r="C576" s="2">
        <v>1</v>
      </c>
      <c r="D576" s="2">
        <v>140</v>
      </c>
      <c r="E576" s="2">
        <f>results_Clus_4[[#This Row],['#Entities found]]/results_Clus_4[[#This Row],['#Entities total]]*(results_Clus_4[[#This Row],['#Entities found]]&gt;615/50)</f>
        <v>0</v>
      </c>
      <c r="F576" s="2">
        <v>9421372073265518</v>
      </c>
      <c r="G576" s="2">
        <v>9421372073265518</v>
      </c>
      <c r="H576" s="2">
        <v>1</v>
      </c>
      <c r="I576" s="2">
        <v>19</v>
      </c>
      <c r="J576" s="2">
        <v>1.8592817301105784E+16</v>
      </c>
      <c r="K576" s="2">
        <v>9606</v>
      </c>
      <c r="L576" s="2" t="s">
        <v>1233</v>
      </c>
      <c r="M576" s="2" t="s">
        <v>482</v>
      </c>
      <c r="N576" s="2" t="s">
        <v>1271</v>
      </c>
      <c r="O576" s="2" t="s">
        <v>3642</v>
      </c>
    </row>
    <row r="577" spans="1:15" x14ac:dyDescent="0.25">
      <c r="A577" s="2" t="s">
        <v>1041</v>
      </c>
      <c r="B577" s="2" t="s">
        <v>1040</v>
      </c>
      <c r="C577" s="2">
        <v>1</v>
      </c>
      <c r="D577" s="2">
        <v>142</v>
      </c>
      <c r="E577" s="2">
        <f>results_Clus_4[[#This Row],['#Entities found]]/results_Clus_4[[#This Row],['#Entities total]]*(results_Clus_4[[#This Row],['#Entities found]]&gt;615/50)</f>
        <v>0</v>
      </c>
      <c r="F577" s="2">
        <v>9444579073922912</v>
      </c>
      <c r="G577" s="2">
        <v>9444579073922912</v>
      </c>
      <c r="H577" s="2">
        <v>1</v>
      </c>
      <c r="I577" s="2">
        <v>39</v>
      </c>
      <c r="J577" s="2">
        <v>3816420393384871</v>
      </c>
      <c r="K577" s="2">
        <v>9606</v>
      </c>
      <c r="L577" s="2" t="s">
        <v>1233</v>
      </c>
      <c r="M577" s="2" t="s">
        <v>140</v>
      </c>
      <c r="N577" s="2" t="s">
        <v>1271</v>
      </c>
      <c r="O577" s="2" t="s">
        <v>3555</v>
      </c>
    </row>
    <row r="578" spans="1:15" x14ac:dyDescent="0.25">
      <c r="A578" s="2" t="s">
        <v>849</v>
      </c>
      <c r="B578" s="2" t="s">
        <v>848</v>
      </c>
      <c r="C578" s="2">
        <v>2</v>
      </c>
      <c r="D578" s="2">
        <v>286</v>
      </c>
      <c r="E578" s="2">
        <f>results_Clus_4[[#This Row],['#Entities found]]/results_Clus_4[[#This Row],['#Entities total]]*(results_Clus_4[[#This Row],['#Entities found]]&gt;615/50)</f>
        <v>0</v>
      </c>
      <c r="F578" s="2">
        <v>9801629777473688</v>
      </c>
      <c r="G578" s="2">
        <v>9801629777473688</v>
      </c>
      <c r="H578" s="2">
        <v>2</v>
      </c>
      <c r="I578" s="2">
        <v>76</v>
      </c>
      <c r="J578" s="2">
        <v>7437126920442313</v>
      </c>
      <c r="K578" s="2">
        <v>9606</v>
      </c>
      <c r="L578" s="2" t="s">
        <v>1233</v>
      </c>
      <c r="M578" s="2" t="s">
        <v>3326</v>
      </c>
      <c r="N578" s="2" t="s">
        <v>1271</v>
      </c>
      <c r="O578" s="2" t="s">
        <v>3327</v>
      </c>
    </row>
    <row r="579" spans="1:15" x14ac:dyDescent="0.25">
      <c r="A579" s="2" t="s">
        <v>1402</v>
      </c>
      <c r="B579" s="2" t="s">
        <v>1403</v>
      </c>
      <c r="C579" s="2">
        <v>1</v>
      </c>
      <c r="D579" s="2">
        <v>144</v>
      </c>
      <c r="E579" s="2">
        <f>results_Clus_4[[#This Row],['#Entities found]]/results_Clus_4[[#This Row],['#Entities total]]*(results_Clus_4[[#This Row],['#Entities found]]&gt;615/50)</f>
        <v>0</v>
      </c>
      <c r="F579" s="2">
        <v>9466858696845624</v>
      </c>
      <c r="G579" s="2">
        <v>9466858696845624</v>
      </c>
      <c r="H579" s="2">
        <v>1</v>
      </c>
      <c r="I579" s="2">
        <v>5</v>
      </c>
      <c r="J579" s="2">
        <v>489284665818.57318</v>
      </c>
      <c r="K579" s="2">
        <v>9606</v>
      </c>
      <c r="L579" s="2" t="s">
        <v>1233</v>
      </c>
      <c r="M579" s="2" t="s">
        <v>450</v>
      </c>
      <c r="N579" s="2" t="s">
        <v>1271</v>
      </c>
      <c r="O579" s="2" t="s">
        <v>1404</v>
      </c>
    </row>
    <row r="580" spans="1:15" x14ac:dyDescent="0.25">
      <c r="A580" s="2" t="s">
        <v>2498</v>
      </c>
      <c r="B580" s="2" t="s">
        <v>2499</v>
      </c>
      <c r="C580" s="2">
        <v>1</v>
      </c>
      <c r="D580" s="2">
        <v>146</v>
      </c>
      <c r="E580" s="2">
        <f>results_Clus_4[[#This Row],['#Entities found]]/results_Clus_4[[#This Row],['#Entities total]]*(results_Clus_4[[#This Row],['#Entities found]]&gt;615/50)</f>
        <v>0</v>
      </c>
      <c r="F580" s="2">
        <v>9488247865806622</v>
      </c>
      <c r="G580" s="2">
        <v>9488247865806622</v>
      </c>
      <c r="H580" s="2">
        <v>2</v>
      </c>
      <c r="I580" s="2">
        <v>29</v>
      </c>
      <c r="J580" s="2">
        <v>2.8378510617477248E+16</v>
      </c>
      <c r="K580" s="2">
        <v>9606</v>
      </c>
      <c r="L580" s="2" t="s">
        <v>1233</v>
      </c>
      <c r="M580" s="2" t="s">
        <v>794</v>
      </c>
      <c r="N580" s="2" t="s">
        <v>1271</v>
      </c>
      <c r="O580" s="2" t="s">
        <v>3608</v>
      </c>
    </row>
    <row r="581" spans="1:15" x14ac:dyDescent="0.25">
      <c r="A581" s="2" t="s">
        <v>2316</v>
      </c>
      <c r="B581" s="2" t="s">
        <v>2317</v>
      </c>
      <c r="C581" s="2">
        <v>1</v>
      </c>
      <c r="D581" s="2">
        <v>146</v>
      </c>
      <c r="E581" s="2">
        <f>results_Clus_4[[#This Row],['#Entities found]]/results_Clus_4[[#This Row],['#Entities total]]*(results_Clus_4[[#This Row],['#Entities found]]&gt;615/50)</f>
        <v>0</v>
      </c>
      <c r="F581" s="2">
        <v>9488247865806622</v>
      </c>
      <c r="G581" s="2">
        <v>9488247865806622</v>
      </c>
      <c r="H581" s="2">
        <v>2</v>
      </c>
      <c r="I581" s="2">
        <v>52</v>
      </c>
      <c r="J581" s="2">
        <v>5088560524513162</v>
      </c>
      <c r="K581" s="2">
        <v>9606</v>
      </c>
      <c r="L581" s="2" t="s">
        <v>1233</v>
      </c>
      <c r="M581" s="2" t="s">
        <v>488</v>
      </c>
      <c r="N581" s="2" t="s">
        <v>1271</v>
      </c>
      <c r="O581" s="2" t="s">
        <v>3333</v>
      </c>
    </row>
    <row r="582" spans="1:15" x14ac:dyDescent="0.25">
      <c r="A582" s="2" t="s">
        <v>1037</v>
      </c>
      <c r="B582" s="2" t="s">
        <v>1036</v>
      </c>
      <c r="C582" s="2">
        <v>1</v>
      </c>
      <c r="D582" s="2">
        <v>148</v>
      </c>
      <c r="E582" s="2">
        <f>results_Clus_4[[#This Row],['#Entities found]]/results_Clus_4[[#This Row],['#Entities total]]*(results_Clus_4[[#This Row],['#Entities found]]&gt;615/50)</f>
        <v>0</v>
      </c>
      <c r="F582" s="2">
        <v>9508782039837668</v>
      </c>
      <c r="G582" s="2">
        <v>9508782039837668</v>
      </c>
      <c r="H582" s="2">
        <v>4</v>
      </c>
      <c r="I582" s="2">
        <v>54</v>
      </c>
      <c r="J582" s="2">
        <v>5284274390840591</v>
      </c>
      <c r="K582" s="2">
        <v>9606</v>
      </c>
      <c r="L582" s="2" t="s">
        <v>1233</v>
      </c>
      <c r="M582" s="2" t="s">
        <v>501</v>
      </c>
      <c r="N582" s="2" t="s">
        <v>1271</v>
      </c>
      <c r="O582" s="2" t="s">
        <v>2897</v>
      </c>
    </row>
    <row r="583" spans="1:15" x14ac:dyDescent="0.25">
      <c r="A583" s="2" t="s">
        <v>1035</v>
      </c>
      <c r="B583" s="2" t="s">
        <v>1034</v>
      </c>
      <c r="C583" s="2">
        <v>1</v>
      </c>
      <c r="D583" s="2">
        <v>149</v>
      </c>
      <c r="E583" s="2">
        <f>results_Clus_4[[#This Row],['#Entities found]]/results_Clus_4[[#This Row],['#Entities total]]*(results_Clus_4[[#This Row],['#Entities found]]&gt;615/50)</f>
        <v>0</v>
      </c>
      <c r="F583" s="2">
        <v>9518739198480556</v>
      </c>
      <c r="G583" s="2">
        <v>9518739198480556</v>
      </c>
      <c r="H583" s="2">
        <v>1</v>
      </c>
      <c r="I583" s="2">
        <v>65</v>
      </c>
      <c r="J583" s="2">
        <v>6360700655641452</v>
      </c>
      <c r="K583" s="2">
        <v>9606</v>
      </c>
      <c r="L583" s="2" t="s">
        <v>1233</v>
      </c>
      <c r="M583" s="2" t="s">
        <v>378</v>
      </c>
      <c r="N583" s="2" t="s">
        <v>1271</v>
      </c>
      <c r="O583" s="2" t="s">
        <v>2692</v>
      </c>
    </row>
    <row r="584" spans="1:15" x14ac:dyDescent="0.25">
      <c r="A584" s="2" t="s">
        <v>2002</v>
      </c>
      <c r="B584" s="2" t="s">
        <v>2003</v>
      </c>
      <c r="C584" s="2">
        <v>1</v>
      </c>
      <c r="D584" s="2">
        <v>153</v>
      </c>
      <c r="E584" s="2">
        <f>results_Clus_4[[#This Row],['#Entities found]]/results_Clus_4[[#This Row],['#Entities total]]*(results_Clus_4[[#This Row],['#Entities found]]&gt;615/50)</f>
        <v>0</v>
      </c>
      <c r="F584" s="2">
        <v>955659702741904</v>
      </c>
      <c r="G584" s="2">
        <v>955659702741904</v>
      </c>
      <c r="H584" s="2">
        <v>2</v>
      </c>
      <c r="I584" s="2">
        <v>95</v>
      </c>
      <c r="J584" s="2">
        <v>9296408650552892</v>
      </c>
      <c r="K584" s="2">
        <v>9606</v>
      </c>
      <c r="L584" s="2" t="s">
        <v>1233</v>
      </c>
      <c r="M584" s="2" t="s">
        <v>799</v>
      </c>
      <c r="N584" s="2" t="s">
        <v>1271</v>
      </c>
      <c r="O584" s="2" t="s">
        <v>3400</v>
      </c>
    </row>
    <row r="585" spans="1:15" x14ac:dyDescent="0.25">
      <c r="A585" s="2" t="s">
        <v>1440</v>
      </c>
      <c r="B585" s="2" t="s">
        <v>1441</v>
      </c>
      <c r="C585" s="2">
        <v>3</v>
      </c>
      <c r="D585" s="2">
        <v>463</v>
      </c>
      <c r="E585" s="2">
        <f>results_Clus_4[[#This Row],['#Entities found]]/results_Clus_4[[#This Row],['#Entities total]]*(results_Clus_4[[#This Row],['#Entities found]]&gt;615/50)</f>
        <v>0</v>
      </c>
      <c r="F585" s="2">
        <v>9958625333634660</v>
      </c>
      <c r="G585" s="2">
        <v>9958625333634660</v>
      </c>
      <c r="H585" s="2">
        <v>5</v>
      </c>
      <c r="I585" s="2">
        <v>297</v>
      </c>
      <c r="J585" s="2">
        <v>2906350914962325</v>
      </c>
      <c r="K585" s="2">
        <v>9606</v>
      </c>
      <c r="L585" s="2" t="s">
        <v>1233</v>
      </c>
      <c r="M585" s="2" t="s">
        <v>3685</v>
      </c>
      <c r="N585" s="2" t="s">
        <v>1271</v>
      </c>
      <c r="O585" s="2" t="s">
        <v>3686</v>
      </c>
    </row>
    <row r="586" spans="1:15" x14ac:dyDescent="0.25">
      <c r="A586" s="2" t="s">
        <v>841</v>
      </c>
      <c r="B586" s="2" t="s">
        <v>840</v>
      </c>
      <c r="C586" s="2">
        <v>2</v>
      </c>
      <c r="D586" s="2">
        <v>319</v>
      </c>
      <c r="E586" s="2">
        <f>results_Clus_4[[#This Row],['#Entities found]]/results_Clus_4[[#This Row],['#Entities total]]*(results_Clus_4[[#This Row],['#Entities found]]&gt;615/50)</f>
        <v>0</v>
      </c>
      <c r="F586" s="2">
        <v>988977124932458</v>
      </c>
      <c r="G586" s="2">
        <v>988977124932458</v>
      </c>
      <c r="H586" s="2">
        <v>7</v>
      </c>
      <c r="I586" s="2">
        <v>63</v>
      </c>
      <c r="J586" s="2">
        <v>6164986789314023</v>
      </c>
      <c r="K586" s="2">
        <v>9606</v>
      </c>
      <c r="L586" s="2" t="s">
        <v>1233</v>
      </c>
      <c r="M586" s="2" t="s">
        <v>452</v>
      </c>
      <c r="N586" s="2" t="s">
        <v>1271</v>
      </c>
      <c r="O586" s="2" t="s">
        <v>3673</v>
      </c>
    </row>
    <row r="587" spans="1:15" x14ac:dyDescent="0.25">
      <c r="A587" s="2" t="s">
        <v>2040</v>
      </c>
      <c r="B587" s="2" t="s">
        <v>2041</v>
      </c>
      <c r="C587" s="2">
        <v>1</v>
      </c>
      <c r="D587" s="2">
        <v>160</v>
      </c>
      <c r="E587" s="2">
        <f>results_Clus_4[[#This Row],['#Entities found]]/results_Clus_4[[#This Row],['#Entities total]]*(results_Clus_4[[#This Row],['#Entities found]]&gt;615/50)</f>
        <v>0</v>
      </c>
      <c r="F587" s="2">
        <v>961584745938657</v>
      </c>
      <c r="G587" s="2">
        <v>961584745938657</v>
      </c>
      <c r="H587" s="2">
        <v>1</v>
      </c>
      <c r="I587" s="2">
        <v>73</v>
      </c>
      <c r="J587" s="2">
        <v>714355612095117</v>
      </c>
      <c r="K587" s="2">
        <v>9606</v>
      </c>
      <c r="L587" s="2" t="s">
        <v>1233</v>
      </c>
      <c r="M587" s="2" t="s">
        <v>798</v>
      </c>
      <c r="N587" s="2" t="s">
        <v>1271</v>
      </c>
      <c r="O587" s="2" t="s">
        <v>2875</v>
      </c>
    </row>
    <row r="588" spans="1:15" x14ac:dyDescent="0.25">
      <c r="A588" s="2" t="s">
        <v>2336</v>
      </c>
      <c r="B588" s="2" t="s">
        <v>2337</v>
      </c>
      <c r="C588" s="2">
        <v>1</v>
      </c>
      <c r="D588" s="2">
        <v>164</v>
      </c>
      <c r="E588" s="2">
        <f>results_Clus_4[[#This Row],['#Entities found]]/results_Clus_4[[#This Row],['#Entities total]]*(results_Clus_4[[#This Row],['#Entities found]]&gt;615/50)</f>
        <v>0</v>
      </c>
      <c r="F588" s="2">
        <v>9646091146630872</v>
      </c>
      <c r="G588" s="2">
        <v>9646091146630872</v>
      </c>
      <c r="H588" s="2">
        <v>3</v>
      </c>
      <c r="I588" s="2">
        <v>9</v>
      </c>
      <c r="J588" s="2">
        <v>880712398473.43176</v>
      </c>
      <c r="K588" s="2">
        <v>9606</v>
      </c>
      <c r="L588" s="2" t="s">
        <v>1233</v>
      </c>
      <c r="M588" s="2" t="s">
        <v>501</v>
      </c>
      <c r="N588" s="2" t="s">
        <v>1271</v>
      </c>
      <c r="O588" s="2" t="s">
        <v>3651</v>
      </c>
    </row>
    <row r="589" spans="1:15" x14ac:dyDescent="0.25">
      <c r="A589" s="2" t="s">
        <v>2464</v>
      </c>
      <c r="B589" s="2" t="s">
        <v>2465</v>
      </c>
      <c r="C589" s="2">
        <v>2</v>
      </c>
      <c r="D589" s="2">
        <v>329</v>
      </c>
      <c r="E589" s="2">
        <f>results_Clus_4[[#This Row],['#Entities found]]/results_Clus_4[[#This Row],['#Entities total]]*(results_Clus_4[[#This Row],['#Entities found]]&gt;615/50)</f>
        <v>0</v>
      </c>
      <c r="F589" s="2">
        <v>990793441505064</v>
      </c>
      <c r="G589" s="2">
        <v>990793441505064</v>
      </c>
      <c r="H589" s="2">
        <v>3</v>
      </c>
      <c r="I589" s="2">
        <v>156</v>
      </c>
      <c r="J589" s="2">
        <v>1.5265681573539484E+16</v>
      </c>
      <c r="K589" s="2">
        <v>9606</v>
      </c>
      <c r="L589" s="2" t="s">
        <v>1233</v>
      </c>
      <c r="M589" s="2" t="s">
        <v>2674</v>
      </c>
      <c r="N589" s="2" t="s">
        <v>1271</v>
      </c>
      <c r="O589" s="2" t="s">
        <v>3201</v>
      </c>
    </row>
    <row r="590" spans="1:15" x14ac:dyDescent="0.25">
      <c r="A590" s="2" t="s">
        <v>3654</v>
      </c>
      <c r="B590" s="2" t="s">
        <v>3655</v>
      </c>
      <c r="C590" s="2">
        <v>1</v>
      </c>
      <c r="D590" s="2">
        <v>169</v>
      </c>
      <c r="E590" s="2">
        <f>results_Clus_4[[#This Row],['#Entities found]]/results_Clus_4[[#This Row],['#Entities total]]*(results_Clus_4[[#This Row],['#Entities found]]&gt;615/50)</f>
        <v>0</v>
      </c>
      <c r="F590" s="2">
        <v>9680581171217166</v>
      </c>
      <c r="G590" s="2">
        <v>9680581171217166</v>
      </c>
      <c r="H590" s="2">
        <v>1</v>
      </c>
      <c r="I590" s="2">
        <v>32</v>
      </c>
      <c r="J590" s="2">
        <v>3131421861238869</v>
      </c>
      <c r="K590" s="2">
        <v>9606</v>
      </c>
      <c r="L590" s="2" t="s">
        <v>1233</v>
      </c>
      <c r="M590" s="2" t="s">
        <v>494</v>
      </c>
      <c r="N590" s="2" t="s">
        <v>1271</v>
      </c>
      <c r="O590" s="2" t="s">
        <v>3373</v>
      </c>
    </row>
    <row r="591" spans="1:15" x14ac:dyDescent="0.25">
      <c r="A591" s="2" t="s">
        <v>3656</v>
      </c>
      <c r="B591" s="2" t="s">
        <v>3657</v>
      </c>
      <c r="C591" s="2">
        <v>1</v>
      </c>
      <c r="D591" s="2">
        <v>169</v>
      </c>
      <c r="E591" s="2">
        <f>results_Clus_4[[#This Row],['#Entities found]]/results_Clus_4[[#This Row],['#Entities total]]*(results_Clus_4[[#This Row],['#Entities found]]&gt;615/50)</f>
        <v>0</v>
      </c>
      <c r="F591" s="2">
        <v>9680581171217166</v>
      </c>
      <c r="G591" s="2">
        <v>9680581171217166</v>
      </c>
      <c r="H591" s="2">
        <v>1</v>
      </c>
      <c r="I591" s="2">
        <v>81</v>
      </c>
      <c r="J591" s="2">
        <v>7926411586260887</v>
      </c>
      <c r="K591" s="2">
        <v>9606</v>
      </c>
      <c r="L591" s="2" t="s">
        <v>1233</v>
      </c>
      <c r="M591" s="2" t="s">
        <v>579</v>
      </c>
      <c r="N591" s="2" t="s">
        <v>1271</v>
      </c>
      <c r="O591" s="2" t="s">
        <v>3133</v>
      </c>
    </row>
    <row r="592" spans="1:15" x14ac:dyDescent="0.25">
      <c r="A592" s="2" t="s">
        <v>1291</v>
      </c>
      <c r="B592" s="2" t="s">
        <v>1292</v>
      </c>
      <c r="C592" s="2">
        <v>2</v>
      </c>
      <c r="D592" s="2">
        <v>346</v>
      </c>
      <c r="E592" s="2">
        <f>results_Clus_4[[#This Row],['#Entities found]]/results_Clus_4[[#This Row],['#Entities total]]*(results_Clus_4[[#This Row],['#Entities found]]&gt;615/50)</f>
        <v>0</v>
      </c>
      <c r="F592" s="2">
        <v>9932343148647006</v>
      </c>
      <c r="G592" s="2">
        <v>9932343148647006</v>
      </c>
      <c r="H592" s="2">
        <v>32</v>
      </c>
      <c r="I592" s="2">
        <v>305</v>
      </c>
      <c r="J592" s="2">
        <v>2984636461493297</v>
      </c>
      <c r="K592" s="2">
        <v>9606</v>
      </c>
      <c r="L592" s="2" t="s">
        <v>1233</v>
      </c>
      <c r="M592" s="2" t="s">
        <v>3675</v>
      </c>
      <c r="N592" s="2" t="s">
        <v>1271</v>
      </c>
      <c r="O592" s="2" t="s">
        <v>3676</v>
      </c>
    </row>
    <row r="593" spans="1:15" x14ac:dyDescent="0.25">
      <c r="A593" s="2" t="s">
        <v>887</v>
      </c>
      <c r="B593" s="2" t="s">
        <v>886</v>
      </c>
      <c r="C593" s="2">
        <v>1</v>
      </c>
      <c r="D593" s="2">
        <v>176</v>
      </c>
      <c r="E593" s="2">
        <f>results_Clus_4[[#This Row],['#Entities found]]/results_Clus_4[[#This Row],['#Entities total]]*(results_Clus_4[[#This Row],['#Entities found]]&gt;615/50)</f>
        <v>0</v>
      </c>
      <c r="F593" s="2">
        <v>9723313377335056</v>
      </c>
      <c r="G593" s="2">
        <v>9723313377335056</v>
      </c>
      <c r="H593" s="2">
        <v>4</v>
      </c>
      <c r="I593" s="2">
        <v>7</v>
      </c>
      <c r="J593" s="2">
        <v>684998532146.00244</v>
      </c>
      <c r="K593" s="2">
        <v>9606</v>
      </c>
      <c r="L593" s="2" t="s">
        <v>1233</v>
      </c>
      <c r="M593" s="2" t="s">
        <v>678</v>
      </c>
      <c r="N593" s="2" t="s">
        <v>1271</v>
      </c>
      <c r="O593" s="2" t="s">
        <v>3658</v>
      </c>
    </row>
    <row r="594" spans="1:15" x14ac:dyDescent="0.25">
      <c r="A594" s="2" t="s">
        <v>885</v>
      </c>
      <c r="B594" s="2" t="s">
        <v>884</v>
      </c>
      <c r="C594" s="2">
        <v>1</v>
      </c>
      <c r="D594" s="2">
        <v>178</v>
      </c>
      <c r="E594" s="2">
        <f>results_Clus_4[[#This Row],['#Entities found]]/results_Clus_4[[#This Row],['#Entities total]]*(results_Clus_4[[#This Row],['#Entities found]]&gt;615/50)</f>
        <v>0</v>
      </c>
      <c r="F594" s="2">
        <v>9734440858112026</v>
      </c>
      <c r="G594" s="2">
        <v>9734440858112026</v>
      </c>
      <c r="H594" s="2">
        <v>9</v>
      </c>
      <c r="I594" s="2">
        <v>40</v>
      </c>
      <c r="J594" s="2">
        <v>3914277326548586</v>
      </c>
      <c r="K594" s="2">
        <v>9606</v>
      </c>
      <c r="L594" s="2" t="s">
        <v>1233</v>
      </c>
      <c r="M594" s="2" t="s">
        <v>491</v>
      </c>
      <c r="N594" s="2" t="s">
        <v>1271</v>
      </c>
      <c r="O594" s="2" t="s">
        <v>3632</v>
      </c>
    </row>
    <row r="595" spans="1:15" x14ac:dyDescent="0.25">
      <c r="A595" s="2" t="s">
        <v>881</v>
      </c>
      <c r="B595" s="2" t="s">
        <v>880</v>
      </c>
      <c r="C595" s="2">
        <v>1</v>
      </c>
      <c r="D595" s="2">
        <v>186</v>
      </c>
      <c r="E595" s="2">
        <f>results_Clus_4[[#This Row],['#Entities found]]/results_Clus_4[[#This Row],['#Entities total]]*(results_Clus_4[[#This Row],['#Entities found]]&gt;615/50)</f>
        <v>0</v>
      </c>
      <c r="F595" s="2">
        <v>977466642701182</v>
      </c>
      <c r="G595" s="2">
        <v>977466642701182</v>
      </c>
      <c r="H595" s="2">
        <v>4</v>
      </c>
      <c r="I595" s="2">
        <v>62</v>
      </c>
      <c r="J595" s="2">
        <v>6067129856150308</v>
      </c>
      <c r="K595" s="2">
        <v>9606</v>
      </c>
      <c r="L595" s="2" t="s">
        <v>1233</v>
      </c>
      <c r="M595" s="2" t="s">
        <v>579</v>
      </c>
      <c r="N595" s="2" t="s">
        <v>1271</v>
      </c>
      <c r="O595" s="2" t="s">
        <v>3659</v>
      </c>
    </row>
    <row r="596" spans="1:15" x14ac:dyDescent="0.25">
      <c r="A596" s="2" t="s">
        <v>3660</v>
      </c>
      <c r="B596" s="2" t="s">
        <v>3661</v>
      </c>
      <c r="C596" s="2">
        <v>1</v>
      </c>
      <c r="D596" s="2">
        <v>188</v>
      </c>
      <c r="E596" s="2">
        <f>results_Clus_4[[#This Row],['#Entities found]]/results_Clus_4[[#This Row],['#Entities total]]*(results_Clus_4[[#This Row],['#Entities found]]&gt;615/50)</f>
        <v>0</v>
      </c>
      <c r="F596" s="2">
        <v>978373555369053</v>
      </c>
      <c r="G596" s="2">
        <v>978373555369053</v>
      </c>
      <c r="H596" s="2">
        <v>1</v>
      </c>
      <c r="I596" s="2">
        <v>32</v>
      </c>
      <c r="J596" s="2">
        <v>3131421861238869</v>
      </c>
      <c r="K596" s="2">
        <v>9606</v>
      </c>
      <c r="L596" s="2" t="s">
        <v>1233</v>
      </c>
      <c r="M596" s="2" t="s">
        <v>509</v>
      </c>
      <c r="N596" s="2" t="s">
        <v>1271</v>
      </c>
      <c r="O596" s="2" t="s">
        <v>3291</v>
      </c>
    </row>
    <row r="597" spans="1:15" x14ac:dyDescent="0.25">
      <c r="A597" s="2" t="s">
        <v>3662</v>
      </c>
      <c r="B597" s="2" t="s">
        <v>3663</v>
      </c>
      <c r="C597" s="2">
        <v>1</v>
      </c>
      <c r="D597" s="2">
        <v>189</v>
      </c>
      <c r="E597" s="2">
        <f>results_Clus_4[[#This Row],['#Entities found]]/results_Clus_4[[#This Row],['#Entities total]]*(results_Clus_4[[#This Row],['#Entities found]]&gt;615/50)</f>
        <v>0</v>
      </c>
      <c r="F597" s="2">
        <v>9788132813798128</v>
      </c>
      <c r="G597" s="2">
        <v>9788132813798128</v>
      </c>
      <c r="H597" s="2">
        <v>1</v>
      </c>
      <c r="I597" s="2">
        <v>75</v>
      </c>
      <c r="J597" s="2">
        <v>7339269987278599</v>
      </c>
      <c r="K597" s="2">
        <v>9606</v>
      </c>
      <c r="L597" s="2" t="s">
        <v>1233</v>
      </c>
      <c r="M597" s="2" t="s">
        <v>378</v>
      </c>
      <c r="N597" s="2" t="s">
        <v>1271</v>
      </c>
      <c r="O597" s="2" t="s">
        <v>3212</v>
      </c>
    </row>
    <row r="598" spans="1:15" x14ac:dyDescent="0.25">
      <c r="A598" s="2" t="s">
        <v>3664</v>
      </c>
      <c r="B598" s="2" t="s">
        <v>3665</v>
      </c>
      <c r="C598" s="2">
        <v>1</v>
      </c>
      <c r="D598" s="2">
        <v>194</v>
      </c>
      <c r="E598" s="2">
        <f>results_Clus_4[[#This Row],['#Entities found]]/results_Clus_4[[#This Row],['#Entities total]]*(results_Clus_4[[#This Row],['#Entities found]]&gt;615/50)</f>
        <v>0</v>
      </c>
      <c r="F598" s="2">
        <v>9808818379487722</v>
      </c>
      <c r="G598" s="2">
        <v>9808818379487722</v>
      </c>
      <c r="H598" s="2">
        <v>1</v>
      </c>
      <c r="I598" s="2">
        <v>73</v>
      </c>
      <c r="J598" s="2">
        <v>714355612095117</v>
      </c>
      <c r="K598" s="2">
        <v>9606</v>
      </c>
      <c r="L598" s="2" t="s">
        <v>1233</v>
      </c>
      <c r="M598" s="2" t="s">
        <v>581</v>
      </c>
      <c r="N598" s="2" t="s">
        <v>1271</v>
      </c>
      <c r="O598" s="2" t="s">
        <v>2907</v>
      </c>
    </row>
    <row r="599" spans="1:15" x14ac:dyDescent="0.25">
      <c r="A599" s="2" t="s">
        <v>879</v>
      </c>
      <c r="B599" s="2" t="s">
        <v>878</v>
      </c>
      <c r="C599" s="2">
        <v>1</v>
      </c>
      <c r="D599" s="2">
        <v>200</v>
      </c>
      <c r="E599" s="2">
        <f>results_Clus_4[[#This Row],['#Entities found]]/results_Clus_4[[#This Row],['#Entities total]]*(results_Clus_4[[#This Row],['#Entities found]]&gt;615/50)</f>
        <v>0</v>
      </c>
      <c r="F599" s="2">
        <v>9831001777436918</v>
      </c>
      <c r="G599" s="2">
        <v>9831001777436918</v>
      </c>
      <c r="H599" s="2">
        <v>6</v>
      </c>
      <c r="I599" s="2">
        <v>15</v>
      </c>
      <c r="J599" s="2">
        <v>1.4678539974557196E+16</v>
      </c>
      <c r="K599" s="2">
        <v>9606</v>
      </c>
      <c r="L599" s="2" t="s">
        <v>1233</v>
      </c>
      <c r="M599" s="2" t="s">
        <v>678</v>
      </c>
      <c r="N599" s="2" t="s">
        <v>1271</v>
      </c>
      <c r="O599" s="2" t="s">
        <v>3666</v>
      </c>
    </row>
    <row r="600" spans="1:15" x14ac:dyDescent="0.25">
      <c r="A600" s="2" t="s">
        <v>3667</v>
      </c>
      <c r="B600" s="2" t="s">
        <v>3668</v>
      </c>
      <c r="C600" s="2">
        <v>1</v>
      </c>
      <c r="D600" s="2">
        <v>205</v>
      </c>
      <c r="E600" s="2">
        <f>results_Clus_4[[#This Row],['#Entities found]]/results_Clus_4[[#This Row],['#Entities total]]*(results_Clus_4[[#This Row],['#Entities found]]&gt;615/50)</f>
        <v>0</v>
      </c>
      <c r="F600" s="2">
        <v>984751527338771</v>
      </c>
      <c r="G600" s="2">
        <v>984751527338771</v>
      </c>
      <c r="H600" s="2">
        <v>4</v>
      </c>
      <c r="I600" s="2">
        <v>53</v>
      </c>
      <c r="J600" s="2">
        <v>5186417457676876</v>
      </c>
      <c r="K600" s="2">
        <v>9606</v>
      </c>
      <c r="L600" s="2" t="s">
        <v>1233</v>
      </c>
      <c r="M600" s="2" t="s">
        <v>657</v>
      </c>
      <c r="N600" s="2" t="s">
        <v>1271</v>
      </c>
      <c r="O600" s="2" t="s">
        <v>3669</v>
      </c>
    </row>
    <row r="601" spans="1:15" x14ac:dyDescent="0.25">
      <c r="A601" s="2" t="s">
        <v>869</v>
      </c>
      <c r="B601" s="2" t="s">
        <v>868</v>
      </c>
      <c r="C601" s="2">
        <v>1</v>
      </c>
      <c r="D601" s="2">
        <v>217</v>
      </c>
      <c r="E601" s="2">
        <f>results_Clus_4[[#This Row],['#Entities found]]/results_Clus_4[[#This Row],['#Entities total]]*(results_Clus_4[[#This Row],['#Entities found]]&gt;615/50)</f>
        <v>0</v>
      </c>
      <c r="F601" s="2">
        <v>9880880892691820</v>
      </c>
      <c r="G601" s="2">
        <v>9880880892691820</v>
      </c>
      <c r="H601" s="2">
        <v>1</v>
      </c>
      <c r="I601" s="2">
        <v>95</v>
      </c>
      <c r="J601" s="2">
        <v>9296408650552892</v>
      </c>
      <c r="K601" s="2">
        <v>9606</v>
      </c>
      <c r="L601" s="2" t="s">
        <v>1233</v>
      </c>
      <c r="M601" s="2" t="s">
        <v>537</v>
      </c>
      <c r="N601" s="2" t="s">
        <v>1271</v>
      </c>
      <c r="O601" s="2" t="s">
        <v>2698</v>
      </c>
    </row>
    <row r="602" spans="1:15" x14ac:dyDescent="0.25">
      <c r="A602" s="2" t="s">
        <v>3670</v>
      </c>
      <c r="B602" s="2" t="s">
        <v>3671</v>
      </c>
      <c r="C602" s="2">
        <v>1</v>
      </c>
      <c r="D602" s="2">
        <v>218</v>
      </c>
      <c r="E602" s="2">
        <f>results_Clus_4[[#This Row],['#Entities found]]/results_Clus_4[[#This Row],['#Entities total]]*(results_Clus_4[[#This Row],['#Entities found]]&gt;615/50)</f>
        <v>0</v>
      </c>
      <c r="F602" s="2">
        <v>9883308338354114</v>
      </c>
      <c r="G602" s="2">
        <v>9883308338354114</v>
      </c>
      <c r="H602" s="2">
        <v>10</v>
      </c>
      <c r="I602" s="2">
        <v>33</v>
      </c>
      <c r="J602" s="2">
        <v>3.2292787944025836E+16</v>
      </c>
      <c r="K602" s="2">
        <v>9606</v>
      </c>
      <c r="L602" s="2" t="s">
        <v>1233</v>
      </c>
      <c r="M602" s="2" t="s">
        <v>379</v>
      </c>
      <c r="N602" s="2" t="s">
        <v>1271</v>
      </c>
      <c r="O602" s="2" t="s">
        <v>3672</v>
      </c>
    </row>
    <row r="603" spans="1:15" x14ac:dyDescent="0.25">
      <c r="A603" s="2" t="s">
        <v>955</v>
      </c>
      <c r="B603" s="2" t="s">
        <v>954</v>
      </c>
      <c r="C603" s="2">
        <v>1</v>
      </c>
      <c r="D603" s="2">
        <v>225</v>
      </c>
      <c r="E603" s="2">
        <f>results_Clus_4[[#This Row],['#Entities found]]/results_Clus_4[[#This Row],['#Entities total]]*(results_Clus_4[[#This Row],['#Entities found]]&gt;615/50)</f>
        <v>0</v>
      </c>
      <c r="F603" s="2">
        <v>9898974955868338</v>
      </c>
      <c r="G603" s="2">
        <v>9898974955868338</v>
      </c>
      <c r="H603" s="2">
        <v>6</v>
      </c>
      <c r="I603" s="2">
        <v>135</v>
      </c>
      <c r="J603" s="2">
        <v>1.3210685977101478E+16</v>
      </c>
      <c r="K603" s="2">
        <v>9606</v>
      </c>
      <c r="L603" s="2" t="s">
        <v>1233</v>
      </c>
      <c r="M603" s="2" t="s">
        <v>796</v>
      </c>
      <c r="N603" s="2" t="s">
        <v>1271</v>
      </c>
      <c r="O603" s="2" t="s">
        <v>3674</v>
      </c>
    </row>
    <row r="604" spans="1:15" x14ac:dyDescent="0.25">
      <c r="A604" s="2" t="s">
        <v>861</v>
      </c>
      <c r="B604" s="2" t="s">
        <v>860</v>
      </c>
      <c r="C604" s="2">
        <v>2</v>
      </c>
      <c r="D604" s="2">
        <v>456</v>
      </c>
      <c r="E604" s="2">
        <f>results_Clus_4[[#This Row],['#Entities found]]/results_Clus_4[[#This Row],['#Entities total]]*(results_Clus_4[[#This Row],['#Entities found]]&gt;615/50)</f>
        <v>0</v>
      </c>
      <c r="F604" s="2">
        <v>9991234359872288</v>
      </c>
      <c r="G604" s="2">
        <v>9991234359872288</v>
      </c>
      <c r="H604" s="2">
        <v>2</v>
      </c>
      <c r="I604" s="2">
        <v>193</v>
      </c>
      <c r="J604" s="2">
        <v>1.8886388100596928E+16</v>
      </c>
      <c r="K604" s="2">
        <v>9606</v>
      </c>
      <c r="L604" s="2" t="s">
        <v>1233</v>
      </c>
      <c r="M604" s="2" t="s">
        <v>3692</v>
      </c>
      <c r="N604" s="2" t="s">
        <v>1271</v>
      </c>
      <c r="O604" s="2" t="s">
        <v>3693</v>
      </c>
    </row>
    <row r="605" spans="1:15" x14ac:dyDescent="0.25">
      <c r="A605" s="2" t="s">
        <v>937</v>
      </c>
      <c r="B605" s="2" t="s">
        <v>936</v>
      </c>
      <c r="C605" s="2">
        <v>1</v>
      </c>
      <c r="D605" s="2">
        <v>253</v>
      </c>
      <c r="E605" s="2">
        <f>results_Clus_4[[#This Row],['#Entities found]]/results_Clus_4[[#This Row],['#Entities total]]*(results_Clus_4[[#This Row],['#Entities found]]&gt;615/50)</f>
        <v>0</v>
      </c>
      <c r="F605" s="2">
        <v>9943292111318872</v>
      </c>
      <c r="G605" s="2">
        <v>9943292111318872</v>
      </c>
      <c r="H605" s="2">
        <v>4</v>
      </c>
      <c r="I605" s="2">
        <v>155</v>
      </c>
      <c r="J605" s="2">
        <v>1.5167824640375772E+16</v>
      </c>
      <c r="K605" s="2">
        <v>9606</v>
      </c>
      <c r="L605" s="2" t="s">
        <v>1233</v>
      </c>
      <c r="M605" s="2" t="s">
        <v>501</v>
      </c>
      <c r="N605" s="2" t="s">
        <v>1271</v>
      </c>
      <c r="O605" s="2" t="s">
        <v>2897</v>
      </c>
    </row>
    <row r="606" spans="1:15" x14ac:dyDescent="0.25">
      <c r="A606" s="2" t="s">
        <v>3677</v>
      </c>
      <c r="B606" s="2" t="s">
        <v>3678</v>
      </c>
      <c r="C606" s="2">
        <v>1</v>
      </c>
      <c r="D606" s="2">
        <v>257</v>
      </c>
      <c r="E606" s="2">
        <f>results_Clus_4[[#This Row],['#Entities found]]/results_Clus_4[[#This Row],['#Entities total]]*(results_Clus_4[[#This Row],['#Entities found]]&gt;615/50)</f>
        <v>0</v>
      </c>
      <c r="F606" s="2">
        <v>9947787781548848</v>
      </c>
      <c r="G606" s="2">
        <v>9947787781548848</v>
      </c>
      <c r="H606" s="2">
        <v>6</v>
      </c>
      <c r="I606" s="2">
        <v>84</v>
      </c>
      <c r="J606" s="2">
        <v>821998238575203</v>
      </c>
      <c r="K606" s="2">
        <v>9606</v>
      </c>
      <c r="L606" s="2" t="s">
        <v>1233</v>
      </c>
      <c r="M606" s="2" t="s">
        <v>799</v>
      </c>
      <c r="N606" s="2" t="s">
        <v>1271</v>
      </c>
      <c r="O606" s="2" t="s">
        <v>3413</v>
      </c>
    </row>
    <row r="607" spans="1:15" x14ac:dyDescent="0.25">
      <c r="A607" s="2" t="s">
        <v>3679</v>
      </c>
      <c r="B607" s="2" t="s">
        <v>3680</v>
      </c>
      <c r="C607" s="2">
        <v>1</v>
      </c>
      <c r="D607" s="2">
        <v>257</v>
      </c>
      <c r="E607" s="2">
        <f>results_Clus_4[[#This Row],['#Entities found]]/results_Clus_4[[#This Row],['#Entities total]]*(results_Clus_4[[#This Row],['#Entities found]]&gt;615/50)</f>
        <v>0</v>
      </c>
      <c r="F607" s="2">
        <v>9947787781548848</v>
      </c>
      <c r="G607" s="2">
        <v>9947787781548848</v>
      </c>
      <c r="H607" s="2">
        <v>6</v>
      </c>
      <c r="I607" s="2">
        <v>84</v>
      </c>
      <c r="J607" s="2">
        <v>821998238575203</v>
      </c>
      <c r="K607" s="2">
        <v>9606</v>
      </c>
      <c r="L607" s="2" t="s">
        <v>1233</v>
      </c>
      <c r="M607" s="2" t="s">
        <v>799</v>
      </c>
      <c r="N607" s="2" t="s">
        <v>1271</v>
      </c>
      <c r="O607" s="2" t="s">
        <v>3413</v>
      </c>
    </row>
    <row r="608" spans="1:15" x14ac:dyDescent="0.25">
      <c r="A608" s="2" t="s">
        <v>855</v>
      </c>
      <c r="B608" s="2" t="s">
        <v>854</v>
      </c>
      <c r="C608" s="2">
        <v>1</v>
      </c>
      <c r="D608" s="2">
        <v>257</v>
      </c>
      <c r="E608" s="2">
        <f>results_Clus_4[[#This Row],['#Entities found]]/results_Clus_4[[#This Row],['#Entities total]]*(results_Clus_4[[#This Row],['#Entities found]]&gt;615/50)</f>
        <v>0</v>
      </c>
      <c r="F608" s="2">
        <v>9947787781548848</v>
      </c>
      <c r="G608" s="2">
        <v>9947787781548848</v>
      </c>
      <c r="H608" s="2">
        <v>1</v>
      </c>
      <c r="I608" s="2">
        <v>64</v>
      </c>
      <c r="J608" s="2">
        <v>6262843722477738</v>
      </c>
      <c r="K608" s="2">
        <v>9606</v>
      </c>
      <c r="L608" s="2" t="s">
        <v>1233</v>
      </c>
      <c r="M608" s="2" t="s">
        <v>465</v>
      </c>
      <c r="N608" s="2" t="s">
        <v>1271</v>
      </c>
      <c r="O608" s="2" t="s">
        <v>3149</v>
      </c>
    </row>
    <row r="609" spans="1:15" x14ac:dyDescent="0.25">
      <c r="A609" s="2" t="s">
        <v>847</v>
      </c>
      <c r="B609" s="2" t="s">
        <v>846</v>
      </c>
      <c r="C609" s="2">
        <v>2</v>
      </c>
      <c r="D609" s="2">
        <v>529</v>
      </c>
      <c r="E609" s="2">
        <f>results_Clus_4[[#This Row],['#Entities found]]/results_Clus_4[[#This Row],['#Entities total]]*(results_Clus_4[[#This Row],['#Entities found]]&gt;615/50)</f>
        <v>0</v>
      </c>
      <c r="F609" s="2">
        <v>9997828105696900</v>
      </c>
      <c r="G609" s="2">
        <v>9997828105696900</v>
      </c>
      <c r="H609" s="2">
        <v>5</v>
      </c>
      <c r="I609" s="2">
        <v>325</v>
      </c>
      <c r="J609" s="2">
        <v>3180350327820726</v>
      </c>
      <c r="K609" s="2">
        <v>9606</v>
      </c>
      <c r="L609" s="2" t="s">
        <v>1233</v>
      </c>
      <c r="M609" s="2" t="s">
        <v>3696</v>
      </c>
      <c r="N609" s="2" t="s">
        <v>1271</v>
      </c>
      <c r="O609" s="2" t="s">
        <v>3697</v>
      </c>
    </row>
    <row r="610" spans="1:15" x14ac:dyDescent="0.25">
      <c r="A610" s="2" t="s">
        <v>853</v>
      </c>
      <c r="B610" s="2" t="s">
        <v>852</v>
      </c>
      <c r="C610" s="2">
        <v>3</v>
      </c>
      <c r="D610" s="2">
        <v>890</v>
      </c>
      <c r="E610" s="2">
        <f>results_Clus_4[[#This Row],['#Entities found]]/results_Clus_4[[#This Row],['#Entities total]]*(results_Clus_4[[#This Row],['#Entities found]]&gt;615/50)</f>
        <v>0</v>
      </c>
      <c r="F610" s="2">
        <v>9999983781384676</v>
      </c>
      <c r="G610" s="2">
        <v>9999983781384676</v>
      </c>
      <c r="H610" s="2">
        <v>5</v>
      </c>
      <c r="I610" s="2">
        <v>320</v>
      </c>
      <c r="J610" s="2">
        <v>3.1314218612388688E+16</v>
      </c>
      <c r="K610" s="2">
        <v>9606</v>
      </c>
      <c r="L610" s="2" t="s">
        <v>1233</v>
      </c>
      <c r="M610" s="2" t="s">
        <v>3706</v>
      </c>
      <c r="N610" s="2" t="s">
        <v>1271</v>
      </c>
      <c r="O610" s="2" t="s">
        <v>3707</v>
      </c>
    </row>
    <row r="611" spans="1:15" x14ac:dyDescent="0.25">
      <c r="A611" s="2" t="s">
        <v>1011</v>
      </c>
      <c r="B611" s="2" t="s">
        <v>1010</v>
      </c>
      <c r="C611" s="2">
        <v>1</v>
      </c>
      <c r="D611" s="2">
        <v>312</v>
      </c>
      <c r="E611" s="2">
        <f>results_Clus_4[[#This Row],['#Entities found]]/results_Clus_4[[#This Row],['#Entities total]]*(results_Clus_4[[#This Row],['#Entities found]]&gt;615/50)</f>
        <v>0</v>
      </c>
      <c r="F611" s="2">
        <v>9983273700689244</v>
      </c>
      <c r="G611" s="2">
        <v>9983273700689244</v>
      </c>
      <c r="H611" s="2">
        <v>6</v>
      </c>
      <c r="I611" s="2">
        <v>204</v>
      </c>
      <c r="J611" s="2">
        <v>1.9962814365397788E+16</v>
      </c>
      <c r="K611" s="2">
        <v>9606</v>
      </c>
      <c r="L611" s="2" t="s">
        <v>1233</v>
      </c>
      <c r="M611" s="2" t="s">
        <v>796</v>
      </c>
      <c r="N611" s="2" t="s">
        <v>1271</v>
      </c>
      <c r="O611" s="2" t="s">
        <v>3674</v>
      </c>
    </row>
    <row r="612" spans="1:15" x14ac:dyDescent="0.25">
      <c r="A612" s="2" t="s">
        <v>3689</v>
      </c>
      <c r="B612" s="2" t="s">
        <v>3690</v>
      </c>
      <c r="C612" s="2">
        <v>1</v>
      </c>
      <c r="D612" s="2">
        <v>326</v>
      </c>
      <c r="E612" s="2">
        <f>results_Clus_4[[#This Row],['#Entities found]]/results_Clus_4[[#This Row],['#Entities total]]*(results_Clus_4[[#This Row],['#Entities found]]&gt;615/50)</f>
        <v>0</v>
      </c>
      <c r="F612" s="2">
        <v>9987491116597208</v>
      </c>
      <c r="G612" s="2">
        <v>9987491116597208</v>
      </c>
      <c r="H612" s="2">
        <v>3</v>
      </c>
      <c r="I612" s="2">
        <v>8</v>
      </c>
      <c r="J612" s="2">
        <v>782855465309.71716</v>
      </c>
      <c r="K612" s="2">
        <v>9606</v>
      </c>
      <c r="L612" s="2" t="s">
        <v>1233</v>
      </c>
      <c r="M612" s="2" t="s">
        <v>581</v>
      </c>
      <c r="N612" s="2" t="s">
        <v>1271</v>
      </c>
      <c r="O612" s="2" t="s">
        <v>3691</v>
      </c>
    </row>
    <row r="613" spans="1:15" x14ac:dyDescent="0.25">
      <c r="A613" s="2" t="s">
        <v>808</v>
      </c>
      <c r="B613" s="2" t="s">
        <v>807</v>
      </c>
      <c r="C613" s="2">
        <v>3</v>
      </c>
      <c r="D613" s="2">
        <v>1137</v>
      </c>
      <c r="E613" s="2">
        <f>results_Clus_4[[#This Row],['#Entities found]]/results_Clus_4[[#This Row],['#Entities total]]*(results_Clus_4[[#This Row],['#Entities found]]&gt;615/50)</f>
        <v>0</v>
      </c>
      <c r="F613" s="2">
        <v>9999999881071142</v>
      </c>
      <c r="G613" s="2">
        <v>9999999881071142</v>
      </c>
      <c r="H613" s="2">
        <v>10</v>
      </c>
      <c r="I613" s="2">
        <v>64</v>
      </c>
      <c r="J613" s="2">
        <v>6262843722477738</v>
      </c>
      <c r="K613" s="2">
        <v>9606</v>
      </c>
      <c r="L613" s="2" t="s">
        <v>1233</v>
      </c>
      <c r="M613" s="2" t="s">
        <v>3551</v>
      </c>
      <c r="N613" s="2" t="s">
        <v>1271</v>
      </c>
      <c r="O613" s="2" t="s">
        <v>3710</v>
      </c>
    </row>
    <row r="614" spans="1:15" x14ac:dyDescent="0.25">
      <c r="A614" s="2" t="s">
        <v>3694</v>
      </c>
      <c r="B614" s="2" t="s">
        <v>3695</v>
      </c>
      <c r="C614" s="2">
        <v>1</v>
      </c>
      <c r="D614" s="2">
        <v>399</v>
      </c>
      <c r="E614" s="2">
        <f>results_Clus_4[[#This Row],['#Entities found]]/results_Clus_4[[#This Row],['#Entities total]]*(results_Clus_4[[#This Row],['#Entities found]]&gt;615/50)</f>
        <v>0</v>
      </c>
      <c r="F614" s="2">
        <v>9997264644722200</v>
      </c>
      <c r="G614" s="2">
        <v>9997264644722200</v>
      </c>
      <c r="H614" s="2">
        <v>1</v>
      </c>
      <c r="I614" s="2">
        <v>142</v>
      </c>
      <c r="J614" s="2">
        <v>1389568450924748</v>
      </c>
      <c r="K614" s="2">
        <v>9606</v>
      </c>
      <c r="L614" s="2" t="s">
        <v>1233</v>
      </c>
      <c r="M614" s="2" t="s">
        <v>581</v>
      </c>
      <c r="N614" s="2" t="s">
        <v>1271</v>
      </c>
      <c r="O614" s="2" t="s">
        <v>2907</v>
      </c>
    </row>
    <row r="615" spans="1:15" x14ac:dyDescent="0.25">
      <c r="A615" s="2" t="s">
        <v>3704</v>
      </c>
      <c r="B615" s="2" t="s">
        <v>3705</v>
      </c>
      <c r="C615" s="2">
        <v>1</v>
      </c>
      <c r="D615" s="2">
        <v>587</v>
      </c>
      <c r="E615" s="2">
        <f>results_Clus_4[[#This Row],['#Entities found]]/results_Clus_4[[#This Row],['#Entities total]]*(results_Clus_4[[#This Row],['#Entities found]]&gt;615/50)</f>
        <v>0</v>
      </c>
      <c r="F615" s="2">
        <v>9999947634081028</v>
      </c>
      <c r="G615" s="2">
        <v>9999947634081028</v>
      </c>
      <c r="H615" s="2">
        <v>1</v>
      </c>
      <c r="I615" s="2">
        <v>168</v>
      </c>
      <c r="J615" s="2">
        <v>1643996477150406</v>
      </c>
      <c r="K615" s="2">
        <v>9606</v>
      </c>
      <c r="L615" s="2" t="s">
        <v>1233</v>
      </c>
      <c r="M615" s="2" t="s">
        <v>581</v>
      </c>
      <c r="N615" s="2" t="s">
        <v>1271</v>
      </c>
      <c r="O615" s="2" t="s">
        <v>2907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4"/>
  <sheetViews>
    <sheetView workbookViewId="0">
      <selection activeCell="E2" sqref="E2"/>
    </sheetView>
  </sheetViews>
  <sheetFormatPr baseColWidth="10" defaultRowHeight="15" x14ac:dyDescent="0.25"/>
  <cols>
    <col min="1" max="1" width="19.85546875" bestFit="1" customWidth="1"/>
    <col min="2" max="2" width="96.42578125" bestFit="1" customWidth="1"/>
    <col min="3" max="3" width="16.7109375" bestFit="1" customWidth="1"/>
    <col min="4" max="4" width="15.5703125" bestFit="1" customWidth="1"/>
    <col min="5" max="5" width="14.5703125" bestFit="1" customWidth="1"/>
    <col min="6" max="6" width="16.7109375" bestFit="1" customWidth="1"/>
    <col min="7" max="7" width="13.85546875" bestFit="1" customWidth="1"/>
    <col min="8" max="8" width="18.7109375" bestFit="1" customWidth="1"/>
    <col min="9" max="9" width="17.42578125" bestFit="1" customWidth="1"/>
    <col min="10" max="10" width="16.42578125" bestFit="1" customWidth="1"/>
    <col min="11" max="11" width="19" bestFit="1" customWidth="1"/>
    <col min="12" max="12" width="15.42578125" bestFit="1" customWidth="1"/>
    <col min="13" max="13" width="66.140625" bestFit="1" customWidth="1"/>
    <col min="14" max="14" width="18" bestFit="1" customWidth="1"/>
    <col min="15" max="15" width="255.7109375" bestFit="1" customWidth="1"/>
  </cols>
  <sheetData>
    <row r="1" spans="1:15" x14ac:dyDescent="0.25">
      <c r="A1" s="2" t="s">
        <v>1225</v>
      </c>
      <c r="B1" s="2" t="s">
        <v>1224</v>
      </c>
      <c r="C1" s="2" t="s">
        <v>1223</v>
      </c>
      <c r="D1" s="2" t="s">
        <v>1222</v>
      </c>
      <c r="E1" s="2" t="s">
        <v>1221</v>
      </c>
      <c r="F1" s="2" t="s">
        <v>1220</v>
      </c>
      <c r="G1" s="2" t="s">
        <v>1219</v>
      </c>
      <c r="H1" s="2" t="s">
        <v>1218</v>
      </c>
      <c r="I1" s="2" t="s">
        <v>1217</v>
      </c>
      <c r="J1" s="2" t="s">
        <v>1216</v>
      </c>
      <c r="K1" s="2" t="s">
        <v>1226</v>
      </c>
      <c r="L1" s="2" t="s">
        <v>1227</v>
      </c>
      <c r="M1" s="2" t="s">
        <v>1228</v>
      </c>
      <c r="N1" s="2" t="s">
        <v>1229</v>
      </c>
      <c r="O1" s="2" t="s">
        <v>1230</v>
      </c>
    </row>
    <row r="2" spans="1:15" x14ac:dyDescent="0.25">
      <c r="A2" s="2" t="s">
        <v>3715</v>
      </c>
      <c r="B2" s="2" t="s">
        <v>3716</v>
      </c>
      <c r="C2" s="2">
        <v>6</v>
      </c>
      <c r="D2" s="2">
        <v>182</v>
      </c>
      <c r="E2" s="2">
        <f>results_Clus_5[[#This Row],['#Entities found]]/results_Clus_5[[#This Row],['#Entities total]]*(results_Clus_5[[#This Row],['#Entities found]]&gt;214/50)</f>
        <v>3.2967032967032968E-2</v>
      </c>
      <c r="F2" s="2">
        <v>331013617319.57544</v>
      </c>
      <c r="G2" s="2">
        <v>4258782485357826</v>
      </c>
      <c r="H2" s="2">
        <v>8</v>
      </c>
      <c r="I2" s="2">
        <v>9</v>
      </c>
      <c r="J2" s="2">
        <v>880712398473.43176</v>
      </c>
      <c r="K2" s="2">
        <v>9606</v>
      </c>
      <c r="L2" s="2" t="s">
        <v>1233</v>
      </c>
      <c r="M2" s="2" t="s">
        <v>3717</v>
      </c>
      <c r="N2" s="2" t="s">
        <v>1271</v>
      </c>
      <c r="O2" s="2" t="s">
        <v>3718</v>
      </c>
    </row>
    <row r="3" spans="1:15" x14ac:dyDescent="0.25">
      <c r="A3" s="2" t="s">
        <v>3719</v>
      </c>
      <c r="B3" s="2" t="s">
        <v>3720</v>
      </c>
      <c r="C3" s="2">
        <v>6</v>
      </c>
      <c r="D3" s="2">
        <v>193</v>
      </c>
      <c r="E3" s="2">
        <f>results_Clus_5[[#This Row],['#Entities found]]/results_Clus_5[[#This Row],['#Entities total]]*(results_Clus_5[[#This Row],['#Entities found]]&gt;214/50)</f>
        <v>3.1088082901554404E-2</v>
      </c>
      <c r="F3" s="2">
        <v>45793360057.611031</v>
      </c>
      <c r="G3" s="2">
        <v>4258782485357826</v>
      </c>
      <c r="H3" s="2">
        <v>12</v>
      </c>
      <c r="I3" s="2">
        <v>14</v>
      </c>
      <c r="J3" s="2">
        <v>1369997064292005</v>
      </c>
      <c r="K3" s="2">
        <v>9606</v>
      </c>
      <c r="L3" s="2" t="s">
        <v>1233</v>
      </c>
      <c r="M3" s="2" t="s">
        <v>3717</v>
      </c>
      <c r="N3" s="2" t="s">
        <v>1271</v>
      </c>
      <c r="O3" s="2" t="s">
        <v>3721</v>
      </c>
    </row>
    <row r="4" spans="1:15" x14ac:dyDescent="0.25">
      <c r="A4" s="2" t="s">
        <v>3711</v>
      </c>
      <c r="B4" s="2" t="s">
        <v>3712</v>
      </c>
      <c r="C4" s="2">
        <v>7</v>
      </c>
      <c r="D4" s="2">
        <v>251</v>
      </c>
      <c r="E4" s="2">
        <f>results_Clus_5[[#This Row],['#Entities found]]/results_Clus_5[[#This Row],['#Entities total]]*(results_Clus_5[[#This Row],['#Entities found]]&gt;214/50)</f>
        <v>2.7888446215139442E-2</v>
      </c>
      <c r="F4" s="2">
        <v>20074994610.097542</v>
      </c>
      <c r="G4" s="2">
        <v>4258782485357826</v>
      </c>
      <c r="H4" s="2">
        <v>19</v>
      </c>
      <c r="I4" s="2">
        <v>32</v>
      </c>
      <c r="J4" s="2">
        <v>3131421861238869</v>
      </c>
      <c r="K4" s="2">
        <v>9606</v>
      </c>
      <c r="L4" s="2" t="s">
        <v>1233</v>
      </c>
      <c r="M4" s="2" t="s">
        <v>3713</v>
      </c>
      <c r="N4" s="2" t="s">
        <v>1271</v>
      </c>
      <c r="O4" s="2" t="s">
        <v>3714</v>
      </c>
    </row>
    <row r="5" spans="1:15" x14ac:dyDescent="0.25">
      <c r="A5" s="2" t="s">
        <v>804</v>
      </c>
      <c r="B5" s="2" t="s">
        <v>3</v>
      </c>
      <c r="C5" s="2">
        <v>13</v>
      </c>
      <c r="D5" s="2">
        <v>2124</v>
      </c>
      <c r="E5" s="2">
        <f>results_Clus_5[[#This Row],['#Entities found]]/results_Clus_5[[#This Row],['#Entities total]]*(results_Clus_5[[#This Row],['#Entities found]]&gt;214/50)</f>
        <v>6.1205273069679846E-3</v>
      </c>
      <c r="F5" s="2">
        <v>2.0064025922608584E+16</v>
      </c>
      <c r="G5" s="2">
        <v>3.1349589483709296E+16</v>
      </c>
      <c r="H5" s="2">
        <v>64</v>
      </c>
      <c r="I5" s="2">
        <v>782</v>
      </c>
      <c r="J5" s="2">
        <v>7652412173402486</v>
      </c>
      <c r="K5" s="2">
        <v>9606</v>
      </c>
      <c r="L5" s="2" t="s">
        <v>1233</v>
      </c>
      <c r="M5" s="2" t="s">
        <v>3756</v>
      </c>
      <c r="N5" s="2" t="s">
        <v>1271</v>
      </c>
      <c r="O5" s="2" t="s">
        <v>3757</v>
      </c>
    </row>
    <row r="6" spans="1:15" x14ac:dyDescent="0.25">
      <c r="A6" s="2" t="s">
        <v>1023</v>
      </c>
      <c r="B6" s="2" t="s">
        <v>1022</v>
      </c>
      <c r="C6" s="2">
        <v>5</v>
      </c>
      <c r="D6" s="2">
        <v>1857</v>
      </c>
      <c r="E6" s="2">
        <f>results_Clus_5[[#This Row],['#Entities found]]/results_Clus_5[[#This Row],['#Entities total]]*(results_Clus_5[[#This Row],['#Entities found]]&gt;214/50)</f>
        <v>2.6925148088314485E-3</v>
      </c>
      <c r="F6" s="2">
        <v>7700822119481112</v>
      </c>
      <c r="G6" s="2">
        <v>7700822119481112</v>
      </c>
      <c r="H6" s="2">
        <v>38</v>
      </c>
      <c r="I6" s="2">
        <v>670</v>
      </c>
      <c r="J6" s="2">
        <v>6556414521968881</v>
      </c>
      <c r="K6" s="2">
        <v>9606</v>
      </c>
      <c r="L6" s="2" t="s">
        <v>1233</v>
      </c>
      <c r="M6" s="2" t="s">
        <v>3904</v>
      </c>
      <c r="N6" s="2" t="s">
        <v>1271</v>
      </c>
      <c r="O6" s="2" t="s">
        <v>3905</v>
      </c>
    </row>
    <row r="7" spans="1:15" x14ac:dyDescent="0.25">
      <c r="A7" s="2" t="s">
        <v>1191</v>
      </c>
      <c r="B7" s="2" t="s">
        <v>1190</v>
      </c>
      <c r="C7" s="2">
        <v>6</v>
      </c>
      <c r="D7" s="2">
        <v>3519</v>
      </c>
      <c r="E7" s="2">
        <f>results_Clus_5[[#This Row],['#Entities found]]/results_Clus_5[[#This Row],['#Entities total]]*(results_Clus_5[[#This Row],['#Entities found]]&gt;214/50)</f>
        <v>1.7050298380221654E-3</v>
      </c>
      <c r="F7" s="2">
        <v>9894120383096582</v>
      </c>
      <c r="G7" s="2">
        <v>9894120383096582</v>
      </c>
      <c r="H7" s="2">
        <v>6</v>
      </c>
      <c r="I7" s="2">
        <v>2145</v>
      </c>
      <c r="J7" s="2">
        <v>2.0990312163616792E+16</v>
      </c>
      <c r="K7" s="2">
        <v>9606</v>
      </c>
      <c r="L7" s="2" t="s">
        <v>1233</v>
      </c>
      <c r="M7" s="2" t="s">
        <v>3917</v>
      </c>
      <c r="N7" s="2" t="s">
        <v>1271</v>
      </c>
      <c r="O7" s="2" t="s">
        <v>3918</v>
      </c>
    </row>
    <row r="8" spans="1:15" x14ac:dyDescent="0.25">
      <c r="A8" s="2" t="s">
        <v>3728</v>
      </c>
      <c r="B8" s="2" t="s">
        <v>3729</v>
      </c>
      <c r="C8" s="2">
        <v>3</v>
      </c>
      <c r="D8" s="2">
        <v>58</v>
      </c>
      <c r="E8" s="2">
        <f>results_Clus_5[[#This Row],['#Entities found]]/results_Clus_5[[#This Row],['#Entities total]]*(results_Clus_5[[#This Row],['#Entities found]]&gt;214/50)</f>
        <v>0</v>
      </c>
      <c r="F8" s="2">
        <v>1.0168116726200216E+16</v>
      </c>
      <c r="G8" s="2">
        <v>4677333694052099</v>
      </c>
      <c r="H8" s="2">
        <v>3</v>
      </c>
      <c r="I8" s="2">
        <v>3</v>
      </c>
      <c r="J8" s="2">
        <v>2935707994911.4399</v>
      </c>
      <c r="K8" s="2">
        <v>9606</v>
      </c>
      <c r="L8" s="2" t="s">
        <v>1233</v>
      </c>
      <c r="M8" s="2" t="s">
        <v>3730</v>
      </c>
      <c r="N8" s="2" t="s">
        <v>1271</v>
      </c>
      <c r="O8" s="2" t="s">
        <v>3731</v>
      </c>
    </row>
    <row r="9" spans="1:15" x14ac:dyDescent="0.25">
      <c r="A9" s="2" t="s">
        <v>3722</v>
      </c>
      <c r="B9" s="2" t="s">
        <v>3723</v>
      </c>
      <c r="C9" s="2">
        <v>4</v>
      </c>
      <c r="D9" s="2">
        <v>79</v>
      </c>
      <c r="E9" s="2">
        <f>results_Clus_5[[#This Row],['#Entities found]]/results_Clus_5[[#This Row],['#Entities total]]*(results_Clus_5[[#This Row],['#Entities found]]&gt;214/50)</f>
        <v>0</v>
      </c>
      <c r="F9" s="2">
        <v>1506888286706.4204</v>
      </c>
      <c r="G9" s="2">
        <v>103975291782743</v>
      </c>
      <c r="H9" s="2">
        <v>4</v>
      </c>
      <c r="I9" s="2">
        <v>4</v>
      </c>
      <c r="J9" s="2">
        <v>391427732654.85858</v>
      </c>
      <c r="K9" s="2">
        <v>9606</v>
      </c>
      <c r="L9" s="2" t="s">
        <v>1233</v>
      </c>
      <c r="M9" s="2" t="s">
        <v>3724</v>
      </c>
      <c r="N9" s="2" t="s">
        <v>1271</v>
      </c>
      <c r="O9" s="2" t="s">
        <v>3725</v>
      </c>
    </row>
    <row r="10" spans="1:15" x14ac:dyDescent="0.25">
      <c r="A10" s="2" t="s">
        <v>3726</v>
      </c>
      <c r="B10" s="2" t="s">
        <v>3727</v>
      </c>
      <c r="C10" s="2">
        <v>4</v>
      </c>
      <c r="D10" s="2">
        <v>88</v>
      </c>
      <c r="E10" s="2">
        <f>results_Clus_5[[#This Row],['#Entities found]]/results_Clus_5[[#This Row],['#Entities total]]*(results_Clus_5[[#This Row],['#Entities found]]&gt;214/50)</f>
        <v>0</v>
      </c>
      <c r="F10" s="2">
        <v>2269577444764.5254</v>
      </c>
      <c r="G10" s="2">
        <v>1248267594620489</v>
      </c>
      <c r="H10" s="2">
        <v>4</v>
      </c>
      <c r="I10" s="2">
        <v>13</v>
      </c>
      <c r="J10" s="2">
        <v>1.2721401311282904E+16</v>
      </c>
      <c r="K10" s="2">
        <v>9606</v>
      </c>
      <c r="L10" s="2" t="s">
        <v>1233</v>
      </c>
      <c r="M10" s="2" t="s">
        <v>3724</v>
      </c>
      <c r="N10" s="2" t="s">
        <v>1271</v>
      </c>
      <c r="O10" s="2" t="s">
        <v>3725</v>
      </c>
    </row>
    <row r="11" spans="1:15" x14ac:dyDescent="0.25">
      <c r="A11" s="2" t="s">
        <v>3732</v>
      </c>
      <c r="B11" s="2" t="s">
        <v>3733</v>
      </c>
      <c r="C11" s="2">
        <v>3</v>
      </c>
      <c r="D11" s="2">
        <v>67</v>
      </c>
      <c r="E11" s="2">
        <f>results_Clus_5[[#This Row],['#Entities found]]/results_Clus_5[[#This Row],['#Entities total]]*(results_Clus_5[[#This Row],['#Entities found]]&gt;214/50)</f>
        <v>0</v>
      </c>
      <c r="F11" s="2">
        <v>1.5346922719754464E+16</v>
      </c>
      <c r="G11" s="2">
        <v>4.8058583507901264E+16</v>
      </c>
      <c r="H11" s="2">
        <v>1</v>
      </c>
      <c r="I11" s="2">
        <v>4</v>
      </c>
      <c r="J11" s="2">
        <v>391427732654.85858</v>
      </c>
      <c r="K11" s="2">
        <v>9606</v>
      </c>
      <c r="L11" s="2" t="s">
        <v>1233</v>
      </c>
      <c r="M11" s="2" t="s">
        <v>3730</v>
      </c>
      <c r="N11" s="2" t="s">
        <v>1271</v>
      </c>
      <c r="O11" s="2" t="s">
        <v>3734</v>
      </c>
    </row>
    <row r="12" spans="1:15" x14ac:dyDescent="0.25">
      <c r="A12" s="2" t="s">
        <v>3735</v>
      </c>
      <c r="B12" s="2" t="s">
        <v>3736</v>
      </c>
      <c r="C12" s="2">
        <v>3</v>
      </c>
      <c r="D12" s="2">
        <v>67</v>
      </c>
      <c r="E12" s="2">
        <f>results_Clus_5[[#This Row],['#Entities found]]/results_Clus_5[[#This Row],['#Entities total]]*(results_Clus_5[[#This Row],['#Entities found]]&gt;214/50)</f>
        <v>0</v>
      </c>
      <c r="F12" s="2">
        <v>1.5346922719754464E+16</v>
      </c>
      <c r="G12" s="2">
        <v>4.8058583507901264E+16</v>
      </c>
      <c r="H12" s="2">
        <v>1</v>
      </c>
      <c r="I12" s="2">
        <v>4</v>
      </c>
      <c r="J12" s="2">
        <v>391427732654.85858</v>
      </c>
      <c r="K12" s="2">
        <v>9606</v>
      </c>
      <c r="L12" s="2" t="s">
        <v>1233</v>
      </c>
      <c r="M12" s="2" t="s">
        <v>3730</v>
      </c>
      <c r="N12" s="2" t="s">
        <v>1271</v>
      </c>
      <c r="O12" s="2" t="s">
        <v>3734</v>
      </c>
    </row>
    <row r="13" spans="1:15" x14ac:dyDescent="0.25">
      <c r="A13" s="2" t="s">
        <v>3744</v>
      </c>
      <c r="B13" s="2" t="s">
        <v>3745</v>
      </c>
      <c r="C13" s="2">
        <v>3</v>
      </c>
      <c r="D13" s="2">
        <v>125</v>
      </c>
      <c r="E13" s="2">
        <f>results_Clus_5[[#This Row],['#Entities found]]/results_Clus_5[[#This Row],['#Entities total]]*(results_Clus_5[[#This Row],['#Entities found]]&gt;214/50)</f>
        <v>0</v>
      </c>
      <c r="F13" s="2">
        <v>8703814387540088</v>
      </c>
      <c r="G13" s="2">
        <v>200187730913422</v>
      </c>
      <c r="H13" s="2">
        <v>5</v>
      </c>
      <c r="I13" s="2">
        <v>6</v>
      </c>
      <c r="J13" s="2">
        <v>587141598982.28784</v>
      </c>
      <c r="K13" s="2">
        <v>9606</v>
      </c>
      <c r="L13" s="2" t="s">
        <v>1233</v>
      </c>
      <c r="M13" s="2" t="s">
        <v>3746</v>
      </c>
      <c r="N13" s="2" t="s">
        <v>1271</v>
      </c>
      <c r="O13" s="2" t="s">
        <v>3747</v>
      </c>
    </row>
    <row r="14" spans="1:15" x14ac:dyDescent="0.25">
      <c r="A14" s="2" t="s">
        <v>3748</v>
      </c>
      <c r="B14" s="2" t="s">
        <v>3749</v>
      </c>
      <c r="C14" s="2">
        <v>3</v>
      </c>
      <c r="D14" s="2">
        <v>125</v>
      </c>
      <c r="E14" s="2">
        <f>results_Clus_5[[#This Row],['#Entities found]]/results_Clus_5[[#This Row],['#Entities total]]*(results_Clus_5[[#This Row],['#Entities found]]&gt;214/50)</f>
        <v>0</v>
      </c>
      <c r="F14" s="2">
        <v>8703814387540088</v>
      </c>
      <c r="G14" s="2">
        <v>200187730913422</v>
      </c>
      <c r="H14" s="2">
        <v>4</v>
      </c>
      <c r="I14" s="2">
        <v>5</v>
      </c>
      <c r="J14" s="2">
        <v>489284665818.57318</v>
      </c>
      <c r="K14" s="2">
        <v>9606</v>
      </c>
      <c r="L14" s="2" t="s">
        <v>1233</v>
      </c>
      <c r="M14" s="2" t="s">
        <v>3746</v>
      </c>
      <c r="N14" s="2" t="s">
        <v>1271</v>
      </c>
      <c r="O14" s="2" t="s">
        <v>3750</v>
      </c>
    </row>
    <row r="15" spans="1:15" x14ac:dyDescent="0.25">
      <c r="A15" s="2" t="s">
        <v>3754</v>
      </c>
      <c r="B15" s="2" t="s">
        <v>3755</v>
      </c>
      <c r="C15" s="2">
        <v>3</v>
      </c>
      <c r="D15" s="2">
        <v>154</v>
      </c>
      <c r="E15" s="2">
        <f>results_Clus_5[[#This Row],['#Entities found]]/results_Clus_5[[#This Row],['#Entities total]]*(results_Clus_5[[#This Row],['#Entities found]]&gt;214/50)</f>
        <v>0</v>
      </c>
      <c r="F15" s="2">
        <v>1.5215131316137276E+16</v>
      </c>
      <c r="G15" s="2">
        <v>2.8908749500660824E+16</v>
      </c>
      <c r="H15" s="2">
        <v>1</v>
      </c>
      <c r="I15" s="2">
        <v>48</v>
      </c>
      <c r="J15" s="2">
        <v>4.6971327918583032E+16</v>
      </c>
      <c r="K15" s="2">
        <v>9606</v>
      </c>
      <c r="L15" s="2" t="s">
        <v>1233</v>
      </c>
      <c r="M15" s="2" t="s">
        <v>3730</v>
      </c>
      <c r="N15" s="2" t="s">
        <v>1271</v>
      </c>
      <c r="O15" s="2" t="s">
        <v>3734</v>
      </c>
    </row>
    <row r="16" spans="1:15" x14ac:dyDescent="0.25">
      <c r="A16" s="2" t="s">
        <v>3660</v>
      </c>
      <c r="B16" s="2" t="s">
        <v>3661</v>
      </c>
      <c r="C16" s="2">
        <v>3</v>
      </c>
      <c r="D16" s="2">
        <v>188</v>
      </c>
      <c r="E16" s="2">
        <f>results_Clus_5[[#This Row],['#Entities found]]/results_Clus_5[[#This Row],['#Entities total]]*(results_Clus_5[[#This Row],['#Entities found]]&gt;214/50)</f>
        <v>0</v>
      </c>
      <c r="F16" s="2">
        <v>2.5585976788321864E+16</v>
      </c>
      <c r="G16" s="2">
        <v>3.1349589483709296E+16</v>
      </c>
      <c r="H16" s="2">
        <v>3</v>
      </c>
      <c r="I16" s="2">
        <v>32</v>
      </c>
      <c r="J16" s="2">
        <v>3131421861238869</v>
      </c>
      <c r="K16" s="2">
        <v>9606</v>
      </c>
      <c r="L16" s="2" t="s">
        <v>1233</v>
      </c>
      <c r="M16" s="2" t="s">
        <v>3758</v>
      </c>
      <c r="N16" s="2" t="s">
        <v>1271</v>
      </c>
      <c r="O16" s="2" t="s">
        <v>3759</v>
      </c>
    </row>
    <row r="17" spans="1:15" x14ac:dyDescent="0.25">
      <c r="A17" s="2" t="s">
        <v>867</v>
      </c>
      <c r="B17" s="2" t="s">
        <v>866</v>
      </c>
      <c r="C17" s="2">
        <v>4</v>
      </c>
      <c r="D17" s="2">
        <v>635</v>
      </c>
      <c r="E17" s="2">
        <f>results_Clus_5[[#This Row],['#Entities found]]/results_Clus_5[[#This Row],['#Entities total]]*(results_Clus_5[[#This Row],['#Entities found]]&gt;214/50)</f>
        <v>0</v>
      </c>
      <c r="F17" s="2">
        <v>1.6527479287018764E+16</v>
      </c>
      <c r="G17" s="2">
        <v>3.1349589483709296E+16</v>
      </c>
      <c r="H17" s="2">
        <v>4</v>
      </c>
      <c r="I17" s="2">
        <v>247</v>
      </c>
      <c r="J17" s="2">
        <v>2.417066249143752E+16</v>
      </c>
      <c r="K17" s="2">
        <v>9606</v>
      </c>
      <c r="L17" s="2" t="s">
        <v>1233</v>
      </c>
      <c r="M17" s="2" t="s">
        <v>3818</v>
      </c>
      <c r="N17" s="2" t="s">
        <v>1271</v>
      </c>
      <c r="O17" s="2" t="s">
        <v>3819</v>
      </c>
    </row>
    <row r="18" spans="1:15" x14ac:dyDescent="0.25">
      <c r="A18" s="2" t="s">
        <v>913</v>
      </c>
      <c r="B18" s="2" t="s">
        <v>912</v>
      </c>
      <c r="C18" s="2">
        <v>3</v>
      </c>
      <c r="D18" s="2">
        <v>796</v>
      </c>
      <c r="E18" s="2">
        <f>results_Clus_5[[#This Row],['#Entities found]]/results_Clus_5[[#This Row],['#Entities total]]*(results_Clus_5[[#This Row],['#Entities found]]&gt;214/50)</f>
        <v>0</v>
      </c>
      <c r="F18" s="2">
        <v>5082254018103524</v>
      </c>
      <c r="G18" s="2">
        <v>5082254018103524</v>
      </c>
      <c r="H18" s="2">
        <v>26</v>
      </c>
      <c r="I18" s="2">
        <v>322</v>
      </c>
      <c r="J18" s="2">
        <v>3150993247871612</v>
      </c>
      <c r="K18" s="2">
        <v>9606</v>
      </c>
      <c r="L18" s="2" t="s">
        <v>1233</v>
      </c>
      <c r="M18" s="2" t="s">
        <v>3894</v>
      </c>
      <c r="N18" s="2" t="s">
        <v>1271</v>
      </c>
      <c r="O18" s="2" t="s">
        <v>3895</v>
      </c>
    </row>
    <row r="19" spans="1:15" x14ac:dyDescent="0.25">
      <c r="A19" s="2" t="s">
        <v>820</v>
      </c>
      <c r="B19" s="2" t="s">
        <v>819</v>
      </c>
      <c r="C19" s="2">
        <v>3</v>
      </c>
      <c r="D19" s="2">
        <v>1487</v>
      </c>
      <c r="E19" s="2">
        <f>results_Clus_5[[#This Row],['#Entities found]]/results_Clus_5[[#This Row],['#Entities total]]*(results_Clus_5[[#This Row],['#Entities found]]&gt;214/50)</f>
        <v>0</v>
      </c>
      <c r="F19" s="2">
        <v>89152067095492</v>
      </c>
      <c r="G19" s="2">
        <v>89152067095492</v>
      </c>
      <c r="H19" s="2">
        <v>30</v>
      </c>
      <c r="I19" s="2">
        <v>896</v>
      </c>
      <c r="J19" s="2">
        <v>8767981211468832</v>
      </c>
      <c r="K19" s="2">
        <v>9606</v>
      </c>
      <c r="L19" s="2" t="s">
        <v>1233</v>
      </c>
      <c r="M19" s="2" t="s">
        <v>3910</v>
      </c>
      <c r="N19" s="2" t="s">
        <v>1271</v>
      </c>
      <c r="O19" s="2" t="s">
        <v>3911</v>
      </c>
    </row>
    <row r="20" spans="1:15" x14ac:dyDescent="0.25">
      <c r="A20" s="2" t="s">
        <v>911</v>
      </c>
      <c r="B20" s="2" t="s">
        <v>910</v>
      </c>
      <c r="C20" s="2">
        <v>4</v>
      </c>
      <c r="D20" s="2">
        <v>2591</v>
      </c>
      <c r="E20" s="2">
        <f>results_Clus_5[[#This Row],['#Entities found]]/results_Clus_5[[#This Row],['#Entities total]]*(results_Clus_5[[#This Row],['#Entities found]]&gt;214/50)</f>
        <v>0</v>
      </c>
      <c r="F20" s="2">
        <v>9840906569530568</v>
      </c>
      <c r="G20" s="2">
        <v>9840906569530568</v>
      </c>
      <c r="H20" s="2">
        <v>10</v>
      </c>
      <c r="I20" s="2">
        <v>1284</v>
      </c>
      <c r="J20" s="2">
        <v>1256483021822096</v>
      </c>
      <c r="K20" s="2">
        <v>9606</v>
      </c>
      <c r="L20" s="2" t="s">
        <v>1233</v>
      </c>
      <c r="M20" s="2" t="s">
        <v>3915</v>
      </c>
      <c r="N20" s="2" t="s">
        <v>1271</v>
      </c>
      <c r="O20" s="2" t="s">
        <v>3916</v>
      </c>
    </row>
    <row r="21" spans="1:15" x14ac:dyDescent="0.25">
      <c r="A21" s="2" t="s">
        <v>801</v>
      </c>
      <c r="B21" s="2" t="s">
        <v>800</v>
      </c>
      <c r="C21" s="2">
        <v>4</v>
      </c>
      <c r="D21" s="2">
        <v>2905</v>
      </c>
      <c r="E21" s="2">
        <f>results_Clus_5[[#This Row],['#Entities found]]/results_Clus_5[[#This Row],['#Entities total]]*(results_Clus_5[[#This Row],['#Entities found]]&gt;214/50)</f>
        <v>0</v>
      </c>
      <c r="F21" s="2">
        <v>9938402377218272</v>
      </c>
      <c r="G21" s="2">
        <v>9938402377218272</v>
      </c>
      <c r="H21" s="2">
        <v>30</v>
      </c>
      <c r="I21" s="2">
        <v>1836</v>
      </c>
      <c r="J21" s="2">
        <v>1796653292885801</v>
      </c>
      <c r="K21" s="2">
        <v>9606</v>
      </c>
      <c r="L21" s="2" t="s">
        <v>1233</v>
      </c>
      <c r="M21" s="2" t="s">
        <v>3919</v>
      </c>
      <c r="N21" s="2" t="s">
        <v>1271</v>
      </c>
      <c r="O21" s="2" t="s">
        <v>3920</v>
      </c>
    </row>
    <row r="22" spans="1:15" x14ac:dyDescent="0.25">
      <c r="A22" s="2" t="s">
        <v>3751</v>
      </c>
      <c r="B22" s="2" t="s">
        <v>3752</v>
      </c>
      <c r="C22" s="2">
        <v>1</v>
      </c>
      <c r="D22" s="2">
        <v>3</v>
      </c>
      <c r="E22" s="2">
        <f>results_Clus_5[[#This Row],['#Entities found]]/results_Clus_5[[#This Row],['#Entities total]]*(results_Clus_5[[#This Row],['#Entities found]]&gt;214/50)</f>
        <v>0</v>
      </c>
      <c r="F22" s="2">
        <v>1.0072790175146172E+16</v>
      </c>
      <c r="G22" s="2">
        <v>2.1152859367806964E+16</v>
      </c>
      <c r="H22" s="2">
        <v>2</v>
      </c>
      <c r="I22" s="2">
        <v>2</v>
      </c>
      <c r="J22" s="2">
        <v>195713866327.42929</v>
      </c>
      <c r="K22" s="2">
        <v>9606</v>
      </c>
      <c r="L22" s="2" t="s">
        <v>1233</v>
      </c>
      <c r="M22" s="2" t="s">
        <v>198</v>
      </c>
      <c r="N22" s="2" t="s">
        <v>1271</v>
      </c>
      <c r="O22" s="2" t="s">
        <v>3753</v>
      </c>
    </row>
    <row r="23" spans="1:15" x14ac:dyDescent="0.25">
      <c r="A23" s="2" t="s">
        <v>3737</v>
      </c>
      <c r="B23" s="2" t="s">
        <v>3738</v>
      </c>
      <c r="C23" s="2">
        <v>2</v>
      </c>
      <c r="D23" s="2">
        <v>17</v>
      </c>
      <c r="E23" s="2">
        <f>results_Clus_5[[#This Row],['#Entities found]]/results_Clus_5[[#This Row],['#Entities total]]*(results_Clus_5[[#This Row],['#Entities found]]&gt;214/50)</f>
        <v>0</v>
      </c>
      <c r="F23" s="2">
        <v>1.5502768873516536E+16</v>
      </c>
      <c r="G23" s="2">
        <v>4.8058583507901264E+16</v>
      </c>
      <c r="H23" s="2">
        <v>1</v>
      </c>
      <c r="I23" s="2">
        <v>1</v>
      </c>
      <c r="J23" s="2">
        <v>97856933163.714661</v>
      </c>
      <c r="K23" s="2">
        <v>9606</v>
      </c>
      <c r="L23" s="2" t="s">
        <v>1233</v>
      </c>
      <c r="M23" s="2" t="s">
        <v>3739</v>
      </c>
      <c r="N23" s="2" t="s">
        <v>1271</v>
      </c>
      <c r="O23" s="2" t="s">
        <v>3740</v>
      </c>
    </row>
    <row r="24" spans="1:15" x14ac:dyDescent="0.25">
      <c r="A24" s="2" t="s">
        <v>3741</v>
      </c>
      <c r="B24" s="2" t="s">
        <v>3742</v>
      </c>
      <c r="C24" s="2">
        <v>2</v>
      </c>
      <c r="D24" s="2">
        <v>20</v>
      </c>
      <c r="E24" s="2">
        <f>results_Clus_5[[#This Row],['#Entities found]]/results_Clus_5[[#This Row],['#Entities total]]*(results_Clus_5[[#This Row],['#Entities found]]&gt;214/50)</f>
        <v>0</v>
      </c>
      <c r="F24" s="2">
        <v>2131988316966371</v>
      </c>
      <c r="G24" s="2">
        <v>5756368455809202</v>
      </c>
      <c r="H24" s="2">
        <v>2</v>
      </c>
      <c r="I24" s="2">
        <v>17</v>
      </c>
      <c r="J24" s="2">
        <v>1663567863783149</v>
      </c>
      <c r="K24" s="2">
        <v>9606</v>
      </c>
      <c r="L24" s="2" t="s">
        <v>1233</v>
      </c>
      <c r="M24" s="2" t="s">
        <v>198</v>
      </c>
      <c r="N24" s="2" t="s">
        <v>1271</v>
      </c>
      <c r="O24" s="2" t="s">
        <v>3743</v>
      </c>
    </row>
    <row r="25" spans="1:15" x14ac:dyDescent="0.25">
      <c r="A25" s="2" t="s">
        <v>3761</v>
      </c>
      <c r="B25" s="2" t="s">
        <v>3762</v>
      </c>
      <c r="C25" s="2">
        <v>1</v>
      </c>
      <c r="D25" s="2">
        <v>12</v>
      </c>
      <c r="E25" s="2">
        <f>results_Clus_5[[#This Row],['#Entities found]]/results_Clus_5[[#This Row],['#Entities total]]*(results_Clus_5[[#This Row],['#Entities found]]&gt;214/50)</f>
        <v>0</v>
      </c>
      <c r="F25" s="2">
        <v>3969990049434513</v>
      </c>
      <c r="G25" s="2">
        <v>3.1349589483709296E+16</v>
      </c>
      <c r="H25" s="2">
        <v>1</v>
      </c>
      <c r="I25" s="2">
        <v>9</v>
      </c>
      <c r="J25" s="2">
        <v>880712398473.43176</v>
      </c>
      <c r="K25" s="2">
        <v>9606</v>
      </c>
      <c r="L25" s="2" t="s">
        <v>1233</v>
      </c>
      <c r="M25" s="2" t="s">
        <v>180</v>
      </c>
      <c r="N25" s="2" t="s">
        <v>1271</v>
      </c>
      <c r="O25" s="2" t="s">
        <v>3763</v>
      </c>
    </row>
    <row r="26" spans="1:15" x14ac:dyDescent="0.25">
      <c r="A26" s="2" t="s">
        <v>2610</v>
      </c>
      <c r="B26" s="2" t="s">
        <v>2611</v>
      </c>
      <c r="C26" s="2">
        <v>1</v>
      </c>
      <c r="D26" s="2">
        <v>12</v>
      </c>
      <c r="E26" s="2">
        <f>results_Clus_5[[#This Row],['#Entities found]]/results_Clus_5[[#This Row],['#Entities total]]*(results_Clus_5[[#This Row],['#Entities found]]&gt;214/50)</f>
        <v>0</v>
      </c>
      <c r="F26" s="2">
        <v>3969990049434513</v>
      </c>
      <c r="G26" s="2">
        <v>3.1349589483709296E+16</v>
      </c>
      <c r="H26" s="2">
        <v>1</v>
      </c>
      <c r="I26" s="2">
        <v>10</v>
      </c>
      <c r="J26" s="2">
        <v>978569331637.14636</v>
      </c>
      <c r="K26" s="2">
        <v>9606</v>
      </c>
      <c r="L26" s="2" t="s">
        <v>1233</v>
      </c>
      <c r="M26" s="2" t="s">
        <v>198</v>
      </c>
      <c r="N26" s="2" t="s">
        <v>1271</v>
      </c>
      <c r="O26" s="2" t="s">
        <v>3764</v>
      </c>
    </row>
    <row r="27" spans="1:15" x14ac:dyDescent="0.25">
      <c r="A27" s="2" t="s">
        <v>3006</v>
      </c>
      <c r="B27" s="2" t="s">
        <v>3007</v>
      </c>
      <c r="C27" s="2">
        <v>1</v>
      </c>
      <c r="D27" s="2">
        <v>17</v>
      </c>
      <c r="E27" s="2">
        <f>results_Clus_5[[#This Row],['#Entities found]]/results_Clus_5[[#This Row],['#Entities total]]*(results_Clus_5[[#This Row],['#Entities found]]&gt;214/50)</f>
        <v>0</v>
      </c>
      <c r="F27" s="2">
        <v>5578311349240872</v>
      </c>
      <c r="G27" s="2">
        <v>3.1349589483709296E+16</v>
      </c>
      <c r="H27" s="2">
        <v>3</v>
      </c>
      <c r="I27" s="2">
        <v>4</v>
      </c>
      <c r="J27" s="2">
        <v>391427732654.85858</v>
      </c>
      <c r="K27" s="2">
        <v>9606</v>
      </c>
      <c r="L27" s="2" t="s">
        <v>1233</v>
      </c>
      <c r="M27" s="2" t="s">
        <v>163</v>
      </c>
      <c r="N27" s="2" t="s">
        <v>1271</v>
      </c>
      <c r="O27" s="2" t="s">
        <v>3768</v>
      </c>
    </row>
    <row r="28" spans="1:15" x14ac:dyDescent="0.25">
      <c r="A28" s="2" t="s">
        <v>3771</v>
      </c>
      <c r="B28" s="2" t="s">
        <v>3772</v>
      </c>
      <c r="C28" s="2">
        <v>1</v>
      </c>
      <c r="D28" s="2">
        <v>19</v>
      </c>
      <c r="E28" s="2">
        <f>results_Clus_5[[#This Row],['#Entities found]]/results_Clus_5[[#This Row],['#Entities total]]*(results_Clus_5[[#This Row],['#Entities found]]&gt;214/50)</f>
        <v>0</v>
      </c>
      <c r="F28" s="2">
        <v>6214242552564608</v>
      </c>
      <c r="G28" s="2">
        <v>3.1349589483709296E+16</v>
      </c>
      <c r="H28" s="2">
        <v>1</v>
      </c>
      <c r="I28" s="2">
        <v>8</v>
      </c>
      <c r="J28" s="2">
        <v>782855465309.71716</v>
      </c>
      <c r="K28" s="2">
        <v>9606</v>
      </c>
      <c r="L28" s="2" t="s">
        <v>1233</v>
      </c>
      <c r="M28" s="2" t="s">
        <v>159</v>
      </c>
      <c r="N28" s="2" t="s">
        <v>1271</v>
      </c>
      <c r="O28" s="2" t="s">
        <v>3773</v>
      </c>
    </row>
    <row r="29" spans="1:15" x14ac:dyDescent="0.25">
      <c r="A29" s="2" t="s">
        <v>3774</v>
      </c>
      <c r="B29" s="2" t="s">
        <v>3775</v>
      </c>
      <c r="C29" s="2">
        <v>1</v>
      </c>
      <c r="D29" s="2">
        <v>20</v>
      </c>
      <c r="E29" s="2">
        <f>results_Clus_5[[#This Row],['#Entities found]]/results_Clus_5[[#This Row],['#Entities total]]*(results_Clus_5[[#This Row],['#Entities found]]&gt;214/50)</f>
        <v>0</v>
      </c>
      <c r="F29" s="2">
        <v>653063660350286</v>
      </c>
      <c r="G29" s="2">
        <v>3.1349589483709296E+16</v>
      </c>
      <c r="H29" s="2">
        <v>2</v>
      </c>
      <c r="I29" s="2">
        <v>2</v>
      </c>
      <c r="J29" s="2">
        <v>195713866327.42929</v>
      </c>
      <c r="K29" s="2">
        <v>9606</v>
      </c>
      <c r="L29" s="2" t="s">
        <v>1233</v>
      </c>
      <c r="M29" s="2" t="s">
        <v>159</v>
      </c>
      <c r="N29" s="2" t="s">
        <v>1271</v>
      </c>
      <c r="O29" s="2" t="s">
        <v>3776</v>
      </c>
    </row>
    <row r="30" spans="1:15" x14ac:dyDescent="0.25">
      <c r="A30" s="2" t="s">
        <v>3777</v>
      </c>
      <c r="B30" s="2" t="s">
        <v>3778</v>
      </c>
      <c r="C30" s="2">
        <v>1</v>
      </c>
      <c r="D30" s="2">
        <v>21</v>
      </c>
      <c r="E30" s="2">
        <f>results_Clus_5[[#This Row],['#Entities found]]/results_Clus_5[[#This Row],['#Entities total]]*(results_Clus_5[[#This Row],['#Entities found]]&gt;214/50)</f>
        <v>0</v>
      </c>
      <c r="F30" s="2">
        <v>6845987451468216</v>
      </c>
      <c r="G30" s="2">
        <v>3.1349589483709296E+16</v>
      </c>
      <c r="H30" s="2">
        <v>1</v>
      </c>
      <c r="I30" s="2">
        <v>4</v>
      </c>
      <c r="J30" s="2">
        <v>391427732654.85858</v>
      </c>
      <c r="K30" s="2">
        <v>9606</v>
      </c>
      <c r="L30" s="2" t="s">
        <v>1233</v>
      </c>
      <c r="M30" s="2" t="s">
        <v>131</v>
      </c>
      <c r="N30" s="2" t="s">
        <v>1271</v>
      </c>
      <c r="O30" s="2" t="s">
        <v>3779</v>
      </c>
    </row>
    <row r="31" spans="1:15" x14ac:dyDescent="0.25">
      <c r="A31" s="2" t="s">
        <v>2684</v>
      </c>
      <c r="B31" s="2" t="s">
        <v>2685</v>
      </c>
      <c r="C31" s="2">
        <v>1</v>
      </c>
      <c r="D31" s="2">
        <v>22</v>
      </c>
      <c r="E31" s="2">
        <f>results_Clus_5[[#This Row],['#Entities found]]/results_Clus_5[[#This Row],['#Entities total]]*(results_Clus_5[[#This Row],['#Entities found]]&gt;214/50)</f>
        <v>0</v>
      </c>
      <c r="F31" s="2">
        <v>7160298456338843</v>
      </c>
      <c r="G31" s="2">
        <v>3.1349589483709296E+16</v>
      </c>
      <c r="H31" s="2">
        <v>3</v>
      </c>
      <c r="I31" s="2">
        <v>3</v>
      </c>
      <c r="J31" s="2">
        <v>2935707994911.4399</v>
      </c>
      <c r="K31" s="2">
        <v>9606</v>
      </c>
      <c r="L31" s="2" t="s">
        <v>1233</v>
      </c>
      <c r="M31" s="2" t="s">
        <v>159</v>
      </c>
      <c r="N31" s="2" t="s">
        <v>1271</v>
      </c>
      <c r="O31" s="2" t="s">
        <v>2687</v>
      </c>
    </row>
    <row r="32" spans="1:15" x14ac:dyDescent="0.25">
      <c r="A32" s="2" t="s">
        <v>3781</v>
      </c>
      <c r="B32" s="2" t="s">
        <v>3782</v>
      </c>
      <c r="C32" s="2">
        <v>1</v>
      </c>
      <c r="D32" s="2">
        <v>29</v>
      </c>
      <c r="E32" s="2">
        <f>results_Clus_5[[#This Row],['#Entities found]]/results_Clus_5[[#This Row],['#Entities total]]*(results_Clus_5[[#This Row],['#Entities found]]&gt;214/50)</f>
        <v>0</v>
      </c>
      <c r="F32" s="2">
        <v>933163990310929</v>
      </c>
      <c r="G32" s="2">
        <v>3.1349589483709296E+16</v>
      </c>
      <c r="H32" s="2">
        <v>2</v>
      </c>
      <c r="I32" s="2">
        <v>7</v>
      </c>
      <c r="J32" s="2">
        <v>684998532146.00244</v>
      </c>
      <c r="K32" s="2">
        <v>9606</v>
      </c>
      <c r="L32" s="2" t="s">
        <v>1233</v>
      </c>
      <c r="M32" s="2" t="s">
        <v>165</v>
      </c>
      <c r="N32" s="2" t="s">
        <v>1271</v>
      </c>
      <c r="O32" s="2" t="s">
        <v>3783</v>
      </c>
    </row>
    <row r="33" spans="1:15" x14ac:dyDescent="0.25">
      <c r="A33" s="2" t="s">
        <v>1619</v>
      </c>
      <c r="B33" s="2" t="s">
        <v>1620</v>
      </c>
      <c r="C33" s="2">
        <v>1</v>
      </c>
      <c r="D33" s="2">
        <v>33</v>
      </c>
      <c r="E33" s="2">
        <f>results_Clus_5[[#This Row],['#Entities found]]/results_Clus_5[[#This Row],['#Entities total]]*(results_Clus_5[[#This Row],['#Entities found]]&gt;214/50)</f>
        <v>0</v>
      </c>
      <c r="F33" s="2">
        <v>1.0550040280253914E+16</v>
      </c>
      <c r="G33" s="2">
        <v>3.1349589483709296E+16</v>
      </c>
      <c r="H33" s="2">
        <v>3</v>
      </c>
      <c r="I33" s="2">
        <v>3</v>
      </c>
      <c r="J33" s="2">
        <v>2935707994911.4399</v>
      </c>
      <c r="K33" s="2">
        <v>9606</v>
      </c>
      <c r="L33" s="2" t="s">
        <v>1233</v>
      </c>
      <c r="M33" s="2" t="s">
        <v>160</v>
      </c>
      <c r="N33" s="2" t="s">
        <v>1271</v>
      </c>
      <c r="O33" s="2" t="s">
        <v>3784</v>
      </c>
    </row>
    <row r="34" spans="1:15" x14ac:dyDescent="0.25">
      <c r="A34" s="2" t="s">
        <v>1231</v>
      </c>
      <c r="B34" s="2" t="s">
        <v>1232</v>
      </c>
      <c r="C34" s="2">
        <v>1</v>
      </c>
      <c r="D34" s="2">
        <v>37</v>
      </c>
      <c r="E34" s="2">
        <f>results_Clus_5[[#This Row],['#Entities found]]/results_Clus_5[[#This Row],['#Entities total]]*(results_Clus_5[[#This Row],['#Entities found]]&gt;214/50)</f>
        <v>0</v>
      </c>
      <c r="F34" s="2">
        <v>1175243502355463</v>
      </c>
      <c r="G34" s="2">
        <v>3.1349589483709296E+16</v>
      </c>
      <c r="H34" s="2">
        <v>4</v>
      </c>
      <c r="I34" s="2">
        <v>9</v>
      </c>
      <c r="J34" s="2">
        <v>880712398473.43176</v>
      </c>
      <c r="K34" s="2">
        <v>9606</v>
      </c>
      <c r="L34" s="2" t="s">
        <v>1233</v>
      </c>
      <c r="M34" s="2" t="s">
        <v>159</v>
      </c>
      <c r="N34" s="2" t="s">
        <v>1271</v>
      </c>
      <c r="O34" s="2" t="s">
        <v>1235</v>
      </c>
    </row>
    <row r="35" spans="1:15" x14ac:dyDescent="0.25">
      <c r="A35" s="2" t="s">
        <v>2870</v>
      </c>
      <c r="B35" s="2" t="s">
        <v>2871</v>
      </c>
      <c r="C35" s="2">
        <v>1</v>
      </c>
      <c r="D35" s="2">
        <v>38</v>
      </c>
      <c r="E35" s="2">
        <f>results_Clus_5[[#This Row],['#Entities found]]/results_Clus_5[[#This Row],['#Entities total]]*(results_Clus_5[[#This Row],['#Entities found]]&gt;214/50)</f>
        <v>0</v>
      </c>
      <c r="F35" s="2">
        <v>1.2050556960045156E+16</v>
      </c>
      <c r="G35" s="2">
        <v>3.1349589483709296E+16</v>
      </c>
      <c r="H35" s="2">
        <v>20</v>
      </c>
      <c r="I35" s="2">
        <v>24</v>
      </c>
      <c r="J35" s="2">
        <v>2.3485663959291516E+16</v>
      </c>
      <c r="K35" s="2">
        <v>9606</v>
      </c>
      <c r="L35" s="2" t="s">
        <v>1233</v>
      </c>
      <c r="M35" s="2" t="s">
        <v>159</v>
      </c>
      <c r="N35" s="2" t="s">
        <v>1271</v>
      </c>
      <c r="O35" s="2" t="s">
        <v>3787</v>
      </c>
    </row>
    <row r="36" spans="1:15" x14ac:dyDescent="0.25">
      <c r="A36" s="2" t="s">
        <v>1051</v>
      </c>
      <c r="B36" s="2" t="s">
        <v>1050</v>
      </c>
      <c r="C36" s="2">
        <v>1</v>
      </c>
      <c r="D36" s="2">
        <v>38</v>
      </c>
      <c r="E36" s="2">
        <f>results_Clus_5[[#This Row],['#Entities found]]/results_Clus_5[[#This Row],['#Entities total]]*(results_Clus_5[[#This Row],['#Entities found]]&gt;214/50)</f>
        <v>0</v>
      </c>
      <c r="F36" s="2">
        <v>1.2050556960045156E+16</v>
      </c>
      <c r="G36" s="2">
        <v>3.1349589483709296E+16</v>
      </c>
      <c r="H36" s="2">
        <v>1</v>
      </c>
      <c r="I36" s="2">
        <v>5</v>
      </c>
      <c r="J36" s="2">
        <v>489284665818.57318</v>
      </c>
      <c r="K36" s="2">
        <v>9606</v>
      </c>
      <c r="L36" s="2" t="s">
        <v>1233</v>
      </c>
      <c r="M36" s="2" t="s">
        <v>171</v>
      </c>
      <c r="N36" s="2" t="s">
        <v>1271</v>
      </c>
      <c r="O36" s="2" t="s">
        <v>3788</v>
      </c>
    </row>
    <row r="37" spans="1:15" x14ac:dyDescent="0.25">
      <c r="A37" s="2" t="s">
        <v>2864</v>
      </c>
      <c r="B37" s="2" t="s">
        <v>2865</v>
      </c>
      <c r="C37" s="2">
        <v>1</v>
      </c>
      <c r="D37" s="2">
        <v>38</v>
      </c>
      <c r="E37" s="2">
        <f>results_Clus_5[[#This Row],['#Entities found]]/results_Clus_5[[#This Row],['#Entities total]]*(results_Clus_5[[#This Row],['#Entities found]]&gt;214/50)</f>
        <v>0</v>
      </c>
      <c r="F37" s="2">
        <v>1.2050556960045156E+16</v>
      </c>
      <c r="G37" s="2">
        <v>3.1349589483709296E+16</v>
      </c>
      <c r="H37" s="2">
        <v>3</v>
      </c>
      <c r="I37" s="2">
        <v>18</v>
      </c>
      <c r="J37" s="2">
        <v>1.7614247969468636E+16</v>
      </c>
      <c r="K37" s="2">
        <v>9606</v>
      </c>
      <c r="L37" s="2" t="s">
        <v>1233</v>
      </c>
      <c r="M37" s="2" t="s">
        <v>163</v>
      </c>
      <c r="N37" s="2" t="s">
        <v>1271</v>
      </c>
      <c r="O37" s="2" t="s">
        <v>3768</v>
      </c>
    </row>
    <row r="38" spans="1:15" x14ac:dyDescent="0.25">
      <c r="A38" s="2" t="s">
        <v>2867</v>
      </c>
      <c r="B38" s="2" t="s">
        <v>2868</v>
      </c>
      <c r="C38" s="2">
        <v>1</v>
      </c>
      <c r="D38" s="2">
        <v>38</v>
      </c>
      <c r="E38" s="2">
        <f>results_Clus_5[[#This Row],['#Entities found]]/results_Clus_5[[#This Row],['#Entities total]]*(results_Clus_5[[#This Row],['#Entities found]]&gt;214/50)</f>
        <v>0</v>
      </c>
      <c r="F38" s="2">
        <v>1.2050556960045156E+16</v>
      </c>
      <c r="G38" s="2">
        <v>3.1349589483709296E+16</v>
      </c>
      <c r="H38" s="2">
        <v>4</v>
      </c>
      <c r="I38" s="2">
        <v>36</v>
      </c>
      <c r="J38" s="2">
        <v>3.5228495938937272E+16</v>
      </c>
      <c r="K38" s="2">
        <v>9606</v>
      </c>
      <c r="L38" s="2" t="s">
        <v>1233</v>
      </c>
      <c r="M38" s="2" t="s">
        <v>198</v>
      </c>
      <c r="N38" s="2" t="s">
        <v>1271</v>
      </c>
      <c r="O38" s="2" t="s">
        <v>3789</v>
      </c>
    </row>
    <row r="39" spans="1:15" x14ac:dyDescent="0.25">
      <c r="A39" s="2" t="s">
        <v>3790</v>
      </c>
      <c r="B39" s="2" t="s">
        <v>3791</v>
      </c>
      <c r="C39" s="2">
        <v>1</v>
      </c>
      <c r="D39" s="2">
        <v>39</v>
      </c>
      <c r="E39" s="2">
        <f>results_Clus_5[[#This Row],['#Entities found]]/results_Clus_5[[#This Row],['#Entities total]]*(results_Clus_5[[#This Row],['#Entities found]]&gt;214/50)</f>
        <v>0</v>
      </c>
      <c r="F39" s="2">
        <v>1.23476945811557E+16</v>
      </c>
      <c r="G39" s="2">
        <v>3.1349589483709296E+16</v>
      </c>
      <c r="H39" s="2">
        <v>2</v>
      </c>
      <c r="I39" s="2">
        <v>7</v>
      </c>
      <c r="J39" s="2">
        <v>684998532146.00244</v>
      </c>
      <c r="K39" s="2">
        <v>9606</v>
      </c>
      <c r="L39" s="2" t="s">
        <v>1233</v>
      </c>
      <c r="M39" s="2" t="s">
        <v>171</v>
      </c>
      <c r="N39" s="2" t="s">
        <v>1271</v>
      </c>
      <c r="O39" s="2" t="s">
        <v>3792</v>
      </c>
    </row>
    <row r="40" spans="1:15" x14ac:dyDescent="0.25">
      <c r="A40" s="2" t="s">
        <v>3793</v>
      </c>
      <c r="B40" s="2" t="s">
        <v>3794</v>
      </c>
      <c r="C40" s="2">
        <v>1</v>
      </c>
      <c r="D40" s="2">
        <v>40</v>
      </c>
      <c r="E40" s="2">
        <f>results_Clus_5[[#This Row],['#Entities found]]/results_Clus_5[[#This Row],['#Entities total]]*(results_Clus_5[[#This Row],['#Entities found]]&gt;214/50)</f>
        <v>0</v>
      </c>
      <c r="F40" s="2">
        <v>1.2643851061485156E+16</v>
      </c>
      <c r="G40" s="2">
        <v>3.1349589483709296E+16</v>
      </c>
      <c r="H40" s="2">
        <v>2</v>
      </c>
      <c r="I40" s="2">
        <v>2</v>
      </c>
      <c r="J40" s="2">
        <v>195713866327.42929</v>
      </c>
      <c r="K40" s="2">
        <v>9606</v>
      </c>
      <c r="L40" s="2" t="s">
        <v>1233</v>
      </c>
      <c r="M40" s="2" t="s">
        <v>171</v>
      </c>
      <c r="N40" s="2" t="s">
        <v>1271</v>
      </c>
      <c r="O40" s="2" t="s">
        <v>3795</v>
      </c>
    </row>
    <row r="41" spans="1:15" x14ac:dyDescent="0.25">
      <c r="A41" s="2" t="s">
        <v>2017</v>
      </c>
      <c r="B41" s="2" t="s">
        <v>2018</v>
      </c>
      <c r="C41" s="2">
        <v>2</v>
      </c>
      <c r="D41" s="2">
        <v>83</v>
      </c>
      <c r="E41" s="2">
        <f>results_Clus_5[[#This Row],['#Entities found]]/results_Clus_5[[#This Row],['#Entities total]]*(results_Clus_5[[#This Row],['#Entities found]]&gt;214/50)</f>
        <v>0</v>
      </c>
      <c r="F41" s="2">
        <v>3.2120724630408824E+16</v>
      </c>
      <c r="G41" s="2">
        <v>3.1349589483709296E+16</v>
      </c>
      <c r="H41" s="2">
        <v>2</v>
      </c>
      <c r="I41" s="2">
        <v>68</v>
      </c>
      <c r="J41" s="2">
        <v>6654271455132596</v>
      </c>
      <c r="K41" s="2">
        <v>9606</v>
      </c>
      <c r="L41" s="2" t="s">
        <v>1233</v>
      </c>
      <c r="M41" s="2" t="s">
        <v>198</v>
      </c>
      <c r="N41" s="2" t="s">
        <v>1271</v>
      </c>
      <c r="O41" s="2" t="s">
        <v>3743</v>
      </c>
    </row>
    <row r="42" spans="1:15" x14ac:dyDescent="0.25">
      <c r="A42" s="2" t="s">
        <v>3796</v>
      </c>
      <c r="B42" s="2" t="s">
        <v>3797</v>
      </c>
      <c r="C42" s="2">
        <v>1</v>
      </c>
      <c r="D42" s="2">
        <v>42</v>
      </c>
      <c r="E42" s="2">
        <f>results_Clus_5[[#This Row],['#Entities found]]/results_Clus_5[[#This Row],['#Entities total]]*(results_Clus_5[[#This Row],['#Entities found]]&gt;214/50)</f>
        <v>0</v>
      </c>
      <c r="F42" s="2">
        <v>1.3233233248247468E+16</v>
      </c>
      <c r="G42" s="2">
        <v>3.1349589483709296E+16</v>
      </c>
      <c r="H42" s="2">
        <v>1</v>
      </c>
      <c r="I42" s="2">
        <v>2</v>
      </c>
      <c r="J42" s="2">
        <v>195713866327.42929</v>
      </c>
      <c r="K42" s="2">
        <v>9606</v>
      </c>
      <c r="L42" s="2" t="s">
        <v>1233</v>
      </c>
      <c r="M42" s="2" t="s">
        <v>171</v>
      </c>
      <c r="N42" s="2" t="s">
        <v>1271</v>
      </c>
      <c r="O42" s="2" t="s">
        <v>3798</v>
      </c>
    </row>
    <row r="43" spans="1:15" x14ac:dyDescent="0.25">
      <c r="A43" s="2" t="s">
        <v>3799</v>
      </c>
      <c r="B43" s="2" t="s">
        <v>3800</v>
      </c>
      <c r="C43" s="2">
        <v>1</v>
      </c>
      <c r="D43" s="2">
        <v>42</v>
      </c>
      <c r="E43" s="2">
        <f>results_Clus_5[[#This Row],['#Entities found]]/results_Clus_5[[#This Row],['#Entities total]]*(results_Clus_5[[#This Row],['#Entities found]]&gt;214/50)</f>
        <v>0</v>
      </c>
      <c r="F43" s="2">
        <v>1.3233233248247468E+16</v>
      </c>
      <c r="G43" s="2">
        <v>3.1349589483709296E+16</v>
      </c>
      <c r="H43" s="2">
        <v>2</v>
      </c>
      <c r="I43" s="2">
        <v>10</v>
      </c>
      <c r="J43" s="2">
        <v>978569331637.14636</v>
      </c>
      <c r="K43" s="2">
        <v>9606</v>
      </c>
      <c r="L43" s="2" t="s">
        <v>1233</v>
      </c>
      <c r="M43" s="2" t="s">
        <v>171</v>
      </c>
      <c r="N43" s="2" t="s">
        <v>1271</v>
      </c>
      <c r="O43" s="2" t="s">
        <v>3801</v>
      </c>
    </row>
    <row r="44" spans="1:15" x14ac:dyDescent="0.25">
      <c r="A44" s="2" t="s">
        <v>3802</v>
      </c>
      <c r="B44" s="2" t="s">
        <v>3803</v>
      </c>
      <c r="C44" s="2">
        <v>1</v>
      </c>
      <c r="D44" s="2">
        <v>44</v>
      </c>
      <c r="E44" s="2">
        <f>results_Clus_5[[#This Row],['#Entities found]]/results_Clus_5[[#This Row],['#Entities total]]*(results_Clus_5[[#This Row],['#Entities found]]&gt;214/50)</f>
        <v>0</v>
      </c>
      <c r="F44" s="2">
        <v>1381872871775789</v>
      </c>
      <c r="G44" s="2">
        <v>3.1349589483709296E+16</v>
      </c>
      <c r="H44" s="2">
        <v>4</v>
      </c>
      <c r="I44" s="2">
        <v>16</v>
      </c>
      <c r="J44" s="2">
        <v>1.5657109306194344E+16</v>
      </c>
      <c r="K44" s="2">
        <v>9606</v>
      </c>
      <c r="L44" s="2" t="s">
        <v>1233</v>
      </c>
      <c r="M44" s="2" t="s">
        <v>171</v>
      </c>
      <c r="N44" s="2" t="s">
        <v>1271</v>
      </c>
      <c r="O44" s="2" t="s">
        <v>3804</v>
      </c>
    </row>
    <row r="45" spans="1:15" x14ac:dyDescent="0.25">
      <c r="A45" s="2" t="s">
        <v>3531</v>
      </c>
      <c r="B45" s="2" t="s">
        <v>3532</v>
      </c>
      <c r="C45" s="2">
        <v>2</v>
      </c>
      <c r="D45" s="2">
        <v>89</v>
      </c>
      <c r="E45" s="2">
        <f>results_Clus_5[[#This Row],['#Entities found]]/results_Clus_5[[#This Row],['#Entities total]]*(results_Clus_5[[#This Row],['#Entities found]]&gt;214/50)</f>
        <v>0</v>
      </c>
      <c r="F45" s="2">
        <v>3646860783805017</v>
      </c>
      <c r="G45" s="2">
        <v>3.1349589483709296E+16</v>
      </c>
      <c r="H45" s="2">
        <v>9</v>
      </c>
      <c r="I45" s="2">
        <v>21</v>
      </c>
      <c r="J45" s="2">
        <v>2.0549955964380076E+16</v>
      </c>
      <c r="K45" s="2">
        <v>9606</v>
      </c>
      <c r="L45" s="2" t="s">
        <v>1233</v>
      </c>
      <c r="M45" s="2" t="s">
        <v>3739</v>
      </c>
      <c r="N45" s="2" t="s">
        <v>1271</v>
      </c>
      <c r="O45" s="2" t="s">
        <v>3760</v>
      </c>
    </row>
    <row r="46" spans="1:15" x14ac:dyDescent="0.25">
      <c r="A46" s="2" t="s">
        <v>1031</v>
      </c>
      <c r="B46" s="2" t="s">
        <v>1030</v>
      </c>
      <c r="C46" s="2">
        <v>1</v>
      </c>
      <c r="D46" s="2">
        <v>45</v>
      </c>
      <c r="E46" s="2">
        <f>results_Clus_5[[#This Row],['#Entities found]]/results_Clus_5[[#This Row],['#Entities total]]*(results_Clus_5[[#This Row],['#Entities found]]&gt;214/50)</f>
        <v>0</v>
      </c>
      <c r="F46" s="2">
        <v>1.4110026764383632E+16</v>
      </c>
      <c r="G46" s="2">
        <v>3.1349589483709296E+16</v>
      </c>
      <c r="H46" s="2">
        <v>1</v>
      </c>
      <c r="I46" s="2">
        <v>4</v>
      </c>
      <c r="J46" s="2">
        <v>391427732654.85858</v>
      </c>
      <c r="K46" s="2">
        <v>9606</v>
      </c>
      <c r="L46" s="2" t="s">
        <v>1233</v>
      </c>
      <c r="M46" s="2" t="s">
        <v>171</v>
      </c>
      <c r="N46" s="2" t="s">
        <v>1271</v>
      </c>
      <c r="O46" s="2" t="s">
        <v>3798</v>
      </c>
    </row>
    <row r="47" spans="1:15" x14ac:dyDescent="0.25">
      <c r="A47" s="2" t="s">
        <v>1341</v>
      </c>
      <c r="B47" s="2" t="s">
        <v>1342</v>
      </c>
      <c r="C47" s="2">
        <v>1</v>
      </c>
      <c r="D47" s="2">
        <v>45</v>
      </c>
      <c r="E47" s="2">
        <f>results_Clus_5[[#This Row],['#Entities found]]/results_Clus_5[[#This Row],['#Entities total]]*(results_Clus_5[[#This Row],['#Entities found]]&gt;214/50)</f>
        <v>0</v>
      </c>
      <c r="F47" s="2">
        <v>1.4110026764383632E+16</v>
      </c>
      <c r="G47" s="2">
        <v>3.1349589483709296E+16</v>
      </c>
      <c r="H47" s="2">
        <v>1</v>
      </c>
      <c r="I47" s="2">
        <v>6</v>
      </c>
      <c r="J47" s="2">
        <v>587141598982.28784</v>
      </c>
      <c r="K47" s="2">
        <v>9606</v>
      </c>
      <c r="L47" s="2" t="s">
        <v>1233</v>
      </c>
      <c r="M47" s="2" t="s">
        <v>171</v>
      </c>
      <c r="N47" s="2" t="s">
        <v>1271</v>
      </c>
      <c r="O47" s="2" t="s">
        <v>1374</v>
      </c>
    </row>
    <row r="48" spans="1:15" x14ac:dyDescent="0.25">
      <c r="A48" s="2" t="s">
        <v>2255</v>
      </c>
      <c r="B48" s="2" t="s">
        <v>2256</v>
      </c>
      <c r="C48" s="2">
        <v>1</v>
      </c>
      <c r="D48" s="2">
        <v>46</v>
      </c>
      <c r="E48" s="2">
        <f>results_Clus_5[[#This Row],['#Entities found]]/results_Clus_5[[#This Row],['#Entities total]]*(results_Clus_5[[#This Row],['#Entities found]]&gt;214/50)</f>
        <v>0</v>
      </c>
      <c r="F48" s="2">
        <v>1.4400362508982234E+16</v>
      </c>
      <c r="G48" s="2">
        <v>3.1349589483709296E+16</v>
      </c>
      <c r="H48" s="2">
        <v>4</v>
      </c>
      <c r="I48" s="2">
        <v>6</v>
      </c>
      <c r="J48" s="2">
        <v>587141598982.28784</v>
      </c>
      <c r="K48" s="2">
        <v>9606</v>
      </c>
      <c r="L48" s="2" t="s">
        <v>1233</v>
      </c>
      <c r="M48" s="2" t="s">
        <v>159</v>
      </c>
      <c r="N48" s="2" t="s">
        <v>1271</v>
      </c>
      <c r="O48" s="2" t="s">
        <v>2257</v>
      </c>
    </row>
    <row r="49" spans="1:15" x14ac:dyDescent="0.25">
      <c r="A49" s="2" t="s">
        <v>2261</v>
      </c>
      <c r="B49" s="2" t="s">
        <v>2262</v>
      </c>
      <c r="C49" s="2">
        <v>1</v>
      </c>
      <c r="D49" s="2">
        <v>47</v>
      </c>
      <c r="E49" s="2">
        <f>results_Clus_5[[#This Row],['#Entities found]]/results_Clus_5[[#This Row],['#Entities total]]*(results_Clus_5[[#This Row],['#Entities found]]&gt;214/50)</f>
        <v>0</v>
      </c>
      <c r="F49" s="2">
        <v>1468973905682337</v>
      </c>
      <c r="G49" s="2">
        <v>3.1349589483709296E+16</v>
      </c>
      <c r="H49" s="2">
        <v>4</v>
      </c>
      <c r="I49" s="2">
        <v>7</v>
      </c>
      <c r="J49" s="2">
        <v>684998532146.00244</v>
      </c>
      <c r="K49" s="2">
        <v>9606</v>
      </c>
      <c r="L49" s="2" t="s">
        <v>1233</v>
      </c>
      <c r="M49" s="2" t="s">
        <v>159</v>
      </c>
      <c r="N49" s="2" t="s">
        <v>1271</v>
      </c>
      <c r="O49" s="2" t="s">
        <v>3806</v>
      </c>
    </row>
    <row r="50" spans="1:15" x14ac:dyDescent="0.25">
      <c r="A50" s="2" t="s">
        <v>2258</v>
      </c>
      <c r="B50" s="2" t="s">
        <v>2259</v>
      </c>
      <c r="C50" s="2">
        <v>1</v>
      </c>
      <c r="D50" s="2">
        <v>47</v>
      </c>
      <c r="E50" s="2">
        <f>results_Clus_5[[#This Row],['#Entities found]]/results_Clus_5[[#This Row],['#Entities total]]*(results_Clus_5[[#This Row],['#Entities found]]&gt;214/50)</f>
        <v>0</v>
      </c>
      <c r="F50" s="2">
        <v>1468973905682337</v>
      </c>
      <c r="G50" s="2">
        <v>3.1349589483709296E+16</v>
      </c>
      <c r="H50" s="2">
        <v>4</v>
      </c>
      <c r="I50" s="2">
        <v>8</v>
      </c>
      <c r="J50" s="2">
        <v>782855465309.71716</v>
      </c>
      <c r="K50" s="2">
        <v>9606</v>
      </c>
      <c r="L50" s="2" t="s">
        <v>1233</v>
      </c>
      <c r="M50" s="2" t="s">
        <v>159</v>
      </c>
      <c r="N50" s="2" t="s">
        <v>1271</v>
      </c>
      <c r="O50" s="2" t="s">
        <v>3807</v>
      </c>
    </row>
    <row r="51" spans="1:15" x14ac:dyDescent="0.25">
      <c r="A51" s="2" t="s">
        <v>2271</v>
      </c>
      <c r="B51" s="2" t="s">
        <v>2272</v>
      </c>
      <c r="C51" s="2">
        <v>1</v>
      </c>
      <c r="D51" s="2">
        <v>48</v>
      </c>
      <c r="E51" s="2">
        <f>results_Clus_5[[#This Row],['#Entities found]]/results_Clus_5[[#This Row],['#Entities total]]*(results_Clus_5[[#This Row],['#Entities found]]&gt;214/50)</f>
        <v>0</v>
      </c>
      <c r="F51" s="2">
        <v>1497815950339536</v>
      </c>
      <c r="G51" s="2">
        <v>3.1349589483709296E+16</v>
      </c>
      <c r="H51" s="2">
        <v>4</v>
      </c>
      <c r="I51" s="2">
        <v>7</v>
      </c>
      <c r="J51" s="2">
        <v>684998532146.00244</v>
      </c>
      <c r="K51" s="2">
        <v>9606</v>
      </c>
      <c r="L51" s="2" t="s">
        <v>1233</v>
      </c>
      <c r="M51" s="2" t="s">
        <v>159</v>
      </c>
      <c r="N51" s="2" t="s">
        <v>1271</v>
      </c>
      <c r="O51" s="2" t="s">
        <v>3808</v>
      </c>
    </row>
    <row r="52" spans="1:15" x14ac:dyDescent="0.25">
      <c r="A52" s="2" t="s">
        <v>3809</v>
      </c>
      <c r="B52" s="2" t="s">
        <v>3810</v>
      </c>
      <c r="C52" s="2">
        <v>1</v>
      </c>
      <c r="D52" s="2">
        <v>48</v>
      </c>
      <c r="E52" s="2">
        <f>results_Clus_5[[#This Row],['#Entities found]]/results_Clus_5[[#This Row],['#Entities total]]*(results_Clus_5[[#This Row],['#Entities found]]&gt;214/50)</f>
        <v>0</v>
      </c>
      <c r="F52" s="2">
        <v>1497815950339536</v>
      </c>
      <c r="G52" s="2">
        <v>3.1349589483709296E+16</v>
      </c>
      <c r="H52" s="2">
        <v>2</v>
      </c>
      <c r="I52" s="2">
        <v>8</v>
      </c>
      <c r="J52" s="2">
        <v>782855465309.71716</v>
      </c>
      <c r="K52" s="2">
        <v>9606</v>
      </c>
      <c r="L52" s="2" t="s">
        <v>1233</v>
      </c>
      <c r="M52" s="2" t="s">
        <v>171</v>
      </c>
      <c r="N52" s="2" t="s">
        <v>1271</v>
      </c>
      <c r="O52" s="2" t="s">
        <v>3811</v>
      </c>
    </row>
    <row r="53" spans="1:15" x14ac:dyDescent="0.25">
      <c r="A53" s="2" t="s">
        <v>3814</v>
      </c>
      <c r="B53" s="2" t="s">
        <v>3815</v>
      </c>
      <c r="C53" s="2">
        <v>1</v>
      </c>
      <c r="D53" s="2">
        <v>49</v>
      </c>
      <c r="E53" s="2">
        <f>results_Clus_5[[#This Row],['#Entities found]]/results_Clus_5[[#This Row],['#Entities total]]*(results_Clus_5[[#This Row],['#Entities found]]&gt;214/50)</f>
        <v>0</v>
      </c>
      <c r="F53" s="2">
        <v>1.5265626934433518E+16</v>
      </c>
      <c r="G53" s="2">
        <v>3.1349589483709296E+16</v>
      </c>
      <c r="H53" s="2">
        <v>1</v>
      </c>
      <c r="I53" s="2">
        <v>4</v>
      </c>
      <c r="J53" s="2">
        <v>391427732654.85858</v>
      </c>
      <c r="K53" s="2">
        <v>9606</v>
      </c>
      <c r="L53" s="2" t="s">
        <v>1233</v>
      </c>
      <c r="M53" s="2" t="s">
        <v>171</v>
      </c>
      <c r="N53" s="2" t="s">
        <v>1271</v>
      </c>
      <c r="O53" s="2" t="s">
        <v>3816</v>
      </c>
    </row>
    <row r="54" spans="1:15" x14ac:dyDescent="0.25">
      <c r="A54" s="2" t="s">
        <v>1345</v>
      </c>
      <c r="B54" s="2" t="s">
        <v>1346</v>
      </c>
      <c r="C54" s="2">
        <v>1</v>
      </c>
      <c r="D54" s="2">
        <v>49</v>
      </c>
      <c r="E54" s="2">
        <f>results_Clus_5[[#This Row],['#Entities found]]/results_Clus_5[[#This Row],['#Entities total]]*(results_Clus_5[[#This Row],['#Entities found]]&gt;214/50)</f>
        <v>0</v>
      </c>
      <c r="F54" s="2">
        <v>1.5265626934433518E+16</v>
      </c>
      <c r="G54" s="2">
        <v>3.1349589483709296E+16</v>
      </c>
      <c r="H54" s="2">
        <v>1</v>
      </c>
      <c r="I54" s="2">
        <v>8</v>
      </c>
      <c r="J54" s="2">
        <v>782855465309.71716</v>
      </c>
      <c r="K54" s="2">
        <v>9606</v>
      </c>
      <c r="L54" s="2" t="s">
        <v>1233</v>
      </c>
      <c r="M54" s="2" t="s">
        <v>171</v>
      </c>
      <c r="N54" s="2" t="s">
        <v>1271</v>
      </c>
      <c r="O54" s="2" t="s">
        <v>1374</v>
      </c>
    </row>
    <row r="55" spans="1:15" x14ac:dyDescent="0.25">
      <c r="A55" s="2" t="s">
        <v>935</v>
      </c>
      <c r="B55" s="2" t="s">
        <v>934</v>
      </c>
      <c r="C55" s="2">
        <v>2</v>
      </c>
      <c r="D55" s="2">
        <v>102</v>
      </c>
      <c r="E55" s="2">
        <f>results_Clus_5[[#This Row],['#Entities found]]/results_Clus_5[[#This Row],['#Entities total]]*(results_Clus_5[[#This Row],['#Entities found]]&gt;214/50)</f>
        <v>0</v>
      </c>
      <c r="F55" s="2">
        <v>4.6609103188175904E+16</v>
      </c>
      <c r="G55" s="2">
        <v>3.1349589483709296E+16</v>
      </c>
      <c r="H55" s="2">
        <v>1</v>
      </c>
      <c r="I55" s="2">
        <v>46</v>
      </c>
      <c r="J55" s="2">
        <v>4501418925530874</v>
      </c>
      <c r="K55" s="2">
        <v>9606</v>
      </c>
      <c r="L55" s="2" t="s">
        <v>1233</v>
      </c>
      <c r="M55" s="2" t="s">
        <v>159</v>
      </c>
      <c r="N55" s="2" t="s">
        <v>1271</v>
      </c>
      <c r="O55" s="2" t="s">
        <v>3765</v>
      </c>
    </row>
    <row r="56" spans="1:15" x14ac:dyDescent="0.25">
      <c r="A56" s="2" t="s">
        <v>3002</v>
      </c>
      <c r="B56" s="2" t="s">
        <v>3003</v>
      </c>
      <c r="C56" s="2">
        <v>1</v>
      </c>
      <c r="D56" s="2">
        <v>52</v>
      </c>
      <c r="E56" s="2">
        <f>results_Clus_5[[#This Row],['#Entities found]]/results_Clus_5[[#This Row],['#Entities total]]*(results_Clus_5[[#This Row],['#Entities found]]&gt;214/50)</f>
        <v>0</v>
      </c>
      <c r="F56" s="2">
        <v>1.6122341846039468E+16</v>
      </c>
      <c r="G56" s="2">
        <v>3.1349589483709296E+16</v>
      </c>
      <c r="H56" s="2">
        <v>20</v>
      </c>
      <c r="I56" s="2">
        <v>27</v>
      </c>
      <c r="J56" s="2">
        <v>2.6421371954202956E+16</v>
      </c>
      <c r="K56" s="2">
        <v>9606</v>
      </c>
      <c r="L56" s="2" t="s">
        <v>1233</v>
      </c>
      <c r="M56" s="2" t="s">
        <v>159</v>
      </c>
      <c r="N56" s="2" t="s">
        <v>1271</v>
      </c>
      <c r="O56" s="2" t="s">
        <v>3787</v>
      </c>
    </row>
    <row r="57" spans="1:15" x14ac:dyDescent="0.25">
      <c r="A57" s="2" t="s">
        <v>3401</v>
      </c>
      <c r="B57" s="2" t="s">
        <v>3402</v>
      </c>
      <c r="C57" s="2">
        <v>1</v>
      </c>
      <c r="D57" s="2">
        <v>52</v>
      </c>
      <c r="E57" s="2">
        <f>results_Clus_5[[#This Row],['#Entities found]]/results_Clus_5[[#This Row],['#Entities total]]*(results_Clus_5[[#This Row],['#Entities found]]&gt;214/50)</f>
        <v>0</v>
      </c>
      <c r="F57" s="2">
        <v>1.6122341846039468E+16</v>
      </c>
      <c r="G57" s="2">
        <v>3.1349589483709296E+16</v>
      </c>
      <c r="H57" s="2">
        <v>1</v>
      </c>
      <c r="I57" s="2">
        <v>13</v>
      </c>
      <c r="J57" s="2">
        <v>1.2721401311282904E+16</v>
      </c>
      <c r="K57" s="2">
        <v>9606</v>
      </c>
      <c r="L57" s="2" t="s">
        <v>1233</v>
      </c>
      <c r="M57" s="2" t="s">
        <v>143</v>
      </c>
      <c r="N57" s="2" t="s">
        <v>1271</v>
      </c>
      <c r="O57" s="2" t="s">
        <v>3817</v>
      </c>
    </row>
    <row r="58" spans="1:15" x14ac:dyDescent="0.25">
      <c r="A58" s="2" t="s">
        <v>927</v>
      </c>
      <c r="B58" s="2" t="s">
        <v>926</v>
      </c>
      <c r="C58" s="2">
        <v>2</v>
      </c>
      <c r="D58" s="2">
        <v>106</v>
      </c>
      <c r="E58" s="2">
        <f>results_Clus_5[[#This Row],['#Entities found]]/results_Clus_5[[#This Row],['#Entities total]]*(results_Clus_5[[#This Row],['#Entities found]]&gt;214/50)</f>
        <v>0</v>
      </c>
      <c r="F58" s="2">
        <v>4991573342336053</v>
      </c>
      <c r="G58" s="2">
        <v>3.1349589483709296E+16</v>
      </c>
      <c r="H58" s="2">
        <v>6</v>
      </c>
      <c r="I58" s="2">
        <v>11</v>
      </c>
      <c r="J58" s="2">
        <v>1076426264800861</v>
      </c>
      <c r="K58" s="2">
        <v>9606</v>
      </c>
      <c r="L58" s="2" t="s">
        <v>1233</v>
      </c>
      <c r="M58" s="2" t="s">
        <v>3766</v>
      </c>
      <c r="N58" s="2" t="s">
        <v>1271</v>
      </c>
      <c r="O58" s="2" t="s">
        <v>3767</v>
      </c>
    </row>
    <row r="59" spans="1:15" x14ac:dyDescent="0.25">
      <c r="A59" s="2" t="s">
        <v>925</v>
      </c>
      <c r="B59" s="2" t="s">
        <v>924</v>
      </c>
      <c r="C59" s="2">
        <v>2</v>
      </c>
      <c r="D59" s="2">
        <v>106</v>
      </c>
      <c r="E59" s="2">
        <f>results_Clus_5[[#This Row],['#Entities found]]/results_Clus_5[[#This Row],['#Entities total]]*(results_Clus_5[[#This Row],['#Entities found]]&gt;214/50)</f>
        <v>0</v>
      </c>
      <c r="F59" s="2">
        <v>4991573342336053</v>
      </c>
      <c r="G59" s="2">
        <v>3.1349589483709296E+16</v>
      </c>
      <c r="H59" s="2">
        <v>1</v>
      </c>
      <c r="I59" s="2">
        <v>52</v>
      </c>
      <c r="J59" s="2">
        <v>5088560524513162</v>
      </c>
      <c r="K59" s="2">
        <v>9606</v>
      </c>
      <c r="L59" s="2" t="s">
        <v>1233</v>
      </c>
      <c r="M59" s="2" t="s">
        <v>159</v>
      </c>
      <c r="N59" s="2" t="s">
        <v>1271</v>
      </c>
      <c r="O59" s="2" t="s">
        <v>3765</v>
      </c>
    </row>
    <row r="60" spans="1:15" x14ac:dyDescent="0.25">
      <c r="A60" s="2" t="s">
        <v>3585</v>
      </c>
      <c r="B60" s="2" t="s">
        <v>3586</v>
      </c>
      <c r="C60" s="2">
        <v>2</v>
      </c>
      <c r="D60" s="2">
        <v>107</v>
      </c>
      <c r="E60" s="2">
        <f>results_Clus_5[[#This Row],['#Entities found]]/results_Clus_5[[#This Row],['#Entities total]]*(results_Clus_5[[#This Row],['#Entities found]]&gt;214/50)</f>
        <v>0</v>
      </c>
      <c r="F60" s="2">
        <v>5075544595142034</v>
      </c>
      <c r="G60" s="2">
        <v>3.1349589483709296E+16</v>
      </c>
      <c r="H60" s="2">
        <v>9</v>
      </c>
      <c r="I60" s="2">
        <v>42</v>
      </c>
      <c r="J60" s="2">
        <v>4109991192876015</v>
      </c>
      <c r="K60" s="2">
        <v>9606</v>
      </c>
      <c r="L60" s="2" t="s">
        <v>1233</v>
      </c>
      <c r="M60" s="2" t="s">
        <v>3739</v>
      </c>
      <c r="N60" s="2" t="s">
        <v>1271</v>
      </c>
      <c r="O60" s="2" t="s">
        <v>3760</v>
      </c>
    </row>
    <row r="61" spans="1:15" x14ac:dyDescent="0.25">
      <c r="A61" s="2" t="s">
        <v>3820</v>
      </c>
      <c r="B61" s="2" t="s">
        <v>3821</v>
      </c>
      <c r="C61" s="2">
        <v>1</v>
      </c>
      <c r="D61" s="2">
        <v>54</v>
      </c>
      <c r="E61" s="2">
        <f>results_Clus_5[[#This Row],['#Entities found]]/results_Clus_5[[#This Row],['#Entities total]]*(results_Clus_5[[#This Row],['#Entities found]]&gt;214/50)</f>
        <v>0</v>
      </c>
      <c r="F61" s="2">
        <v>1668877617844553</v>
      </c>
      <c r="G61" s="2">
        <v>3.1349589483709296E+16</v>
      </c>
      <c r="H61" s="2">
        <v>1</v>
      </c>
      <c r="I61" s="2">
        <v>3</v>
      </c>
      <c r="J61" s="2">
        <v>2935707994911.4399</v>
      </c>
      <c r="K61" s="2">
        <v>9606</v>
      </c>
      <c r="L61" s="2" t="s">
        <v>1233</v>
      </c>
      <c r="M61" s="2" t="s">
        <v>158</v>
      </c>
      <c r="N61" s="2" t="s">
        <v>1271</v>
      </c>
      <c r="O61" s="2" t="s">
        <v>3822</v>
      </c>
    </row>
    <row r="62" spans="1:15" x14ac:dyDescent="0.25">
      <c r="A62" s="2" t="s">
        <v>2311</v>
      </c>
      <c r="B62" s="2" t="s">
        <v>2312</v>
      </c>
      <c r="C62" s="2">
        <v>1</v>
      </c>
      <c r="D62" s="2">
        <v>55</v>
      </c>
      <c r="E62" s="2">
        <f>results_Clus_5[[#This Row],['#Entities found]]/results_Clus_5[[#This Row],['#Entities total]]*(results_Clus_5[[#This Row],['#Entities found]]&gt;214/50)</f>
        <v>0</v>
      </c>
      <c r="F62" s="2">
        <v>1.6970589774345736E+16</v>
      </c>
      <c r="G62" s="2">
        <v>3.1349589483709296E+16</v>
      </c>
      <c r="H62" s="2">
        <v>6</v>
      </c>
      <c r="I62" s="2">
        <v>12</v>
      </c>
      <c r="J62" s="2">
        <v>1.174283197964576E+16</v>
      </c>
      <c r="K62" s="2">
        <v>9606</v>
      </c>
      <c r="L62" s="2" t="s">
        <v>1233</v>
      </c>
      <c r="M62" s="2" t="s">
        <v>180</v>
      </c>
      <c r="N62" s="2" t="s">
        <v>1271</v>
      </c>
      <c r="O62" s="2" t="s">
        <v>3823</v>
      </c>
    </row>
    <row r="63" spans="1:15" x14ac:dyDescent="0.25">
      <c r="A63" s="2" t="s">
        <v>3031</v>
      </c>
      <c r="B63" s="2" t="s">
        <v>3032</v>
      </c>
      <c r="C63" s="2">
        <v>1</v>
      </c>
      <c r="D63" s="2">
        <v>55</v>
      </c>
      <c r="E63" s="2">
        <f>results_Clus_5[[#This Row],['#Entities found]]/results_Clus_5[[#This Row],['#Entities total]]*(results_Clus_5[[#This Row],['#Entities found]]&gt;214/50)</f>
        <v>0</v>
      </c>
      <c r="F63" s="2">
        <v>1.6970589774345736E+16</v>
      </c>
      <c r="G63" s="2">
        <v>3.1349589483709296E+16</v>
      </c>
      <c r="H63" s="2">
        <v>4</v>
      </c>
      <c r="I63" s="2">
        <v>54</v>
      </c>
      <c r="J63" s="2">
        <v>5284274390840591</v>
      </c>
      <c r="K63" s="2">
        <v>9606</v>
      </c>
      <c r="L63" s="2" t="s">
        <v>1233</v>
      </c>
      <c r="M63" s="2" t="s">
        <v>198</v>
      </c>
      <c r="N63" s="2" t="s">
        <v>1271</v>
      </c>
      <c r="O63" s="2" t="s">
        <v>3789</v>
      </c>
    </row>
    <row r="64" spans="1:15" x14ac:dyDescent="0.25">
      <c r="A64" s="2" t="s">
        <v>3824</v>
      </c>
      <c r="B64" s="2" t="s">
        <v>3825</v>
      </c>
      <c r="C64" s="2">
        <v>1</v>
      </c>
      <c r="D64" s="2">
        <v>56</v>
      </c>
      <c r="E64" s="2">
        <f>results_Clus_5[[#This Row],['#Entities found]]/results_Clus_5[[#This Row],['#Entities total]]*(results_Clus_5[[#This Row],['#Entities found]]&gt;214/50)</f>
        <v>0</v>
      </c>
      <c r="F64" s="2">
        <v>1725147168429485</v>
      </c>
      <c r="G64" s="2">
        <v>3.1349589483709296E+16</v>
      </c>
      <c r="H64" s="2">
        <v>4</v>
      </c>
      <c r="I64" s="2">
        <v>5</v>
      </c>
      <c r="J64" s="2">
        <v>489284665818.57318</v>
      </c>
      <c r="K64" s="2">
        <v>9606</v>
      </c>
      <c r="L64" s="2" t="s">
        <v>1233</v>
      </c>
      <c r="M64" s="2" t="s">
        <v>129</v>
      </c>
      <c r="N64" s="2" t="s">
        <v>1271</v>
      </c>
      <c r="O64" s="2" t="s">
        <v>3826</v>
      </c>
    </row>
    <row r="65" spans="1:15" x14ac:dyDescent="0.25">
      <c r="A65" s="2" t="s">
        <v>2320</v>
      </c>
      <c r="B65" s="2" t="s">
        <v>2321</v>
      </c>
      <c r="C65" s="2">
        <v>1</v>
      </c>
      <c r="D65" s="2">
        <v>57</v>
      </c>
      <c r="E65" s="2">
        <f>results_Clus_5[[#This Row],['#Entities found]]/results_Clus_5[[#This Row],['#Entities total]]*(results_Clus_5[[#This Row],['#Entities found]]&gt;214/50)</f>
        <v>0</v>
      </c>
      <c r="F65" s="2">
        <v>1.7531424917079486E+16</v>
      </c>
      <c r="G65" s="2">
        <v>3.1349589483709296E+16</v>
      </c>
      <c r="H65" s="2">
        <v>4</v>
      </c>
      <c r="I65" s="2">
        <v>8</v>
      </c>
      <c r="J65" s="2">
        <v>782855465309.71716</v>
      </c>
      <c r="K65" s="2">
        <v>9606</v>
      </c>
      <c r="L65" s="2" t="s">
        <v>1233</v>
      </c>
      <c r="M65" s="2" t="s">
        <v>159</v>
      </c>
      <c r="N65" s="2" t="s">
        <v>1271</v>
      </c>
      <c r="O65" s="2" t="s">
        <v>3827</v>
      </c>
    </row>
    <row r="66" spans="1:15" x14ac:dyDescent="0.25">
      <c r="A66" s="2" t="s">
        <v>3609</v>
      </c>
      <c r="B66" s="2" t="s">
        <v>3610</v>
      </c>
      <c r="C66" s="2">
        <v>2</v>
      </c>
      <c r="D66" s="2">
        <v>115</v>
      </c>
      <c r="E66" s="2">
        <f>results_Clus_5[[#This Row],['#Entities found]]/results_Clus_5[[#This Row],['#Entities total]]*(results_Clus_5[[#This Row],['#Entities found]]&gt;214/50)</f>
        <v>0</v>
      </c>
      <c r="F66" s="2">
        <v>5765453109440344</v>
      </c>
      <c r="G66" s="2">
        <v>3.1349589483709296E+16</v>
      </c>
      <c r="H66" s="2">
        <v>3</v>
      </c>
      <c r="I66" s="2">
        <v>35</v>
      </c>
      <c r="J66" s="2">
        <v>3.4249926607300128E+16</v>
      </c>
      <c r="K66" s="2">
        <v>9606</v>
      </c>
      <c r="L66" s="2" t="s">
        <v>1233</v>
      </c>
      <c r="M66" s="2" t="s">
        <v>3769</v>
      </c>
      <c r="N66" s="2" t="s">
        <v>1271</v>
      </c>
      <c r="O66" s="2" t="s">
        <v>3770</v>
      </c>
    </row>
    <row r="67" spans="1:15" x14ac:dyDescent="0.25">
      <c r="A67" s="2" t="s">
        <v>1157</v>
      </c>
      <c r="B67" s="2" t="s">
        <v>1156</v>
      </c>
      <c r="C67" s="2">
        <v>1</v>
      </c>
      <c r="D67" s="2">
        <v>59</v>
      </c>
      <c r="E67" s="2">
        <f>results_Clus_5[[#This Row],['#Entities found]]/results_Clus_5[[#This Row],['#Entities total]]*(results_Clus_5[[#This Row],['#Entities found]]&gt;214/50)</f>
        <v>0</v>
      </c>
      <c r="F67" s="2">
        <v>1.8088557338901556E+16</v>
      </c>
      <c r="G67" s="2">
        <v>3.1349589483709296E+16</v>
      </c>
      <c r="H67" s="2">
        <v>1</v>
      </c>
      <c r="I67" s="2">
        <v>19</v>
      </c>
      <c r="J67" s="2">
        <v>1.8592817301105784E+16</v>
      </c>
      <c r="K67" s="2">
        <v>9606</v>
      </c>
      <c r="L67" s="2" t="s">
        <v>1233</v>
      </c>
      <c r="M67" s="2" t="s">
        <v>171</v>
      </c>
      <c r="N67" s="2" t="s">
        <v>1271</v>
      </c>
      <c r="O67" s="2" t="s">
        <v>3788</v>
      </c>
    </row>
    <row r="68" spans="1:15" x14ac:dyDescent="0.25">
      <c r="A68" s="2" t="s">
        <v>3453</v>
      </c>
      <c r="B68" s="2" t="s">
        <v>3454</v>
      </c>
      <c r="C68" s="2">
        <v>1</v>
      </c>
      <c r="D68" s="2">
        <v>63</v>
      </c>
      <c r="E68" s="2">
        <f>results_Clus_5[[#This Row],['#Entities found]]/results_Clus_5[[#This Row],['#Entities total]]*(results_Clus_5[[#This Row],['#Entities found]]&gt;214/50)</f>
        <v>0</v>
      </c>
      <c r="F68" s="2">
        <v>1.9191809393822968E+16</v>
      </c>
      <c r="G68" s="2">
        <v>3.1349589483709296E+16</v>
      </c>
      <c r="H68" s="2">
        <v>2</v>
      </c>
      <c r="I68" s="2">
        <v>2</v>
      </c>
      <c r="J68" s="2">
        <v>195713866327.42929</v>
      </c>
      <c r="K68" s="2">
        <v>9606</v>
      </c>
      <c r="L68" s="2" t="s">
        <v>1233</v>
      </c>
      <c r="M68" s="2" t="s">
        <v>158</v>
      </c>
      <c r="N68" s="2" t="s">
        <v>1271</v>
      </c>
      <c r="O68" s="2" t="s">
        <v>3455</v>
      </c>
    </row>
    <row r="69" spans="1:15" x14ac:dyDescent="0.25">
      <c r="A69" s="2" t="s">
        <v>1001</v>
      </c>
      <c r="B69" s="2" t="s">
        <v>1000</v>
      </c>
      <c r="C69" s="2">
        <v>1</v>
      </c>
      <c r="D69" s="2">
        <v>63</v>
      </c>
      <c r="E69" s="2">
        <f>results_Clus_5[[#This Row],['#Entities found]]/results_Clus_5[[#This Row],['#Entities total]]*(results_Clus_5[[#This Row],['#Entities found]]&gt;214/50)</f>
        <v>0</v>
      </c>
      <c r="F69" s="2">
        <v>1.9191809393822968E+16</v>
      </c>
      <c r="G69" s="2">
        <v>3.1349589483709296E+16</v>
      </c>
      <c r="H69" s="2">
        <v>2</v>
      </c>
      <c r="I69" s="2">
        <v>13</v>
      </c>
      <c r="J69" s="2">
        <v>1.2721401311282904E+16</v>
      </c>
      <c r="K69" s="2">
        <v>9606</v>
      </c>
      <c r="L69" s="2" t="s">
        <v>1233</v>
      </c>
      <c r="M69" s="2" t="s">
        <v>171</v>
      </c>
      <c r="N69" s="2" t="s">
        <v>1271</v>
      </c>
      <c r="O69" s="2" t="s">
        <v>3795</v>
      </c>
    </row>
    <row r="70" spans="1:15" x14ac:dyDescent="0.25">
      <c r="A70" s="2" t="s">
        <v>3828</v>
      </c>
      <c r="B70" s="2" t="s">
        <v>3829</v>
      </c>
      <c r="C70" s="2">
        <v>1</v>
      </c>
      <c r="D70" s="2">
        <v>63</v>
      </c>
      <c r="E70" s="2">
        <f>results_Clus_5[[#This Row],['#Entities found]]/results_Clus_5[[#This Row],['#Entities total]]*(results_Clus_5[[#This Row],['#Entities found]]&gt;214/50)</f>
        <v>0</v>
      </c>
      <c r="F70" s="2">
        <v>1.9191809393822968E+16</v>
      </c>
      <c r="G70" s="2">
        <v>3.1349589483709296E+16</v>
      </c>
      <c r="H70" s="2">
        <v>1</v>
      </c>
      <c r="I70" s="2">
        <v>7</v>
      </c>
      <c r="J70" s="2">
        <v>684998532146.00244</v>
      </c>
      <c r="K70" s="2">
        <v>9606</v>
      </c>
      <c r="L70" s="2" t="s">
        <v>1233</v>
      </c>
      <c r="M70" s="2" t="s">
        <v>144</v>
      </c>
      <c r="N70" s="2" t="s">
        <v>1271</v>
      </c>
      <c r="O70" s="2" t="s">
        <v>3830</v>
      </c>
    </row>
    <row r="71" spans="1:15" x14ac:dyDescent="0.25">
      <c r="A71" s="2" t="s">
        <v>3456</v>
      </c>
      <c r="B71" s="2" t="s">
        <v>3457</v>
      </c>
      <c r="C71" s="2">
        <v>1</v>
      </c>
      <c r="D71" s="2">
        <v>65</v>
      </c>
      <c r="E71" s="2">
        <f>results_Clus_5[[#This Row],['#Entities found]]/results_Clus_5[[#This Row],['#Entities total]]*(results_Clus_5[[#This Row],['#Entities found]]&gt;214/50)</f>
        <v>0</v>
      </c>
      <c r="F71" s="2">
        <v>1.973797633890466E+16</v>
      </c>
      <c r="G71" s="2">
        <v>3.1349589483709296E+16</v>
      </c>
      <c r="H71" s="2">
        <v>2</v>
      </c>
      <c r="I71" s="2">
        <v>2</v>
      </c>
      <c r="J71" s="2">
        <v>195713866327.42929</v>
      </c>
      <c r="K71" s="2">
        <v>9606</v>
      </c>
      <c r="L71" s="2" t="s">
        <v>1233</v>
      </c>
      <c r="M71" s="2" t="s">
        <v>158</v>
      </c>
      <c r="N71" s="2" t="s">
        <v>1271</v>
      </c>
      <c r="O71" s="2" t="s">
        <v>3458</v>
      </c>
    </row>
    <row r="72" spans="1:15" x14ac:dyDescent="0.25">
      <c r="A72" s="2" t="s">
        <v>3470</v>
      </c>
      <c r="B72" s="2" t="s">
        <v>3471</v>
      </c>
      <c r="C72" s="2">
        <v>1</v>
      </c>
      <c r="D72" s="2">
        <v>67</v>
      </c>
      <c r="E72" s="2">
        <f>results_Clus_5[[#This Row],['#Entities found]]/results_Clus_5[[#This Row],['#Entities total]]*(results_Clus_5[[#This Row],['#Entities found]]&gt;214/50)</f>
        <v>0</v>
      </c>
      <c r="F72" s="2">
        <v>2.0280535188880232E+16</v>
      </c>
      <c r="G72" s="2">
        <v>3.1349589483709296E+16</v>
      </c>
      <c r="H72" s="2">
        <v>2</v>
      </c>
      <c r="I72" s="2">
        <v>6</v>
      </c>
      <c r="J72" s="2">
        <v>587141598982.28784</v>
      </c>
      <c r="K72" s="2">
        <v>9606</v>
      </c>
      <c r="L72" s="2" t="s">
        <v>1233</v>
      </c>
      <c r="M72" s="2" t="s">
        <v>158</v>
      </c>
      <c r="N72" s="2" t="s">
        <v>1271</v>
      </c>
      <c r="O72" s="2" t="s">
        <v>3455</v>
      </c>
    </row>
    <row r="73" spans="1:15" x14ac:dyDescent="0.25">
      <c r="A73" s="2" t="s">
        <v>1862</v>
      </c>
      <c r="B73" s="2" t="s">
        <v>1863</v>
      </c>
      <c r="C73" s="2">
        <v>1</v>
      </c>
      <c r="D73" s="2">
        <v>67</v>
      </c>
      <c r="E73" s="2">
        <f>results_Clus_5[[#This Row],['#Entities found]]/results_Clus_5[[#This Row],['#Entities total]]*(results_Clus_5[[#This Row],['#Entities found]]&gt;214/50)</f>
        <v>0</v>
      </c>
      <c r="F73" s="2">
        <v>2.0280535188880232E+16</v>
      </c>
      <c r="G73" s="2">
        <v>3.1349589483709296E+16</v>
      </c>
      <c r="H73" s="2">
        <v>4</v>
      </c>
      <c r="I73" s="2">
        <v>14</v>
      </c>
      <c r="J73" s="2">
        <v>1369997064292005</v>
      </c>
      <c r="K73" s="2">
        <v>9606</v>
      </c>
      <c r="L73" s="2" t="s">
        <v>1233</v>
      </c>
      <c r="M73" s="2" t="s">
        <v>180</v>
      </c>
      <c r="N73" s="2" t="s">
        <v>1271</v>
      </c>
      <c r="O73" s="2" t="s">
        <v>3831</v>
      </c>
    </row>
    <row r="74" spans="1:15" x14ac:dyDescent="0.25">
      <c r="A74" s="2" t="s">
        <v>3832</v>
      </c>
      <c r="B74" s="2" t="s">
        <v>3833</v>
      </c>
      <c r="C74" s="2">
        <v>1</v>
      </c>
      <c r="D74" s="2">
        <v>67</v>
      </c>
      <c r="E74" s="2">
        <f>results_Clus_5[[#This Row],['#Entities found]]/results_Clus_5[[#This Row],['#Entities total]]*(results_Clus_5[[#This Row],['#Entities found]]&gt;214/50)</f>
        <v>0</v>
      </c>
      <c r="F74" s="2">
        <v>2.0280535188880232E+16</v>
      </c>
      <c r="G74" s="2">
        <v>3.1349589483709296E+16</v>
      </c>
      <c r="H74" s="2">
        <v>2</v>
      </c>
      <c r="I74" s="2">
        <v>7</v>
      </c>
      <c r="J74" s="2">
        <v>684998532146.00244</v>
      </c>
      <c r="K74" s="2">
        <v>9606</v>
      </c>
      <c r="L74" s="2" t="s">
        <v>1233</v>
      </c>
      <c r="M74" s="2" t="s">
        <v>171</v>
      </c>
      <c r="N74" s="2" t="s">
        <v>1271</v>
      </c>
      <c r="O74" s="2" t="s">
        <v>3834</v>
      </c>
    </row>
    <row r="75" spans="1:15" x14ac:dyDescent="0.25">
      <c r="A75" s="2" t="s">
        <v>2356</v>
      </c>
      <c r="B75" s="2" t="s">
        <v>2357</v>
      </c>
      <c r="C75" s="2">
        <v>1</v>
      </c>
      <c r="D75" s="2">
        <v>68</v>
      </c>
      <c r="E75" s="2">
        <f>results_Clus_5[[#This Row],['#Entities found]]/results_Clus_5[[#This Row],['#Entities total]]*(results_Clus_5[[#This Row],['#Entities found]]&gt;214/50)</f>
        <v>0</v>
      </c>
      <c r="F75" s="2">
        <v>2.0550468860539408E+16</v>
      </c>
      <c r="G75" s="2">
        <v>3.1349589483709296E+16</v>
      </c>
      <c r="H75" s="2">
        <v>4</v>
      </c>
      <c r="I75" s="2">
        <v>5</v>
      </c>
      <c r="J75" s="2">
        <v>489284665818.57318</v>
      </c>
      <c r="K75" s="2">
        <v>9606</v>
      </c>
      <c r="L75" s="2" t="s">
        <v>1233</v>
      </c>
      <c r="M75" s="2" t="s">
        <v>159</v>
      </c>
      <c r="N75" s="2" t="s">
        <v>1271</v>
      </c>
      <c r="O75" s="2" t="s">
        <v>3835</v>
      </c>
    </row>
    <row r="76" spans="1:15" x14ac:dyDescent="0.25">
      <c r="A76" s="2" t="s">
        <v>1149</v>
      </c>
      <c r="B76" s="2" t="s">
        <v>1148</v>
      </c>
      <c r="C76" s="2">
        <v>2</v>
      </c>
      <c r="D76" s="2">
        <v>137</v>
      </c>
      <c r="E76" s="2">
        <f>results_Clus_5[[#This Row],['#Entities found]]/results_Clus_5[[#This Row],['#Entities total]]*(results_Clus_5[[#This Row],['#Entities found]]&gt;214/50)</f>
        <v>0</v>
      </c>
      <c r="F76" s="2">
        <v>7815157750829416</v>
      </c>
      <c r="G76" s="2">
        <v>3.1349589483709296E+16</v>
      </c>
      <c r="H76" s="2">
        <v>2</v>
      </c>
      <c r="I76" s="2">
        <v>11</v>
      </c>
      <c r="J76" s="2">
        <v>1076426264800861</v>
      </c>
      <c r="K76" s="2">
        <v>9606</v>
      </c>
      <c r="L76" s="2" t="s">
        <v>1233</v>
      </c>
      <c r="M76" s="2" t="s">
        <v>3780</v>
      </c>
      <c r="N76" s="2" t="s">
        <v>1271</v>
      </c>
      <c r="O76" s="2" t="s">
        <v>1923</v>
      </c>
    </row>
    <row r="77" spans="1:15" x14ac:dyDescent="0.25">
      <c r="A77" s="2" t="s">
        <v>909</v>
      </c>
      <c r="B77" s="2" t="s">
        <v>908</v>
      </c>
      <c r="C77" s="2">
        <v>2</v>
      </c>
      <c r="D77" s="2">
        <v>141</v>
      </c>
      <c r="E77" s="2">
        <f>results_Clus_5[[#This Row],['#Entities found]]/results_Clus_5[[#This Row],['#Entities total]]*(results_Clus_5[[#This Row],['#Entities found]]&gt;214/50)</f>
        <v>0</v>
      </c>
      <c r="F77" s="2">
        <v>8209572452817526</v>
      </c>
      <c r="G77" s="2">
        <v>3.1349589483709296E+16</v>
      </c>
      <c r="H77" s="2">
        <v>6</v>
      </c>
      <c r="I77" s="2">
        <v>18</v>
      </c>
      <c r="J77" s="2">
        <v>1.7614247969468636E+16</v>
      </c>
      <c r="K77" s="2">
        <v>9606</v>
      </c>
      <c r="L77" s="2" t="s">
        <v>1233</v>
      </c>
      <c r="M77" s="2" t="s">
        <v>3766</v>
      </c>
      <c r="N77" s="2" t="s">
        <v>1271</v>
      </c>
      <c r="O77" s="2" t="s">
        <v>3767</v>
      </c>
    </row>
    <row r="78" spans="1:15" x14ac:dyDescent="0.25">
      <c r="A78" s="2" t="s">
        <v>3836</v>
      </c>
      <c r="B78" s="2" t="s">
        <v>3837</v>
      </c>
      <c r="C78" s="2">
        <v>1</v>
      </c>
      <c r="D78" s="2">
        <v>71</v>
      </c>
      <c r="E78" s="2">
        <f>results_Clus_5[[#This Row],['#Entities found]]/results_Clus_5[[#This Row],['#Entities total]]*(results_Clus_5[[#This Row],['#Entities found]]&gt;214/50)</f>
        <v>0</v>
      </c>
      <c r="F78" s="2">
        <v>2.1354921597205068E+16</v>
      </c>
      <c r="G78" s="2">
        <v>3.1349589483709296E+16</v>
      </c>
      <c r="H78" s="2">
        <v>1</v>
      </c>
      <c r="I78" s="2">
        <v>7</v>
      </c>
      <c r="J78" s="2">
        <v>684998532146.00244</v>
      </c>
      <c r="K78" s="2">
        <v>9606</v>
      </c>
      <c r="L78" s="2" t="s">
        <v>1233</v>
      </c>
      <c r="M78" s="2" t="s">
        <v>171</v>
      </c>
      <c r="N78" s="2" t="s">
        <v>1271</v>
      </c>
      <c r="O78" s="2" t="s">
        <v>3838</v>
      </c>
    </row>
    <row r="79" spans="1:15" x14ac:dyDescent="0.25">
      <c r="A79" s="2" t="s">
        <v>1137</v>
      </c>
      <c r="B79" s="2" t="s">
        <v>1136</v>
      </c>
      <c r="C79" s="2">
        <v>1</v>
      </c>
      <c r="D79" s="2">
        <v>71</v>
      </c>
      <c r="E79" s="2">
        <f>results_Clus_5[[#This Row],['#Entities found]]/results_Clus_5[[#This Row],['#Entities total]]*(results_Clus_5[[#This Row],['#Entities found]]&gt;214/50)</f>
        <v>0</v>
      </c>
      <c r="F79" s="2">
        <v>2.1354921597205068E+16</v>
      </c>
      <c r="G79" s="2">
        <v>3.1349589483709296E+16</v>
      </c>
      <c r="H79" s="2">
        <v>1</v>
      </c>
      <c r="I79" s="2">
        <v>24</v>
      </c>
      <c r="J79" s="2">
        <v>2.3485663959291516E+16</v>
      </c>
      <c r="K79" s="2">
        <v>9606</v>
      </c>
      <c r="L79" s="2" t="s">
        <v>1233</v>
      </c>
      <c r="M79" s="2" t="s">
        <v>171</v>
      </c>
      <c r="N79" s="2" t="s">
        <v>1271</v>
      </c>
      <c r="O79" s="2" t="s">
        <v>3788</v>
      </c>
    </row>
    <row r="80" spans="1:15" x14ac:dyDescent="0.25">
      <c r="A80" s="2" t="s">
        <v>1143</v>
      </c>
      <c r="B80" s="2" t="s">
        <v>1142</v>
      </c>
      <c r="C80" s="2">
        <v>2</v>
      </c>
      <c r="D80" s="2">
        <v>144</v>
      </c>
      <c r="E80" s="2">
        <f>results_Clus_5[[#This Row],['#Entities found]]/results_Clus_5[[#This Row],['#Entities total]]*(results_Clus_5[[#This Row],['#Entities found]]&gt;214/50)</f>
        <v>0</v>
      </c>
      <c r="F80" s="2">
        <v>8509398947256042</v>
      </c>
      <c r="G80" s="2">
        <v>3.1349589483709296E+16</v>
      </c>
      <c r="H80" s="2">
        <v>2</v>
      </c>
      <c r="I80" s="2">
        <v>14</v>
      </c>
      <c r="J80" s="2">
        <v>1369997064292005</v>
      </c>
      <c r="K80" s="2">
        <v>9606</v>
      </c>
      <c r="L80" s="2" t="s">
        <v>1233</v>
      </c>
      <c r="M80" s="2" t="s">
        <v>3780</v>
      </c>
      <c r="N80" s="2" t="s">
        <v>1271</v>
      </c>
      <c r="O80" s="2" t="s">
        <v>1923</v>
      </c>
    </row>
    <row r="81" spans="1:15" x14ac:dyDescent="0.25">
      <c r="A81" s="2" t="s">
        <v>2388</v>
      </c>
      <c r="B81" s="2" t="s">
        <v>2389</v>
      </c>
      <c r="C81" s="2">
        <v>1</v>
      </c>
      <c r="D81" s="2">
        <v>73</v>
      </c>
      <c r="E81" s="2">
        <f>results_Clus_5[[#This Row],['#Entities found]]/results_Clus_5[[#This Row],['#Entities total]]*(results_Clus_5[[#This Row],['#Entities found]]&gt;214/50)</f>
        <v>0</v>
      </c>
      <c r="F81" s="2">
        <v>2.1886795286509784E+16</v>
      </c>
      <c r="G81" s="2">
        <v>3.1349589483709296E+16</v>
      </c>
      <c r="H81" s="2">
        <v>1</v>
      </c>
      <c r="I81" s="2">
        <v>40</v>
      </c>
      <c r="J81" s="2">
        <v>3914277326548586</v>
      </c>
      <c r="K81" s="2">
        <v>9606</v>
      </c>
      <c r="L81" s="2" t="s">
        <v>1233</v>
      </c>
      <c r="M81" s="2" t="s">
        <v>159</v>
      </c>
      <c r="N81" s="2" t="s">
        <v>1271</v>
      </c>
      <c r="O81" s="2" t="s">
        <v>3773</v>
      </c>
    </row>
    <row r="82" spans="1:15" x14ac:dyDescent="0.25">
      <c r="A82" s="2" t="s">
        <v>897</v>
      </c>
      <c r="B82" s="2" t="s">
        <v>896</v>
      </c>
      <c r="C82" s="2">
        <v>2</v>
      </c>
      <c r="D82" s="2">
        <v>149</v>
      </c>
      <c r="E82" s="2">
        <f>results_Clus_5[[#This Row],['#Entities found]]/results_Clus_5[[#This Row],['#Entities total]]*(results_Clus_5[[#This Row],['#Entities found]]&gt;214/50)</f>
        <v>0</v>
      </c>
      <c r="F82" s="2">
        <v>9016475980094962</v>
      </c>
      <c r="G82" s="2">
        <v>3.1349589483709296E+16</v>
      </c>
      <c r="H82" s="2">
        <v>1</v>
      </c>
      <c r="I82" s="2">
        <v>72</v>
      </c>
      <c r="J82" s="2">
        <v>7045699187787455</v>
      </c>
      <c r="K82" s="2">
        <v>9606</v>
      </c>
      <c r="L82" s="2" t="s">
        <v>1233</v>
      </c>
      <c r="M82" s="2" t="s">
        <v>159</v>
      </c>
      <c r="N82" s="2" t="s">
        <v>1271</v>
      </c>
      <c r="O82" s="2" t="s">
        <v>3765</v>
      </c>
    </row>
    <row r="83" spans="1:15" x14ac:dyDescent="0.25">
      <c r="A83" s="2" t="s">
        <v>981</v>
      </c>
      <c r="B83" s="2" t="s">
        <v>980</v>
      </c>
      <c r="C83" s="2">
        <v>1</v>
      </c>
      <c r="D83" s="2">
        <v>75</v>
      </c>
      <c r="E83" s="2">
        <f>results_Clus_5[[#This Row],['#Entities found]]/results_Clus_5[[#This Row],['#Entities total]]*(results_Clus_5[[#This Row],['#Entities found]]&gt;214/50)</f>
        <v>0</v>
      </c>
      <c r="F83" s="2">
        <v>2.2415153144417944E+16</v>
      </c>
      <c r="G83" s="2">
        <v>3.1349589483709296E+16</v>
      </c>
      <c r="H83" s="2">
        <v>1</v>
      </c>
      <c r="I83" s="2">
        <v>29</v>
      </c>
      <c r="J83" s="2">
        <v>2.8378510617477248E+16</v>
      </c>
      <c r="K83" s="2">
        <v>9606</v>
      </c>
      <c r="L83" s="2" t="s">
        <v>1233</v>
      </c>
      <c r="M83" s="2" t="s">
        <v>131</v>
      </c>
      <c r="N83" s="2" t="s">
        <v>1271</v>
      </c>
      <c r="O83" s="2" t="s">
        <v>3779</v>
      </c>
    </row>
    <row r="84" spans="1:15" x14ac:dyDescent="0.25">
      <c r="A84" s="2" t="s">
        <v>3184</v>
      </c>
      <c r="B84" s="2" t="s">
        <v>3185</v>
      </c>
      <c r="C84" s="2">
        <v>1</v>
      </c>
      <c r="D84" s="2">
        <v>79</v>
      </c>
      <c r="E84" s="2">
        <f>results_Clus_5[[#This Row],['#Entities found]]/results_Clus_5[[#This Row],['#Entities total]]*(results_Clus_5[[#This Row],['#Entities found]]&gt;214/50)</f>
        <v>0</v>
      </c>
      <c r="F84" s="2">
        <v>2.3461412037407216E+16</v>
      </c>
      <c r="G84" s="2">
        <v>3.1349589483709296E+16</v>
      </c>
      <c r="H84" s="2">
        <v>4</v>
      </c>
      <c r="I84" s="2">
        <v>24</v>
      </c>
      <c r="J84" s="2">
        <v>2.3485663959291516E+16</v>
      </c>
      <c r="K84" s="2">
        <v>9606</v>
      </c>
      <c r="L84" s="2" t="s">
        <v>1233</v>
      </c>
      <c r="M84" s="2" t="s">
        <v>171</v>
      </c>
      <c r="N84" s="2" t="s">
        <v>1271</v>
      </c>
      <c r="O84" s="2" t="s">
        <v>3839</v>
      </c>
    </row>
    <row r="85" spans="1:15" x14ac:dyDescent="0.25">
      <c r="A85" s="2" t="s">
        <v>3507</v>
      </c>
      <c r="B85" s="2" t="s">
        <v>3508</v>
      </c>
      <c r="C85" s="2">
        <v>1</v>
      </c>
      <c r="D85" s="2">
        <v>79</v>
      </c>
      <c r="E85" s="2">
        <f>results_Clus_5[[#This Row],['#Entities found]]/results_Clus_5[[#This Row],['#Entities total]]*(results_Clus_5[[#This Row],['#Entities found]]&gt;214/50)</f>
        <v>0</v>
      </c>
      <c r="F85" s="2">
        <v>2.3461412037407216E+16</v>
      </c>
      <c r="G85" s="2">
        <v>3.1349589483709296E+16</v>
      </c>
      <c r="H85" s="2">
        <v>1</v>
      </c>
      <c r="I85" s="2">
        <v>17</v>
      </c>
      <c r="J85" s="2">
        <v>1663567863783149</v>
      </c>
      <c r="K85" s="2">
        <v>9606</v>
      </c>
      <c r="L85" s="2" t="s">
        <v>1233</v>
      </c>
      <c r="M85" s="2" t="s">
        <v>144</v>
      </c>
      <c r="N85" s="2" t="s">
        <v>1271</v>
      </c>
      <c r="O85" s="2" t="s">
        <v>3830</v>
      </c>
    </row>
    <row r="86" spans="1:15" x14ac:dyDescent="0.25">
      <c r="A86" s="2" t="s">
        <v>3840</v>
      </c>
      <c r="B86" s="2" t="s">
        <v>3841</v>
      </c>
      <c r="C86" s="2">
        <v>1</v>
      </c>
      <c r="D86" s="2">
        <v>81</v>
      </c>
      <c r="E86" s="2">
        <f>results_Clus_5[[#This Row],['#Entities found]]/results_Clus_5[[#This Row],['#Entities total]]*(results_Clus_5[[#This Row],['#Entities found]]&gt;214/50)</f>
        <v>0</v>
      </c>
      <c r="F86" s="2">
        <v>2.3979358051197164E+16</v>
      </c>
      <c r="G86" s="2">
        <v>3.1349589483709296E+16</v>
      </c>
      <c r="H86" s="2">
        <v>1</v>
      </c>
      <c r="I86" s="2">
        <v>5</v>
      </c>
      <c r="J86" s="2">
        <v>489284665818.57318</v>
      </c>
      <c r="K86" s="2">
        <v>9606</v>
      </c>
      <c r="L86" s="2" t="s">
        <v>1233</v>
      </c>
      <c r="M86" s="2" t="s">
        <v>171</v>
      </c>
      <c r="N86" s="2" t="s">
        <v>1271</v>
      </c>
      <c r="O86" s="2" t="s">
        <v>3842</v>
      </c>
    </row>
    <row r="87" spans="1:15" x14ac:dyDescent="0.25">
      <c r="A87" s="2" t="s">
        <v>1372</v>
      </c>
      <c r="B87" s="2" t="s">
        <v>1373</v>
      </c>
      <c r="C87" s="2">
        <v>1</v>
      </c>
      <c r="D87" s="2">
        <v>83</v>
      </c>
      <c r="E87" s="2">
        <f>results_Clus_5[[#This Row],['#Entities found]]/results_Clus_5[[#This Row],['#Entities total]]*(results_Clus_5[[#This Row],['#Entities found]]&gt;214/50)</f>
        <v>0</v>
      </c>
      <c r="F87" s="2">
        <v>2.4493878192764184E+16</v>
      </c>
      <c r="G87" s="2">
        <v>3.1349589483709296E+16</v>
      </c>
      <c r="H87" s="2">
        <v>1</v>
      </c>
      <c r="I87" s="2">
        <v>16</v>
      </c>
      <c r="J87" s="2">
        <v>1.5657109306194344E+16</v>
      </c>
      <c r="K87" s="2">
        <v>9606</v>
      </c>
      <c r="L87" s="2" t="s">
        <v>1233</v>
      </c>
      <c r="M87" s="2" t="s">
        <v>171</v>
      </c>
      <c r="N87" s="2" t="s">
        <v>1271</v>
      </c>
      <c r="O87" s="2" t="s">
        <v>1374</v>
      </c>
    </row>
    <row r="88" spans="1:15" x14ac:dyDescent="0.25">
      <c r="A88" s="2" t="s">
        <v>1375</v>
      </c>
      <c r="B88" s="2" t="s">
        <v>1376</v>
      </c>
      <c r="C88" s="2">
        <v>1</v>
      </c>
      <c r="D88" s="2">
        <v>83</v>
      </c>
      <c r="E88" s="2">
        <f>results_Clus_5[[#This Row],['#Entities found]]/results_Clus_5[[#This Row],['#Entities total]]*(results_Clus_5[[#This Row],['#Entities found]]&gt;214/50)</f>
        <v>0</v>
      </c>
      <c r="F88" s="2">
        <v>2.4493878192764184E+16</v>
      </c>
      <c r="G88" s="2">
        <v>3.1349589483709296E+16</v>
      </c>
      <c r="H88" s="2">
        <v>1</v>
      </c>
      <c r="I88" s="2">
        <v>16</v>
      </c>
      <c r="J88" s="2">
        <v>1.5657109306194344E+16</v>
      </c>
      <c r="K88" s="2">
        <v>9606</v>
      </c>
      <c r="L88" s="2" t="s">
        <v>1233</v>
      </c>
      <c r="M88" s="2" t="s">
        <v>171</v>
      </c>
      <c r="N88" s="2" t="s">
        <v>1271</v>
      </c>
      <c r="O88" s="2" t="s">
        <v>1374</v>
      </c>
    </row>
    <row r="89" spans="1:15" x14ac:dyDescent="0.25">
      <c r="A89" s="2" t="s">
        <v>2434</v>
      </c>
      <c r="B89" s="2" t="s">
        <v>2435</v>
      </c>
      <c r="C89" s="2">
        <v>1</v>
      </c>
      <c r="D89" s="2">
        <v>84</v>
      </c>
      <c r="E89" s="2">
        <f>results_Clus_5[[#This Row],['#Entities found]]/results_Clus_5[[#This Row],['#Entities total]]*(results_Clus_5[[#This Row],['#Entities found]]&gt;214/50)</f>
        <v>0</v>
      </c>
      <c r="F89" s="2">
        <v>2474986048453076</v>
      </c>
      <c r="G89" s="2">
        <v>3.1349589483709296E+16</v>
      </c>
      <c r="H89" s="2">
        <v>20</v>
      </c>
      <c r="I89" s="2">
        <v>34</v>
      </c>
      <c r="J89" s="2">
        <v>3327135727566298</v>
      </c>
      <c r="K89" s="2">
        <v>9606</v>
      </c>
      <c r="L89" s="2" t="s">
        <v>1233</v>
      </c>
      <c r="M89" s="2" t="s">
        <v>159</v>
      </c>
      <c r="N89" s="2" t="s">
        <v>1271</v>
      </c>
      <c r="O89" s="2" t="s">
        <v>3843</v>
      </c>
    </row>
    <row r="90" spans="1:15" x14ac:dyDescent="0.25">
      <c r="A90" s="2" t="s">
        <v>2512</v>
      </c>
      <c r="B90" s="2" t="s">
        <v>2513</v>
      </c>
      <c r="C90" s="2">
        <v>2</v>
      </c>
      <c r="D90" s="2">
        <v>171</v>
      </c>
      <c r="E90" s="2">
        <f>results_Clus_5[[#This Row],['#Entities found]]/results_Clus_5[[#This Row],['#Entities total]]*(results_Clus_5[[#This Row],['#Entities found]]&gt;214/50)</f>
        <v>0</v>
      </c>
      <c r="F90" s="2">
        <v>1.1346979799124136E+16</v>
      </c>
      <c r="G90" s="2">
        <v>3.1349589483709296E+16</v>
      </c>
      <c r="H90" s="2">
        <v>4</v>
      </c>
      <c r="I90" s="2">
        <v>15</v>
      </c>
      <c r="J90" s="2">
        <v>1.4678539974557196E+16</v>
      </c>
      <c r="K90" s="2">
        <v>9606</v>
      </c>
      <c r="L90" s="2" t="s">
        <v>1233</v>
      </c>
      <c r="M90" s="2" t="s">
        <v>3785</v>
      </c>
      <c r="N90" s="2" t="s">
        <v>1271</v>
      </c>
      <c r="O90" s="2" t="s">
        <v>3786</v>
      </c>
    </row>
    <row r="91" spans="1:15" x14ac:dyDescent="0.25">
      <c r="A91" s="2" t="s">
        <v>953</v>
      </c>
      <c r="B91" s="2" t="s">
        <v>952</v>
      </c>
      <c r="C91" s="2">
        <v>1</v>
      </c>
      <c r="D91" s="2">
        <v>87</v>
      </c>
      <c r="E91" s="2">
        <f>results_Clus_5[[#This Row],['#Entities found]]/results_Clus_5[[#This Row],['#Entities total]]*(results_Clus_5[[#This Row],['#Entities found]]&gt;214/50)</f>
        <v>0</v>
      </c>
      <c r="F91" s="2">
        <v>2.5512729264878052E+16</v>
      </c>
      <c r="G91" s="2">
        <v>3.1349589483709296E+16</v>
      </c>
      <c r="H91" s="2">
        <v>1</v>
      </c>
      <c r="I91" s="2">
        <v>15</v>
      </c>
      <c r="J91" s="2">
        <v>1.4678539974557196E+16</v>
      </c>
      <c r="K91" s="2">
        <v>9606</v>
      </c>
      <c r="L91" s="2" t="s">
        <v>1233</v>
      </c>
      <c r="M91" s="2" t="s">
        <v>180</v>
      </c>
      <c r="N91" s="2" t="s">
        <v>1271</v>
      </c>
      <c r="O91" s="2" t="s">
        <v>2047</v>
      </c>
    </row>
    <row r="92" spans="1:15" x14ac:dyDescent="0.25">
      <c r="A92" s="2" t="s">
        <v>2063</v>
      </c>
      <c r="B92" s="2" t="s">
        <v>2064</v>
      </c>
      <c r="C92" s="2">
        <v>1</v>
      </c>
      <c r="D92" s="2">
        <v>90</v>
      </c>
      <c r="E92" s="2">
        <f>results_Clus_5[[#This Row],['#Entities found]]/results_Clus_5[[#This Row],['#Entities total]]*(results_Clus_5[[#This Row],['#Entities found]]&gt;214/50)</f>
        <v>0</v>
      </c>
      <c r="F92" s="2">
        <v>2626803827988099</v>
      </c>
      <c r="G92" s="2">
        <v>3.1349589483709296E+16</v>
      </c>
      <c r="H92" s="2">
        <v>1</v>
      </c>
      <c r="I92" s="2">
        <v>37</v>
      </c>
      <c r="J92" s="2">
        <v>3620706527057442</v>
      </c>
      <c r="K92" s="2">
        <v>9606</v>
      </c>
      <c r="L92" s="2" t="s">
        <v>1233</v>
      </c>
      <c r="M92" s="2" t="s">
        <v>180</v>
      </c>
      <c r="N92" s="2" t="s">
        <v>1271</v>
      </c>
      <c r="O92" s="2" t="s">
        <v>3763</v>
      </c>
    </row>
    <row r="93" spans="1:15" x14ac:dyDescent="0.25">
      <c r="A93" s="2" t="s">
        <v>2518</v>
      </c>
      <c r="B93" s="2" t="s">
        <v>2519</v>
      </c>
      <c r="C93" s="2">
        <v>2</v>
      </c>
      <c r="D93" s="2">
        <v>183</v>
      </c>
      <c r="E93" s="2">
        <f>results_Clus_5[[#This Row],['#Entities found]]/results_Clus_5[[#This Row],['#Entities total]]*(results_Clus_5[[#This Row],['#Entities found]]&gt;214/50)</f>
        <v>0</v>
      </c>
      <c r="F93" s="2">
        <v>1.2677948737234136E+16</v>
      </c>
      <c r="G93" s="2">
        <v>3.1349589483709296E+16</v>
      </c>
      <c r="H93" s="2">
        <v>4</v>
      </c>
      <c r="I93" s="2">
        <v>52</v>
      </c>
      <c r="J93" s="2">
        <v>5088560524513162</v>
      </c>
      <c r="K93" s="2">
        <v>9606</v>
      </c>
      <c r="L93" s="2" t="s">
        <v>1233</v>
      </c>
      <c r="M93" s="2" t="s">
        <v>3785</v>
      </c>
      <c r="N93" s="2" t="s">
        <v>1271</v>
      </c>
      <c r="O93" s="2" t="s">
        <v>3786</v>
      </c>
    </row>
    <row r="94" spans="1:15" x14ac:dyDescent="0.25">
      <c r="A94" s="2" t="s">
        <v>3844</v>
      </c>
      <c r="B94" s="2" t="s">
        <v>3845</v>
      </c>
      <c r="C94" s="2">
        <v>1</v>
      </c>
      <c r="D94" s="2">
        <v>92</v>
      </c>
      <c r="E94" s="2">
        <f>results_Clus_5[[#This Row],['#Entities found]]/results_Clus_5[[#This Row],['#Entities total]]*(results_Clus_5[[#This Row],['#Entities found]]&gt;214/50)</f>
        <v>0</v>
      </c>
      <c r="F94" s="2">
        <v>2.6767413925004412E+16</v>
      </c>
      <c r="G94" s="2">
        <v>3.1349589483709296E+16</v>
      </c>
      <c r="H94" s="2">
        <v>1</v>
      </c>
      <c r="I94" s="2">
        <v>12</v>
      </c>
      <c r="J94" s="2">
        <v>1.174283197964576E+16</v>
      </c>
      <c r="K94" s="2">
        <v>9606</v>
      </c>
      <c r="L94" s="2" t="s">
        <v>1233</v>
      </c>
      <c r="M94" s="2" t="s">
        <v>144</v>
      </c>
      <c r="N94" s="2" t="s">
        <v>1271</v>
      </c>
      <c r="O94" s="2" t="s">
        <v>3846</v>
      </c>
    </row>
    <row r="95" spans="1:15" x14ac:dyDescent="0.25">
      <c r="A95" s="2" t="s">
        <v>3847</v>
      </c>
      <c r="B95" s="2" t="s">
        <v>3848</v>
      </c>
      <c r="C95" s="2">
        <v>1</v>
      </c>
      <c r="D95" s="2">
        <v>93</v>
      </c>
      <c r="E95" s="2">
        <f>results_Clus_5[[#This Row],['#Entities found]]/results_Clus_5[[#This Row],['#Entities total]]*(results_Clus_5[[#This Row],['#Entities found]]&gt;214/50)</f>
        <v>0</v>
      </c>
      <c r="F95" s="2">
        <v>2.7015860718875596E+16</v>
      </c>
      <c r="G95" s="2">
        <v>3.1349589483709296E+16</v>
      </c>
      <c r="H95" s="2">
        <v>1</v>
      </c>
      <c r="I95" s="2">
        <v>36</v>
      </c>
      <c r="J95" s="2">
        <v>3.5228495938937272E+16</v>
      </c>
      <c r="K95" s="2">
        <v>9606</v>
      </c>
      <c r="L95" s="2" t="s">
        <v>1233</v>
      </c>
      <c r="M95" s="2" t="s">
        <v>178</v>
      </c>
      <c r="N95" s="2" t="s">
        <v>1271</v>
      </c>
      <c r="O95" s="2" t="s">
        <v>3849</v>
      </c>
    </row>
    <row r="96" spans="1:15" x14ac:dyDescent="0.25">
      <c r="A96" s="2" t="s">
        <v>2107</v>
      </c>
      <c r="B96" s="2" t="s">
        <v>2108</v>
      </c>
      <c r="C96" s="2">
        <v>1</v>
      </c>
      <c r="D96" s="2">
        <v>97</v>
      </c>
      <c r="E96" s="2">
        <f>results_Clus_5[[#This Row],['#Entities found]]/results_Clus_5[[#This Row],['#Entities total]]*(results_Clus_5[[#This Row],['#Entities found]]&gt;214/50)</f>
        <v>0</v>
      </c>
      <c r="F96" s="2">
        <v>2.8001436724714736E+16</v>
      </c>
      <c r="G96" s="2">
        <v>3.1349589483709296E+16</v>
      </c>
      <c r="H96" s="2">
        <v>3</v>
      </c>
      <c r="I96" s="2">
        <v>6</v>
      </c>
      <c r="J96" s="2">
        <v>587141598982.28784</v>
      </c>
      <c r="K96" s="2">
        <v>9606</v>
      </c>
      <c r="L96" s="2" t="s">
        <v>1233</v>
      </c>
      <c r="M96" s="2" t="s">
        <v>160</v>
      </c>
      <c r="N96" s="2" t="s">
        <v>1271</v>
      </c>
      <c r="O96" s="2" t="s">
        <v>3784</v>
      </c>
    </row>
    <row r="97" spans="1:15" x14ac:dyDescent="0.25">
      <c r="A97" s="2" t="s">
        <v>2104</v>
      </c>
      <c r="B97" s="2" t="s">
        <v>2105</v>
      </c>
      <c r="C97" s="2">
        <v>1</v>
      </c>
      <c r="D97" s="2">
        <v>97</v>
      </c>
      <c r="E97" s="2">
        <f>results_Clus_5[[#This Row],['#Entities found]]/results_Clus_5[[#This Row],['#Entities total]]*(results_Clus_5[[#This Row],['#Entities found]]&gt;214/50)</f>
        <v>0</v>
      </c>
      <c r="F97" s="2">
        <v>2.8001436724714736E+16</v>
      </c>
      <c r="G97" s="2">
        <v>3.1349589483709296E+16</v>
      </c>
      <c r="H97" s="2">
        <v>3</v>
      </c>
      <c r="I97" s="2">
        <v>9</v>
      </c>
      <c r="J97" s="2">
        <v>880712398473.43176</v>
      </c>
      <c r="K97" s="2">
        <v>9606</v>
      </c>
      <c r="L97" s="2" t="s">
        <v>1233</v>
      </c>
      <c r="M97" s="2" t="s">
        <v>160</v>
      </c>
      <c r="N97" s="2" t="s">
        <v>1271</v>
      </c>
      <c r="O97" s="2" t="s">
        <v>3784</v>
      </c>
    </row>
    <row r="98" spans="1:15" x14ac:dyDescent="0.25">
      <c r="A98" s="2" t="s">
        <v>1414</v>
      </c>
      <c r="B98" s="2" t="s">
        <v>1415</v>
      </c>
      <c r="C98" s="2">
        <v>2</v>
      </c>
      <c r="D98" s="2">
        <v>195</v>
      </c>
      <c r="E98" s="2">
        <f>results_Clus_5[[#This Row],['#Entities found]]/results_Clus_5[[#This Row],['#Entities total]]*(results_Clus_5[[#This Row],['#Entities found]]&gt;214/50)</f>
        <v>0</v>
      </c>
      <c r="F98" s="2">
        <v>1404453797313363</v>
      </c>
      <c r="G98" s="2">
        <v>3.1349589483709296E+16</v>
      </c>
      <c r="H98" s="2">
        <v>5</v>
      </c>
      <c r="I98" s="2">
        <v>60</v>
      </c>
      <c r="J98" s="2">
        <v>5871415989822879</v>
      </c>
      <c r="K98" s="2">
        <v>9606</v>
      </c>
      <c r="L98" s="2" t="s">
        <v>1233</v>
      </c>
      <c r="M98" s="2" t="s">
        <v>3785</v>
      </c>
      <c r="N98" s="2" t="s">
        <v>1271</v>
      </c>
      <c r="O98" s="2" t="s">
        <v>3805</v>
      </c>
    </row>
    <row r="99" spans="1:15" x14ac:dyDescent="0.25">
      <c r="A99" s="2" t="s">
        <v>3851</v>
      </c>
      <c r="B99" s="2" t="s">
        <v>3852</v>
      </c>
      <c r="C99" s="2">
        <v>1</v>
      </c>
      <c r="D99" s="2">
        <v>99</v>
      </c>
      <c r="E99" s="2">
        <f>results_Clus_5[[#This Row],['#Entities found]]/results_Clus_5[[#This Row],['#Entities total]]*(results_Clus_5[[#This Row],['#Entities found]]&gt;214/50)</f>
        <v>0</v>
      </c>
      <c r="F99" s="2">
        <v>2.8489335173235184E+16</v>
      </c>
      <c r="G99" s="2">
        <v>3.1349589483709296E+16</v>
      </c>
      <c r="H99" s="2">
        <v>4</v>
      </c>
      <c r="I99" s="2">
        <v>5</v>
      </c>
      <c r="J99" s="2">
        <v>489284665818.57318</v>
      </c>
      <c r="K99" s="2">
        <v>9606</v>
      </c>
      <c r="L99" s="2" t="s">
        <v>1233</v>
      </c>
      <c r="M99" s="2" t="s">
        <v>158</v>
      </c>
      <c r="N99" s="2" t="s">
        <v>1271</v>
      </c>
      <c r="O99" s="2" t="s">
        <v>3853</v>
      </c>
    </row>
    <row r="100" spans="1:15" x14ac:dyDescent="0.25">
      <c r="A100" s="2" t="s">
        <v>941</v>
      </c>
      <c r="B100" s="2" t="s">
        <v>940</v>
      </c>
      <c r="C100" s="2">
        <v>1</v>
      </c>
      <c r="D100" s="2">
        <v>100</v>
      </c>
      <c r="E100" s="2">
        <f>results_Clus_5[[#This Row],['#Entities found]]/results_Clus_5[[#This Row],['#Entities total]]*(results_Clus_5[[#This Row],['#Entities found]]&gt;214/50)</f>
        <v>0</v>
      </c>
      <c r="F100" s="2">
        <v>2873207123708649</v>
      </c>
      <c r="G100" s="2">
        <v>3.1349589483709296E+16</v>
      </c>
      <c r="H100" s="2">
        <v>7</v>
      </c>
      <c r="I100" s="2">
        <v>12</v>
      </c>
      <c r="J100" s="2">
        <v>1.174283197964576E+16</v>
      </c>
      <c r="K100" s="2">
        <v>9606</v>
      </c>
      <c r="L100" s="2" t="s">
        <v>1233</v>
      </c>
      <c r="M100" s="2" t="s">
        <v>133</v>
      </c>
      <c r="N100" s="2" t="s">
        <v>1271</v>
      </c>
      <c r="O100" s="2" t="s">
        <v>3854</v>
      </c>
    </row>
    <row r="101" spans="1:15" x14ac:dyDescent="0.25">
      <c r="A101" s="2" t="s">
        <v>3855</v>
      </c>
      <c r="B101" s="2" t="s">
        <v>3856</v>
      </c>
      <c r="C101" s="2">
        <v>1</v>
      </c>
      <c r="D101" s="2">
        <v>102</v>
      </c>
      <c r="E101" s="2">
        <f>results_Clus_5[[#This Row],['#Entities found]]/results_Clus_5[[#This Row],['#Entities total]]*(results_Clus_5[[#This Row],['#Entities found]]&gt;214/50)</f>
        <v>0</v>
      </c>
      <c r="F101" s="2">
        <v>2.9215130133413424E+16</v>
      </c>
      <c r="G101" s="2">
        <v>3.1349589483709296E+16</v>
      </c>
      <c r="H101" s="2">
        <v>1</v>
      </c>
      <c r="I101" s="2">
        <v>1</v>
      </c>
      <c r="J101" s="2">
        <v>97856933163.714661</v>
      </c>
      <c r="K101" s="2">
        <v>9606</v>
      </c>
      <c r="L101" s="2" t="s">
        <v>1233</v>
      </c>
      <c r="M101" s="2" t="s">
        <v>158</v>
      </c>
      <c r="N101" s="2" t="s">
        <v>1271</v>
      </c>
      <c r="O101" s="2" t="s">
        <v>3857</v>
      </c>
    </row>
    <row r="102" spans="1:15" x14ac:dyDescent="0.25">
      <c r="A102" s="2" t="s">
        <v>3667</v>
      </c>
      <c r="B102" s="2" t="s">
        <v>3668</v>
      </c>
      <c r="C102" s="2">
        <v>2</v>
      </c>
      <c r="D102" s="2">
        <v>205</v>
      </c>
      <c r="E102" s="2">
        <f>results_Clus_5[[#This Row],['#Entities found]]/results_Clus_5[[#This Row],['#Entities total]]*(results_Clus_5[[#This Row],['#Entities found]]&gt;214/50)</f>
        <v>0</v>
      </c>
      <c r="F102" s="2">
        <v>1.5207131255927764E+16</v>
      </c>
      <c r="G102" s="2">
        <v>3.1349589483709296E+16</v>
      </c>
      <c r="H102" s="2">
        <v>2</v>
      </c>
      <c r="I102" s="2">
        <v>53</v>
      </c>
      <c r="J102" s="2">
        <v>5186417457676876</v>
      </c>
      <c r="K102" s="2">
        <v>9606</v>
      </c>
      <c r="L102" s="2" t="s">
        <v>1233</v>
      </c>
      <c r="M102" s="2" t="s">
        <v>3812</v>
      </c>
      <c r="N102" s="2" t="s">
        <v>1271</v>
      </c>
      <c r="O102" s="2" t="s">
        <v>3813</v>
      </c>
    </row>
    <row r="103" spans="1:15" x14ac:dyDescent="0.25">
      <c r="A103" s="2" t="s">
        <v>1390</v>
      </c>
      <c r="B103" s="2" t="s">
        <v>1391</v>
      </c>
      <c r="C103" s="2">
        <v>1</v>
      </c>
      <c r="D103" s="2">
        <v>103</v>
      </c>
      <c r="E103" s="2">
        <f>results_Clus_5[[#This Row],['#Entities found]]/results_Clus_5[[#This Row],['#Entities total]]*(results_Clus_5[[#This Row],['#Entities found]]&gt;214/50)</f>
        <v>0</v>
      </c>
      <c r="F103" s="2">
        <v>2.9455458176836112E+16</v>
      </c>
      <c r="G103" s="2">
        <v>3.1349589483709296E+16</v>
      </c>
      <c r="H103" s="2">
        <v>7</v>
      </c>
      <c r="I103" s="2">
        <v>46</v>
      </c>
      <c r="J103" s="2">
        <v>4501418925530874</v>
      </c>
      <c r="K103" s="2">
        <v>9606</v>
      </c>
      <c r="L103" s="2" t="s">
        <v>1233</v>
      </c>
      <c r="M103" s="2" t="s">
        <v>171</v>
      </c>
      <c r="N103" s="2" t="s">
        <v>1271</v>
      </c>
      <c r="O103" s="2" t="s">
        <v>3858</v>
      </c>
    </row>
    <row r="104" spans="1:15" x14ac:dyDescent="0.25">
      <c r="A104" s="2" t="s">
        <v>3859</v>
      </c>
      <c r="B104" s="2" t="s">
        <v>3860</v>
      </c>
      <c r="C104" s="2">
        <v>1</v>
      </c>
      <c r="D104" s="2">
        <v>104</v>
      </c>
      <c r="E104" s="2">
        <f>results_Clus_5[[#This Row],['#Entities found]]/results_Clus_5[[#This Row],['#Entities total]]*(results_Clus_5[[#This Row],['#Entities found]]&gt;214/50)</f>
        <v>0</v>
      </c>
      <c r="F104" s="2">
        <v>2.9694988743995464E+16</v>
      </c>
      <c r="G104" s="2">
        <v>3.1349589483709296E+16</v>
      </c>
      <c r="H104" s="2">
        <v>4</v>
      </c>
      <c r="I104" s="2">
        <v>9</v>
      </c>
      <c r="J104" s="2">
        <v>880712398473.43176</v>
      </c>
      <c r="K104" s="2">
        <v>9606</v>
      </c>
      <c r="L104" s="2" t="s">
        <v>1233</v>
      </c>
      <c r="M104" s="2" t="s">
        <v>158</v>
      </c>
      <c r="N104" s="2" t="s">
        <v>1271</v>
      </c>
      <c r="O104" s="2" t="s">
        <v>3853</v>
      </c>
    </row>
    <row r="105" spans="1:15" x14ac:dyDescent="0.25">
      <c r="A105" s="2" t="s">
        <v>1091</v>
      </c>
      <c r="B105" s="2" t="s">
        <v>1090</v>
      </c>
      <c r="C105" s="2">
        <v>2</v>
      </c>
      <c r="D105" s="2">
        <v>211</v>
      </c>
      <c r="E105" s="2">
        <f>results_Clus_5[[#This Row],['#Entities found]]/results_Clus_5[[#This Row],['#Entities total]]*(results_Clus_5[[#This Row],['#Entities found]]&gt;214/50)</f>
        <v>0</v>
      </c>
      <c r="F105" s="2">
        <v>1.5913889276559234E+16</v>
      </c>
      <c r="G105" s="2">
        <v>3.1349589483709296E+16</v>
      </c>
      <c r="H105" s="2">
        <v>6</v>
      </c>
      <c r="I105" s="2">
        <v>48</v>
      </c>
      <c r="J105" s="2">
        <v>4.6971327918583032E+16</v>
      </c>
      <c r="K105" s="2">
        <v>9606</v>
      </c>
      <c r="L105" s="2" t="s">
        <v>1233</v>
      </c>
      <c r="M105" s="2" t="s">
        <v>3766</v>
      </c>
      <c r="N105" s="2" t="s">
        <v>1271</v>
      </c>
      <c r="O105" s="2" t="s">
        <v>3767</v>
      </c>
    </row>
    <row r="106" spans="1:15" x14ac:dyDescent="0.25">
      <c r="A106" s="2" t="s">
        <v>3861</v>
      </c>
      <c r="B106" s="2" t="s">
        <v>3862</v>
      </c>
      <c r="C106" s="2">
        <v>1</v>
      </c>
      <c r="D106" s="2">
        <v>106</v>
      </c>
      <c r="E106" s="2">
        <f>results_Clus_5[[#This Row],['#Entities found]]/results_Clus_5[[#This Row],['#Entities total]]*(results_Clus_5[[#This Row],['#Entities found]]&gt;214/50)</f>
        <v>0</v>
      </c>
      <c r="F106" s="2">
        <v>3.0171667780985044E+16</v>
      </c>
      <c r="G106" s="2">
        <v>3.1349589483709296E+16</v>
      </c>
      <c r="H106" s="2">
        <v>2</v>
      </c>
      <c r="I106" s="2">
        <v>2</v>
      </c>
      <c r="J106" s="2">
        <v>195713866327.42929</v>
      </c>
      <c r="K106" s="2">
        <v>9606</v>
      </c>
      <c r="L106" s="2" t="s">
        <v>1233</v>
      </c>
      <c r="M106" s="2" t="s">
        <v>158</v>
      </c>
      <c r="N106" s="2" t="s">
        <v>1271</v>
      </c>
      <c r="O106" s="2" t="s">
        <v>3863</v>
      </c>
    </row>
    <row r="107" spans="1:15" x14ac:dyDescent="0.25">
      <c r="A107" s="2" t="s">
        <v>3379</v>
      </c>
      <c r="B107" s="2" t="s">
        <v>3380</v>
      </c>
      <c r="C107" s="2">
        <v>1</v>
      </c>
      <c r="D107" s="2">
        <v>107</v>
      </c>
      <c r="E107" s="2">
        <f>results_Clus_5[[#This Row],['#Entities found]]/results_Clus_5[[#This Row],['#Entities total]]*(results_Clus_5[[#This Row],['#Entities found]]&gt;214/50)</f>
        <v>0</v>
      </c>
      <c r="F107" s="2">
        <v>3.0408821396121032E+16</v>
      </c>
      <c r="G107" s="2">
        <v>3.1349589483709296E+16</v>
      </c>
      <c r="H107" s="2">
        <v>1</v>
      </c>
      <c r="I107" s="2">
        <v>49</v>
      </c>
      <c r="J107" s="2">
        <v>4794989725022018</v>
      </c>
      <c r="K107" s="2">
        <v>9606</v>
      </c>
      <c r="L107" s="2" t="s">
        <v>1233</v>
      </c>
      <c r="M107" s="2" t="s">
        <v>144</v>
      </c>
      <c r="N107" s="2" t="s">
        <v>1271</v>
      </c>
      <c r="O107" s="2" t="s">
        <v>3830</v>
      </c>
    </row>
    <row r="108" spans="1:15" x14ac:dyDescent="0.25">
      <c r="A108" s="2" t="s">
        <v>3864</v>
      </c>
      <c r="B108" s="2" t="s">
        <v>3865</v>
      </c>
      <c r="C108" s="2">
        <v>1</v>
      </c>
      <c r="D108" s="2">
        <v>108</v>
      </c>
      <c r="E108" s="2">
        <f>results_Clus_5[[#This Row],['#Entities found]]/results_Clus_5[[#This Row],['#Entities total]]*(results_Clus_5[[#This Row],['#Entities found]]&gt;214/50)</f>
        <v>0</v>
      </c>
      <c r="F108" s="2">
        <v>3.0645187825656304E+16</v>
      </c>
      <c r="G108" s="2">
        <v>3.1349589483709296E+16</v>
      </c>
      <c r="H108" s="2">
        <v>3</v>
      </c>
      <c r="I108" s="2">
        <v>5</v>
      </c>
      <c r="J108" s="2">
        <v>489284665818.57318</v>
      </c>
      <c r="K108" s="2">
        <v>9606</v>
      </c>
      <c r="L108" s="2" t="s">
        <v>1233</v>
      </c>
      <c r="M108" s="2" t="s">
        <v>158</v>
      </c>
      <c r="N108" s="2" t="s">
        <v>1271</v>
      </c>
      <c r="O108" s="2" t="s">
        <v>3866</v>
      </c>
    </row>
    <row r="109" spans="1:15" x14ac:dyDescent="0.25">
      <c r="A109" s="2" t="s">
        <v>3867</v>
      </c>
      <c r="B109" s="2" t="s">
        <v>3868</v>
      </c>
      <c r="C109" s="2">
        <v>1</v>
      </c>
      <c r="D109" s="2">
        <v>110</v>
      </c>
      <c r="E109" s="2">
        <f>results_Clus_5[[#This Row],['#Entities found]]/results_Clus_5[[#This Row],['#Entities total]]*(results_Clus_5[[#This Row],['#Entities found]]&gt;214/50)</f>
        <v>0</v>
      </c>
      <c r="F109" s="2">
        <v>3111556932921473</v>
      </c>
      <c r="G109" s="2">
        <v>3.1349589483709296E+16</v>
      </c>
      <c r="H109" s="2">
        <v>1</v>
      </c>
      <c r="I109" s="2">
        <v>15</v>
      </c>
      <c r="J109" s="2">
        <v>1.4678539974557196E+16</v>
      </c>
      <c r="K109" s="2">
        <v>9606</v>
      </c>
      <c r="L109" s="2" t="s">
        <v>1233</v>
      </c>
      <c r="M109" s="2" t="s">
        <v>238</v>
      </c>
      <c r="N109" s="2" t="s">
        <v>1271</v>
      </c>
      <c r="O109" s="2" t="s">
        <v>3869</v>
      </c>
    </row>
    <row r="110" spans="1:15" x14ac:dyDescent="0.25">
      <c r="A110" s="2" t="s">
        <v>2201</v>
      </c>
      <c r="B110" s="2" t="s">
        <v>2202</v>
      </c>
      <c r="C110" s="2">
        <v>1</v>
      </c>
      <c r="D110" s="2">
        <v>111</v>
      </c>
      <c r="E110" s="2">
        <f>results_Clus_5[[#This Row],['#Entities found]]/results_Clus_5[[#This Row],['#Entities total]]*(results_Clus_5[[#This Row],['#Entities found]]&gt;214/50)</f>
        <v>0</v>
      </c>
      <c r="F110" s="2">
        <v>3.1349589483709296E+16</v>
      </c>
      <c r="G110" s="2">
        <v>3.1349589483709296E+16</v>
      </c>
      <c r="H110" s="2">
        <v>1</v>
      </c>
      <c r="I110" s="2">
        <v>14</v>
      </c>
      <c r="J110" s="2">
        <v>1369997064292005</v>
      </c>
      <c r="K110" s="2">
        <v>9606</v>
      </c>
      <c r="L110" s="2" t="s">
        <v>1233</v>
      </c>
      <c r="M110" s="2" t="s">
        <v>171</v>
      </c>
      <c r="N110" s="2" t="s">
        <v>1271</v>
      </c>
      <c r="O110" s="2" t="s">
        <v>3870</v>
      </c>
    </row>
    <row r="111" spans="1:15" x14ac:dyDescent="0.25">
      <c r="A111" s="2" t="s">
        <v>1392</v>
      </c>
      <c r="B111" s="2" t="s">
        <v>1393</v>
      </c>
      <c r="C111" s="2">
        <v>1</v>
      </c>
      <c r="D111" s="2">
        <v>112</v>
      </c>
      <c r="E111" s="2">
        <f>results_Clus_5[[#This Row],['#Entities found]]/results_Clus_5[[#This Row],['#Entities total]]*(results_Clus_5[[#This Row],['#Entities found]]&gt;214/50)</f>
        <v>0</v>
      </c>
      <c r="F111" s="2">
        <v>315828326135965</v>
      </c>
      <c r="G111" s="2">
        <v>315828326135965</v>
      </c>
      <c r="H111" s="2">
        <v>7</v>
      </c>
      <c r="I111" s="2">
        <v>55</v>
      </c>
      <c r="J111" s="2">
        <v>5382131324004306</v>
      </c>
      <c r="K111" s="2">
        <v>9606</v>
      </c>
      <c r="L111" s="2" t="s">
        <v>1233</v>
      </c>
      <c r="M111" s="2" t="s">
        <v>171</v>
      </c>
      <c r="N111" s="2" t="s">
        <v>1271</v>
      </c>
      <c r="O111" s="2" t="s">
        <v>3858</v>
      </c>
    </row>
    <row r="112" spans="1:15" x14ac:dyDescent="0.25">
      <c r="A112" s="2" t="s">
        <v>3871</v>
      </c>
      <c r="B112" s="2" t="s">
        <v>3872</v>
      </c>
      <c r="C112" s="2">
        <v>1</v>
      </c>
      <c r="D112" s="2">
        <v>114</v>
      </c>
      <c r="E112" s="2">
        <f>results_Clus_5[[#This Row],['#Entities found]]/results_Clus_5[[#This Row],['#Entities total]]*(results_Clus_5[[#This Row],['#Entities found]]&gt;214/50)</f>
        <v>0</v>
      </c>
      <c r="F112" s="2">
        <v>320469978722685</v>
      </c>
      <c r="G112" s="2">
        <v>320469978722685</v>
      </c>
      <c r="H112" s="2">
        <v>2</v>
      </c>
      <c r="I112" s="2">
        <v>2</v>
      </c>
      <c r="J112" s="2">
        <v>195713866327.42929</v>
      </c>
      <c r="K112" s="2">
        <v>9606</v>
      </c>
      <c r="L112" s="2" t="s">
        <v>1233</v>
      </c>
      <c r="M112" s="2" t="s">
        <v>158</v>
      </c>
      <c r="N112" s="2" t="s">
        <v>1271</v>
      </c>
      <c r="O112" s="2" t="s">
        <v>3873</v>
      </c>
    </row>
    <row r="113" spans="1:15" x14ac:dyDescent="0.25">
      <c r="A113" s="2" t="s">
        <v>3874</v>
      </c>
      <c r="B113" s="2" t="s">
        <v>3875</v>
      </c>
      <c r="C113" s="2">
        <v>1</v>
      </c>
      <c r="D113" s="2">
        <v>116</v>
      </c>
      <c r="E113" s="2">
        <f>results_Clus_5[[#This Row],['#Entities found]]/results_Clus_5[[#This Row],['#Entities total]]*(results_Clus_5[[#This Row],['#Entities found]]&gt;214/50)</f>
        <v>0</v>
      </c>
      <c r="F113" s="2">
        <v>325080851710181</v>
      </c>
      <c r="G113" s="2">
        <v>325080851710181</v>
      </c>
      <c r="H113" s="2">
        <v>2</v>
      </c>
      <c r="I113" s="2">
        <v>6</v>
      </c>
      <c r="J113" s="2">
        <v>587141598982.28784</v>
      </c>
      <c r="K113" s="2">
        <v>9606</v>
      </c>
      <c r="L113" s="2" t="s">
        <v>1233</v>
      </c>
      <c r="M113" s="2" t="s">
        <v>158</v>
      </c>
      <c r="N113" s="2" t="s">
        <v>1271</v>
      </c>
      <c r="O113" s="2" t="s">
        <v>3876</v>
      </c>
    </row>
    <row r="114" spans="1:15" x14ac:dyDescent="0.25">
      <c r="A114" s="2" t="s">
        <v>3613</v>
      </c>
      <c r="B114" s="2" t="s">
        <v>3614</v>
      </c>
      <c r="C114" s="2">
        <v>1</v>
      </c>
      <c r="D114" s="2">
        <v>118</v>
      </c>
      <c r="E114" s="2">
        <f>results_Clus_5[[#This Row],['#Entities found]]/results_Clus_5[[#This Row],['#Entities total]]*(results_Clus_5[[#This Row],['#Entities found]]&gt;214/50)</f>
        <v>0</v>
      </c>
      <c r="F114" s="2">
        <v>3.2966114448743532E+16</v>
      </c>
      <c r="G114" s="2">
        <v>3.2966114448743532E+16</v>
      </c>
      <c r="H114" s="2">
        <v>1</v>
      </c>
      <c r="I114" s="2">
        <v>3</v>
      </c>
      <c r="J114" s="2">
        <v>2935707994911.4399</v>
      </c>
      <c r="K114" s="2">
        <v>9606</v>
      </c>
      <c r="L114" s="2" t="s">
        <v>1233</v>
      </c>
      <c r="M114" s="2" t="s">
        <v>158</v>
      </c>
      <c r="N114" s="2" t="s">
        <v>1271</v>
      </c>
      <c r="O114" s="2" t="s">
        <v>3615</v>
      </c>
    </row>
    <row r="115" spans="1:15" x14ac:dyDescent="0.25">
      <c r="A115" s="2" t="s">
        <v>921</v>
      </c>
      <c r="B115" s="2" t="s">
        <v>920</v>
      </c>
      <c r="C115" s="2">
        <v>1</v>
      </c>
      <c r="D115" s="2">
        <v>120</v>
      </c>
      <c r="E115" s="2">
        <f>results_Clus_5[[#This Row],['#Entities found]]/results_Clus_5[[#This Row],['#Entities total]]*(results_Clus_5[[#This Row],['#Entities found]]&gt;214/50)</f>
        <v>0</v>
      </c>
      <c r="F115" s="2">
        <v>3.3421105518234196E+16</v>
      </c>
      <c r="G115" s="2">
        <v>3.3421105518234196E+16</v>
      </c>
      <c r="H115" s="2">
        <v>5</v>
      </c>
      <c r="I115" s="2">
        <v>5</v>
      </c>
      <c r="J115" s="2">
        <v>489284665818.57318</v>
      </c>
      <c r="K115" s="2">
        <v>9606</v>
      </c>
      <c r="L115" s="2" t="s">
        <v>1233</v>
      </c>
      <c r="M115" s="2" t="s">
        <v>158</v>
      </c>
      <c r="N115" s="2" t="s">
        <v>1271</v>
      </c>
      <c r="O115" s="2" t="s">
        <v>3877</v>
      </c>
    </row>
    <row r="116" spans="1:15" x14ac:dyDescent="0.25">
      <c r="A116" s="2" t="s">
        <v>3619</v>
      </c>
      <c r="B116" s="2" t="s">
        <v>3620</v>
      </c>
      <c r="C116" s="2">
        <v>1</v>
      </c>
      <c r="D116" s="2">
        <v>121</v>
      </c>
      <c r="E116" s="2">
        <f>results_Clus_5[[#This Row],['#Entities found]]/results_Clus_5[[#This Row],['#Entities total]]*(results_Clus_5[[#This Row],['#Entities found]]&gt;214/50)</f>
        <v>0</v>
      </c>
      <c r="F116" s="2">
        <v>3.3647467882097928E+16</v>
      </c>
      <c r="G116" s="2">
        <v>3.3647467882097928E+16</v>
      </c>
      <c r="H116" s="2">
        <v>3</v>
      </c>
      <c r="I116" s="2">
        <v>3</v>
      </c>
      <c r="J116" s="2">
        <v>2935707994911.4399</v>
      </c>
      <c r="K116" s="2">
        <v>9606</v>
      </c>
      <c r="L116" s="2" t="s">
        <v>1233</v>
      </c>
      <c r="M116" s="2" t="s">
        <v>158</v>
      </c>
      <c r="N116" s="2" t="s">
        <v>1271</v>
      </c>
      <c r="O116" s="2" t="s">
        <v>3878</v>
      </c>
    </row>
    <row r="117" spans="1:15" x14ac:dyDescent="0.25">
      <c r="A117" s="2" t="s">
        <v>1813</v>
      </c>
      <c r="B117" s="2" t="s">
        <v>1814</v>
      </c>
      <c r="C117" s="2">
        <v>1</v>
      </c>
      <c r="D117" s="2">
        <v>123</v>
      </c>
      <c r="E117" s="2">
        <f>results_Clus_5[[#This Row],['#Entities found]]/results_Clus_5[[#This Row],['#Entities total]]*(results_Clus_5[[#This Row],['#Entities found]]&gt;214/50)</f>
        <v>0</v>
      </c>
      <c r="F117" s="2">
        <v>3409793851427224</v>
      </c>
      <c r="G117" s="2">
        <v>3409793851427224</v>
      </c>
      <c r="H117" s="2">
        <v>1</v>
      </c>
      <c r="I117" s="2">
        <v>32</v>
      </c>
      <c r="J117" s="2">
        <v>3131421861238869</v>
      </c>
      <c r="K117" s="2">
        <v>9606</v>
      </c>
      <c r="L117" s="2" t="s">
        <v>1233</v>
      </c>
      <c r="M117" s="2" t="s">
        <v>180</v>
      </c>
      <c r="N117" s="2" t="s">
        <v>1271</v>
      </c>
      <c r="O117" s="2" t="s">
        <v>3879</v>
      </c>
    </row>
    <row r="118" spans="1:15" x14ac:dyDescent="0.25">
      <c r="A118" s="2" t="s">
        <v>3627</v>
      </c>
      <c r="B118" s="2" t="s">
        <v>3628</v>
      </c>
      <c r="C118" s="2">
        <v>1</v>
      </c>
      <c r="D118" s="2">
        <v>131</v>
      </c>
      <c r="E118" s="2">
        <f>results_Clus_5[[#This Row],['#Entities found]]/results_Clus_5[[#This Row],['#Entities total]]*(results_Clus_5[[#This Row],['#Entities found]]&gt;214/50)</f>
        <v>0</v>
      </c>
      <c r="F118" s="2">
        <v>3.5870121976798688E+16</v>
      </c>
      <c r="G118" s="2">
        <v>3.5870121976798688E+16</v>
      </c>
      <c r="H118" s="2">
        <v>10</v>
      </c>
      <c r="I118" s="2">
        <v>18</v>
      </c>
      <c r="J118" s="2">
        <v>1.7614247969468636E+16</v>
      </c>
      <c r="K118" s="2">
        <v>9606</v>
      </c>
      <c r="L118" s="2" t="s">
        <v>1233</v>
      </c>
      <c r="M118" s="2" t="s">
        <v>158</v>
      </c>
      <c r="N118" s="2" t="s">
        <v>1271</v>
      </c>
      <c r="O118" s="2" t="s">
        <v>3880</v>
      </c>
    </row>
    <row r="119" spans="1:15" x14ac:dyDescent="0.25">
      <c r="A119" s="2" t="s">
        <v>3630</v>
      </c>
      <c r="B119" s="2" t="s">
        <v>3631</v>
      </c>
      <c r="C119" s="2">
        <v>1</v>
      </c>
      <c r="D119" s="2">
        <v>131</v>
      </c>
      <c r="E119" s="2">
        <f>results_Clus_5[[#This Row],['#Entities found]]/results_Clus_5[[#This Row],['#Entities total]]*(results_Clus_5[[#This Row],['#Entities found]]&gt;214/50)</f>
        <v>0</v>
      </c>
      <c r="F119" s="2">
        <v>3.5870121976798688E+16</v>
      </c>
      <c r="G119" s="2">
        <v>3.5870121976798688E+16</v>
      </c>
      <c r="H119" s="2">
        <v>11</v>
      </c>
      <c r="I119" s="2">
        <v>21</v>
      </c>
      <c r="J119" s="2">
        <v>2.0549955964380076E+16</v>
      </c>
      <c r="K119" s="2">
        <v>9606</v>
      </c>
      <c r="L119" s="2" t="s">
        <v>1233</v>
      </c>
      <c r="M119" s="2" t="s">
        <v>158</v>
      </c>
      <c r="N119" s="2" t="s">
        <v>1271</v>
      </c>
      <c r="O119" s="2" t="s">
        <v>3881</v>
      </c>
    </row>
    <row r="120" spans="1:15" x14ac:dyDescent="0.25">
      <c r="A120" s="2" t="s">
        <v>915</v>
      </c>
      <c r="B120" s="2" t="s">
        <v>914</v>
      </c>
      <c r="C120" s="2">
        <v>1</v>
      </c>
      <c r="D120" s="2">
        <v>132</v>
      </c>
      <c r="E120" s="2">
        <f>results_Clus_5[[#This Row],['#Entities found]]/results_Clus_5[[#This Row],['#Entities total]]*(results_Clus_5[[#This Row],['#Entities found]]&gt;214/50)</f>
        <v>0</v>
      </c>
      <c r="F120" s="2">
        <v>3608834338409562</v>
      </c>
      <c r="G120" s="2">
        <v>3608834338409562</v>
      </c>
      <c r="H120" s="2">
        <v>2</v>
      </c>
      <c r="I120" s="2">
        <v>33</v>
      </c>
      <c r="J120" s="2">
        <v>3.2292787944025836E+16</v>
      </c>
      <c r="K120" s="2">
        <v>9606</v>
      </c>
      <c r="L120" s="2" t="s">
        <v>1233</v>
      </c>
      <c r="M120" s="2" t="s">
        <v>171</v>
      </c>
      <c r="N120" s="2" t="s">
        <v>1271</v>
      </c>
      <c r="O120" s="2" t="s">
        <v>3795</v>
      </c>
    </row>
    <row r="121" spans="1:15" x14ac:dyDescent="0.25">
      <c r="A121" s="2" t="s">
        <v>2274</v>
      </c>
      <c r="B121" s="2" t="s">
        <v>2275</v>
      </c>
      <c r="C121" s="2">
        <v>1</v>
      </c>
      <c r="D121" s="2">
        <v>133</v>
      </c>
      <c r="E121" s="2">
        <f>results_Clus_5[[#This Row],['#Entities found]]/results_Clus_5[[#This Row],['#Entities total]]*(results_Clus_5[[#This Row],['#Entities found]]&gt;214/50)</f>
        <v>0</v>
      </c>
      <c r="F121" s="2">
        <v>3630583904703566</v>
      </c>
      <c r="G121" s="2">
        <v>3630583904703566</v>
      </c>
      <c r="H121" s="2">
        <v>1</v>
      </c>
      <c r="I121" s="2">
        <v>29</v>
      </c>
      <c r="J121" s="2">
        <v>2.8378510617477248E+16</v>
      </c>
      <c r="K121" s="2">
        <v>9606</v>
      </c>
      <c r="L121" s="2" t="s">
        <v>1233</v>
      </c>
      <c r="M121" s="2" t="s">
        <v>171</v>
      </c>
      <c r="N121" s="2" t="s">
        <v>1271</v>
      </c>
      <c r="O121" s="2" t="s">
        <v>3870</v>
      </c>
    </row>
    <row r="122" spans="1:15" x14ac:dyDescent="0.25">
      <c r="A122" s="2" t="s">
        <v>1956</v>
      </c>
      <c r="B122" s="2" t="s">
        <v>1957</v>
      </c>
      <c r="C122" s="2">
        <v>1</v>
      </c>
      <c r="D122" s="2">
        <v>141</v>
      </c>
      <c r="E122" s="2">
        <f>results_Clus_5[[#This Row],['#Entities found]]/results_Clus_5[[#This Row],['#Entities total]]*(results_Clus_5[[#This Row],['#Entities found]]&gt;214/50)</f>
        <v>0</v>
      </c>
      <c r="F122" s="2">
        <v>3.8019958910584408E+16</v>
      </c>
      <c r="G122" s="2">
        <v>3.8019958910584408E+16</v>
      </c>
      <c r="H122" s="2">
        <v>1</v>
      </c>
      <c r="I122" s="2">
        <v>27</v>
      </c>
      <c r="J122" s="2">
        <v>2.6421371954202956E+16</v>
      </c>
      <c r="K122" s="2">
        <v>9606</v>
      </c>
      <c r="L122" s="2" t="s">
        <v>1233</v>
      </c>
      <c r="M122" s="2" t="s">
        <v>237</v>
      </c>
      <c r="N122" s="2" t="s">
        <v>1271</v>
      </c>
      <c r="O122" s="2" t="s">
        <v>3882</v>
      </c>
    </row>
    <row r="123" spans="1:15" x14ac:dyDescent="0.25">
      <c r="A123" s="2" t="s">
        <v>905</v>
      </c>
      <c r="B123" s="2" t="s">
        <v>904</v>
      </c>
      <c r="C123" s="2">
        <v>1</v>
      </c>
      <c r="D123" s="2">
        <v>142</v>
      </c>
      <c r="E123" s="2">
        <f>results_Clus_5[[#This Row],['#Entities found]]/results_Clus_5[[#This Row],['#Entities total]]*(results_Clus_5[[#This Row],['#Entities found]]&gt;214/50)</f>
        <v>0</v>
      </c>
      <c r="F123" s="2">
        <v>3.8231028077355232E+16</v>
      </c>
      <c r="G123" s="2">
        <v>3.8231028077355232E+16</v>
      </c>
      <c r="H123" s="2">
        <v>1</v>
      </c>
      <c r="I123" s="2">
        <v>24</v>
      </c>
      <c r="J123" s="2">
        <v>2.3485663959291516E+16</v>
      </c>
      <c r="K123" s="2">
        <v>9606</v>
      </c>
      <c r="L123" s="2" t="s">
        <v>1233</v>
      </c>
      <c r="M123" s="2" t="s">
        <v>180</v>
      </c>
      <c r="N123" s="2" t="s">
        <v>1271</v>
      </c>
      <c r="O123" s="2" t="s">
        <v>3277</v>
      </c>
    </row>
    <row r="124" spans="1:15" x14ac:dyDescent="0.25">
      <c r="A124" s="2" t="s">
        <v>1402</v>
      </c>
      <c r="B124" s="2" t="s">
        <v>1403</v>
      </c>
      <c r="C124" s="2">
        <v>1</v>
      </c>
      <c r="D124" s="2">
        <v>144</v>
      </c>
      <c r="E124" s="2">
        <f>results_Clus_5[[#This Row],['#Entities found]]/results_Clus_5[[#This Row],['#Entities total]]*(results_Clus_5[[#This Row],['#Entities found]]&gt;214/50)</f>
        <v>0</v>
      </c>
      <c r="F124" s="2">
        <v>3.8651061190922184E+16</v>
      </c>
      <c r="G124" s="2">
        <v>3.8651061190922184E+16</v>
      </c>
      <c r="H124" s="2">
        <v>1</v>
      </c>
      <c r="I124" s="2">
        <v>5</v>
      </c>
      <c r="J124" s="2">
        <v>489284665818.57318</v>
      </c>
      <c r="K124" s="2">
        <v>9606</v>
      </c>
      <c r="L124" s="2" t="s">
        <v>1233</v>
      </c>
      <c r="M124" s="2" t="s">
        <v>144</v>
      </c>
      <c r="N124" s="2" t="s">
        <v>1271</v>
      </c>
      <c r="O124" s="2" t="s">
        <v>3883</v>
      </c>
    </row>
    <row r="125" spans="1:15" x14ac:dyDescent="0.25">
      <c r="A125" s="2" t="s">
        <v>1037</v>
      </c>
      <c r="B125" s="2" t="s">
        <v>1036</v>
      </c>
      <c r="C125" s="2">
        <v>1</v>
      </c>
      <c r="D125" s="2">
        <v>148</v>
      </c>
      <c r="E125" s="2">
        <f>results_Clus_5[[#This Row],['#Entities found]]/results_Clus_5[[#This Row],['#Entities total]]*(results_Clus_5[[#This Row],['#Entities found]]&gt;214/50)</f>
        <v>0</v>
      </c>
      <c r="F125" s="2">
        <v>3948277023511416</v>
      </c>
      <c r="G125" s="2">
        <v>3948277023511416</v>
      </c>
      <c r="H125" s="2">
        <v>5</v>
      </c>
      <c r="I125" s="2">
        <v>54</v>
      </c>
      <c r="J125" s="2">
        <v>5284274390840591</v>
      </c>
      <c r="K125" s="2">
        <v>9606</v>
      </c>
      <c r="L125" s="2" t="s">
        <v>1233</v>
      </c>
      <c r="M125" s="2" t="s">
        <v>171</v>
      </c>
      <c r="N125" s="2" t="s">
        <v>1271</v>
      </c>
      <c r="O125" s="2" t="s">
        <v>3884</v>
      </c>
    </row>
    <row r="126" spans="1:15" x14ac:dyDescent="0.25">
      <c r="A126" s="2" t="s">
        <v>1107</v>
      </c>
      <c r="B126" s="2" t="s">
        <v>1106</v>
      </c>
      <c r="C126" s="2">
        <v>2</v>
      </c>
      <c r="D126" s="2">
        <v>305</v>
      </c>
      <c r="E126" s="2">
        <f>results_Clus_5[[#This Row],['#Entities found]]/results_Clus_5[[#This Row],['#Entities total]]*(results_Clus_5[[#This Row],['#Entities found]]&gt;214/50)</f>
        <v>0</v>
      </c>
      <c r="F126" s="2">
        <v>2.7507091779533144E+16</v>
      </c>
      <c r="G126" s="2">
        <v>3.1349589483709296E+16</v>
      </c>
      <c r="H126" s="2">
        <v>22</v>
      </c>
      <c r="I126" s="2">
        <v>114</v>
      </c>
      <c r="J126" s="2">
        <v>1115569038066347</v>
      </c>
      <c r="K126" s="2">
        <v>9606</v>
      </c>
      <c r="L126" s="2" t="s">
        <v>1233</v>
      </c>
      <c r="M126" s="2" t="s">
        <v>3780</v>
      </c>
      <c r="N126" s="2" t="s">
        <v>1271</v>
      </c>
      <c r="O126" s="2" t="s">
        <v>3850</v>
      </c>
    </row>
    <row r="127" spans="1:15" x14ac:dyDescent="0.25">
      <c r="A127" s="2" t="s">
        <v>3885</v>
      </c>
      <c r="B127" s="2" t="s">
        <v>3886</v>
      </c>
      <c r="C127" s="2">
        <v>1</v>
      </c>
      <c r="D127" s="2">
        <v>156</v>
      </c>
      <c r="E127" s="2">
        <f>results_Clus_5[[#This Row],['#Entities found]]/results_Clus_5[[#This Row],['#Entities total]]*(results_Clus_5[[#This Row],['#Entities found]]&gt;214/50)</f>
        <v>0</v>
      </c>
      <c r="F127" s="2">
        <v>4.1113263138099144E+16</v>
      </c>
      <c r="G127" s="2">
        <v>4.1113263138099144E+16</v>
      </c>
      <c r="H127" s="2">
        <v>2</v>
      </c>
      <c r="I127" s="2">
        <v>75</v>
      </c>
      <c r="J127" s="2">
        <v>7339269987278599</v>
      </c>
      <c r="K127" s="2">
        <v>9606</v>
      </c>
      <c r="L127" s="2" t="s">
        <v>1233</v>
      </c>
      <c r="M127" s="2" t="s">
        <v>171</v>
      </c>
      <c r="N127" s="2" t="s">
        <v>1271</v>
      </c>
      <c r="O127" s="2" t="s">
        <v>3801</v>
      </c>
    </row>
    <row r="128" spans="1:15" x14ac:dyDescent="0.25">
      <c r="A128" s="2" t="s">
        <v>893</v>
      </c>
      <c r="B128" s="2" t="s">
        <v>892</v>
      </c>
      <c r="C128" s="2">
        <v>1</v>
      </c>
      <c r="D128" s="2">
        <v>157</v>
      </c>
      <c r="E128" s="2">
        <f>results_Clus_5[[#This Row],['#Entities found]]/results_Clus_5[[#This Row],['#Entities total]]*(results_Clus_5[[#This Row],['#Entities found]]&gt;214/50)</f>
        <v>0</v>
      </c>
      <c r="F128" s="2">
        <v>4131403133066097</v>
      </c>
      <c r="G128" s="2">
        <v>4131403133066097</v>
      </c>
      <c r="H128" s="2">
        <v>7</v>
      </c>
      <c r="I128" s="2">
        <v>39</v>
      </c>
      <c r="J128" s="2">
        <v>3816420393384871</v>
      </c>
      <c r="K128" s="2">
        <v>9606</v>
      </c>
      <c r="L128" s="2" t="s">
        <v>1233</v>
      </c>
      <c r="M128" s="2" t="s">
        <v>133</v>
      </c>
      <c r="N128" s="2" t="s">
        <v>1271</v>
      </c>
      <c r="O128" s="2" t="s">
        <v>3854</v>
      </c>
    </row>
    <row r="129" spans="1:15" x14ac:dyDescent="0.25">
      <c r="A129" s="2" t="s">
        <v>2085</v>
      </c>
      <c r="B129" s="2" t="s">
        <v>2086</v>
      </c>
      <c r="C129" s="2">
        <v>1</v>
      </c>
      <c r="D129" s="2">
        <v>166</v>
      </c>
      <c r="E129" s="2">
        <f>results_Clus_5[[#This Row],['#Entities found]]/results_Clus_5[[#This Row],['#Entities total]]*(results_Clus_5[[#This Row],['#Entities found]]&gt;214/50)</f>
        <v>0</v>
      </c>
      <c r="F129" s="2">
        <v>4309110022029795</v>
      </c>
      <c r="G129" s="2">
        <v>4309110022029795</v>
      </c>
      <c r="H129" s="2">
        <v>2</v>
      </c>
      <c r="I129" s="2">
        <v>82</v>
      </c>
      <c r="J129" s="2">
        <v>8024268519424602</v>
      </c>
      <c r="K129" s="2">
        <v>9606</v>
      </c>
      <c r="L129" s="2" t="s">
        <v>1233</v>
      </c>
      <c r="M129" s="2" t="s">
        <v>180</v>
      </c>
      <c r="N129" s="2" t="s">
        <v>1271</v>
      </c>
      <c r="O129" s="2" t="s">
        <v>3887</v>
      </c>
    </row>
    <row r="130" spans="1:15" x14ac:dyDescent="0.25">
      <c r="A130" s="2" t="s">
        <v>3888</v>
      </c>
      <c r="B130" s="2" t="s">
        <v>3889</v>
      </c>
      <c r="C130" s="2">
        <v>1</v>
      </c>
      <c r="D130" s="2">
        <v>168</v>
      </c>
      <c r="E130" s="2">
        <f>results_Clus_5[[#This Row],['#Entities found]]/results_Clus_5[[#This Row],['#Entities total]]*(results_Clus_5[[#This Row],['#Entities found]]&gt;214/50)</f>
        <v>0</v>
      </c>
      <c r="F130" s="2">
        <v>4.3478803538003776E+16</v>
      </c>
      <c r="G130" s="2">
        <v>4.3478803538003776E+16</v>
      </c>
      <c r="H130" s="2">
        <v>2</v>
      </c>
      <c r="I130" s="2">
        <v>112</v>
      </c>
      <c r="J130" s="2">
        <v>1095997651433604</v>
      </c>
      <c r="K130" s="2">
        <v>9606</v>
      </c>
      <c r="L130" s="2" t="s">
        <v>1233</v>
      </c>
      <c r="M130" s="2" t="s">
        <v>171</v>
      </c>
      <c r="N130" s="2" t="s">
        <v>1271</v>
      </c>
      <c r="O130" s="2" t="s">
        <v>3801</v>
      </c>
    </row>
    <row r="131" spans="1:15" x14ac:dyDescent="0.25">
      <c r="A131" s="2" t="s">
        <v>2384</v>
      </c>
      <c r="B131" s="2" t="s">
        <v>2385</v>
      </c>
      <c r="C131" s="2">
        <v>1</v>
      </c>
      <c r="D131" s="2">
        <v>173</v>
      </c>
      <c r="E131" s="2">
        <f>results_Clus_5[[#This Row],['#Entities found]]/results_Clus_5[[#This Row],['#Entities total]]*(results_Clus_5[[#This Row],['#Entities found]]&gt;214/50)</f>
        <v>0</v>
      </c>
      <c r="F131" s="2">
        <v>444368037027669</v>
      </c>
      <c r="G131" s="2">
        <v>444368037027669</v>
      </c>
      <c r="H131" s="2">
        <v>4</v>
      </c>
      <c r="I131" s="2">
        <v>42</v>
      </c>
      <c r="J131" s="2">
        <v>4109991192876015</v>
      </c>
      <c r="K131" s="2">
        <v>9606</v>
      </c>
      <c r="L131" s="2" t="s">
        <v>1233</v>
      </c>
      <c r="M131" s="2" t="s">
        <v>180</v>
      </c>
      <c r="N131" s="2" t="s">
        <v>1271</v>
      </c>
      <c r="O131" s="2" t="s">
        <v>3831</v>
      </c>
    </row>
    <row r="132" spans="1:15" x14ac:dyDescent="0.25">
      <c r="A132" s="2" t="s">
        <v>887</v>
      </c>
      <c r="B132" s="2" t="s">
        <v>886</v>
      </c>
      <c r="C132" s="2">
        <v>1</v>
      </c>
      <c r="D132" s="2">
        <v>176</v>
      </c>
      <c r="E132" s="2">
        <f>results_Clus_5[[#This Row],['#Entities found]]/results_Clus_5[[#This Row],['#Entities total]]*(results_Clus_5[[#This Row],['#Entities found]]&gt;214/50)</f>
        <v>0</v>
      </c>
      <c r="F132" s="2">
        <v>4500396744512666</v>
      </c>
      <c r="G132" s="2">
        <v>4500396744512666</v>
      </c>
      <c r="H132" s="2">
        <v>1</v>
      </c>
      <c r="I132" s="2">
        <v>7</v>
      </c>
      <c r="J132" s="2">
        <v>684998532146.00244</v>
      </c>
      <c r="K132" s="2">
        <v>9606</v>
      </c>
      <c r="L132" s="2" t="s">
        <v>1233</v>
      </c>
      <c r="M132" s="2" t="s">
        <v>158</v>
      </c>
      <c r="N132" s="2" t="s">
        <v>1271</v>
      </c>
      <c r="O132" s="2" t="s">
        <v>3892</v>
      </c>
    </row>
    <row r="133" spans="1:15" x14ac:dyDescent="0.25">
      <c r="A133" s="2" t="s">
        <v>885</v>
      </c>
      <c r="B133" s="2" t="s">
        <v>884</v>
      </c>
      <c r="C133" s="2">
        <v>1</v>
      </c>
      <c r="D133" s="2">
        <v>178</v>
      </c>
      <c r="E133" s="2">
        <f>results_Clus_5[[#This Row],['#Entities found]]/results_Clus_5[[#This Row],['#Entities total]]*(results_Clus_5[[#This Row],['#Entities found]]&gt;214/50)</f>
        <v>0</v>
      </c>
      <c r="F133" s="2">
        <v>4.5378929253666448E+16</v>
      </c>
      <c r="G133" s="2">
        <v>4.5378929253666448E+16</v>
      </c>
      <c r="H133" s="2">
        <v>23</v>
      </c>
      <c r="I133" s="2">
        <v>40</v>
      </c>
      <c r="J133" s="2">
        <v>3914277326548586</v>
      </c>
      <c r="K133" s="2">
        <v>9606</v>
      </c>
      <c r="L133" s="2" t="s">
        <v>1233</v>
      </c>
      <c r="M133" s="2" t="s">
        <v>158</v>
      </c>
      <c r="N133" s="2" t="s">
        <v>1271</v>
      </c>
      <c r="O133" s="2" t="s">
        <v>3893</v>
      </c>
    </row>
    <row r="134" spans="1:15" x14ac:dyDescent="0.25">
      <c r="A134" s="2" t="s">
        <v>2140</v>
      </c>
      <c r="B134" s="2" t="s">
        <v>368</v>
      </c>
      <c r="C134" s="2">
        <v>1</v>
      </c>
      <c r="D134" s="2">
        <v>179</v>
      </c>
      <c r="E134" s="2">
        <f>results_Clus_5[[#This Row],['#Entities found]]/results_Clus_5[[#This Row],['#Entities total]]*(results_Clus_5[[#This Row],['#Entities found]]&gt;214/50)</f>
        <v>0</v>
      </c>
      <c r="F134" s="2">
        <v>4556547210103499</v>
      </c>
      <c r="G134" s="2">
        <v>4556547210103499</v>
      </c>
      <c r="H134" s="2">
        <v>4</v>
      </c>
      <c r="I134" s="2">
        <v>122</v>
      </c>
      <c r="J134" s="2">
        <v>1.1938545845973188E+16</v>
      </c>
      <c r="K134" s="2">
        <v>9606</v>
      </c>
      <c r="L134" s="2" t="s">
        <v>1233</v>
      </c>
      <c r="M134" s="2" t="s">
        <v>198</v>
      </c>
      <c r="N134" s="2" t="s">
        <v>1271</v>
      </c>
      <c r="O134" s="2" t="s">
        <v>3789</v>
      </c>
    </row>
    <row r="135" spans="1:15" x14ac:dyDescent="0.25">
      <c r="A135" s="2" t="s">
        <v>2175</v>
      </c>
      <c r="B135" s="2" t="s">
        <v>2176</v>
      </c>
      <c r="C135" s="2">
        <v>1</v>
      </c>
      <c r="D135" s="2">
        <v>187</v>
      </c>
      <c r="E135" s="2">
        <f>results_Clus_5[[#This Row],['#Entities found]]/results_Clus_5[[#This Row],['#Entities total]]*(results_Clus_5[[#This Row],['#Entities found]]&gt;214/50)</f>
        <v>0</v>
      </c>
      <c r="F135" s="2">
        <v>4703556907212374</v>
      </c>
      <c r="G135" s="2">
        <v>4703556907212374</v>
      </c>
      <c r="H135" s="2">
        <v>4</v>
      </c>
      <c r="I135" s="2">
        <v>135</v>
      </c>
      <c r="J135" s="2">
        <v>1.3210685977101478E+16</v>
      </c>
      <c r="K135" s="2">
        <v>9606</v>
      </c>
      <c r="L135" s="2" t="s">
        <v>1233</v>
      </c>
      <c r="M135" s="2" t="s">
        <v>198</v>
      </c>
      <c r="N135" s="2" t="s">
        <v>1271</v>
      </c>
      <c r="O135" s="2" t="s">
        <v>3789</v>
      </c>
    </row>
    <row r="136" spans="1:15" x14ac:dyDescent="0.25">
      <c r="A136" s="2" t="s">
        <v>879</v>
      </c>
      <c r="B136" s="2" t="s">
        <v>878</v>
      </c>
      <c r="C136" s="2">
        <v>1</v>
      </c>
      <c r="D136" s="2">
        <v>200</v>
      </c>
      <c r="E136" s="2">
        <f>results_Clus_5[[#This Row],['#Entities found]]/results_Clus_5[[#This Row],['#Entities total]]*(results_Clus_5[[#This Row],['#Entities found]]&gt;214/50)</f>
        <v>0</v>
      </c>
      <c r="F136" s="2">
        <v>4934211860755232</v>
      </c>
      <c r="G136" s="2">
        <v>4934211860755232</v>
      </c>
      <c r="H136" s="2">
        <v>1</v>
      </c>
      <c r="I136" s="2">
        <v>15</v>
      </c>
      <c r="J136" s="2">
        <v>1.4678539974557196E+16</v>
      </c>
      <c r="K136" s="2">
        <v>9606</v>
      </c>
      <c r="L136" s="2" t="s">
        <v>1233</v>
      </c>
      <c r="M136" s="2" t="s">
        <v>158</v>
      </c>
      <c r="N136" s="2" t="s">
        <v>1271</v>
      </c>
      <c r="O136" s="2" t="s">
        <v>3892</v>
      </c>
    </row>
    <row r="137" spans="1:15" x14ac:dyDescent="0.25">
      <c r="A137" s="2" t="s">
        <v>1416</v>
      </c>
      <c r="B137" s="2" t="s">
        <v>1417</v>
      </c>
      <c r="C137" s="2">
        <v>1</v>
      </c>
      <c r="D137" s="2">
        <v>202</v>
      </c>
      <c r="E137" s="2">
        <f>results_Clus_5[[#This Row],['#Entities found]]/results_Clus_5[[#This Row],['#Entities total]]*(results_Clus_5[[#This Row],['#Entities found]]&gt;214/50)</f>
        <v>0</v>
      </c>
      <c r="F137" s="2">
        <v>4968814641000173</v>
      </c>
      <c r="G137" s="2">
        <v>4968814641000173</v>
      </c>
      <c r="H137" s="2">
        <v>3</v>
      </c>
      <c r="I137" s="2">
        <v>82</v>
      </c>
      <c r="J137" s="2">
        <v>8024268519424602</v>
      </c>
      <c r="K137" s="2">
        <v>9606</v>
      </c>
      <c r="L137" s="2" t="s">
        <v>1233</v>
      </c>
      <c r="M137" s="2" t="s">
        <v>160</v>
      </c>
      <c r="N137" s="2" t="s">
        <v>1271</v>
      </c>
      <c r="O137" s="2" t="s">
        <v>3784</v>
      </c>
    </row>
    <row r="138" spans="1:15" x14ac:dyDescent="0.25">
      <c r="A138" s="2" t="s">
        <v>1418</v>
      </c>
      <c r="B138" s="2" t="s">
        <v>1419</v>
      </c>
      <c r="C138" s="2">
        <v>1</v>
      </c>
      <c r="D138" s="2">
        <v>204</v>
      </c>
      <c r="E138" s="2">
        <f>results_Clus_5[[#This Row],['#Entities found]]/results_Clus_5[[#This Row],['#Entities total]]*(results_Clus_5[[#This Row],['#Entities found]]&gt;214/50)</f>
        <v>0</v>
      </c>
      <c r="F138" s="2">
        <v>5003186396653571</v>
      </c>
      <c r="G138" s="2">
        <v>5003186396653571</v>
      </c>
      <c r="H138" s="2">
        <v>3</v>
      </c>
      <c r="I138" s="2">
        <v>84</v>
      </c>
      <c r="J138" s="2">
        <v>821998238575203</v>
      </c>
      <c r="K138" s="2">
        <v>9606</v>
      </c>
      <c r="L138" s="2" t="s">
        <v>1233</v>
      </c>
      <c r="M138" s="2" t="s">
        <v>160</v>
      </c>
      <c r="N138" s="2" t="s">
        <v>1271</v>
      </c>
      <c r="O138" s="2" t="s">
        <v>3784</v>
      </c>
    </row>
    <row r="139" spans="1:15" x14ac:dyDescent="0.25">
      <c r="A139" s="2" t="s">
        <v>871</v>
      </c>
      <c r="B139" s="2" t="s">
        <v>870</v>
      </c>
      <c r="C139" s="2">
        <v>1</v>
      </c>
      <c r="D139" s="2">
        <v>207</v>
      </c>
      <c r="E139" s="2">
        <f>results_Clus_5[[#This Row],['#Entities found]]/results_Clus_5[[#This Row],['#Entities total]]*(results_Clus_5[[#This Row],['#Entities found]]&gt;214/50)</f>
        <v>0</v>
      </c>
      <c r="F139" s="2">
        <v>5054314152509944</v>
      </c>
      <c r="G139" s="2">
        <v>5054314152509944</v>
      </c>
      <c r="H139" s="2">
        <v>6</v>
      </c>
      <c r="I139" s="2">
        <v>50</v>
      </c>
      <c r="J139" s="2">
        <v>4892846658185733</v>
      </c>
      <c r="K139" s="2">
        <v>9606</v>
      </c>
      <c r="L139" s="2" t="s">
        <v>1233</v>
      </c>
      <c r="M139" s="2" t="s">
        <v>180</v>
      </c>
      <c r="N139" s="2" t="s">
        <v>1271</v>
      </c>
      <c r="O139" s="2" t="s">
        <v>3823</v>
      </c>
    </row>
    <row r="140" spans="1:15" x14ac:dyDescent="0.25">
      <c r="A140" s="2" t="s">
        <v>975</v>
      </c>
      <c r="B140" s="2" t="s">
        <v>974</v>
      </c>
      <c r="C140" s="2">
        <v>1</v>
      </c>
      <c r="D140" s="2">
        <v>212</v>
      </c>
      <c r="E140" s="2">
        <f>results_Clus_5[[#This Row],['#Entities found]]/results_Clus_5[[#This Row],['#Entities total]]*(results_Clus_5[[#This Row],['#Entities found]]&gt;214/50)</f>
        <v>0</v>
      </c>
      <c r="F140" s="2">
        <v>5138393165651713</v>
      </c>
      <c r="G140" s="2">
        <v>5138393165651713</v>
      </c>
      <c r="H140" s="2">
        <v>7</v>
      </c>
      <c r="I140" s="2">
        <v>60</v>
      </c>
      <c r="J140" s="2">
        <v>5871415989822879</v>
      </c>
      <c r="K140" s="2">
        <v>9606</v>
      </c>
      <c r="L140" s="2" t="s">
        <v>1233</v>
      </c>
      <c r="M140" s="2" t="s">
        <v>133</v>
      </c>
      <c r="N140" s="2" t="s">
        <v>1271</v>
      </c>
      <c r="O140" s="2" t="s">
        <v>3854</v>
      </c>
    </row>
    <row r="141" spans="1:15" x14ac:dyDescent="0.25">
      <c r="A141" s="2" t="s">
        <v>973</v>
      </c>
      <c r="B141" s="2" t="s">
        <v>972</v>
      </c>
      <c r="C141" s="2">
        <v>1</v>
      </c>
      <c r="D141" s="2">
        <v>214</v>
      </c>
      <c r="E141" s="2">
        <f>results_Clus_5[[#This Row],['#Entities found]]/results_Clus_5[[#This Row],['#Entities total]]*(results_Clus_5[[#This Row],['#Entities found]]&gt;214/50)</f>
        <v>0</v>
      </c>
      <c r="F141" s="2">
        <v>5171632209239101</v>
      </c>
      <c r="G141" s="2">
        <v>5171632209239101</v>
      </c>
      <c r="H141" s="2">
        <v>4</v>
      </c>
      <c r="I141" s="2">
        <v>39</v>
      </c>
      <c r="J141" s="2">
        <v>3816420393384871</v>
      </c>
      <c r="K141" s="2">
        <v>9606</v>
      </c>
      <c r="L141" s="2" t="s">
        <v>1233</v>
      </c>
      <c r="M141" s="2" t="s">
        <v>159</v>
      </c>
      <c r="N141" s="2" t="s">
        <v>1271</v>
      </c>
      <c r="O141" s="2" t="s">
        <v>1235</v>
      </c>
    </row>
    <row r="142" spans="1:15" x14ac:dyDescent="0.25">
      <c r="A142" s="2" t="s">
        <v>1394</v>
      </c>
      <c r="B142" s="2" t="s">
        <v>1395</v>
      </c>
      <c r="C142" s="2">
        <v>2</v>
      </c>
      <c r="D142" s="2">
        <v>438</v>
      </c>
      <c r="E142" s="2">
        <f>results_Clus_5[[#This Row],['#Entities found]]/results_Clus_5[[#This Row],['#Entities total]]*(results_Clus_5[[#This Row],['#Entities found]]&gt;214/50)</f>
        <v>0</v>
      </c>
      <c r="F142" s="2">
        <v>4375032935623836</v>
      </c>
      <c r="G142" s="2">
        <v>4375032935623836</v>
      </c>
      <c r="H142" s="2">
        <v>2</v>
      </c>
      <c r="I142" s="2">
        <v>108</v>
      </c>
      <c r="J142" s="2">
        <v>1.0568548781681182E+16</v>
      </c>
      <c r="K142" s="2">
        <v>9606</v>
      </c>
      <c r="L142" s="2" t="s">
        <v>1233</v>
      </c>
      <c r="M142" s="2" t="s">
        <v>3890</v>
      </c>
      <c r="N142" s="2" t="s">
        <v>1271</v>
      </c>
      <c r="O142" s="2" t="s">
        <v>3891</v>
      </c>
    </row>
    <row r="143" spans="1:15" x14ac:dyDescent="0.25">
      <c r="A143" s="2" t="s">
        <v>865</v>
      </c>
      <c r="B143" s="2" t="s">
        <v>864</v>
      </c>
      <c r="C143" s="2">
        <v>1</v>
      </c>
      <c r="D143" s="2">
        <v>239</v>
      </c>
      <c r="E143" s="2">
        <f>results_Clus_5[[#This Row],['#Entities found]]/results_Clus_5[[#This Row],['#Entities total]]*(results_Clus_5[[#This Row],['#Entities found]]&gt;214/50)</f>
        <v>0</v>
      </c>
      <c r="F143" s="2">
        <v>5568839589148659</v>
      </c>
      <c r="G143" s="2">
        <v>5568839589148659</v>
      </c>
      <c r="H143" s="2">
        <v>1</v>
      </c>
      <c r="I143" s="2">
        <v>21</v>
      </c>
      <c r="J143" s="2">
        <v>2.0549955964380076E+16</v>
      </c>
      <c r="K143" s="2">
        <v>9606</v>
      </c>
      <c r="L143" s="2" t="s">
        <v>1233</v>
      </c>
      <c r="M143" s="2" t="s">
        <v>158</v>
      </c>
      <c r="N143" s="2" t="s">
        <v>1271</v>
      </c>
      <c r="O143" s="2" t="s">
        <v>3892</v>
      </c>
    </row>
    <row r="144" spans="1:15" x14ac:dyDescent="0.25">
      <c r="A144" s="2" t="s">
        <v>2398</v>
      </c>
      <c r="B144" s="2" t="s">
        <v>2399</v>
      </c>
      <c r="C144" s="2">
        <v>2</v>
      </c>
      <c r="D144" s="2">
        <v>483</v>
      </c>
      <c r="E144" s="2">
        <f>results_Clus_5[[#This Row],['#Entities found]]/results_Clus_5[[#This Row],['#Entities total]]*(results_Clus_5[[#This Row],['#Entities found]]&gt;214/50)</f>
        <v>0</v>
      </c>
      <c r="F144" s="2">
        <v>4884221211717966</v>
      </c>
      <c r="G144" s="2">
        <v>4884221211717966</v>
      </c>
      <c r="H144" s="2">
        <v>2</v>
      </c>
      <c r="I144" s="2">
        <v>256</v>
      </c>
      <c r="J144" s="2">
        <v>2.5051374889910952E+16</v>
      </c>
      <c r="K144" s="2">
        <v>9606</v>
      </c>
      <c r="L144" s="2" t="s">
        <v>1233</v>
      </c>
      <c r="M144" s="2" t="s">
        <v>198</v>
      </c>
      <c r="N144" s="2" t="s">
        <v>1271</v>
      </c>
      <c r="O144" s="2" t="s">
        <v>3743</v>
      </c>
    </row>
    <row r="145" spans="1:15" x14ac:dyDescent="0.25">
      <c r="A145" s="2" t="s">
        <v>2534</v>
      </c>
      <c r="B145" s="2" t="s">
        <v>2535</v>
      </c>
      <c r="C145" s="2">
        <v>1</v>
      </c>
      <c r="D145" s="2">
        <v>250</v>
      </c>
      <c r="E145" s="2">
        <f>results_Clus_5[[#This Row],['#Entities found]]/results_Clus_5[[#This Row],['#Entities total]]*(results_Clus_5[[#This Row],['#Entities found]]&gt;214/50)</f>
        <v>0</v>
      </c>
      <c r="F145" s="2">
        <v>5733321340589711</v>
      </c>
      <c r="G145" s="2">
        <v>5733321340589711</v>
      </c>
      <c r="H145" s="2">
        <v>1</v>
      </c>
      <c r="I145" s="2">
        <v>69</v>
      </c>
      <c r="J145" s="2">
        <v>6.7521283882963104E+16</v>
      </c>
      <c r="K145" s="2">
        <v>9606</v>
      </c>
      <c r="L145" s="2" t="s">
        <v>1233</v>
      </c>
      <c r="M145" s="2" t="s">
        <v>143</v>
      </c>
      <c r="N145" s="2" t="s">
        <v>1271</v>
      </c>
      <c r="O145" s="2" t="s">
        <v>3817</v>
      </c>
    </row>
    <row r="146" spans="1:15" x14ac:dyDescent="0.25">
      <c r="A146" s="2" t="s">
        <v>937</v>
      </c>
      <c r="B146" s="2" t="s">
        <v>936</v>
      </c>
      <c r="C146" s="2">
        <v>1</v>
      </c>
      <c r="D146" s="2">
        <v>253</v>
      </c>
      <c r="E146" s="2">
        <f>results_Clus_5[[#This Row],['#Entities found]]/results_Clus_5[[#This Row],['#Entities total]]*(results_Clus_5[[#This Row],['#Entities found]]&gt;214/50)</f>
        <v>0</v>
      </c>
      <c r="F146" s="2">
        <v>5777134527496441</v>
      </c>
      <c r="G146" s="2">
        <v>5777134527496441</v>
      </c>
      <c r="H146" s="2">
        <v>5</v>
      </c>
      <c r="I146" s="2">
        <v>155</v>
      </c>
      <c r="J146" s="2">
        <v>1.5167824640375772E+16</v>
      </c>
      <c r="K146" s="2">
        <v>9606</v>
      </c>
      <c r="L146" s="2" t="s">
        <v>1233</v>
      </c>
      <c r="M146" s="2" t="s">
        <v>171</v>
      </c>
      <c r="N146" s="2" t="s">
        <v>1271</v>
      </c>
      <c r="O146" s="2" t="s">
        <v>3884</v>
      </c>
    </row>
    <row r="147" spans="1:15" x14ac:dyDescent="0.25">
      <c r="A147" s="2" t="s">
        <v>3677</v>
      </c>
      <c r="B147" s="2" t="s">
        <v>3678</v>
      </c>
      <c r="C147" s="2">
        <v>1</v>
      </c>
      <c r="D147" s="2">
        <v>257</v>
      </c>
      <c r="E147" s="2">
        <f>results_Clus_5[[#This Row],['#Entities found]]/results_Clus_5[[#This Row],['#Entities total]]*(results_Clus_5[[#This Row],['#Entities found]]&gt;214/50)</f>
        <v>0</v>
      </c>
      <c r="F147" s="2">
        <v>5834868752035363</v>
      </c>
      <c r="G147" s="2">
        <v>5834868752035363</v>
      </c>
      <c r="H147" s="2">
        <v>1</v>
      </c>
      <c r="I147" s="2">
        <v>84</v>
      </c>
      <c r="J147" s="2">
        <v>821998238575203</v>
      </c>
      <c r="K147" s="2">
        <v>9606</v>
      </c>
      <c r="L147" s="2" t="s">
        <v>1233</v>
      </c>
      <c r="M147" s="2" t="s">
        <v>238</v>
      </c>
      <c r="N147" s="2" t="s">
        <v>1271</v>
      </c>
      <c r="O147" s="2" t="s">
        <v>3869</v>
      </c>
    </row>
    <row r="148" spans="1:15" x14ac:dyDescent="0.25">
      <c r="A148" s="2" t="s">
        <v>3679</v>
      </c>
      <c r="B148" s="2" t="s">
        <v>3680</v>
      </c>
      <c r="C148" s="2">
        <v>1</v>
      </c>
      <c r="D148" s="2">
        <v>257</v>
      </c>
      <c r="E148" s="2">
        <f>results_Clus_5[[#This Row],['#Entities found]]/results_Clus_5[[#This Row],['#Entities total]]*(results_Clus_5[[#This Row],['#Entities found]]&gt;214/50)</f>
        <v>0</v>
      </c>
      <c r="F148" s="2">
        <v>5834868752035363</v>
      </c>
      <c r="G148" s="2">
        <v>5834868752035363</v>
      </c>
      <c r="H148" s="2">
        <v>1</v>
      </c>
      <c r="I148" s="2">
        <v>84</v>
      </c>
      <c r="J148" s="2">
        <v>821998238575203</v>
      </c>
      <c r="K148" s="2">
        <v>9606</v>
      </c>
      <c r="L148" s="2" t="s">
        <v>1233</v>
      </c>
      <c r="M148" s="2" t="s">
        <v>238</v>
      </c>
      <c r="N148" s="2" t="s">
        <v>1271</v>
      </c>
      <c r="O148" s="2" t="s">
        <v>3869</v>
      </c>
    </row>
    <row r="149" spans="1:15" x14ac:dyDescent="0.25">
      <c r="A149" s="2" t="s">
        <v>2445</v>
      </c>
      <c r="B149" s="2" t="s">
        <v>2446</v>
      </c>
      <c r="C149" s="2">
        <v>2</v>
      </c>
      <c r="D149" s="2">
        <v>521</v>
      </c>
      <c r="E149" s="2">
        <f>results_Clus_5[[#This Row],['#Entities found]]/results_Clus_5[[#This Row],['#Entities total]]*(results_Clus_5[[#This Row],['#Entities found]]&gt;214/50)</f>
        <v>0</v>
      </c>
      <c r="F149" s="2">
        <v>5292276483952919</v>
      </c>
      <c r="G149" s="2">
        <v>5292276483952919</v>
      </c>
      <c r="H149" s="2">
        <v>5</v>
      </c>
      <c r="I149" s="2">
        <v>197</v>
      </c>
      <c r="J149" s="2">
        <v>1.9277815833251788E+16</v>
      </c>
      <c r="K149" s="2">
        <v>9606</v>
      </c>
      <c r="L149" s="2" t="s">
        <v>1233</v>
      </c>
      <c r="M149" s="2" t="s">
        <v>3896</v>
      </c>
      <c r="N149" s="2" t="s">
        <v>1271</v>
      </c>
      <c r="O149" s="2" t="s">
        <v>3897</v>
      </c>
    </row>
    <row r="150" spans="1:15" x14ac:dyDescent="0.25">
      <c r="A150" s="2" t="s">
        <v>847</v>
      </c>
      <c r="B150" s="2" t="s">
        <v>846</v>
      </c>
      <c r="C150" s="2">
        <v>2</v>
      </c>
      <c r="D150" s="2">
        <v>529</v>
      </c>
      <c r="E150" s="2">
        <f>results_Clus_5[[#This Row],['#Entities found]]/results_Clus_5[[#This Row],['#Entities total]]*(results_Clus_5[[#This Row],['#Entities found]]&gt;214/50)</f>
        <v>0</v>
      </c>
      <c r="F150" s="2">
        <v>5375462474657932</v>
      </c>
      <c r="G150" s="2">
        <v>5375462474657932</v>
      </c>
      <c r="H150" s="2">
        <v>10</v>
      </c>
      <c r="I150" s="2">
        <v>325</v>
      </c>
      <c r="J150" s="2">
        <v>3180350327820726</v>
      </c>
      <c r="K150" s="2">
        <v>9606</v>
      </c>
      <c r="L150" s="2" t="s">
        <v>1233</v>
      </c>
      <c r="M150" s="2" t="s">
        <v>3785</v>
      </c>
      <c r="N150" s="2" t="s">
        <v>1271</v>
      </c>
      <c r="O150" s="2" t="s">
        <v>3898</v>
      </c>
    </row>
    <row r="151" spans="1:15" x14ac:dyDescent="0.25">
      <c r="A151" s="2" t="s">
        <v>816</v>
      </c>
      <c r="B151" s="2" t="s">
        <v>815</v>
      </c>
      <c r="C151" s="2">
        <v>2</v>
      </c>
      <c r="D151" s="2">
        <v>533</v>
      </c>
      <c r="E151" s="2">
        <f>results_Clus_5[[#This Row],['#Entities found]]/results_Clus_5[[#This Row],['#Entities total]]*(results_Clus_5[[#This Row],['#Entities found]]&gt;214/50)</f>
        <v>0</v>
      </c>
      <c r="F151" s="2">
        <v>5416692161264561</v>
      </c>
      <c r="G151" s="2">
        <v>5416692161264561</v>
      </c>
      <c r="H151" s="2">
        <v>5</v>
      </c>
      <c r="I151" s="2">
        <v>294</v>
      </c>
      <c r="J151" s="2">
        <v>2.8769938350132104E+16</v>
      </c>
      <c r="K151" s="2">
        <v>9606</v>
      </c>
      <c r="L151" s="2" t="s">
        <v>1233</v>
      </c>
      <c r="M151" s="2" t="s">
        <v>3899</v>
      </c>
      <c r="N151" s="2" t="s">
        <v>1271</v>
      </c>
      <c r="O151" s="2" t="s">
        <v>3900</v>
      </c>
    </row>
    <row r="152" spans="1:15" x14ac:dyDescent="0.25">
      <c r="A152" s="2" t="s">
        <v>2359</v>
      </c>
      <c r="B152" s="2" t="s">
        <v>2360</v>
      </c>
      <c r="C152" s="2">
        <v>1</v>
      </c>
      <c r="D152" s="2">
        <v>267</v>
      </c>
      <c r="E152" s="2">
        <f>results_Clus_5[[#This Row],['#Entities found]]/results_Clus_5[[#This Row],['#Entities total]]*(results_Clus_5[[#This Row],['#Entities found]]&gt;214/50)</f>
        <v>0</v>
      </c>
      <c r="F152" s="2">
        <v>5975850429444183</v>
      </c>
      <c r="G152" s="2">
        <v>5975850429444183</v>
      </c>
      <c r="H152" s="2">
        <v>4</v>
      </c>
      <c r="I152" s="2">
        <v>39</v>
      </c>
      <c r="J152" s="2">
        <v>3816420393384871</v>
      </c>
      <c r="K152" s="2">
        <v>9606</v>
      </c>
      <c r="L152" s="2" t="s">
        <v>1233</v>
      </c>
      <c r="M152" s="2" t="s">
        <v>159</v>
      </c>
      <c r="N152" s="2" t="s">
        <v>1271</v>
      </c>
      <c r="O152" s="2" t="s">
        <v>3807</v>
      </c>
    </row>
    <row r="153" spans="1:15" x14ac:dyDescent="0.25">
      <c r="A153" s="2" t="s">
        <v>2363</v>
      </c>
      <c r="B153" s="2" t="s">
        <v>2364</v>
      </c>
      <c r="C153" s="2">
        <v>1</v>
      </c>
      <c r="D153" s="2">
        <v>267</v>
      </c>
      <c r="E153" s="2">
        <f>results_Clus_5[[#This Row],['#Entities found]]/results_Clus_5[[#This Row],['#Entities total]]*(results_Clus_5[[#This Row],['#Entities found]]&gt;214/50)</f>
        <v>0</v>
      </c>
      <c r="F153" s="2">
        <v>5975850429444183</v>
      </c>
      <c r="G153" s="2">
        <v>5975850429444183</v>
      </c>
      <c r="H153" s="2">
        <v>4</v>
      </c>
      <c r="I153" s="2">
        <v>41</v>
      </c>
      <c r="J153" s="2">
        <v>4012134259712301</v>
      </c>
      <c r="K153" s="2">
        <v>9606</v>
      </c>
      <c r="L153" s="2" t="s">
        <v>1233</v>
      </c>
      <c r="M153" s="2" t="s">
        <v>159</v>
      </c>
      <c r="N153" s="2" t="s">
        <v>1271</v>
      </c>
      <c r="O153" s="2" t="s">
        <v>3807</v>
      </c>
    </row>
    <row r="154" spans="1:15" x14ac:dyDescent="0.25">
      <c r="A154" s="2" t="s">
        <v>2365</v>
      </c>
      <c r="B154" s="2" t="s">
        <v>2366</v>
      </c>
      <c r="C154" s="2">
        <v>1</v>
      </c>
      <c r="D154" s="2">
        <v>267</v>
      </c>
      <c r="E154" s="2">
        <f>results_Clus_5[[#This Row],['#Entities found]]/results_Clus_5[[#This Row],['#Entities total]]*(results_Clus_5[[#This Row],['#Entities found]]&gt;214/50)</f>
        <v>0</v>
      </c>
      <c r="F154" s="2">
        <v>5975850429444183</v>
      </c>
      <c r="G154" s="2">
        <v>5975850429444183</v>
      </c>
      <c r="H154" s="2">
        <v>4</v>
      </c>
      <c r="I154" s="2">
        <v>42</v>
      </c>
      <c r="J154" s="2">
        <v>4109991192876015</v>
      </c>
      <c r="K154" s="2">
        <v>9606</v>
      </c>
      <c r="L154" s="2" t="s">
        <v>1233</v>
      </c>
      <c r="M154" s="2" t="s">
        <v>159</v>
      </c>
      <c r="N154" s="2" t="s">
        <v>1271</v>
      </c>
      <c r="O154" s="2" t="s">
        <v>3807</v>
      </c>
    </row>
    <row r="155" spans="1:15" x14ac:dyDescent="0.25">
      <c r="A155" s="2" t="s">
        <v>2367</v>
      </c>
      <c r="B155" s="2" t="s">
        <v>2368</v>
      </c>
      <c r="C155" s="2">
        <v>1</v>
      </c>
      <c r="D155" s="2">
        <v>267</v>
      </c>
      <c r="E155" s="2">
        <f>results_Clus_5[[#This Row],['#Entities found]]/results_Clus_5[[#This Row],['#Entities total]]*(results_Clus_5[[#This Row],['#Entities found]]&gt;214/50)</f>
        <v>0</v>
      </c>
      <c r="F155" s="2">
        <v>5975850429444183</v>
      </c>
      <c r="G155" s="2">
        <v>5975850429444183</v>
      </c>
      <c r="H155" s="2">
        <v>4</v>
      </c>
      <c r="I155" s="2">
        <v>43</v>
      </c>
      <c r="J155" s="2">
        <v>420784812603973</v>
      </c>
      <c r="K155" s="2">
        <v>9606</v>
      </c>
      <c r="L155" s="2" t="s">
        <v>1233</v>
      </c>
      <c r="M155" s="2" t="s">
        <v>159</v>
      </c>
      <c r="N155" s="2" t="s">
        <v>1271</v>
      </c>
      <c r="O155" s="2" t="s">
        <v>3807</v>
      </c>
    </row>
    <row r="156" spans="1:15" x14ac:dyDescent="0.25">
      <c r="A156" s="2" t="s">
        <v>2377</v>
      </c>
      <c r="B156" s="2" t="s">
        <v>2378</v>
      </c>
      <c r="C156" s="2">
        <v>1</v>
      </c>
      <c r="D156" s="2">
        <v>272</v>
      </c>
      <c r="E156" s="2">
        <f>results_Clus_5[[#This Row],['#Entities found]]/results_Clus_5[[#This Row],['#Entities total]]*(results_Clus_5[[#This Row],['#Entities found]]&gt;214/50)</f>
        <v>0</v>
      </c>
      <c r="F156" s="2">
        <v>6044581550856405</v>
      </c>
      <c r="G156" s="2">
        <v>6044581550856405</v>
      </c>
      <c r="H156" s="2">
        <v>4</v>
      </c>
      <c r="I156" s="2">
        <v>42</v>
      </c>
      <c r="J156" s="2">
        <v>4109991192876015</v>
      </c>
      <c r="K156" s="2">
        <v>9606</v>
      </c>
      <c r="L156" s="2" t="s">
        <v>1233</v>
      </c>
      <c r="M156" s="2" t="s">
        <v>159</v>
      </c>
      <c r="N156" s="2" t="s">
        <v>1271</v>
      </c>
      <c r="O156" s="2" t="s">
        <v>3807</v>
      </c>
    </row>
    <row r="157" spans="1:15" x14ac:dyDescent="0.25">
      <c r="A157" s="2" t="s">
        <v>2379</v>
      </c>
      <c r="B157" s="2" t="s">
        <v>2380</v>
      </c>
      <c r="C157" s="2">
        <v>1</v>
      </c>
      <c r="D157" s="2">
        <v>272</v>
      </c>
      <c r="E157" s="2">
        <f>results_Clus_5[[#This Row],['#Entities found]]/results_Clus_5[[#This Row],['#Entities total]]*(results_Clus_5[[#This Row],['#Entities found]]&gt;214/50)</f>
        <v>0</v>
      </c>
      <c r="F157" s="2">
        <v>6044581550856405</v>
      </c>
      <c r="G157" s="2">
        <v>6044581550856405</v>
      </c>
      <c r="H157" s="2">
        <v>4</v>
      </c>
      <c r="I157" s="2">
        <v>44</v>
      </c>
      <c r="J157" s="2">
        <v>4305705059203444</v>
      </c>
      <c r="K157" s="2">
        <v>9606</v>
      </c>
      <c r="L157" s="2" t="s">
        <v>1233</v>
      </c>
      <c r="M157" s="2" t="s">
        <v>159</v>
      </c>
      <c r="N157" s="2" t="s">
        <v>1271</v>
      </c>
      <c r="O157" s="2" t="s">
        <v>3807</v>
      </c>
    </row>
    <row r="158" spans="1:15" x14ac:dyDescent="0.25">
      <c r="A158" s="2" t="s">
        <v>2382</v>
      </c>
      <c r="B158" s="2" t="s">
        <v>2383</v>
      </c>
      <c r="C158" s="2">
        <v>1</v>
      </c>
      <c r="D158" s="2">
        <v>274</v>
      </c>
      <c r="E158" s="2">
        <f>results_Clus_5[[#This Row],['#Entities found]]/results_Clus_5[[#This Row],['#Entities total]]*(results_Clus_5[[#This Row],['#Entities found]]&gt;214/50)</f>
        <v>0</v>
      </c>
      <c r="F158" s="2">
        <v>6071751596198018</v>
      </c>
      <c r="G158" s="2">
        <v>6071751596198018</v>
      </c>
      <c r="H158" s="2">
        <v>4</v>
      </c>
      <c r="I158" s="2">
        <v>45</v>
      </c>
      <c r="J158" s="2">
        <v>4403561992367159</v>
      </c>
      <c r="K158" s="2">
        <v>9606</v>
      </c>
      <c r="L158" s="2" t="s">
        <v>1233</v>
      </c>
      <c r="M158" s="2" t="s">
        <v>159</v>
      </c>
      <c r="N158" s="2" t="s">
        <v>1271</v>
      </c>
      <c r="O158" s="2" t="s">
        <v>3807</v>
      </c>
    </row>
    <row r="159" spans="1:15" x14ac:dyDescent="0.25">
      <c r="A159" s="2" t="s">
        <v>851</v>
      </c>
      <c r="B159" s="2" t="s">
        <v>850</v>
      </c>
      <c r="C159" s="2">
        <v>1</v>
      </c>
      <c r="D159" s="2">
        <v>274</v>
      </c>
      <c r="E159" s="2">
        <f>results_Clus_5[[#This Row],['#Entities found]]/results_Clus_5[[#This Row],['#Entities total]]*(results_Clus_5[[#This Row],['#Entities found]]&gt;214/50)</f>
        <v>0</v>
      </c>
      <c r="F159" s="2">
        <v>6071751596198018</v>
      </c>
      <c r="G159" s="2">
        <v>6071751596198018</v>
      </c>
      <c r="H159" s="2">
        <v>4</v>
      </c>
      <c r="I159" s="2">
        <v>46</v>
      </c>
      <c r="J159" s="2">
        <v>4501418925530874</v>
      </c>
      <c r="K159" s="2">
        <v>9606</v>
      </c>
      <c r="L159" s="2" t="s">
        <v>1233</v>
      </c>
      <c r="M159" s="2" t="s">
        <v>159</v>
      </c>
      <c r="N159" s="2" t="s">
        <v>1271</v>
      </c>
      <c r="O159" s="2" t="s">
        <v>3807</v>
      </c>
    </row>
    <row r="160" spans="1:15" x14ac:dyDescent="0.25">
      <c r="A160" s="2" t="s">
        <v>2386</v>
      </c>
      <c r="B160" s="2" t="s">
        <v>2387</v>
      </c>
      <c r="C160" s="2">
        <v>1</v>
      </c>
      <c r="D160" s="2">
        <v>275</v>
      </c>
      <c r="E160" s="2">
        <f>results_Clus_5[[#This Row],['#Entities found]]/results_Clus_5[[#This Row],['#Entities total]]*(results_Clus_5[[#This Row],['#Entities found]]&gt;214/50)</f>
        <v>0</v>
      </c>
      <c r="F160" s="2">
        <v>6085268136493647</v>
      </c>
      <c r="G160" s="2">
        <v>6085268136493647</v>
      </c>
      <c r="H160" s="2">
        <v>4</v>
      </c>
      <c r="I160" s="2">
        <v>58</v>
      </c>
      <c r="J160" s="2">
        <v>5.6757021234954496E+16</v>
      </c>
      <c r="K160" s="2">
        <v>9606</v>
      </c>
      <c r="L160" s="2" t="s">
        <v>1233</v>
      </c>
      <c r="M160" s="2" t="s">
        <v>159</v>
      </c>
      <c r="N160" s="2" t="s">
        <v>1271</v>
      </c>
      <c r="O160" s="2" t="s">
        <v>3807</v>
      </c>
    </row>
    <row r="161" spans="1:15" x14ac:dyDescent="0.25">
      <c r="A161" s="2" t="s">
        <v>2390</v>
      </c>
      <c r="B161" s="2" t="s">
        <v>2391</v>
      </c>
      <c r="C161" s="2">
        <v>1</v>
      </c>
      <c r="D161" s="2">
        <v>276</v>
      </c>
      <c r="E161" s="2">
        <f>results_Clus_5[[#This Row],['#Entities found]]/results_Clus_5[[#This Row],['#Entities total]]*(results_Clus_5[[#This Row],['#Entities found]]&gt;214/50)</f>
        <v>0</v>
      </c>
      <c r="F161" s="2">
        <v>6098739221764689</v>
      </c>
      <c r="G161" s="2">
        <v>6098739221764689</v>
      </c>
      <c r="H161" s="2">
        <v>4</v>
      </c>
      <c r="I161" s="2">
        <v>50</v>
      </c>
      <c r="J161" s="2">
        <v>4892846658185733</v>
      </c>
      <c r="K161" s="2">
        <v>9606</v>
      </c>
      <c r="L161" s="2" t="s">
        <v>1233</v>
      </c>
      <c r="M161" s="2" t="s">
        <v>159</v>
      </c>
      <c r="N161" s="2" t="s">
        <v>1271</v>
      </c>
      <c r="O161" s="2" t="s">
        <v>3807</v>
      </c>
    </row>
    <row r="162" spans="1:15" x14ac:dyDescent="0.25">
      <c r="A162" s="2" t="s">
        <v>2392</v>
      </c>
      <c r="B162" s="2" t="s">
        <v>2393</v>
      </c>
      <c r="C162" s="2">
        <v>1</v>
      </c>
      <c r="D162" s="2">
        <v>277</v>
      </c>
      <c r="E162" s="2">
        <f>results_Clus_5[[#This Row],['#Entities found]]/results_Clus_5[[#This Row],['#Entities total]]*(results_Clus_5[[#This Row],['#Entities found]]&gt;214/50)</f>
        <v>0</v>
      </c>
      <c r="F162" s="2">
        <v>6112165001329453</v>
      </c>
      <c r="G162" s="2">
        <v>6112165001329453</v>
      </c>
      <c r="H162" s="2">
        <v>4</v>
      </c>
      <c r="I162" s="2">
        <v>45</v>
      </c>
      <c r="J162" s="2">
        <v>4403561992367159</v>
      </c>
      <c r="K162" s="2">
        <v>9606</v>
      </c>
      <c r="L162" s="2" t="s">
        <v>1233</v>
      </c>
      <c r="M162" s="2" t="s">
        <v>159</v>
      </c>
      <c r="N162" s="2" t="s">
        <v>1271</v>
      </c>
      <c r="O162" s="2" t="s">
        <v>3807</v>
      </c>
    </row>
    <row r="163" spans="1:15" x14ac:dyDescent="0.25">
      <c r="A163" s="2" t="s">
        <v>2394</v>
      </c>
      <c r="B163" s="2" t="s">
        <v>2395</v>
      </c>
      <c r="C163" s="2">
        <v>1</v>
      </c>
      <c r="D163" s="2">
        <v>278</v>
      </c>
      <c r="E163" s="2">
        <f>results_Clus_5[[#This Row],['#Entities found]]/results_Clus_5[[#This Row],['#Entities total]]*(results_Clus_5[[#This Row],['#Entities found]]&gt;214/50)</f>
        <v>0</v>
      </c>
      <c r="F163" s="2">
        <v>6125545624027402</v>
      </c>
      <c r="G163" s="2">
        <v>6125545624027402</v>
      </c>
      <c r="H163" s="2">
        <v>4</v>
      </c>
      <c r="I163" s="2">
        <v>49</v>
      </c>
      <c r="J163" s="2">
        <v>4794989725022018</v>
      </c>
      <c r="K163" s="2">
        <v>9606</v>
      </c>
      <c r="L163" s="2" t="s">
        <v>1233</v>
      </c>
      <c r="M163" s="2" t="s">
        <v>159</v>
      </c>
      <c r="N163" s="2" t="s">
        <v>1271</v>
      </c>
      <c r="O163" s="2" t="s">
        <v>3807</v>
      </c>
    </row>
    <row r="164" spans="1:15" x14ac:dyDescent="0.25">
      <c r="A164" s="2" t="s">
        <v>2408</v>
      </c>
      <c r="B164" s="2" t="s">
        <v>2409</v>
      </c>
      <c r="C164" s="2">
        <v>1</v>
      </c>
      <c r="D164" s="2">
        <v>284</v>
      </c>
      <c r="E164" s="2">
        <f>results_Clus_5[[#This Row],['#Entities found]]/results_Clus_5[[#This Row],['#Entities total]]*(results_Clus_5[[#This Row],['#Entities found]]&gt;214/50)</f>
        <v>0</v>
      </c>
      <c r="F164" s="2">
        <v>6204889341060051</v>
      </c>
      <c r="G164" s="2">
        <v>6204889341060051</v>
      </c>
      <c r="H164" s="2">
        <v>4</v>
      </c>
      <c r="I164" s="2">
        <v>64</v>
      </c>
      <c r="J164" s="2">
        <v>6262843722477738</v>
      </c>
      <c r="K164" s="2">
        <v>9606</v>
      </c>
      <c r="L164" s="2" t="s">
        <v>1233</v>
      </c>
      <c r="M164" s="2" t="s">
        <v>159</v>
      </c>
      <c r="N164" s="2" t="s">
        <v>1271</v>
      </c>
      <c r="O164" s="2" t="s">
        <v>3807</v>
      </c>
    </row>
    <row r="165" spans="1:15" x14ac:dyDescent="0.25">
      <c r="A165" s="2" t="s">
        <v>2410</v>
      </c>
      <c r="B165" s="2" t="s">
        <v>2411</v>
      </c>
      <c r="C165" s="2">
        <v>1</v>
      </c>
      <c r="D165" s="2">
        <v>285</v>
      </c>
      <c r="E165" s="2">
        <f>results_Clus_5[[#This Row],['#Entities found]]/results_Clus_5[[#This Row],['#Entities total]]*(results_Clus_5[[#This Row],['#Entities found]]&gt;214/50)</f>
        <v>0</v>
      </c>
      <c r="F165" s="2">
        <v>6217957993283458</v>
      </c>
      <c r="G165" s="2">
        <v>6217957993283458</v>
      </c>
      <c r="H165" s="2">
        <v>4</v>
      </c>
      <c r="I165" s="2">
        <v>51</v>
      </c>
      <c r="J165" s="2">
        <v>4990703591349447</v>
      </c>
      <c r="K165" s="2">
        <v>9606</v>
      </c>
      <c r="L165" s="2" t="s">
        <v>1233</v>
      </c>
      <c r="M165" s="2" t="s">
        <v>159</v>
      </c>
      <c r="N165" s="2" t="s">
        <v>1271</v>
      </c>
      <c r="O165" s="2" t="s">
        <v>3807</v>
      </c>
    </row>
    <row r="166" spans="1:15" x14ac:dyDescent="0.25">
      <c r="A166" s="2" t="s">
        <v>2418</v>
      </c>
      <c r="B166" s="2" t="s">
        <v>2419</v>
      </c>
      <c r="C166" s="2">
        <v>1</v>
      </c>
      <c r="D166" s="2">
        <v>287</v>
      </c>
      <c r="E166" s="2">
        <f>results_Clus_5[[#This Row],['#Entities found]]/results_Clus_5[[#This Row],['#Entities total]]*(results_Clus_5[[#This Row],['#Entities found]]&gt;214/50)</f>
        <v>0</v>
      </c>
      <c r="F166" s="2">
        <v>6243963492692155</v>
      </c>
      <c r="G166" s="2">
        <v>6243963492692155</v>
      </c>
      <c r="H166" s="2">
        <v>4</v>
      </c>
      <c r="I166" s="2">
        <v>63</v>
      </c>
      <c r="J166" s="2">
        <v>6164986789314023</v>
      </c>
      <c r="K166" s="2">
        <v>9606</v>
      </c>
      <c r="L166" s="2" t="s">
        <v>1233</v>
      </c>
      <c r="M166" s="2" t="s">
        <v>159</v>
      </c>
      <c r="N166" s="2" t="s">
        <v>1271</v>
      </c>
      <c r="O166" s="2" t="s">
        <v>3807</v>
      </c>
    </row>
    <row r="167" spans="1:15" x14ac:dyDescent="0.25">
      <c r="A167" s="2" t="s">
        <v>1425</v>
      </c>
      <c r="B167" s="2" t="s">
        <v>1426</v>
      </c>
      <c r="C167" s="2">
        <v>1</v>
      </c>
      <c r="D167" s="2">
        <v>291</v>
      </c>
      <c r="E167" s="2">
        <f>results_Clus_5[[#This Row],['#Entities found]]/results_Clus_5[[#This Row],['#Entities total]]*(results_Clus_5[[#This Row],['#Entities found]]&gt;214/50)</f>
        <v>0</v>
      </c>
      <c r="F167" s="2">
        <v>6295451303847717</v>
      </c>
      <c r="G167" s="2">
        <v>6295451303847717</v>
      </c>
      <c r="H167" s="2">
        <v>1</v>
      </c>
      <c r="I167" s="2">
        <v>50</v>
      </c>
      <c r="J167" s="2">
        <v>4892846658185733</v>
      </c>
      <c r="K167" s="2">
        <v>9606</v>
      </c>
      <c r="L167" s="2" t="s">
        <v>1233</v>
      </c>
      <c r="M167" s="2" t="s">
        <v>171</v>
      </c>
      <c r="N167" s="2" t="s">
        <v>1271</v>
      </c>
      <c r="O167" s="2" t="s">
        <v>1374</v>
      </c>
    </row>
    <row r="168" spans="1:15" x14ac:dyDescent="0.25">
      <c r="A168" s="2" t="s">
        <v>2423</v>
      </c>
      <c r="B168" s="2" t="s">
        <v>2424</v>
      </c>
      <c r="C168" s="2">
        <v>1</v>
      </c>
      <c r="D168" s="2">
        <v>292</v>
      </c>
      <c r="E168" s="2">
        <f>results_Clus_5[[#This Row],['#Entities found]]/results_Clus_5[[#This Row],['#Entities total]]*(results_Clus_5[[#This Row],['#Entities found]]&gt;214/50)</f>
        <v>0</v>
      </c>
      <c r="F168" s="2">
        <v>6308215093925417</v>
      </c>
      <c r="G168" s="2">
        <v>6308215093925417</v>
      </c>
      <c r="H168" s="2">
        <v>4</v>
      </c>
      <c r="I168" s="2">
        <v>63</v>
      </c>
      <c r="J168" s="2">
        <v>6164986789314023</v>
      </c>
      <c r="K168" s="2">
        <v>9606</v>
      </c>
      <c r="L168" s="2" t="s">
        <v>1233</v>
      </c>
      <c r="M168" s="2" t="s">
        <v>159</v>
      </c>
      <c r="N168" s="2" t="s">
        <v>1271</v>
      </c>
      <c r="O168" s="2" t="s">
        <v>3807</v>
      </c>
    </row>
    <row r="169" spans="1:15" x14ac:dyDescent="0.25">
      <c r="A169" s="2" t="s">
        <v>2425</v>
      </c>
      <c r="B169" s="2" t="s">
        <v>2426</v>
      </c>
      <c r="C169" s="2">
        <v>1</v>
      </c>
      <c r="D169" s="2">
        <v>293</v>
      </c>
      <c r="E169" s="2">
        <f>results_Clus_5[[#This Row],['#Entities found]]/results_Clus_5[[#This Row],['#Entities total]]*(results_Clus_5[[#This Row],['#Entities found]]&gt;214/50)</f>
        <v>0</v>
      </c>
      <c r="F169" s="2">
        <v>6320935903272289</v>
      </c>
      <c r="G169" s="2">
        <v>6320935903272289</v>
      </c>
      <c r="H169" s="2">
        <v>4</v>
      </c>
      <c r="I169" s="2">
        <v>77</v>
      </c>
      <c r="J169" s="2">
        <v>7534983853606028</v>
      </c>
      <c r="K169" s="2">
        <v>9606</v>
      </c>
      <c r="L169" s="2" t="s">
        <v>1233</v>
      </c>
      <c r="M169" s="2" t="s">
        <v>159</v>
      </c>
      <c r="N169" s="2" t="s">
        <v>1271</v>
      </c>
      <c r="O169" s="2" t="s">
        <v>3807</v>
      </c>
    </row>
    <row r="170" spans="1:15" x14ac:dyDescent="0.25">
      <c r="A170" s="2" t="s">
        <v>1849</v>
      </c>
      <c r="B170" s="2" t="s">
        <v>1850</v>
      </c>
      <c r="C170" s="2">
        <v>2</v>
      </c>
      <c r="D170" s="2">
        <v>598</v>
      </c>
      <c r="E170" s="2">
        <f>results_Clus_5[[#This Row],['#Entities found]]/results_Clus_5[[#This Row],['#Entities total]]*(results_Clus_5[[#This Row],['#Entities found]]&gt;214/50)</f>
        <v>0</v>
      </c>
      <c r="F170" s="2">
        <v>6051965084687037</v>
      </c>
      <c r="G170" s="2">
        <v>6051965084687037</v>
      </c>
      <c r="H170" s="2">
        <v>8</v>
      </c>
      <c r="I170" s="2">
        <v>286</v>
      </c>
      <c r="J170" s="2">
        <v>2798708288482239</v>
      </c>
      <c r="K170" s="2">
        <v>9606</v>
      </c>
      <c r="L170" s="2" t="s">
        <v>1233</v>
      </c>
      <c r="M170" s="2" t="s">
        <v>3901</v>
      </c>
      <c r="N170" s="2" t="s">
        <v>1271</v>
      </c>
      <c r="O170" s="2" t="s">
        <v>3902</v>
      </c>
    </row>
    <row r="171" spans="1:15" x14ac:dyDescent="0.25">
      <c r="A171" s="2" t="s">
        <v>2440</v>
      </c>
      <c r="B171" s="2" t="s">
        <v>2441</v>
      </c>
      <c r="C171" s="2">
        <v>1</v>
      </c>
      <c r="D171" s="2">
        <v>304</v>
      </c>
      <c r="E171" s="2">
        <f>results_Clus_5[[#This Row],['#Entities found]]/results_Clus_5[[#This Row],['#Entities total]]*(results_Clus_5[[#This Row],['#Entities found]]&gt;214/50)</f>
        <v>0</v>
      </c>
      <c r="F171" s="2">
        <v>6458068189260662</v>
      </c>
      <c r="G171" s="2">
        <v>6458068189260662</v>
      </c>
      <c r="H171" s="2">
        <v>4</v>
      </c>
      <c r="I171" s="2">
        <v>62</v>
      </c>
      <c r="J171" s="2">
        <v>6067129856150308</v>
      </c>
      <c r="K171" s="2">
        <v>9606</v>
      </c>
      <c r="L171" s="2" t="s">
        <v>1233</v>
      </c>
      <c r="M171" s="2" t="s">
        <v>159</v>
      </c>
      <c r="N171" s="2" t="s">
        <v>1271</v>
      </c>
      <c r="O171" s="2" t="s">
        <v>3807</v>
      </c>
    </row>
    <row r="172" spans="1:15" x14ac:dyDescent="0.25">
      <c r="A172" s="2" t="s">
        <v>1427</v>
      </c>
      <c r="B172" s="2" t="s">
        <v>1428</v>
      </c>
      <c r="C172" s="2">
        <v>1</v>
      </c>
      <c r="D172" s="2">
        <v>307</v>
      </c>
      <c r="E172" s="2">
        <f>results_Clus_5[[#This Row],['#Entities found]]/results_Clus_5[[#This Row],['#Entities total]]*(results_Clus_5[[#This Row],['#Entities found]]&gt;214/50)</f>
        <v>0</v>
      </c>
      <c r="F172" s="2">
        <v>6494592609136958</v>
      </c>
      <c r="G172" s="2">
        <v>6494592609136958</v>
      </c>
      <c r="H172" s="2">
        <v>1</v>
      </c>
      <c r="I172" s="2">
        <v>103</v>
      </c>
      <c r="J172" s="2">
        <v>1.0079264115862608E+16</v>
      </c>
      <c r="K172" s="2">
        <v>9606</v>
      </c>
      <c r="L172" s="2" t="s">
        <v>1233</v>
      </c>
      <c r="M172" s="2" t="s">
        <v>237</v>
      </c>
      <c r="N172" s="2" t="s">
        <v>1271</v>
      </c>
      <c r="O172" s="2" t="s">
        <v>3882</v>
      </c>
    </row>
    <row r="173" spans="1:15" x14ac:dyDescent="0.25">
      <c r="A173" s="2" t="s">
        <v>843</v>
      </c>
      <c r="B173" s="2" t="s">
        <v>842</v>
      </c>
      <c r="C173" s="2">
        <v>1</v>
      </c>
      <c r="D173" s="2">
        <v>312</v>
      </c>
      <c r="E173" s="2">
        <f>results_Clus_5[[#This Row],['#Entities found]]/results_Clus_5[[#This Row],['#Entities total]]*(results_Clus_5[[#This Row],['#Entities found]]&gt;214/50)</f>
        <v>0</v>
      </c>
      <c r="F173" s="2">
        <v>6554650286655244</v>
      </c>
      <c r="G173" s="2">
        <v>6554650286655244</v>
      </c>
      <c r="H173" s="2">
        <v>4</v>
      </c>
      <c r="I173" s="2">
        <v>8</v>
      </c>
      <c r="J173" s="2">
        <v>782855465309.71716</v>
      </c>
      <c r="K173" s="2">
        <v>9606</v>
      </c>
      <c r="L173" s="2" t="s">
        <v>1233</v>
      </c>
      <c r="M173" s="2" t="s">
        <v>169</v>
      </c>
      <c r="N173" s="2" t="s">
        <v>1271</v>
      </c>
      <c r="O173" s="2" t="s">
        <v>1430</v>
      </c>
    </row>
    <row r="174" spans="1:15" x14ac:dyDescent="0.25">
      <c r="A174" s="2" t="s">
        <v>2279</v>
      </c>
      <c r="B174" s="2" t="s">
        <v>2280</v>
      </c>
      <c r="C174" s="2">
        <v>1</v>
      </c>
      <c r="D174" s="2">
        <v>319</v>
      </c>
      <c r="E174" s="2">
        <f>results_Clus_5[[#This Row],['#Entities found]]/results_Clus_5[[#This Row],['#Entities total]]*(results_Clus_5[[#This Row],['#Entities found]]&gt;214/50)</f>
        <v>0</v>
      </c>
      <c r="F174" s="2">
        <v>6637044707556453</v>
      </c>
      <c r="G174" s="2">
        <v>6637044707556453</v>
      </c>
      <c r="H174" s="2">
        <v>4</v>
      </c>
      <c r="I174" s="2">
        <v>74</v>
      </c>
      <c r="J174" s="2">
        <v>7241413054114884</v>
      </c>
      <c r="K174" s="2">
        <v>9606</v>
      </c>
      <c r="L174" s="2" t="s">
        <v>1233</v>
      </c>
      <c r="M174" s="2" t="s">
        <v>159</v>
      </c>
      <c r="N174" s="2" t="s">
        <v>1271</v>
      </c>
      <c r="O174" s="2" t="s">
        <v>3807</v>
      </c>
    </row>
    <row r="175" spans="1:15" x14ac:dyDescent="0.25">
      <c r="A175" s="2" t="s">
        <v>841</v>
      </c>
      <c r="B175" s="2" t="s">
        <v>840</v>
      </c>
      <c r="C175" s="2">
        <v>1</v>
      </c>
      <c r="D175" s="2">
        <v>319</v>
      </c>
      <c r="E175" s="2">
        <f>results_Clus_5[[#This Row],['#Entities found]]/results_Clus_5[[#This Row],['#Entities total]]*(results_Clus_5[[#This Row],['#Entities found]]&gt;214/50)</f>
        <v>0</v>
      </c>
      <c r="F175" s="2">
        <v>6637044707556453</v>
      </c>
      <c r="G175" s="2">
        <v>6637044707556453</v>
      </c>
      <c r="H175" s="2">
        <v>2</v>
      </c>
      <c r="I175" s="2">
        <v>63</v>
      </c>
      <c r="J175" s="2">
        <v>6164986789314023</v>
      </c>
      <c r="K175" s="2">
        <v>9606</v>
      </c>
      <c r="L175" s="2" t="s">
        <v>1233</v>
      </c>
      <c r="M175" s="2" t="s">
        <v>171</v>
      </c>
      <c r="N175" s="2" t="s">
        <v>1271</v>
      </c>
      <c r="O175" s="2" t="s">
        <v>3795</v>
      </c>
    </row>
    <row r="176" spans="1:15" x14ac:dyDescent="0.25">
      <c r="A176" s="2" t="s">
        <v>2287</v>
      </c>
      <c r="B176" s="2" t="s">
        <v>2288</v>
      </c>
      <c r="C176" s="2">
        <v>1</v>
      </c>
      <c r="D176" s="2">
        <v>322</v>
      </c>
      <c r="E176" s="2">
        <f>results_Clus_5[[#This Row],['#Entities found]]/results_Clus_5[[#This Row],['#Entities total]]*(results_Clus_5[[#This Row],['#Entities found]]&gt;214/50)</f>
        <v>0</v>
      </c>
      <c r="F176" s="2">
        <v>6671764205209083</v>
      </c>
      <c r="G176" s="2">
        <v>6671764205209083</v>
      </c>
      <c r="H176" s="2">
        <v>4</v>
      </c>
      <c r="I176" s="2">
        <v>90</v>
      </c>
      <c r="J176" s="2">
        <v>8807123984734318</v>
      </c>
      <c r="K176" s="2">
        <v>9606</v>
      </c>
      <c r="L176" s="2" t="s">
        <v>1233</v>
      </c>
      <c r="M176" s="2" t="s">
        <v>159</v>
      </c>
      <c r="N176" s="2" t="s">
        <v>1271</v>
      </c>
      <c r="O176" s="2" t="s">
        <v>3807</v>
      </c>
    </row>
    <row r="177" spans="1:15" x14ac:dyDescent="0.25">
      <c r="A177" s="2" t="s">
        <v>831</v>
      </c>
      <c r="B177" s="2" t="s">
        <v>0</v>
      </c>
      <c r="C177" s="2">
        <v>2</v>
      </c>
      <c r="D177" s="2">
        <v>645</v>
      </c>
      <c r="E177" s="2">
        <f>results_Clus_5[[#This Row],['#Entities found]]/results_Clus_5[[#This Row],['#Entities total]]*(results_Clus_5[[#This Row],['#Entities found]]&gt;214/50)</f>
        <v>0</v>
      </c>
      <c r="F177" s="2">
        <v>6469950577644656</v>
      </c>
      <c r="G177" s="2">
        <v>6469950577644656</v>
      </c>
      <c r="H177" s="2">
        <v>5</v>
      </c>
      <c r="I177" s="2">
        <v>383</v>
      </c>
      <c r="J177" s="2">
        <v>3747920540170271</v>
      </c>
      <c r="K177" s="2">
        <v>9606</v>
      </c>
      <c r="L177" s="2" t="s">
        <v>1233</v>
      </c>
      <c r="M177" s="2" t="s">
        <v>3899</v>
      </c>
      <c r="N177" s="2" t="s">
        <v>1271</v>
      </c>
      <c r="O177" s="2" t="s">
        <v>3900</v>
      </c>
    </row>
    <row r="178" spans="1:15" x14ac:dyDescent="0.25">
      <c r="A178" s="2" t="s">
        <v>2289</v>
      </c>
      <c r="B178" s="2" t="s">
        <v>2290</v>
      </c>
      <c r="C178" s="2">
        <v>1</v>
      </c>
      <c r="D178" s="2">
        <v>323</v>
      </c>
      <c r="E178" s="2">
        <f>results_Clus_5[[#This Row],['#Entities found]]/results_Clus_5[[#This Row],['#Entities total]]*(results_Clus_5[[#This Row],['#Entities found]]&gt;214/50)</f>
        <v>0</v>
      </c>
      <c r="F178" s="2">
        <v>6683259336824896</v>
      </c>
      <c r="G178" s="2">
        <v>6683259336824896</v>
      </c>
      <c r="H178" s="2">
        <v>4</v>
      </c>
      <c r="I178" s="2">
        <v>77</v>
      </c>
      <c r="J178" s="2">
        <v>7534983853606028</v>
      </c>
      <c r="K178" s="2">
        <v>9606</v>
      </c>
      <c r="L178" s="2" t="s">
        <v>1233</v>
      </c>
      <c r="M178" s="2" t="s">
        <v>159</v>
      </c>
      <c r="N178" s="2" t="s">
        <v>1271</v>
      </c>
      <c r="O178" s="2" t="s">
        <v>3807</v>
      </c>
    </row>
    <row r="179" spans="1:15" x14ac:dyDescent="0.25">
      <c r="A179" s="2" t="s">
        <v>2291</v>
      </c>
      <c r="B179" s="2" t="s">
        <v>2292</v>
      </c>
      <c r="C179" s="2">
        <v>1</v>
      </c>
      <c r="D179" s="2">
        <v>324</v>
      </c>
      <c r="E179" s="2">
        <f>results_Clus_5[[#This Row],['#Entities found]]/results_Clus_5[[#This Row],['#Entities total]]*(results_Clus_5[[#This Row],['#Entities found]]&gt;214/50)</f>
        <v>0</v>
      </c>
      <c r="F179" s="2">
        <v>6694715665584886</v>
      </c>
      <c r="G179" s="2">
        <v>6694715665584886</v>
      </c>
      <c r="H179" s="2">
        <v>4</v>
      </c>
      <c r="I179" s="2">
        <v>82</v>
      </c>
      <c r="J179" s="2">
        <v>8024268519424602</v>
      </c>
      <c r="K179" s="2">
        <v>9606</v>
      </c>
      <c r="L179" s="2" t="s">
        <v>1233</v>
      </c>
      <c r="M179" s="2" t="s">
        <v>159</v>
      </c>
      <c r="N179" s="2" t="s">
        <v>1271</v>
      </c>
      <c r="O179" s="2" t="s">
        <v>3807</v>
      </c>
    </row>
    <row r="180" spans="1:15" x14ac:dyDescent="0.25">
      <c r="A180" s="2" t="s">
        <v>837</v>
      </c>
      <c r="B180" s="2" t="s">
        <v>836</v>
      </c>
      <c r="C180" s="2">
        <v>1</v>
      </c>
      <c r="D180" s="2">
        <v>324</v>
      </c>
      <c r="E180" s="2">
        <f>results_Clus_5[[#This Row],['#Entities found]]/results_Clus_5[[#This Row],['#Entities total]]*(results_Clus_5[[#This Row],['#Entities found]]&gt;214/50)</f>
        <v>0</v>
      </c>
      <c r="F180" s="2">
        <v>6694715665584886</v>
      </c>
      <c r="G180" s="2">
        <v>6694715665584886</v>
      </c>
      <c r="H180" s="2">
        <v>4</v>
      </c>
      <c r="I180" s="2">
        <v>86</v>
      </c>
      <c r="J180" s="2">
        <v>841569625207946</v>
      </c>
      <c r="K180" s="2">
        <v>9606</v>
      </c>
      <c r="L180" s="2" t="s">
        <v>1233</v>
      </c>
      <c r="M180" s="2" t="s">
        <v>159</v>
      </c>
      <c r="N180" s="2" t="s">
        <v>1271</v>
      </c>
      <c r="O180" s="2" t="s">
        <v>3807</v>
      </c>
    </row>
    <row r="181" spans="1:15" x14ac:dyDescent="0.25">
      <c r="A181" s="2" t="s">
        <v>2293</v>
      </c>
      <c r="B181" s="2" t="s">
        <v>2294</v>
      </c>
      <c r="C181" s="2">
        <v>1</v>
      </c>
      <c r="D181" s="2">
        <v>325</v>
      </c>
      <c r="E181" s="2">
        <f>results_Clus_5[[#This Row],['#Entities found]]/results_Clus_5[[#This Row],['#Entities total]]*(results_Clus_5[[#This Row],['#Entities found]]&gt;214/50)</f>
        <v>0</v>
      </c>
      <c r="F181" s="2">
        <v>6706133319435557</v>
      </c>
      <c r="G181" s="2">
        <v>6706133319435557</v>
      </c>
      <c r="H181" s="2">
        <v>4</v>
      </c>
      <c r="I181" s="2">
        <v>84</v>
      </c>
      <c r="J181" s="2">
        <v>821998238575203</v>
      </c>
      <c r="K181" s="2">
        <v>9606</v>
      </c>
      <c r="L181" s="2" t="s">
        <v>1233</v>
      </c>
      <c r="M181" s="2" t="s">
        <v>159</v>
      </c>
      <c r="N181" s="2" t="s">
        <v>1271</v>
      </c>
      <c r="O181" s="2" t="s">
        <v>3807</v>
      </c>
    </row>
    <row r="182" spans="1:15" x14ac:dyDescent="0.25">
      <c r="A182" s="2" t="s">
        <v>963</v>
      </c>
      <c r="B182" s="2" t="s">
        <v>962</v>
      </c>
      <c r="C182" s="2">
        <v>2</v>
      </c>
      <c r="D182" s="2">
        <v>658</v>
      </c>
      <c r="E182" s="2">
        <f>results_Clus_5[[#This Row],['#Entities found]]/results_Clus_5[[#This Row],['#Entities total]]*(results_Clus_5[[#This Row],['#Entities found]]&gt;214/50)</f>
        <v>0</v>
      </c>
      <c r="F182" s="2">
        <v>6579435376386957</v>
      </c>
      <c r="G182" s="2">
        <v>6579435376386957</v>
      </c>
      <c r="H182" s="2">
        <v>14</v>
      </c>
      <c r="I182" s="2">
        <v>218</v>
      </c>
      <c r="J182" s="2">
        <v>2.1332811429689792E+16</v>
      </c>
      <c r="K182" s="2">
        <v>9606</v>
      </c>
      <c r="L182" s="2" t="s">
        <v>1233</v>
      </c>
      <c r="M182" s="2" t="s">
        <v>3766</v>
      </c>
      <c r="N182" s="2" t="s">
        <v>1271</v>
      </c>
      <c r="O182" s="2" t="s">
        <v>3903</v>
      </c>
    </row>
    <row r="183" spans="1:15" x14ac:dyDescent="0.25">
      <c r="A183" s="2" t="s">
        <v>833</v>
      </c>
      <c r="B183" s="2" t="s">
        <v>832</v>
      </c>
      <c r="C183" s="2">
        <v>1</v>
      </c>
      <c r="D183" s="2">
        <v>347</v>
      </c>
      <c r="E183" s="2">
        <f>results_Clus_5[[#This Row],['#Entities found]]/results_Clus_5[[#This Row],['#Entities total]]*(results_Clus_5[[#This Row],['#Entities found]]&gt;214/50)</f>
        <v>0</v>
      </c>
      <c r="F183" s="2">
        <v>6947790773640627</v>
      </c>
      <c r="G183" s="2">
        <v>6947790773640627</v>
      </c>
      <c r="H183" s="2">
        <v>4</v>
      </c>
      <c r="I183" s="2">
        <v>99</v>
      </c>
      <c r="J183" s="2">
        <v>968783638320775</v>
      </c>
      <c r="K183" s="2">
        <v>9606</v>
      </c>
      <c r="L183" s="2" t="s">
        <v>1233</v>
      </c>
      <c r="M183" s="2" t="s">
        <v>159</v>
      </c>
      <c r="N183" s="2" t="s">
        <v>1271</v>
      </c>
      <c r="O183" s="2" t="s">
        <v>3807</v>
      </c>
    </row>
    <row r="184" spans="1:15" x14ac:dyDescent="0.25">
      <c r="A184" s="2" t="s">
        <v>2483</v>
      </c>
      <c r="B184" s="2" t="s">
        <v>2484</v>
      </c>
      <c r="C184" s="2">
        <v>1</v>
      </c>
      <c r="D184" s="2">
        <v>367</v>
      </c>
      <c r="E184" s="2">
        <f>results_Clus_5[[#This Row],['#Entities found]]/results_Clus_5[[#This Row],['#Entities total]]*(results_Clus_5[[#This Row],['#Entities found]]&gt;214/50)</f>
        <v>0</v>
      </c>
      <c r="F184" s="2">
        <v>7152386043283174</v>
      </c>
      <c r="G184" s="2">
        <v>7152386043283174</v>
      </c>
      <c r="H184" s="2">
        <v>4</v>
      </c>
      <c r="I184" s="2">
        <v>108</v>
      </c>
      <c r="J184" s="2">
        <v>1.0568548781681182E+16</v>
      </c>
      <c r="K184" s="2">
        <v>9606</v>
      </c>
      <c r="L184" s="2" t="s">
        <v>1233</v>
      </c>
      <c r="M184" s="2" t="s">
        <v>159</v>
      </c>
      <c r="N184" s="2" t="s">
        <v>1271</v>
      </c>
      <c r="O184" s="2" t="s">
        <v>3807</v>
      </c>
    </row>
    <row r="185" spans="1:15" x14ac:dyDescent="0.25">
      <c r="A185" s="2" t="s">
        <v>1433</v>
      </c>
      <c r="B185" s="2" t="s">
        <v>1434</v>
      </c>
      <c r="C185" s="2">
        <v>1</v>
      </c>
      <c r="D185" s="2">
        <v>372</v>
      </c>
      <c r="E185" s="2">
        <f>results_Clus_5[[#This Row],['#Entities found]]/results_Clus_5[[#This Row],['#Entities total]]*(results_Clus_5[[#This Row],['#Entities found]]&gt;214/50)</f>
        <v>0</v>
      </c>
      <c r="F185" s="2">
        <v>7201402863857473</v>
      </c>
      <c r="G185" s="2">
        <v>7201402863857473</v>
      </c>
      <c r="H185" s="2">
        <v>4</v>
      </c>
      <c r="I185" s="2">
        <v>115</v>
      </c>
      <c r="J185" s="2">
        <v>1.1253547313827184E+16</v>
      </c>
      <c r="K185" s="2">
        <v>9606</v>
      </c>
      <c r="L185" s="2" t="s">
        <v>1233</v>
      </c>
      <c r="M185" s="2" t="s">
        <v>159</v>
      </c>
      <c r="N185" s="2" t="s">
        <v>1271</v>
      </c>
      <c r="O185" s="2" t="s">
        <v>3807</v>
      </c>
    </row>
    <row r="186" spans="1:15" x14ac:dyDescent="0.25">
      <c r="A186" s="2" t="s">
        <v>2485</v>
      </c>
      <c r="B186" s="2" t="s">
        <v>2486</v>
      </c>
      <c r="C186" s="2">
        <v>1</v>
      </c>
      <c r="D186" s="2">
        <v>378</v>
      </c>
      <c r="E186" s="2">
        <f>results_Clus_5[[#This Row],['#Entities found]]/results_Clus_5[[#This Row],['#Entities total]]*(results_Clus_5[[#This Row],['#Entities found]]&gt;214/50)</f>
        <v>0</v>
      </c>
      <c r="F186" s="2">
        <v>7259135393547284</v>
      </c>
      <c r="G186" s="2">
        <v>7259135393547284</v>
      </c>
      <c r="H186" s="2">
        <v>4</v>
      </c>
      <c r="I186" s="2">
        <v>59</v>
      </c>
      <c r="J186" s="2">
        <v>5.7735590566591648E+16</v>
      </c>
      <c r="K186" s="2">
        <v>9606</v>
      </c>
      <c r="L186" s="2" t="s">
        <v>1233</v>
      </c>
      <c r="M186" s="2" t="s">
        <v>159</v>
      </c>
      <c r="N186" s="2" t="s">
        <v>1271</v>
      </c>
      <c r="O186" s="2" t="s">
        <v>3807</v>
      </c>
    </row>
    <row r="187" spans="1:15" x14ac:dyDescent="0.25">
      <c r="A187" s="2" t="s">
        <v>1436</v>
      </c>
      <c r="B187" s="2" t="s">
        <v>1437</v>
      </c>
      <c r="C187" s="2">
        <v>1</v>
      </c>
      <c r="D187" s="2">
        <v>381</v>
      </c>
      <c r="E187" s="2">
        <f>results_Clus_5[[#This Row],['#Entities found]]/results_Clus_5[[#This Row],['#Entities total]]*(results_Clus_5[[#This Row],['#Entities found]]&gt;214/50)</f>
        <v>0</v>
      </c>
      <c r="F187" s="2">
        <v>7287563544994311</v>
      </c>
      <c r="G187" s="2">
        <v>7287563544994311</v>
      </c>
      <c r="H187" s="2">
        <v>4</v>
      </c>
      <c r="I187" s="2">
        <v>121</v>
      </c>
      <c r="J187" s="2">
        <v>1.1840688912809472E+16</v>
      </c>
      <c r="K187" s="2">
        <v>9606</v>
      </c>
      <c r="L187" s="2" t="s">
        <v>1233</v>
      </c>
      <c r="M187" s="2" t="s">
        <v>159</v>
      </c>
      <c r="N187" s="2" t="s">
        <v>1271</v>
      </c>
      <c r="O187" s="2" t="s">
        <v>3807</v>
      </c>
    </row>
    <row r="188" spans="1:15" x14ac:dyDescent="0.25">
      <c r="A188" s="2" t="s">
        <v>2487</v>
      </c>
      <c r="B188" s="2" t="s">
        <v>2488</v>
      </c>
      <c r="C188" s="2">
        <v>1</v>
      </c>
      <c r="D188" s="2">
        <v>389</v>
      </c>
      <c r="E188" s="2">
        <f>results_Clus_5[[#This Row],['#Entities found]]/results_Clus_5[[#This Row],['#Entities total]]*(results_Clus_5[[#This Row],['#Entities found]]&gt;214/50)</f>
        <v>0</v>
      </c>
      <c r="F188" s="2">
        <v>7361970602502225</v>
      </c>
      <c r="G188" s="2">
        <v>7361970602502225</v>
      </c>
      <c r="H188" s="2">
        <v>4</v>
      </c>
      <c r="I188" s="2">
        <v>105</v>
      </c>
      <c r="J188" s="2">
        <v>1.027497798219004E+16</v>
      </c>
      <c r="K188" s="2">
        <v>9606</v>
      </c>
      <c r="L188" s="2" t="s">
        <v>1233</v>
      </c>
      <c r="M188" s="2" t="s">
        <v>159</v>
      </c>
      <c r="N188" s="2" t="s">
        <v>1271</v>
      </c>
      <c r="O188" s="2" t="s">
        <v>3807</v>
      </c>
    </row>
    <row r="189" spans="1:15" x14ac:dyDescent="0.25">
      <c r="A189" s="2" t="s">
        <v>2489</v>
      </c>
      <c r="B189" s="2" t="s">
        <v>2490</v>
      </c>
      <c r="C189" s="2">
        <v>1</v>
      </c>
      <c r="D189" s="2">
        <v>392</v>
      </c>
      <c r="E189" s="2">
        <f>results_Clus_5[[#This Row],['#Entities found]]/results_Clus_5[[#This Row],['#Entities total]]*(results_Clus_5[[#This Row],['#Entities found]]&gt;214/50)</f>
        <v>0</v>
      </c>
      <c r="F189" s="2">
        <v>7389355820435308</v>
      </c>
      <c r="G189" s="2">
        <v>7389355820435308</v>
      </c>
      <c r="H189" s="2">
        <v>4</v>
      </c>
      <c r="I189" s="2">
        <v>106</v>
      </c>
      <c r="J189" s="2">
        <v>1.0372834915353752E+16</v>
      </c>
      <c r="K189" s="2">
        <v>9606</v>
      </c>
      <c r="L189" s="2" t="s">
        <v>1233</v>
      </c>
      <c r="M189" s="2" t="s">
        <v>159</v>
      </c>
      <c r="N189" s="2" t="s">
        <v>1271</v>
      </c>
      <c r="O189" s="2" t="s">
        <v>3807</v>
      </c>
    </row>
    <row r="190" spans="1:15" x14ac:dyDescent="0.25">
      <c r="A190" s="2" t="s">
        <v>1438</v>
      </c>
      <c r="B190" s="2" t="s">
        <v>1439</v>
      </c>
      <c r="C190" s="2">
        <v>1</v>
      </c>
      <c r="D190" s="2">
        <v>402</v>
      </c>
      <c r="E190" s="2">
        <f>results_Clus_5[[#This Row],['#Entities found]]/results_Clus_5[[#This Row],['#Entities total]]*(results_Clus_5[[#This Row],['#Entities found]]&gt;214/50)</f>
        <v>0</v>
      </c>
      <c r="F190" s="2">
        <v>747864833048764</v>
      </c>
      <c r="G190" s="2">
        <v>747864833048764</v>
      </c>
      <c r="H190" s="2">
        <v>4</v>
      </c>
      <c r="I190" s="2">
        <v>139</v>
      </c>
      <c r="J190" s="2">
        <v>1.3602113709756336E+16</v>
      </c>
      <c r="K190" s="2">
        <v>9606</v>
      </c>
      <c r="L190" s="2" t="s">
        <v>1233</v>
      </c>
      <c r="M190" s="2" t="s">
        <v>159</v>
      </c>
      <c r="N190" s="2" t="s">
        <v>1271</v>
      </c>
      <c r="O190" s="2" t="s">
        <v>3807</v>
      </c>
    </row>
    <row r="191" spans="1:15" x14ac:dyDescent="0.25">
      <c r="A191" s="2" t="s">
        <v>2500</v>
      </c>
      <c r="B191" s="2" t="s">
        <v>2501</v>
      </c>
      <c r="C191" s="2">
        <v>1</v>
      </c>
      <c r="D191" s="2">
        <v>409</v>
      </c>
      <c r="E191" s="2">
        <f>results_Clus_5[[#This Row],['#Entities found]]/results_Clus_5[[#This Row],['#Entities total]]*(results_Clus_5[[#This Row],['#Entities found]]&gt;214/50)</f>
        <v>0</v>
      </c>
      <c r="F191" s="2">
        <v>753936994295581</v>
      </c>
      <c r="G191" s="2">
        <v>753936994295581</v>
      </c>
      <c r="H191" s="2">
        <v>4</v>
      </c>
      <c r="I191" s="2">
        <v>122</v>
      </c>
      <c r="J191" s="2">
        <v>1.1938545845973188E+16</v>
      </c>
      <c r="K191" s="2">
        <v>9606</v>
      </c>
      <c r="L191" s="2" t="s">
        <v>1233</v>
      </c>
      <c r="M191" s="2" t="s">
        <v>159</v>
      </c>
      <c r="N191" s="2" t="s">
        <v>1271</v>
      </c>
      <c r="O191" s="2" t="s">
        <v>3807</v>
      </c>
    </row>
    <row r="192" spans="1:15" x14ac:dyDescent="0.25">
      <c r="A192" s="2" t="s">
        <v>907</v>
      </c>
      <c r="B192" s="2" t="s">
        <v>906</v>
      </c>
      <c r="C192" s="2">
        <v>2</v>
      </c>
      <c r="D192" s="2">
        <v>819</v>
      </c>
      <c r="E192" s="2">
        <f>results_Clus_5[[#This Row],['#Entities found]]/results_Clus_5[[#This Row],['#Entities total]]*(results_Clus_5[[#This Row],['#Entities found]]&gt;214/50)</f>
        <v>0</v>
      </c>
      <c r="F192" s="2">
        <v>7725236273230711</v>
      </c>
      <c r="G192" s="2">
        <v>7725236273230711</v>
      </c>
      <c r="H192" s="2">
        <v>14</v>
      </c>
      <c r="I192" s="2">
        <v>250</v>
      </c>
      <c r="J192" s="2">
        <v>2446423329092866</v>
      </c>
      <c r="K192" s="2">
        <v>9606</v>
      </c>
      <c r="L192" s="2" t="s">
        <v>1233</v>
      </c>
      <c r="M192" s="2" t="s">
        <v>3766</v>
      </c>
      <c r="N192" s="2" t="s">
        <v>1271</v>
      </c>
      <c r="O192" s="2" t="s">
        <v>3903</v>
      </c>
    </row>
    <row r="193" spans="1:15" x14ac:dyDescent="0.25">
      <c r="A193" s="2" t="s">
        <v>1111</v>
      </c>
      <c r="B193" s="2" t="s">
        <v>1110</v>
      </c>
      <c r="C193" s="2">
        <v>1</v>
      </c>
      <c r="D193" s="2">
        <v>414</v>
      </c>
      <c r="E193" s="2">
        <f>results_Clus_5[[#This Row],['#Entities found]]/results_Clus_5[[#This Row],['#Entities total]]*(results_Clus_5[[#This Row],['#Entities found]]&gt;214/50)</f>
        <v>0</v>
      </c>
      <c r="F193" s="2">
        <v>7581865138415902</v>
      </c>
      <c r="G193" s="2">
        <v>7581865138415902</v>
      </c>
      <c r="H193" s="2">
        <v>7</v>
      </c>
      <c r="I193" s="2">
        <v>143</v>
      </c>
      <c r="J193" s="2">
        <v>1.3993541442411194E+16</v>
      </c>
      <c r="K193" s="2">
        <v>9606</v>
      </c>
      <c r="L193" s="2" t="s">
        <v>1233</v>
      </c>
      <c r="M193" s="2" t="s">
        <v>133</v>
      </c>
      <c r="N193" s="2" t="s">
        <v>1271</v>
      </c>
      <c r="O193" s="2" t="s">
        <v>3854</v>
      </c>
    </row>
    <row r="194" spans="1:15" x14ac:dyDescent="0.25">
      <c r="A194" s="2" t="s">
        <v>2503</v>
      </c>
      <c r="B194" s="2" t="s">
        <v>2504</v>
      </c>
      <c r="C194" s="2">
        <v>1</v>
      </c>
      <c r="D194" s="2">
        <v>420</v>
      </c>
      <c r="E194" s="2">
        <f>results_Clus_5[[#This Row],['#Entities found]]/results_Clus_5[[#This Row],['#Entities total]]*(results_Clus_5[[#This Row],['#Entities found]]&gt;214/50)</f>
        <v>0</v>
      </c>
      <c r="F194" s="2">
        <v>7631913322479054</v>
      </c>
      <c r="G194" s="2">
        <v>7631913322479054</v>
      </c>
      <c r="H194" s="2">
        <v>4</v>
      </c>
      <c r="I194" s="2">
        <v>117</v>
      </c>
      <c r="J194" s="2">
        <v>1.1449261180154614E+16</v>
      </c>
      <c r="K194" s="2">
        <v>9606</v>
      </c>
      <c r="L194" s="2" t="s">
        <v>1233</v>
      </c>
      <c r="M194" s="2" t="s">
        <v>159</v>
      </c>
      <c r="N194" s="2" t="s">
        <v>1271</v>
      </c>
      <c r="O194" s="2" t="s">
        <v>3807</v>
      </c>
    </row>
    <row r="195" spans="1:15" x14ac:dyDescent="0.25">
      <c r="A195" s="2" t="s">
        <v>2302</v>
      </c>
      <c r="B195" s="2" t="s">
        <v>2303</v>
      </c>
      <c r="C195" s="2">
        <v>1</v>
      </c>
      <c r="D195" s="2">
        <v>427</v>
      </c>
      <c r="E195" s="2">
        <f>results_Clus_5[[#This Row],['#Entities found]]/results_Clus_5[[#This Row],['#Entities total]]*(results_Clus_5[[#This Row],['#Entities found]]&gt;214/50)</f>
        <v>0</v>
      </c>
      <c r="F195" s="2">
        <v>7689024236739685</v>
      </c>
      <c r="G195" s="2">
        <v>7689024236739685</v>
      </c>
      <c r="H195" s="2">
        <v>4</v>
      </c>
      <c r="I195" s="2">
        <v>143</v>
      </c>
      <c r="J195" s="2">
        <v>1.3993541442411194E+16</v>
      </c>
      <c r="K195" s="2">
        <v>9606</v>
      </c>
      <c r="L195" s="2" t="s">
        <v>1233</v>
      </c>
      <c r="M195" s="2" t="s">
        <v>159</v>
      </c>
      <c r="N195" s="2" t="s">
        <v>1271</v>
      </c>
      <c r="O195" s="2" t="s">
        <v>3807</v>
      </c>
    </row>
    <row r="196" spans="1:15" x14ac:dyDescent="0.25">
      <c r="A196" s="2" t="s">
        <v>828</v>
      </c>
      <c r="B196" s="2" t="s">
        <v>827</v>
      </c>
      <c r="C196" s="2">
        <v>1</v>
      </c>
      <c r="D196" s="2">
        <v>428</v>
      </c>
      <c r="E196" s="2">
        <f>results_Clus_5[[#This Row],['#Entities found]]/results_Clus_5[[#This Row],['#Entities total]]*(results_Clus_5[[#This Row],['#Entities found]]&gt;214/50)</f>
        <v>0</v>
      </c>
      <c r="F196" s="2">
        <v>769707226639579</v>
      </c>
      <c r="G196" s="2">
        <v>769707226639579</v>
      </c>
      <c r="H196" s="2">
        <v>6</v>
      </c>
      <c r="I196" s="2">
        <v>96</v>
      </c>
      <c r="J196" s="2">
        <v>9394265583716608</v>
      </c>
      <c r="K196" s="2">
        <v>9606</v>
      </c>
      <c r="L196" s="2" t="s">
        <v>1233</v>
      </c>
      <c r="M196" s="2" t="s">
        <v>180</v>
      </c>
      <c r="N196" s="2" t="s">
        <v>1271</v>
      </c>
      <c r="O196" s="2" t="s">
        <v>3823</v>
      </c>
    </row>
    <row r="197" spans="1:15" x14ac:dyDescent="0.25">
      <c r="A197" s="2" t="s">
        <v>1205</v>
      </c>
      <c r="B197" s="2" t="s">
        <v>1204</v>
      </c>
      <c r="C197" s="2">
        <v>1</v>
      </c>
      <c r="D197" s="2">
        <v>442</v>
      </c>
      <c r="E197" s="2">
        <f>results_Clus_5[[#This Row],['#Entities found]]/results_Clus_5[[#This Row],['#Entities total]]*(results_Clus_5[[#This Row],['#Entities found]]&gt;214/50)</f>
        <v>0</v>
      </c>
      <c r="F197" s="2">
        <v>7806909492117899</v>
      </c>
      <c r="G197" s="2">
        <v>7806909492117899</v>
      </c>
      <c r="H197" s="2">
        <v>1</v>
      </c>
      <c r="I197" s="2">
        <v>234</v>
      </c>
      <c r="J197" s="2">
        <v>2.2898522360309228E+16</v>
      </c>
      <c r="K197" s="2">
        <v>9606</v>
      </c>
      <c r="L197" s="2" t="s">
        <v>1233</v>
      </c>
      <c r="M197" s="2" t="s">
        <v>171</v>
      </c>
      <c r="N197" s="2" t="s">
        <v>1271</v>
      </c>
      <c r="O197" s="2" t="s">
        <v>3788</v>
      </c>
    </row>
    <row r="198" spans="1:15" x14ac:dyDescent="0.25">
      <c r="A198" s="2" t="s">
        <v>861</v>
      </c>
      <c r="B198" s="2" t="s">
        <v>860</v>
      </c>
      <c r="C198" s="2">
        <v>1</v>
      </c>
      <c r="D198" s="2">
        <v>456</v>
      </c>
      <c r="E198" s="2">
        <f>results_Clus_5[[#This Row],['#Entities found]]/results_Clus_5[[#This Row],['#Entities total]]*(results_Clus_5[[#This Row],['#Entities found]]&gt;214/50)</f>
        <v>0</v>
      </c>
      <c r="F198" s="2">
        <v>7911621556837098</v>
      </c>
      <c r="G198" s="2">
        <v>7911621556837098</v>
      </c>
      <c r="H198" s="2">
        <v>1</v>
      </c>
      <c r="I198" s="2">
        <v>193</v>
      </c>
      <c r="J198" s="2">
        <v>1.8886388100596928E+16</v>
      </c>
      <c r="K198" s="2">
        <v>9606</v>
      </c>
      <c r="L198" s="2" t="s">
        <v>1233</v>
      </c>
      <c r="M198" s="2" t="s">
        <v>171</v>
      </c>
      <c r="N198" s="2" t="s">
        <v>1271</v>
      </c>
      <c r="O198" s="2" t="s">
        <v>3788</v>
      </c>
    </row>
    <row r="199" spans="1:15" x14ac:dyDescent="0.25">
      <c r="A199" s="2" t="s">
        <v>826</v>
      </c>
      <c r="B199" s="2" t="s">
        <v>825</v>
      </c>
      <c r="C199" s="2">
        <v>1</v>
      </c>
      <c r="D199" s="2">
        <v>461</v>
      </c>
      <c r="E199" s="2">
        <f>results_Clus_5[[#This Row],['#Entities found]]/results_Clus_5[[#This Row],['#Entities total]]*(results_Clus_5[[#This Row],['#Entities found]]&gt;214/50)</f>
        <v>0</v>
      </c>
      <c r="F199" s="2">
        <v>7947821506306874</v>
      </c>
      <c r="G199" s="2">
        <v>7947821506306874</v>
      </c>
      <c r="H199" s="2">
        <v>4</v>
      </c>
      <c r="I199" s="2">
        <v>45</v>
      </c>
      <c r="J199" s="2">
        <v>4403561992367159</v>
      </c>
      <c r="K199" s="2">
        <v>9606</v>
      </c>
      <c r="L199" s="2" t="s">
        <v>1233</v>
      </c>
      <c r="M199" s="2" t="s">
        <v>169</v>
      </c>
      <c r="N199" s="2" t="s">
        <v>1271</v>
      </c>
      <c r="O199" s="2" t="s">
        <v>1430</v>
      </c>
    </row>
    <row r="200" spans="1:15" x14ac:dyDescent="0.25">
      <c r="A200" s="2" t="s">
        <v>1440</v>
      </c>
      <c r="B200" s="2" t="s">
        <v>1441</v>
      </c>
      <c r="C200" s="2">
        <v>1</v>
      </c>
      <c r="D200" s="2">
        <v>463</v>
      </c>
      <c r="E200" s="2">
        <f>results_Clus_5[[#This Row],['#Entities found]]/results_Clus_5[[#This Row],['#Entities total]]*(results_Clus_5[[#This Row],['#Entities found]]&gt;214/50)</f>
        <v>0</v>
      </c>
      <c r="F200" s="2">
        <v>7962129141685572</v>
      </c>
      <c r="G200" s="2">
        <v>7962129141685572</v>
      </c>
      <c r="H200" s="2">
        <v>20</v>
      </c>
      <c r="I200" s="2">
        <v>297</v>
      </c>
      <c r="J200" s="2">
        <v>2906350914962325</v>
      </c>
      <c r="K200" s="2">
        <v>9606</v>
      </c>
      <c r="L200" s="2" t="s">
        <v>1233</v>
      </c>
      <c r="M200" s="2" t="s">
        <v>159</v>
      </c>
      <c r="N200" s="2" t="s">
        <v>1271</v>
      </c>
      <c r="O200" s="2" t="s">
        <v>3843</v>
      </c>
    </row>
    <row r="201" spans="1:15" x14ac:dyDescent="0.25">
      <c r="A201" s="2" t="s">
        <v>824</v>
      </c>
      <c r="B201" s="2" t="s">
        <v>823</v>
      </c>
      <c r="C201" s="2">
        <v>2</v>
      </c>
      <c r="D201" s="2">
        <v>979</v>
      </c>
      <c r="E201" s="2">
        <f>results_Clus_5[[#This Row],['#Entities found]]/results_Clus_5[[#This Row],['#Entities total]]*(results_Clus_5[[#This Row],['#Entities found]]&gt;214/50)</f>
        <v>0</v>
      </c>
      <c r="F201" s="2">
        <v>8525272557370922</v>
      </c>
      <c r="G201" s="2">
        <v>8525272557370922</v>
      </c>
      <c r="H201" s="2">
        <v>5</v>
      </c>
      <c r="I201" s="2">
        <v>413</v>
      </c>
      <c r="J201" s="2">
        <v>4041491339661415</v>
      </c>
      <c r="K201" s="2">
        <v>9606</v>
      </c>
      <c r="L201" s="2" t="s">
        <v>1233</v>
      </c>
      <c r="M201" s="2" t="s">
        <v>3906</v>
      </c>
      <c r="N201" s="2" t="s">
        <v>1271</v>
      </c>
      <c r="O201" s="2" t="s">
        <v>3907</v>
      </c>
    </row>
    <row r="202" spans="1:15" x14ac:dyDescent="0.25">
      <c r="A202" s="2" t="s">
        <v>2524</v>
      </c>
      <c r="B202" s="2" t="s">
        <v>2525</v>
      </c>
      <c r="C202" s="2">
        <v>1</v>
      </c>
      <c r="D202" s="2">
        <v>497</v>
      </c>
      <c r="E202" s="2">
        <f>results_Clus_5[[#This Row],['#Entities found]]/results_Clus_5[[#This Row],['#Entities total]]*(results_Clus_5[[#This Row],['#Entities found]]&gt;214/50)</f>
        <v>0</v>
      </c>
      <c r="F202" s="2">
        <v>8190958380729745</v>
      </c>
      <c r="G202" s="2">
        <v>8190958380729745</v>
      </c>
      <c r="H202" s="2">
        <v>4</v>
      </c>
      <c r="I202" s="2">
        <v>135</v>
      </c>
      <c r="J202" s="2">
        <v>1.3210685977101478E+16</v>
      </c>
      <c r="K202" s="2">
        <v>9606</v>
      </c>
      <c r="L202" s="2" t="s">
        <v>1233</v>
      </c>
      <c r="M202" s="2" t="s">
        <v>159</v>
      </c>
      <c r="N202" s="2" t="s">
        <v>1271</v>
      </c>
      <c r="O202" s="2" t="s">
        <v>3807</v>
      </c>
    </row>
    <row r="203" spans="1:15" x14ac:dyDescent="0.25">
      <c r="A203" s="2" t="s">
        <v>822</v>
      </c>
      <c r="B203" s="2" t="s">
        <v>821</v>
      </c>
      <c r="C203" s="2">
        <v>1</v>
      </c>
      <c r="D203" s="2">
        <v>504</v>
      </c>
      <c r="E203" s="2">
        <f>results_Clus_5[[#This Row],['#Entities found]]/results_Clus_5[[#This Row],['#Entities total]]*(results_Clus_5[[#This Row],['#Entities found]]&gt;214/50)</f>
        <v>0</v>
      </c>
      <c r="F203" s="2">
        <v>823485148834994</v>
      </c>
      <c r="G203" s="2">
        <v>823485148834994</v>
      </c>
      <c r="H203" s="2">
        <v>4</v>
      </c>
      <c r="I203" s="2">
        <v>68</v>
      </c>
      <c r="J203" s="2">
        <v>6654271455132596</v>
      </c>
      <c r="K203" s="2">
        <v>9606</v>
      </c>
      <c r="L203" s="2" t="s">
        <v>1233</v>
      </c>
      <c r="M203" s="2" t="s">
        <v>159</v>
      </c>
      <c r="N203" s="2" t="s">
        <v>1271</v>
      </c>
      <c r="O203" s="2" t="s">
        <v>3807</v>
      </c>
    </row>
    <row r="204" spans="1:15" x14ac:dyDescent="0.25">
      <c r="A204" s="2" t="s">
        <v>812</v>
      </c>
      <c r="B204" s="2" t="s">
        <v>811</v>
      </c>
      <c r="C204" s="2">
        <v>2</v>
      </c>
      <c r="D204" s="2">
        <v>1042</v>
      </c>
      <c r="E204" s="2">
        <f>results_Clus_5[[#This Row],['#Entities found]]/results_Clus_5[[#This Row],['#Entities total]]*(results_Clus_5[[#This Row],['#Entities found]]&gt;214/50)</f>
        <v>0</v>
      </c>
      <c r="F204" s="2">
        <v>8764791735730362</v>
      </c>
      <c r="G204" s="2">
        <v>8764791735730362</v>
      </c>
      <c r="H204" s="2">
        <v>2</v>
      </c>
      <c r="I204" s="2">
        <v>353</v>
      </c>
      <c r="J204" s="2">
        <v>3.4543497406791272E+16</v>
      </c>
      <c r="K204" s="2">
        <v>9606</v>
      </c>
      <c r="L204" s="2" t="s">
        <v>1233</v>
      </c>
      <c r="M204" s="2" t="s">
        <v>198</v>
      </c>
      <c r="N204" s="2" t="s">
        <v>1271</v>
      </c>
      <c r="O204" s="2" t="s">
        <v>3743</v>
      </c>
    </row>
    <row r="205" spans="1:15" x14ac:dyDescent="0.25">
      <c r="A205" s="2" t="s">
        <v>818</v>
      </c>
      <c r="B205" s="2" t="s">
        <v>817</v>
      </c>
      <c r="C205" s="2">
        <v>1</v>
      </c>
      <c r="D205" s="2">
        <v>525</v>
      </c>
      <c r="E205" s="2">
        <f>results_Clus_5[[#This Row],['#Entities found]]/results_Clus_5[[#This Row],['#Entities total]]*(results_Clus_5[[#This Row],['#Entities found]]&gt;214/50)</f>
        <v>0</v>
      </c>
      <c r="F205" s="2">
        <v>836037869769285</v>
      </c>
      <c r="G205" s="2">
        <v>836037869769285</v>
      </c>
      <c r="H205" s="2">
        <v>1</v>
      </c>
      <c r="I205" s="2">
        <v>207</v>
      </c>
      <c r="J205" s="2">
        <v>2025638516488893</v>
      </c>
      <c r="K205" s="2">
        <v>9606</v>
      </c>
      <c r="L205" s="2" t="s">
        <v>1233</v>
      </c>
      <c r="M205" s="2" t="s">
        <v>171</v>
      </c>
      <c r="N205" s="2" t="s">
        <v>1271</v>
      </c>
      <c r="O205" s="2" t="s">
        <v>3870</v>
      </c>
    </row>
    <row r="206" spans="1:15" x14ac:dyDescent="0.25">
      <c r="A206" s="2" t="s">
        <v>810</v>
      </c>
      <c r="B206" s="2" t="s">
        <v>809</v>
      </c>
      <c r="C206" s="2">
        <v>2</v>
      </c>
      <c r="D206" s="2">
        <v>1076</v>
      </c>
      <c r="E206" s="2">
        <f>results_Clus_5[[#This Row],['#Entities found]]/results_Clus_5[[#This Row],['#Entities total]]*(results_Clus_5[[#This Row],['#Entities found]]&gt;214/50)</f>
        <v>0</v>
      </c>
      <c r="F206" s="2">
        <v>887905412042032</v>
      </c>
      <c r="G206" s="2">
        <v>887905412042032</v>
      </c>
      <c r="H206" s="2">
        <v>5</v>
      </c>
      <c r="I206" s="2">
        <v>271</v>
      </c>
      <c r="J206" s="2">
        <v>2651922888736667</v>
      </c>
      <c r="K206" s="2">
        <v>9606</v>
      </c>
      <c r="L206" s="2" t="s">
        <v>1233</v>
      </c>
      <c r="M206" s="2" t="s">
        <v>3908</v>
      </c>
      <c r="N206" s="2" t="s">
        <v>1271</v>
      </c>
      <c r="O206" s="2" t="s">
        <v>3909</v>
      </c>
    </row>
    <row r="207" spans="1:15" x14ac:dyDescent="0.25">
      <c r="A207" s="2" t="s">
        <v>814</v>
      </c>
      <c r="B207" s="2" t="s">
        <v>813</v>
      </c>
      <c r="C207" s="2">
        <v>1</v>
      </c>
      <c r="D207" s="2">
        <v>540</v>
      </c>
      <c r="E207" s="2">
        <f>results_Clus_5[[#This Row],['#Entities found]]/results_Clus_5[[#This Row],['#Entities total]]*(results_Clus_5[[#This Row],['#Entities found]]&gt;214/50)</f>
        <v>0</v>
      </c>
      <c r="F207" s="2">
        <v>8444655667789713</v>
      </c>
      <c r="G207" s="2">
        <v>8444655667789713</v>
      </c>
      <c r="H207" s="2">
        <v>1</v>
      </c>
      <c r="I207" s="2">
        <v>185</v>
      </c>
      <c r="J207" s="2">
        <v>1810353263528721</v>
      </c>
      <c r="K207" s="2">
        <v>9606</v>
      </c>
      <c r="L207" s="2" t="s">
        <v>1233</v>
      </c>
      <c r="M207" s="2" t="s">
        <v>143</v>
      </c>
      <c r="N207" s="2" t="s">
        <v>1271</v>
      </c>
      <c r="O207" s="2" t="s">
        <v>3817</v>
      </c>
    </row>
    <row r="208" spans="1:15" x14ac:dyDescent="0.25">
      <c r="A208" s="2" t="s">
        <v>806</v>
      </c>
      <c r="B208" s="2" t="s">
        <v>805</v>
      </c>
      <c r="C208" s="2">
        <v>2</v>
      </c>
      <c r="D208" s="2">
        <v>1159</v>
      </c>
      <c r="E208" s="2">
        <f>results_Clus_5[[#This Row],['#Entities found]]/results_Clus_5[[#This Row],['#Entities total]]*(results_Clus_5[[#This Row],['#Entities found]]&gt;214/50)</f>
        <v>0</v>
      </c>
      <c r="F208" s="2">
        <v>9119039139635336</v>
      </c>
      <c r="G208" s="2">
        <v>9119039139635336</v>
      </c>
      <c r="H208" s="2">
        <v>8</v>
      </c>
      <c r="I208" s="2">
        <v>472</v>
      </c>
      <c r="J208" s="2">
        <v>4.6188472453273312E+16</v>
      </c>
      <c r="K208" s="2">
        <v>9606</v>
      </c>
      <c r="L208" s="2" t="s">
        <v>1233</v>
      </c>
      <c r="M208" s="2" t="s">
        <v>3901</v>
      </c>
      <c r="N208" s="2" t="s">
        <v>1271</v>
      </c>
      <c r="O208" s="2" t="s">
        <v>3902</v>
      </c>
    </row>
    <row r="209" spans="1:15" x14ac:dyDescent="0.25">
      <c r="A209" s="2" t="s">
        <v>933</v>
      </c>
      <c r="B209" s="2" t="s">
        <v>932</v>
      </c>
      <c r="C209" s="2">
        <v>2</v>
      </c>
      <c r="D209" s="2">
        <v>1191</v>
      </c>
      <c r="E209" s="2">
        <f>results_Clus_5[[#This Row],['#Entities found]]/results_Clus_5[[#This Row],['#Entities total]]*(results_Clus_5[[#This Row],['#Entities found]]&gt;214/50)</f>
        <v>0</v>
      </c>
      <c r="F209" s="2">
        <v>9198335843868564</v>
      </c>
      <c r="G209" s="2">
        <v>9198335843868564</v>
      </c>
      <c r="H209" s="2">
        <v>14</v>
      </c>
      <c r="I209" s="2">
        <v>390</v>
      </c>
      <c r="J209" s="2">
        <v>3.8164203933848712E+16</v>
      </c>
      <c r="K209" s="2">
        <v>9606</v>
      </c>
      <c r="L209" s="2" t="s">
        <v>1233</v>
      </c>
      <c r="M209" s="2" t="s">
        <v>3912</v>
      </c>
      <c r="N209" s="2" t="s">
        <v>1271</v>
      </c>
      <c r="O209" s="2" t="s">
        <v>3913</v>
      </c>
    </row>
    <row r="210" spans="1:15" x14ac:dyDescent="0.25">
      <c r="A210" s="2" t="s">
        <v>859</v>
      </c>
      <c r="B210" s="2" t="s">
        <v>858</v>
      </c>
      <c r="C210" s="2">
        <v>1</v>
      </c>
      <c r="D210" s="2">
        <v>662</v>
      </c>
      <c r="E210" s="2">
        <f>results_Clus_5[[#This Row],['#Entities found]]/results_Clus_5[[#This Row],['#Entities total]]*(results_Clus_5[[#This Row],['#Entities found]]&gt;214/50)</f>
        <v>0</v>
      </c>
      <c r="F210" s="2">
        <v>898980078597227</v>
      </c>
      <c r="G210" s="2">
        <v>898980078597227</v>
      </c>
      <c r="H210" s="2">
        <v>4</v>
      </c>
      <c r="I210" s="2">
        <v>281</v>
      </c>
      <c r="J210" s="2">
        <v>2.7497798219003816E+16</v>
      </c>
      <c r="K210" s="2">
        <v>9606</v>
      </c>
      <c r="L210" s="2" t="s">
        <v>1233</v>
      </c>
      <c r="M210" s="2" t="s">
        <v>159</v>
      </c>
      <c r="N210" s="2" t="s">
        <v>1271</v>
      </c>
      <c r="O210" s="2" t="s">
        <v>3807</v>
      </c>
    </row>
    <row r="211" spans="1:15" x14ac:dyDescent="0.25">
      <c r="A211" s="2" t="s">
        <v>803</v>
      </c>
      <c r="B211" s="2" t="s">
        <v>802</v>
      </c>
      <c r="C211" s="2">
        <v>2</v>
      </c>
      <c r="D211" s="2">
        <v>1504</v>
      </c>
      <c r="E211" s="2">
        <f>results_Clus_5[[#This Row],['#Entities found]]/results_Clus_5[[#This Row],['#Entities total]]*(results_Clus_5[[#This Row],['#Entities found]]&gt;214/50)</f>
        <v>0</v>
      </c>
      <c r="F211" s="2">
        <v>9693345245997396</v>
      </c>
      <c r="G211" s="2">
        <v>9693345245997396</v>
      </c>
      <c r="H211" s="2">
        <v>5</v>
      </c>
      <c r="I211" s="2">
        <v>326</v>
      </c>
      <c r="J211" s="2">
        <v>3190136021137097</v>
      </c>
      <c r="K211" s="2">
        <v>9606</v>
      </c>
      <c r="L211" s="2" t="s">
        <v>1233</v>
      </c>
      <c r="M211" s="2" t="s">
        <v>3896</v>
      </c>
      <c r="N211" s="2" t="s">
        <v>1271</v>
      </c>
      <c r="O211" s="2" t="s">
        <v>3914</v>
      </c>
    </row>
    <row r="212" spans="1:15" x14ac:dyDescent="0.25">
      <c r="A212" s="2" t="s">
        <v>853</v>
      </c>
      <c r="B212" s="2" t="s">
        <v>852</v>
      </c>
      <c r="C212" s="2">
        <v>1</v>
      </c>
      <c r="D212" s="2">
        <v>890</v>
      </c>
      <c r="E212" s="2">
        <f>results_Clus_5[[#This Row],['#Entities found]]/results_Clus_5[[#This Row],['#Entities total]]*(results_Clus_5[[#This Row],['#Entities found]]&gt;214/50)</f>
        <v>0</v>
      </c>
      <c r="F212" s="2">
        <v>9554197799660116</v>
      </c>
      <c r="G212" s="2">
        <v>9554197799660116</v>
      </c>
      <c r="H212" s="2">
        <v>1</v>
      </c>
      <c r="I212" s="2">
        <v>320</v>
      </c>
      <c r="J212" s="2">
        <v>3.1314218612388688E+16</v>
      </c>
      <c r="K212" s="2">
        <v>9606</v>
      </c>
      <c r="L212" s="2" t="s">
        <v>1233</v>
      </c>
      <c r="M212" s="2" t="s">
        <v>171</v>
      </c>
      <c r="N212" s="2" t="s">
        <v>1271</v>
      </c>
      <c r="O212" s="2" t="s">
        <v>3788</v>
      </c>
    </row>
    <row r="213" spans="1:15" x14ac:dyDescent="0.25">
      <c r="A213" s="2" t="s">
        <v>808</v>
      </c>
      <c r="B213" s="2" t="s">
        <v>807</v>
      </c>
      <c r="C213" s="2">
        <v>1</v>
      </c>
      <c r="D213" s="2">
        <v>1137</v>
      </c>
      <c r="E213" s="2">
        <f>results_Clus_5[[#This Row],['#Entities found]]/results_Clus_5[[#This Row],['#Entities total]]*(results_Clus_5[[#This Row],['#Entities found]]&gt;214/50)</f>
        <v>0</v>
      </c>
      <c r="F213" s="2">
        <v>9819420246069838</v>
      </c>
      <c r="G213" s="2">
        <v>9819420246069838</v>
      </c>
      <c r="H213" s="2">
        <v>1</v>
      </c>
      <c r="I213" s="2">
        <v>64</v>
      </c>
      <c r="J213" s="2">
        <v>6262843722477738</v>
      </c>
      <c r="K213" s="2">
        <v>9606</v>
      </c>
      <c r="L213" s="2" t="s">
        <v>1233</v>
      </c>
      <c r="M213" s="2" t="s">
        <v>144</v>
      </c>
      <c r="N213" s="2" t="s">
        <v>1271</v>
      </c>
      <c r="O213" s="2" t="s">
        <v>3846</v>
      </c>
    </row>
    <row r="214" spans="1:15" x14ac:dyDescent="0.25">
      <c r="A214" s="2" t="s">
        <v>1027</v>
      </c>
      <c r="B214" s="2" t="s">
        <v>1026</v>
      </c>
      <c r="C214" s="2">
        <v>1</v>
      </c>
      <c r="D214" s="2">
        <v>1528</v>
      </c>
      <c r="E214" s="2">
        <f>results_Clus_5[[#This Row],['#Entities found]]/results_Clus_5[[#This Row],['#Entities total]]*(results_Clus_5[[#This Row],['#Entities found]]&gt;214/50)</f>
        <v>0</v>
      </c>
      <c r="F214" s="2">
        <v>9958464414248792</v>
      </c>
      <c r="G214" s="2">
        <v>9958464414248792</v>
      </c>
      <c r="H214" s="2">
        <v>4</v>
      </c>
      <c r="I214" s="2">
        <v>702</v>
      </c>
      <c r="J214" s="2">
        <v>6869556708092768</v>
      </c>
      <c r="K214" s="2">
        <v>9606</v>
      </c>
      <c r="L214" s="2" t="s">
        <v>1233</v>
      </c>
      <c r="M214" s="2" t="s">
        <v>159</v>
      </c>
      <c r="N214" s="2" t="s">
        <v>1271</v>
      </c>
      <c r="O214" s="2" t="s">
        <v>3807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workbookViewId="0">
      <selection activeCell="B48" sqref="B48"/>
    </sheetView>
  </sheetViews>
  <sheetFormatPr baseColWidth="10" defaultRowHeight="15" x14ac:dyDescent="0.25"/>
  <cols>
    <col min="1" max="1" width="19.85546875" bestFit="1" customWidth="1"/>
    <col min="2" max="2" width="57.5703125" bestFit="1" customWidth="1"/>
    <col min="3" max="3" width="16.7109375" bestFit="1" customWidth="1"/>
    <col min="4" max="4" width="9.5703125" customWidth="1"/>
    <col min="5" max="5" width="14.5703125" bestFit="1" customWidth="1"/>
    <col min="6" max="6" width="16.7109375" bestFit="1" customWidth="1"/>
    <col min="7" max="7" width="13.85546875" bestFit="1" customWidth="1"/>
    <col min="8" max="8" width="18.7109375" bestFit="1" customWidth="1"/>
    <col min="9" max="9" width="17.42578125" bestFit="1" customWidth="1"/>
    <col min="10" max="10" width="16.42578125" bestFit="1" customWidth="1"/>
    <col min="11" max="11" width="19" bestFit="1" customWidth="1"/>
    <col min="12" max="12" width="15.42578125" bestFit="1" customWidth="1"/>
    <col min="13" max="13" width="25.85546875" bestFit="1" customWidth="1"/>
    <col min="14" max="14" width="21.7109375" bestFit="1" customWidth="1"/>
    <col min="15" max="15" width="255.7109375" bestFit="1" customWidth="1"/>
  </cols>
  <sheetData>
    <row r="1" spans="1:15" x14ac:dyDescent="0.25">
      <c r="A1" s="2" t="s">
        <v>1225</v>
      </c>
      <c r="B1" s="2" t="s">
        <v>1224</v>
      </c>
      <c r="C1" s="2" t="s">
        <v>1223</v>
      </c>
      <c r="D1" s="2" t="s">
        <v>1222</v>
      </c>
      <c r="E1" s="2" t="s">
        <v>1221</v>
      </c>
      <c r="F1" s="2" t="s">
        <v>1220</v>
      </c>
      <c r="G1" s="2" t="s">
        <v>1219</v>
      </c>
      <c r="H1" s="2" t="s">
        <v>1218</v>
      </c>
      <c r="I1" s="2" t="s">
        <v>1217</v>
      </c>
      <c r="J1" s="2" t="s">
        <v>1216</v>
      </c>
      <c r="K1" s="2" t="s">
        <v>1226</v>
      </c>
      <c r="L1" s="2" t="s">
        <v>1227</v>
      </c>
      <c r="M1" s="2" t="s">
        <v>1228</v>
      </c>
      <c r="N1" s="2" t="s">
        <v>1229</v>
      </c>
      <c r="O1" s="2" t="s">
        <v>1230</v>
      </c>
    </row>
    <row r="2" spans="1:15" x14ac:dyDescent="0.25">
      <c r="A2" s="2" t="s">
        <v>907</v>
      </c>
      <c r="B2" s="2" t="s">
        <v>906</v>
      </c>
      <c r="C2" s="2">
        <v>3</v>
      </c>
      <c r="D2" s="2">
        <v>755</v>
      </c>
      <c r="E2" s="2">
        <f>results_Clus_6[[#This Row],['#Entities found]]/results_Clus_6[[#This Row],['#Entities total]]*(results_Clus_6[[#This Row],['#Entities found]]&gt;1)</f>
        <v>3.9735099337748344E-3</v>
      </c>
      <c r="F2" s="2">
        <v>1.0024181342491834E+16</v>
      </c>
      <c r="G2" s="2">
        <v>4824871295870148</v>
      </c>
      <c r="H2" s="2">
        <v>9</v>
      </c>
      <c r="I2" s="2">
        <v>250</v>
      </c>
      <c r="J2" s="2">
        <v>2.5022520268241416E+16</v>
      </c>
      <c r="K2" s="2">
        <v>9606</v>
      </c>
      <c r="L2" s="2" t="s">
        <v>1233</v>
      </c>
      <c r="M2" s="2" t="s">
        <v>3928</v>
      </c>
      <c r="N2" s="2" t="s">
        <v>3929</v>
      </c>
      <c r="O2" s="2" t="s">
        <v>3930</v>
      </c>
    </row>
    <row r="3" spans="1:15" x14ac:dyDescent="0.25">
      <c r="A3" s="2" t="s">
        <v>963</v>
      </c>
      <c r="B3" s="2" t="s">
        <v>962</v>
      </c>
      <c r="C3" s="2">
        <v>2</v>
      </c>
      <c r="D3" s="2">
        <v>629</v>
      </c>
      <c r="E3" s="2">
        <f>results_Clus_6[[#This Row],['#Entities found]]/results_Clus_6[[#This Row],['#Entities total]]*(results_Clus_6[[#This Row],['#Entities found]]&gt;1)</f>
        <v>3.1796502384737681E-3</v>
      </c>
      <c r="F3" s="2">
        <v>6000926228993275</v>
      </c>
      <c r="G3" s="2">
        <v>6000926228993275</v>
      </c>
      <c r="H3" s="2">
        <v>8</v>
      </c>
      <c r="I3" s="2">
        <v>218</v>
      </c>
      <c r="J3" s="2">
        <v>2.1819637673906516E+16</v>
      </c>
      <c r="K3" s="2">
        <v>9606</v>
      </c>
      <c r="L3" s="2" t="s">
        <v>1233</v>
      </c>
      <c r="M3" s="2" t="s">
        <v>3949</v>
      </c>
      <c r="N3" s="2" t="s">
        <v>3950</v>
      </c>
      <c r="O3" s="2" t="s">
        <v>3951</v>
      </c>
    </row>
    <row r="4" spans="1:15" x14ac:dyDescent="0.25">
      <c r="A4" s="2" t="s">
        <v>1992</v>
      </c>
      <c r="B4" s="2" t="s">
        <v>1993</v>
      </c>
      <c r="C4" s="2">
        <v>1</v>
      </c>
      <c r="D4" s="2">
        <v>10</v>
      </c>
      <c r="E4" s="2">
        <f>results_Clus_6[[#This Row],['#Entities found]]/results_Clus_6[[#This Row],['#Entities total]]*(results_Clus_6[[#This Row],['#Entities found]]&gt;1)</f>
        <v>0</v>
      </c>
      <c r="F4" s="2">
        <v>6551830203942677</v>
      </c>
      <c r="G4" s="2">
        <v>4824871295870148</v>
      </c>
      <c r="H4" s="2">
        <v>1</v>
      </c>
      <c r="I4" s="2">
        <v>6</v>
      </c>
      <c r="J4" s="2">
        <v>60054048643.779404</v>
      </c>
      <c r="K4" s="2">
        <v>9606</v>
      </c>
      <c r="L4" s="2" t="s">
        <v>1233</v>
      </c>
      <c r="M4" s="2" t="s">
        <v>142</v>
      </c>
      <c r="N4" s="2" t="s">
        <v>3921</v>
      </c>
      <c r="O4" s="2" t="s">
        <v>3922</v>
      </c>
    </row>
    <row r="5" spans="1:15" x14ac:dyDescent="0.25">
      <c r="A5" s="2" t="s">
        <v>1067</v>
      </c>
      <c r="B5" s="2" t="s">
        <v>1066</v>
      </c>
      <c r="C5" s="2">
        <v>1</v>
      </c>
      <c r="D5" s="2">
        <v>14</v>
      </c>
      <c r="E5" s="2">
        <f>results_Clus_6[[#This Row],['#Entities found]]/results_Clus_6[[#This Row],['#Entities total]]*(results_Clus_6[[#This Row],['#Entities found]]&gt;1)</f>
        <v>0</v>
      </c>
      <c r="F5" s="2">
        <v>9162240588282412</v>
      </c>
      <c r="G5" s="2">
        <v>4824871295870148</v>
      </c>
      <c r="H5" s="2">
        <v>2</v>
      </c>
      <c r="I5" s="2">
        <v>9</v>
      </c>
      <c r="J5" s="2">
        <v>90081072965.669098</v>
      </c>
      <c r="K5" s="2">
        <v>9606</v>
      </c>
      <c r="L5" s="2" t="s">
        <v>1233</v>
      </c>
      <c r="M5" s="2" t="s">
        <v>142</v>
      </c>
      <c r="N5" s="2" t="s">
        <v>3921</v>
      </c>
      <c r="O5" s="2" t="s">
        <v>3923</v>
      </c>
    </row>
    <row r="6" spans="1:15" x14ac:dyDescent="0.25">
      <c r="A6" s="2" t="s">
        <v>3924</v>
      </c>
      <c r="B6" s="2" t="s">
        <v>3925</v>
      </c>
      <c r="C6" s="2">
        <v>1</v>
      </c>
      <c r="D6" s="2">
        <v>15</v>
      </c>
      <c r="E6" s="2">
        <f>results_Clus_6[[#This Row],['#Entities found]]/results_Clus_6[[#This Row],['#Entities total]]*(results_Clus_6[[#This Row],['#Entities found]]&gt;1)</f>
        <v>0</v>
      </c>
      <c r="F6" s="2">
        <v>9813923766980316</v>
      </c>
      <c r="G6" s="2">
        <v>4824871295870148</v>
      </c>
      <c r="H6" s="2">
        <v>1</v>
      </c>
      <c r="I6" s="2">
        <v>4</v>
      </c>
      <c r="J6" s="2">
        <v>400360324291.86267</v>
      </c>
      <c r="K6" s="2">
        <v>9606</v>
      </c>
      <c r="L6" s="2" t="s">
        <v>1233</v>
      </c>
      <c r="M6" s="2" t="s">
        <v>126</v>
      </c>
      <c r="N6" s="2" t="s">
        <v>3926</v>
      </c>
      <c r="O6" s="2" t="s">
        <v>3927</v>
      </c>
    </row>
    <row r="7" spans="1:15" x14ac:dyDescent="0.25">
      <c r="A7" s="2" t="s">
        <v>1057</v>
      </c>
      <c r="B7" s="2" t="s">
        <v>1056</v>
      </c>
      <c r="C7" s="2">
        <v>1</v>
      </c>
      <c r="D7" s="2">
        <v>18</v>
      </c>
      <c r="E7" s="2">
        <f>results_Clus_6[[#This Row],['#Entities found]]/results_Clus_6[[#This Row],['#Entities total]]*(results_Clus_6[[#This Row],['#Entities found]]&gt;1)</f>
        <v>0</v>
      </c>
      <c r="F7" s="2">
        <v>1.1766769464948812E+16</v>
      </c>
      <c r="G7" s="2">
        <v>4824871295870148</v>
      </c>
      <c r="H7" s="2">
        <v>2</v>
      </c>
      <c r="I7" s="2">
        <v>11</v>
      </c>
      <c r="J7" s="2">
        <v>1.1009908918026224E+16</v>
      </c>
      <c r="K7" s="2">
        <v>9606</v>
      </c>
      <c r="L7" s="2" t="s">
        <v>1233</v>
      </c>
      <c r="M7" s="2" t="s">
        <v>142</v>
      </c>
      <c r="N7" s="2" t="s">
        <v>3921</v>
      </c>
      <c r="O7" s="2" t="s">
        <v>3931</v>
      </c>
    </row>
    <row r="8" spans="1:15" x14ac:dyDescent="0.25">
      <c r="A8" s="2" t="s">
        <v>3371</v>
      </c>
      <c r="B8" s="2" t="s">
        <v>3372</v>
      </c>
      <c r="C8" s="2">
        <v>1</v>
      </c>
      <c r="D8" s="2">
        <v>19</v>
      </c>
      <c r="E8" s="2">
        <f>results_Clus_6[[#This Row],['#Entities found]]/results_Clus_6[[#This Row],['#Entities total]]*(results_Clus_6[[#This Row],['#Entities found]]&gt;1)</f>
        <v>0</v>
      </c>
      <c r="F8" s="2">
        <v>1.2416983993494556E+16</v>
      </c>
      <c r="G8" s="2">
        <v>4824871295870148</v>
      </c>
      <c r="H8" s="2">
        <v>1</v>
      </c>
      <c r="I8" s="2">
        <v>10</v>
      </c>
      <c r="J8" s="2">
        <v>1.0009008107296568E+16</v>
      </c>
      <c r="K8" s="2">
        <v>9606</v>
      </c>
      <c r="L8" s="2" t="s">
        <v>1233</v>
      </c>
      <c r="M8" s="2" t="s">
        <v>126</v>
      </c>
      <c r="N8" s="2" t="s">
        <v>3926</v>
      </c>
      <c r="O8" s="2" t="s">
        <v>3373</v>
      </c>
    </row>
    <row r="9" spans="1:15" x14ac:dyDescent="0.25">
      <c r="A9" s="2" t="s">
        <v>1609</v>
      </c>
      <c r="B9" s="2" t="s">
        <v>1610</v>
      </c>
      <c r="C9" s="2">
        <v>1</v>
      </c>
      <c r="D9" s="2">
        <v>30</v>
      </c>
      <c r="E9" s="2">
        <f>results_Clus_6[[#This Row],['#Entities found]]/results_Clus_6[[#This Row],['#Entities total]]*(results_Clus_6[[#This Row],['#Entities found]]&gt;1)</f>
        <v>0</v>
      </c>
      <c r="F9" s="2">
        <v>1954517743744344</v>
      </c>
      <c r="G9" s="2">
        <v>4824871295870148</v>
      </c>
      <c r="H9" s="2">
        <v>3</v>
      </c>
      <c r="I9" s="2">
        <v>15</v>
      </c>
      <c r="J9" s="2">
        <v>1.5013512160944852E+16</v>
      </c>
      <c r="K9" s="2">
        <v>9606</v>
      </c>
      <c r="L9" s="2" t="s">
        <v>1233</v>
      </c>
      <c r="M9" s="2" t="s">
        <v>126</v>
      </c>
      <c r="N9" s="2" t="s">
        <v>3926</v>
      </c>
      <c r="O9" s="2" t="s">
        <v>3932</v>
      </c>
    </row>
    <row r="10" spans="1:15" x14ac:dyDescent="0.25">
      <c r="A10" s="2" t="s">
        <v>2934</v>
      </c>
      <c r="B10" s="2" t="s">
        <v>2935</v>
      </c>
      <c r="C10" s="2">
        <v>1</v>
      </c>
      <c r="D10" s="2">
        <v>42</v>
      </c>
      <c r="E10" s="2">
        <f>results_Clus_6[[#This Row],['#Entities found]]/results_Clus_6[[#This Row],['#Entities total]]*(results_Clus_6[[#This Row],['#Entities found]]&gt;1)</f>
        <v>0</v>
      </c>
      <c r="F10" s="2">
        <v>2.7271048543112576E+16</v>
      </c>
      <c r="G10" s="2">
        <v>4824871295870148</v>
      </c>
      <c r="H10" s="2">
        <v>1</v>
      </c>
      <c r="I10" s="2">
        <v>10</v>
      </c>
      <c r="J10" s="2">
        <v>1.0009008107296568E+16</v>
      </c>
      <c r="K10" s="2">
        <v>9606</v>
      </c>
      <c r="L10" s="2" t="s">
        <v>1233</v>
      </c>
      <c r="M10" s="2" t="s">
        <v>126</v>
      </c>
      <c r="N10" s="2" t="s">
        <v>3926</v>
      </c>
      <c r="O10" s="2" t="s">
        <v>3933</v>
      </c>
    </row>
    <row r="11" spans="1:15" x14ac:dyDescent="0.25">
      <c r="A11" s="2" t="s">
        <v>2668</v>
      </c>
      <c r="B11" s="2" t="s">
        <v>2669</v>
      </c>
      <c r="C11" s="2">
        <v>1</v>
      </c>
      <c r="D11" s="2">
        <v>44</v>
      </c>
      <c r="E11" s="2">
        <f>results_Clus_6[[#This Row],['#Entities found]]/results_Clus_6[[#This Row],['#Entities total]]*(results_Clus_6[[#This Row],['#Entities found]]&gt;1)</f>
        <v>0</v>
      </c>
      <c r="F11" s="2">
        <v>2855360678256158</v>
      </c>
      <c r="G11" s="2">
        <v>4824871295870148</v>
      </c>
      <c r="H11" s="2">
        <v>1</v>
      </c>
      <c r="I11" s="2">
        <v>28</v>
      </c>
      <c r="J11" s="2">
        <v>2.8025222700430388E+16</v>
      </c>
      <c r="K11" s="2">
        <v>9606</v>
      </c>
      <c r="L11" s="2" t="s">
        <v>1233</v>
      </c>
      <c r="M11" s="2" t="s">
        <v>126</v>
      </c>
      <c r="N11" s="2" t="s">
        <v>3926</v>
      </c>
      <c r="O11" s="2" t="s">
        <v>3934</v>
      </c>
    </row>
    <row r="12" spans="1:15" x14ac:dyDescent="0.25">
      <c r="A12" s="2" t="s">
        <v>1025</v>
      </c>
      <c r="B12" s="2" t="s">
        <v>1024</v>
      </c>
      <c r="C12" s="2">
        <v>1</v>
      </c>
      <c r="D12" s="2">
        <v>45</v>
      </c>
      <c r="E12" s="2">
        <f>results_Clus_6[[#This Row],['#Entities found]]/results_Clus_6[[#This Row],['#Entities total]]*(results_Clus_6[[#This Row],['#Entities found]]&gt;1)</f>
        <v>0</v>
      </c>
      <c r="F12" s="2">
        <v>2919434215530714</v>
      </c>
      <c r="G12" s="2">
        <v>4824871295870148</v>
      </c>
      <c r="H12" s="2">
        <v>1</v>
      </c>
      <c r="I12" s="2">
        <v>14</v>
      </c>
      <c r="J12" s="2">
        <v>1.4012611350215194E+16</v>
      </c>
      <c r="K12" s="2">
        <v>9606</v>
      </c>
      <c r="L12" s="2" t="s">
        <v>1233</v>
      </c>
      <c r="M12" s="2" t="s">
        <v>552</v>
      </c>
      <c r="N12" s="2" t="s">
        <v>3935</v>
      </c>
      <c r="O12" s="2" t="s">
        <v>3936</v>
      </c>
    </row>
    <row r="13" spans="1:15" x14ac:dyDescent="0.25">
      <c r="A13" s="2" t="s">
        <v>997</v>
      </c>
      <c r="B13" s="2" t="s">
        <v>996</v>
      </c>
      <c r="C13" s="2">
        <v>1</v>
      </c>
      <c r="D13" s="2">
        <v>49</v>
      </c>
      <c r="E13" s="2">
        <f>results_Clus_6[[#This Row],['#Entities found]]/results_Clus_6[[#This Row],['#Entities total]]*(results_Clus_6[[#This Row],['#Entities found]]&gt;1)</f>
        <v>0</v>
      </c>
      <c r="F13" s="2">
        <v>3175366265030277</v>
      </c>
      <c r="G13" s="2">
        <v>4824871295870148</v>
      </c>
      <c r="H13" s="2">
        <v>1</v>
      </c>
      <c r="I13" s="2">
        <v>25</v>
      </c>
      <c r="J13" s="2">
        <v>2502252026824142</v>
      </c>
      <c r="K13" s="2">
        <v>9606</v>
      </c>
      <c r="L13" s="2" t="s">
        <v>1233</v>
      </c>
      <c r="M13" s="2" t="s">
        <v>142</v>
      </c>
      <c r="N13" s="2" t="s">
        <v>3921</v>
      </c>
      <c r="O13" s="2" t="s">
        <v>3937</v>
      </c>
    </row>
    <row r="14" spans="1:15" x14ac:dyDescent="0.25">
      <c r="A14" s="2" t="s">
        <v>1804</v>
      </c>
      <c r="B14" s="2" t="s">
        <v>1805</v>
      </c>
      <c r="C14" s="2">
        <v>1</v>
      </c>
      <c r="D14" s="2">
        <v>56</v>
      </c>
      <c r="E14" s="2">
        <f>results_Clus_6[[#This Row],['#Entities found]]/results_Clus_6[[#This Row],['#Entities total]]*(results_Clus_6[[#This Row],['#Entities found]]&gt;1)</f>
        <v>0</v>
      </c>
      <c r="F14" s="2">
        <v>3621855894085324</v>
      </c>
      <c r="G14" s="2">
        <v>4824871295870148</v>
      </c>
      <c r="H14" s="2">
        <v>4</v>
      </c>
      <c r="I14" s="2">
        <v>7</v>
      </c>
      <c r="J14" s="2">
        <v>700630567510.75964</v>
      </c>
      <c r="K14" s="2">
        <v>9606</v>
      </c>
      <c r="L14" s="2" t="s">
        <v>1233</v>
      </c>
      <c r="M14" s="2" t="s">
        <v>142</v>
      </c>
      <c r="N14" s="2" t="s">
        <v>3921</v>
      </c>
      <c r="O14" s="2" t="s">
        <v>1806</v>
      </c>
    </row>
    <row r="15" spans="1:15" x14ac:dyDescent="0.25">
      <c r="A15" s="2" t="s">
        <v>983</v>
      </c>
      <c r="B15" s="2" t="s">
        <v>982</v>
      </c>
      <c r="C15" s="2">
        <v>1</v>
      </c>
      <c r="D15" s="2">
        <v>59</v>
      </c>
      <c r="E15" s="2">
        <f>results_Clus_6[[#This Row],['#Entities found]]/results_Clus_6[[#This Row],['#Entities total]]*(results_Clus_6[[#This Row],['#Entities found]]&gt;1)</f>
        <v>0</v>
      </c>
      <c r="F15" s="2">
        <v>3812667657823454</v>
      </c>
      <c r="G15" s="2">
        <v>4824871295870148</v>
      </c>
      <c r="H15" s="2">
        <v>1</v>
      </c>
      <c r="I15" s="2">
        <v>8</v>
      </c>
      <c r="J15" s="2">
        <v>800720648583.72534</v>
      </c>
      <c r="K15" s="2">
        <v>9606</v>
      </c>
      <c r="L15" s="2" t="s">
        <v>1233</v>
      </c>
      <c r="M15" s="2" t="s">
        <v>658</v>
      </c>
      <c r="N15" s="2" t="s">
        <v>3938</v>
      </c>
      <c r="O15" s="2" t="s">
        <v>3939</v>
      </c>
    </row>
    <row r="16" spans="1:15" x14ac:dyDescent="0.25">
      <c r="A16" s="2" t="s">
        <v>2773</v>
      </c>
      <c r="B16" s="2" t="s">
        <v>2774</v>
      </c>
      <c r="C16" s="2">
        <v>1</v>
      </c>
      <c r="D16" s="2">
        <v>59</v>
      </c>
      <c r="E16" s="2">
        <f>results_Clus_6[[#This Row],['#Entities found]]/results_Clus_6[[#This Row],['#Entities total]]*(results_Clus_6[[#This Row],['#Entities found]]&gt;1)</f>
        <v>0</v>
      </c>
      <c r="F16" s="2">
        <v>3812667657823454</v>
      </c>
      <c r="G16" s="2">
        <v>4824871295870148</v>
      </c>
      <c r="H16" s="2">
        <v>1</v>
      </c>
      <c r="I16" s="2">
        <v>22</v>
      </c>
      <c r="J16" s="2">
        <v>2201981783605245</v>
      </c>
      <c r="K16" s="2">
        <v>9606</v>
      </c>
      <c r="L16" s="2" t="s">
        <v>1233</v>
      </c>
      <c r="M16" s="2" t="s">
        <v>126</v>
      </c>
      <c r="N16" s="2" t="s">
        <v>3926</v>
      </c>
      <c r="O16" s="2" t="s">
        <v>3940</v>
      </c>
    </row>
    <row r="17" spans="1:15" x14ac:dyDescent="0.25">
      <c r="A17" s="2" t="s">
        <v>2330</v>
      </c>
      <c r="B17" s="2" t="s">
        <v>2331</v>
      </c>
      <c r="C17" s="2">
        <v>1</v>
      </c>
      <c r="D17" s="2">
        <v>60</v>
      </c>
      <c r="E17" s="2">
        <f>results_Clus_6[[#This Row],['#Entities found]]/results_Clus_6[[#This Row],['#Entities total]]*(results_Clus_6[[#This Row],['#Entities found]]&gt;1)</f>
        <v>0</v>
      </c>
      <c r="F17" s="2">
        <v>3.876199579167872E+16</v>
      </c>
      <c r="G17" s="2">
        <v>4824871295870148</v>
      </c>
      <c r="H17" s="2">
        <v>2</v>
      </c>
      <c r="I17" s="2">
        <v>19</v>
      </c>
      <c r="J17" s="2">
        <v>1.901711540386348E+16</v>
      </c>
      <c r="K17" s="2">
        <v>9606</v>
      </c>
      <c r="L17" s="2" t="s">
        <v>1233</v>
      </c>
      <c r="M17" s="2" t="s">
        <v>125</v>
      </c>
      <c r="N17" s="2" t="s">
        <v>3941</v>
      </c>
      <c r="O17" s="2" t="s">
        <v>3439</v>
      </c>
    </row>
    <row r="18" spans="1:15" x14ac:dyDescent="0.25">
      <c r="A18" s="2" t="s">
        <v>2814</v>
      </c>
      <c r="B18" s="2" t="s">
        <v>2815</v>
      </c>
      <c r="C18" s="2">
        <v>1</v>
      </c>
      <c r="D18" s="2">
        <v>60</v>
      </c>
      <c r="E18" s="2">
        <f>results_Clus_6[[#This Row],['#Entities found]]/results_Clus_6[[#This Row],['#Entities total]]*(results_Clus_6[[#This Row],['#Entities found]]&gt;1)</f>
        <v>0</v>
      </c>
      <c r="F18" s="2">
        <v>3.876199579167872E+16</v>
      </c>
      <c r="G18" s="2">
        <v>4824871295870148</v>
      </c>
      <c r="H18" s="2">
        <v>2</v>
      </c>
      <c r="I18" s="2">
        <v>25</v>
      </c>
      <c r="J18" s="2">
        <v>2502252026824142</v>
      </c>
      <c r="K18" s="2">
        <v>9606</v>
      </c>
      <c r="L18" s="2" t="s">
        <v>1233</v>
      </c>
      <c r="M18" s="2" t="s">
        <v>126</v>
      </c>
      <c r="N18" s="2" t="s">
        <v>3926</v>
      </c>
      <c r="O18" s="2" t="s">
        <v>3942</v>
      </c>
    </row>
    <row r="19" spans="1:15" x14ac:dyDescent="0.25">
      <c r="A19" s="2" t="s">
        <v>991</v>
      </c>
      <c r="B19" s="2" t="s">
        <v>990</v>
      </c>
      <c r="C19" s="2">
        <v>1</v>
      </c>
      <c r="D19" s="2">
        <v>64</v>
      </c>
      <c r="E19" s="2">
        <f>results_Clus_6[[#This Row],['#Entities found]]/results_Clus_6[[#This Row],['#Entities total]]*(results_Clus_6[[#This Row],['#Entities found]]&gt;1)</f>
        <v>0</v>
      </c>
      <c r="F19" s="2">
        <v>4129967717810257</v>
      </c>
      <c r="G19" s="2">
        <v>4824871295870148</v>
      </c>
      <c r="H19" s="2">
        <v>3</v>
      </c>
      <c r="I19" s="2">
        <v>34</v>
      </c>
      <c r="J19" s="2">
        <v>3403062756480833</v>
      </c>
      <c r="K19" s="2">
        <v>9606</v>
      </c>
      <c r="L19" s="2" t="s">
        <v>1233</v>
      </c>
      <c r="M19" s="2" t="s">
        <v>126</v>
      </c>
      <c r="N19" s="2" t="s">
        <v>3926</v>
      </c>
      <c r="O19" s="2" t="s">
        <v>3943</v>
      </c>
    </row>
    <row r="20" spans="1:15" x14ac:dyDescent="0.25">
      <c r="A20" s="2" t="s">
        <v>2676</v>
      </c>
      <c r="B20" s="2" t="s">
        <v>2677</v>
      </c>
      <c r="C20" s="2">
        <v>1</v>
      </c>
      <c r="D20" s="2">
        <v>67</v>
      </c>
      <c r="E20" s="2">
        <f>results_Clus_6[[#This Row],['#Entities found]]/results_Clus_6[[#This Row],['#Entities total]]*(results_Clus_6[[#This Row],['#Entities found]]&gt;1)</f>
        <v>0</v>
      </c>
      <c r="F20" s="2">
        <v>4319916772637633</v>
      </c>
      <c r="G20" s="2">
        <v>4824871295870148</v>
      </c>
      <c r="H20" s="2">
        <v>19</v>
      </c>
      <c r="I20" s="2">
        <v>51</v>
      </c>
      <c r="J20" s="2">
        <v>5104594134721249</v>
      </c>
      <c r="K20" s="2">
        <v>9606</v>
      </c>
      <c r="L20" s="2" t="s">
        <v>1233</v>
      </c>
      <c r="M20" s="2" t="s">
        <v>126</v>
      </c>
      <c r="N20" s="2" t="s">
        <v>3926</v>
      </c>
      <c r="O20" s="2" t="s">
        <v>3944</v>
      </c>
    </row>
    <row r="21" spans="1:15" x14ac:dyDescent="0.25">
      <c r="A21" s="2" t="s">
        <v>965</v>
      </c>
      <c r="B21" s="2" t="s">
        <v>964</v>
      </c>
      <c r="C21" s="2">
        <v>1</v>
      </c>
      <c r="D21" s="2">
        <v>74</v>
      </c>
      <c r="E21" s="2">
        <f>results_Clus_6[[#This Row],['#Entities found]]/results_Clus_6[[#This Row],['#Entities total]]*(results_Clus_6[[#This Row],['#Entities found]]&gt;1)</f>
        <v>0</v>
      </c>
      <c r="F21" s="2">
        <v>4761877169819462</v>
      </c>
      <c r="G21" s="2">
        <v>4824871295870148</v>
      </c>
      <c r="H21" s="2">
        <v>4</v>
      </c>
      <c r="I21" s="2">
        <v>19</v>
      </c>
      <c r="J21" s="2">
        <v>1.901711540386348E+16</v>
      </c>
      <c r="K21" s="2">
        <v>9606</v>
      </c>
      <c r="L21" s="2" t="s">
        <v>1233</v>
      </c>
      <c r="M21" s="2" t="s">
        <v>142</v>
      </c>
      <c r="N21" s="2" t="s">
        <v>3921</v>
      </c>
      <c r="O21" s="2" t="s">
        <v>1806</v>
      </c>
    </row>
    <row r="22" spans="1:15" x14ac:dyDescent="0.25">
      <c r="A22" s="2" t="s">
        <v>967</v>
      </c>
      <c r="B22" s="2" t="s">
        <v>966</v>
      </c>
      <c r="C22" s="2">
        <v>1</v>
      </c>
      <c r="D22" s="2">
        <v>74</v>
      </c>
      <c r="E22" s="2">
        <f>results_Clus_6[[#This Row],['#Entities found]]/results_Clus_6[[#This Row],['#Entities total]]*(results_Clus_6[[#This Row],['#Entities found]]&gt;1)</f>
        <v>0</v>
      </c>
      <c r="F22" s="2">
        <v>4761877169819462</v>
      </c>
      <c r="G22" s="2">
        <v>4824871295870148</v>
      </c>
      <c r="H22" s="2">
        <v>4</v>
      </c>
      <c r="I22" s="2">
        <v>19</v>
      </c>
      <c r="J22" s="2">
        <v>1.901711540386348E+16</v>
      </c>
      <c r="K22" s="2">
        <v>9606</v>
      </c>
      <c r="L22" s="2" t="s">
        <v>1233</v>
      </c>
      <c r="M22" s="2" t="s">
        <v>142</v>
      </c>
      <c r="N22" s="2" t="s">
        <v>3921</v>
      </c>
      <c r="O22" s="2" t="s">
        <v>1806</v>
      </c>
    </row>
    <row r="23" spans="1:15" x14ac:dyDescent="0.25">
      <c r="A23" s="2" t="s">
        <v>977</v>
      </c>
      <c r="B23" s="2" t="s">
        <v>976</v>
      </c>
      <c r="C23" s="2">
        <v>1</v>
      </c>
      <c r="D23" s="2">
        <v>74</v>
      </c>
      <c r="E23" s="2">
        <f>results_Clus_6[[#This Row],['#Entities found]]/results_Clus_6[[#This Row],['#Entities total]]*(results_Clus_6[[#This Row],['#Entities found]]&gt;1)</f>
        <v>0</v>
      </c>
      <c r="F23" s="2">
        <v>4761877169819462</v>
      </c>
      <c r="G23" s="2">
        <v>4824871295870148</v>
      </c>
      <c r="H23" s="2">
        <v>2</v>
      </c>
      <c r="I23" s="2">
        <v>27</v>
      </c>
      <c r="J23" s="2">
        <v>2702432188970073</v>
      </c>
      <c r="K23" s="2">
        <v>9606</v>
      </c>
      <c r="L23" s="2" t="s">
        <v>1233</v>
      </c>
      <c r="M23" s="2" t="s">
        <v>125</v>
      </c>
      <c r="N23" s="2" t="s">
        <v>3941</v>
      </c>
      <c r="O23" s="2" t="s">
        <v>3439</v>
      </c>
    </row>
    <row r="24" spans="1:15" x14ac:dyDescent="0.25">
      <c r="A24" s="2" t="s">
        <v>2415</v>
      </c>
      <c r="B24" s="2" t="s">
        <v>2416</v>
      </c>
      <c r="C24" s="2">
        <v>1</v>
      </c>
      <c r="D24" s="2">
        <v>75</v>
      </c>
      <c r="E24" s="2">
        <f>results_Clus_6[[#This Row],['#Entities found]]/results_Clus_6[[#This Row],['#Entities total]]*(results_Clus_6[[#This Row],['#Entities found]]&gt;1)</f>
        <v>0</v>
      </c>
      <c r="F24" s="2">
        <v>4824871295870148</v>
      </c>
      <c r="G24" s="2">
        <v>4824871295870148</v>
      </c>
      <c r="H24" s="2">
        <v>1</v>
      </c>
      <c r="I24" s="2">
        <v>22</v>
      </c>
      <c r="J24" s="2">
        <v>2201981783605245</v>
      </c>
      <c r="K24" s="2">
        <v>9606</v>
      </c>
      <c r="L24" s="2" t="s">
        <v>1233</v>
      </c>
      <c r="M24" s="2" t="s">
        <v>126</v>
      </c>
      <c r="N24" s="2" t="s">
        <v>3926</v>
      </c>
      <c r="O24" s="2" t="s">
        <v>3945</v>
      </c>
    </row>
    <row r="25" spans="1:15" x14ac:dyDescent="0.25">
      <c r="A25" s="2" t="s">
        <v>929</v>
      </c>
      <c r="B25" s="2" t="s">
        <v>928</v>
      </c>
      <c r="C25" s="2">
        <v>1</v>
      </c>
      <c r="D25" s="2">
        <v>78</v>
      </c>
      <c r="E25" s="2">
        <f>results_Clus_6[[#This Row],['#Entities found]]/results_Clus_6[[#This Row],['#Entities total]]*(results_Clus_6[[#This Row],['#Entities found]]&gt;1)</f>
        <v>0</v>
      </c>
      <c r="F25" s="2">
        <v>5013639435303818</v>
      </c>
      <c r="G25" s="2">
        <v>5013639435303818</v>
      </c>
      <c r="H25" s="2">
        <v>6</v>
      </c>
      <c r="I25" s="2">
        <v>68</v>
      </c>
      <c r="J25" s="2">
        <v>6806125512961666</v>
      </c>
      <c r="K25" s="2">
        <v>9606</v>
      </c>
      <c r="L25" s="2" t="s">
        <v>1233</v>
      </c>
      <c r="M25" s="2" t="s">
        <v>142</v>
      </c>
      <c r="N25" s="2" t="s">
        <v>3921</v>
      </c>
      <c r="O25" s="2" t="s">
        <v>3946</v>
      </c>
    </row>
    <row r="26" spans="1:15" x14ac:dyDescent="0.25">
      <c r="A26" s="2" t="s">
        <v>2044</v>
      </c>
      <c r="B26" s="2" t="s">
        <v>2045</v>
      </c>
      <c r="C26" s="2">
        <v>1</v>
      </c>
      <c r="D26" s="2">
        <v>86</v>
      </c>
      <c r="E26" s="2">
        <f>results_Clus_6[[#This Row],['#Entities found]]/results_Clus_6[[#This Row],['#Entities total]]*(results_Clus_6[[#This Row],['#Entities found]]&gt;1)</f>
        <v>0</v>
      </c>
      <c r="F26" s="2">
        <v>5515453024007433</v>
      </c>
      <c r="G26" s="2">
        <v>5515453024007433</v>
      </c>
      <c r="H26" s="2">
        <v>4</v>
      </c>
      <c r="I26" s="2">
        <v>55</v>
      </c>
      <c r="J26" s="2">
        <v>5504954459013112</v>
      </c>
      <c r="K26" s="2">
        <v>9606</v>
      </c>
      <c r="L26" s="2" t="s">
        <v>1233</v>
      </c>
      <c r="M26" s="2" t="s">
        <v>126</v>
      </c>
      <c r="N26" s="2" t="s">
        <v>3926</v>
      </c>
      <c r="O26" s="2" t="s">
        <v>3947</v>
      </c>
    </row>
    <row r="27" spans="1:15" x14ac:dyDescent="0.25">
      <c r="A27" s="2" t="s">
        <v>2833</v>
      </c>
      <c r="B27" s="2" t="s">
        <v>2834</v>
      </c>
      <c r="C27" s="2">
        <v>1</v>
      </c>
      <c r="D27" s="2">
        <v>89</v>
      </c>
      <c r="E27" s="2">
        <f>results_Clus_6[[#This Row],['#Entities found]]/results_Clus_6[[#This Row],['#Entities total]]*(results_Clus_6[[#This Row],['#Entities found]]&gt;1)</f>
        <v>0</v>
      </c>
      <c r="F27" s="2">
        <v>5703046372534093</v>
      </c>
      <c r="G27" s="2">
        <v>5703046372534093</v>
      </c>
      <c r="H27" s="2">
        <v>21</v>
      </c>
      <c r="I27" s="2">
        <v>76</v>
      </c>
      <c r="J27" s="2">
        <v>7606846161545391</v>
      </c>
      <c r="K27" s="2">
        <v>9606</v>
      </c>
      <c r="L27" s="2" t="s">
        <v>1233</v>
      </c>
      <c r="M27" s="2" t="s">
        <v>126</v>
      </c>
      <c r="N27" s="2" t="s">
        <v>3926</v>
      </c>
      <c r="O27" s="2" t="s">
        <v>3948</v>
      </c>
    </row>
    <row r="28" spans="1:15" x14ac:dyDescent="0.25">
      <c r="A28" s="2" t="s">
        <v>3654</v>
      </c>
      <c r="B28" s="2" t="s">
        <v>3655</v>
      </c>
      <c r="C28" s="2">
        <v>1</v>
      </c>
      <c r="D28" s="2">
        <v>129</v>
      </c>
      <c r="E28" s="2">
        <f>results_Clus_6[[#This Row],['#Entities found]]/results_Clus_6[[#This Row],['#Entities total]]*(results_Clus_6[[#This Row],['#Entities found]]&gt;1)</f>
        <v>0</v>
      </c>
      <c r="F28" s="2">
        <v>817395394220658</v>
      </c>
      <c r="G28" s="2">
        <v>817395394220658</v>
      </c>
      <c r="H28" s="2">
        <v>1</v>
      </c>
      <c r="I28" s="2">
        <v>32</v>
      </c>
      <c r="J28" s="2">
        <v>3.2028825943349016E+16</v>
      </c>
      <c r="K28" s="2">
        <v>9606</v>
      </c>
      <c r="L28" s="2" t="s">
        <v>1233</v>
      </c>
      <c r="M28" s="2" t="s">
        <v>126</v>
      </c>
      <c r="N28" s="2" t="s">
        <v>3926</v>
      </c>
      <c r="O28" s="2" t="s">
        <v>3373</v>
      </c>
    </row>
    <row r="29" spans="1:15" x14ac:dyDescent="0.25">
      <c r="A29" s="2" t="s">
        <v>1642</v>
      </c>
      <c r="B29" s="2" t="s">
        <v>1643</v>
      </c>
      <c r="C29" s="2">
        <v>1</v>
      </c>
      <c r="D29" s="2">
        <v>138</v>
      </c>
      <c r="E29" s="2">
        <f>results_Clus_6[[#This Row],['#Entities found]]/results_Clus_6[[#This Row],['#Entities total]]*(results_Clus_6[[#This Row],['#Entities found]]&gt;1)</f>
        <v>0</v>
      </c>
      <c r="F29" s="2">
        <v>8722193519301624</v>
      </c>
      <c r="G29" s="2">
        <v>8722193519301624</v>
      </c>
      <c r="H29" s="2">
        <v>3</v>
      </c>
      <c r="I29" s="2">
        <v>34</v>
      </c>
      <c r="J29" s="2">
        <v>3403062756480833</v>
      </c>
      <c r="K29" s="2">
        <v>9606</v>
      </c>
      <c r="L29" s="2" t="s">
        <v>1233</v>
      </c>
      <c r="M29" s="2" t="s">
        <v>142</v>
      </c>
      <c r="N29" s="2" t="s">
        <v>3921</v>
      </c>
      <c r="O29" s="2" t="s">
        <v>3952</v>
      </c>
    </row>
    <row r="30" spans="1:15" x14ac:dyDescent="0.25">
      <c r="A30" s="2" t="s">
        <v>899</v>
      </c>
      <c r="B30" s="2" t="s">
        <v>898</v>
      </c>
      <c r="C30" s="2">
        <v>1</v>
      </c>
      <c r="D30" s="2">
        <v>138</v>
      </c>
      <c r="E30" s="2">
        <f>results_Clus_6[[#This Row],['#Entities found]]/results_Clus_6[[#This Row],['#Entities total]]*(results_Clus_6[[#This Row],['#Entities found]]&gt;1)</f>
        <v>0</v>
      </c>
      <c r="F30" s="2">
        <v>8722193519301624</v>
      </c>
      <c r="G30" s="2">
        <v>8722193519301624</v>
      </c>
      <c r="H30" s="2">
        <v>3</v>
      </c>
      <c r="I30" s="2">
        <v>103</v>
      </c>
      <c r="J30" s="2">
        <v>1.0309278350515464E+16</v>
      </c>
      <c r="K30" s="2">
        <v>9606</v>
      </c>
      <c r="L30" s="2" t="s">
        <v>1233</v>
      </c>
      <c r="M30" s="2" t="s">
        <v>126</v>
      </c>
      <c r="N30" s="2" t="s">
        <v>3926</v>
      </c>
      <c r="O30" s="2" t="s">
        <v>3943</v>
      </c>
    </row>
    <row r="31" spans="1:15" x14ac:dyDescent="0.25">
      <c r="A31" s="2" t="s">
        <v>887</v>
      </c>
      <c r="B31" s="2" t="s">
        <v>886</v>
      </c>
      <c r="C31" s="2">
        <v>1</v>
      </c>
      <c r="D31" s="2">
        <v>172</v>
      </c>
      <c r="E31" s="2">
        <f>results_Clus_6[[#This Row],['#Entities found]]/results_Clus_6[[#This Row],['#Entities total]]*(results_Clus_6[[#This Row],['#Entities found]]&gt;1)</f>
        <v>0</v>
      </c>
      <c r="F31" s="2">
        <v>1.0768079457753388E+16</v>
      </c>
      <c r="G31" s="2">
        <v>1.0768079457753388E+16</v>
      </c>
      <c r="H31" s="2">
        <v>4</v>
      </c>
      <c r="I31" s="2">
        <v>7</v>
      </c>
      <c r="J31" s="2">
        <v>700630567510.75964</v>
      </c>
      <c r="K31" s="2">
        <v>9606</v>
      </c>
      <c r="L31" s="2" t="s">
        <v>1233</v>
      </c>
      <c r="M31" s="2" t="s">
        <v>658</v>
      </c>
      <c r="N31" s="2" t="s">
        <v>3938</v>
      </c>
      <c r="O31" s="2" t="s">
        <v>3658</v>
      </c>
    </row>
    <row r="32" spans="1:15" x14ac:dyDescent="0.25">
      <c r="A32" s="2" t="s">
        <v>879</v>
      </c>
      <c r="B32" s="2" t="s">
        <v>878</v>
      </c>
      <c r="C32" s="2">
        <v>1</v>
      </c>
      <c r="D32" s="2">
        <v>183</v>
      </c>
      <c r="E32" s="2">
        <f>results_Clus_6[[#This Row],['#Entities found]]/results_Clus_6[[#This Row],['#Entities total]]*(results_Clus_6[[#This Row],['#Entities found]]&gt;1)</f>
        <v>0</v>
      </c>
      <c r="F32" s="2">
        <v>1.1421510527097644E+16</v>
      </c>
      <c r="G32" s="2">
        <v>1.1421510527097644E+16</v>
      </c>
      <c r="H32" s="2">
        <v>5</v>
      </c>
      <c r="I32" s="2">
        <v>15</v>
      </c>
      <c r="J32" s="2">
        <v>1.5013512160944852E+16</v>
      </c>
      <c r="K32" s="2">
        <v>9606</v>
      </c>
      <c r="L32" s="2" t="s">
        <v>1233</v>
      </c>
      <c r="M32" s="2" t="s">
        <v>658</v>
      </c>
      <c r="N32" s="2" t="s">
        <v>3938</v>
      </c>
      <c r="O32" s="2" t="s">
        <v>3953</v>
      </c>
    </row>
    <row r="33" spans="1:15" x14ac:dyDescent="0.25">
      <c r="A33" s="2" t="s">
        <v>865</v>
      </c>
      <c r="B33" s="2" t="s">
        <v>864</v>
      </c>
      <c r="C33" s="2">
        <v>1</v>
      </c>
      <c r="D33" s="2">
        <v>193</v>
      </c>
      <c r="E33" s="2">
        <f>results_Clus_6[[#This Row],['#Entities found]]/results_Clus_6[[#This Row],['#Entities total]]*(results_Clus_6[[#This Row],['#Entities found]]&gt;1)</f>
        <v>0</v>
      </c>
      <c r="F33" s="2">
        <v>1.2011975406265752E+16</v>
      </c>
      <c r="G33" s="2">
        <v>1.2011975406265752E+16</v>
      </c>
      <c r="H33" s="2">
        <v>5</v>
      </c>
      <c r="I33" s="2">
        <v>21</v>
      </c>
      <c r="J33" s="2">
        <v>2101891702532279</v>
      </c>
      <c r="K33" s="2">
        <v>9606</v>
      </c>
      <c r="L33" s="2" t="s">
        <v>1233</v>
      </c>
      <c r="M33" s="2" t="s">
        <v>658</v>
      </c>
      <c r="N33" s="2" t="s">
        <v>3938</v>
      </c>
      <c r="O33" s="2" t="s">
        <v>3953</v>
      </c>
    </row>
    <row r="34" spans="1:15" x14ac:dyDescent="0.25">
      <c r="A34" s="2" t="s">
        <v>1011</v>
      </c>
      <c r="B34" s="2" t="s">
        <v>1010</v>
      </c>
      <c r="C34" s="2">
        <v>1</v>
      </c>
      <c r="D34" s="2">
        <v>204</v>
      </c>
      <c r="E34" s="2">
        <f>results_Clus_6[[#This Row],['#Entities found]]/results_Clus_6[[#This Row],['#Entities total]]*(results_Clus_6[[#This Row],['#Entities found]]&gt;1)</f>
        <v>0</v>
      </c>
      <c r="F34" s="2">
        <v>1.2657586994550608E+16</v>
      </c>
      <c r="G34" s="2">
        <v>1.2657586994550608E+16</v>
      </c>
      <c r="H34" s="2">
        <v>6</v>
      </c>
      <c r="I34" s="2">
        <v>189</v>
      </c>
      <c r="J34" s="2">
        <v>1891702532279051</v>
      </c>
      <c r="K34" s="2">
        <v>9606</v>
      </c>
      <c r="L34" s="2" t="s">
        <v>1233</v>
      </c>
      <c r="M34" s="2" t="s">
        <v>142</v>
      </c>
      <c r="N34" s="2" t="s">
        <v>3921</v>
      </c>
      <c r="O34" s="2" t="s">
        <v>3946</v>
      </c>
    </row>
    <row r="35" spans="1:15" x14ac:dyDescent="0.25">
      <c r="A35" s="2" t="s">
        <v>2440</v>
      </c>
      <c r="B35" s="2" t="s">
        <v>2441</v>
      </c>
      <c r="C35" s="2">
        <v>1</v>
      </c>
      <c r="D35" s="2">
        <v>289</v>
      </c>
      <c r="E35" s="2">
        <f>results_Clus_6[[#This Row],['#Entities found]]/results_Clus_6[[#This Row],['#Entities total]]*(results_Clus_6[[#This Row],['#Entities found]]&gt;1)</f>
        <v>0</v>
      </c>
      <c r="F35" s="2">
        <v>1751095078531425</v>
      </c>
      <c r="G35" s="2">
        <v>1751095078531425</v>
      </c>
      <c r="H35" s="2">
        <v>1</v>
      </c>
      <c r="I35" s="2">
        <v>62</v>
      </c>
      <c r="J35" s="2">
        <v>6205585026523871</v>
      </c>
      <c r="K35" s="2">
        <v>9606</v>
      </c>
      <c r="L35" s="2" t="s">
        <v>1233</v>
      </c>
      <c r="M35" s="2" t="s">
        <v>126</v>
      </c>
      <c r="N35" s="2" t="s">
        <v>3926</v>
      </c>
      <c r="O35" s="2" t="s">
        <v>3933</v>
      </c>
    </row>
    <row r="36" spans="1:15" x14ac:dyDescent="0.25">
      <c r="A36" s="2" t="s">
        <v>839</v>
      </c>
      <c r="B36" s="2" t="s">
        <v>838</v>
      </c>
      <c r="C36" s="2">
        <v>1</v>
      </c>
      <c r="D36" s="2">
        <v>295</v>
      </c>
      <c r="E36" s="2">
        <f>results_Clus_6[[#This Row],['#Entities found]]/results_Clus_6[[#This Row],['#Entities total]]*(results_Clus_6[[#This Row],['#Entities found]]&gt;1)</f>
        <v>0</v>
      </c>
      <c r="F36" s="2">
        <v>1.7844624620427008E+16</v>
      </c>
      <c r="G36" s="2">
        <v>1.7844624620427008E+16</v>
      </c>
      <c r="H36" s="2">
        <v>34</v>
      </c>
      <c r="I36" s="2">
        <v>314</v>
      </c>
      <c r="J36" s="2">
        <v>3142828545691122</v>
      </c>
      <c r="K36" s="2">
        <v>9606</v>
      </c>
      <c r="L36" s="2" t="s">
        <v>1233</v>
      </c>
      <c r="M36" s="2" t="s">
        <v>126</v>
      </c>
      <c r="N36" s="2" t="s">
        <v>3926</v>
      </c>
      <c r="O36" s="2" t="s">
        <v>3954</v>
      </c>
    </row>
    <row r="37" spans="1:15" x14ac:dyDescent="0.25">
      <c r="A37" s="2" t="s">
        <v>830</v>
      </c>
      <c r="B37" s="2" t="s">
        <v>829</v>
      </c>
      <c r="C37" s="2">
        <v>1</v>
      </c>
      <c r="D37" s="2">
        <v>346</v>
      </c>
      <c r="E37" s="2">
        <f>results_Clus_6[[#This Row],['#Entities found]]/results_Clus_6[[#This Row],['#Entities total]]*(results_Clus_6[[#This Row],['#Entities found]]&gt;1)</f>
        <v>0</v>
      </c>
      <c r="F37" s="2">
        <v>2.0634451504124184E+16</v>
      </c>
      <c r="G37" s="2">
        <v>2.0634451504124184E+16</v>
      </c>
      <c r="H37" s="2">
        <v>2</v>
      </c>
      <c r="I37" s="2">
        <v>147</v>
      </c>
      <c r="J37" s="2">
        <v>1.4713241917725952E+16</v>
      </c>
      <c r="K37" s="2">
        <v>9606</v>
      </c>
      <c r="L37" s="2" t="s">
        <v>1233</v>
      </c>
      <c r="M37" s="2" t="s">
        <v>125</v>
      </c>
      <c r="N37" s="2" t="s">
        <v>3941</v>
      </c>
      <c r="O37" s="2" t="s">
        <v>3439</v>
      </c>
    </row>
    <row r="38" spans="1:15" x14ac:dyDescent="0.25">
      <c r="A38" s="2" t="s">
        <v>2503</v>
      </c>
      <c r="B38" s="2" t="s">
        <v>2504</v>
      </c>
      <c r="C38" s="2">
        <v>1</v>
      </c>
      <c r="D38" s="2">
        <v>390</v>
      </c>
      <c r="E38" s="2">
        <f>results_Clus_6[[#This Row],['#Entities found]]/results_Clus_6[[#This Row],['#Entities total]]*(results_Clus_6[[#This Row],['#Entities found]]&gt;1)</f>
        <v>0</v>
      </c>
      <c r="F38" s="2">
        <v>2.2975718390719768E+16</v>
      </c>
      <c r="G38" s="2">
        <v>2.2975718390719768E+16</v>
      </c>
      <c r="H38" s="2">
        <v>1</v>
      </c>
      <c r="I38" s="2">
        <v>117</v>
      </c>
      <c r="J38" s="2">
        <v>1.1710539485536984E+16</v>
      </c>
      <c r="K38" s="2">
        <v>9606</v>
      </c>
      <c r="L38" s="2" t="s">
        <v>1233</v>
      </c>
      <c r="M38" s="2" t="s">
        <v>126</v>
      </c>
      <c r="N38" s="2" t="s">
        <v>3926</v>
      </c>
      <c r="O38" s="2" t="s">
        <v>3955</v>
      </c>
    </row>
    <row r="39" spans="1:15" x14ac:dyDescent="0.25">
      <c r="A39" s="2" t="s">
        <v>1849</v>
      </c>
      <c r="B39" s="2" t="s">
        <v>1850</v>
      </c>
      <c r="C39" s="2">
        <v>1</v>
      </c>
      <c r="D39" s="2">
        <v>578</v>
      </c>
      <c r="E39" s="2">
        <f>results_Clus_6[[#This Row],['#Entities found]]/results_Clus_6[[#This Row],['#Entities total]]*(results_Clus_6[[#This Row],['#Entities found]]&gt;1)</f>
        <v>0</v>
      </c>
      <c r="F39" s="2">
        <v>3232499996909819</v>
      </c>
      <c r="G39" s="2">
        <v>3232499996909819</v>
      </c>
      <c r="H39" s="2">
        <v>1</v>
      </c>
      <c r="I39" s="2">
        <v>286</v>
      </c>
      <c r="J39" s="2">
        <v>2.8625763186868184E+16</v>
      </c>
      <c r="K39" s="2">
        <v>9606</v>
      </c>
      <c r="L39" s="2" t="s">
        <v>1233</v>
      </c>
      <c r="M39" s="2" t="s">
        <v>126</v>
      </c>
      <c r="N39" s="2" t="s">
        <v>3926</v>
      </c>
      <c r="O39" s="2" t="s">
        <v>3933</v>
      </c>
    </row>
    <row r="40" spans="1:15" x14ac:dyDescent="0.25">
      <c r="A40" s="2" t="s">
        <v>1199</v>
      </c>
      <c r="B40" s="2" t="s">
        <v>1198</v>
      </c>
      <c r="C40" s="2">
        <v>1</v>
      </c>
      <c r="D40" s="2">
        <v>805</v>
      </c>
      <c r="E40" s="2">
        <f>results_Clus_6[[#This Row],['#Entities found]]/results_Clus_6[[#This Row],['#Entities total]]*(results_Clus_6[[#This Row],['#Entities found]]&gt;1)</f>
        <v>0</v>
      </c>
      <c r="F40" s="2">
        <v>4.2302617020892976E+16</v>
      </c>
      <c r="G40" s="2">
        <v>4.2302617020892976E+16</v>
      </c>
      <c r="H40" s="2">
        <v>6</v>
      </c>
      <c r="I40" s="2">
        <v>822</v>
      </c>
      <c r="J40" s="2">
        <v>8227404664197778</v>
      </c>
      <c r="K40" s="2">
        <v>9606</v>
      </c>
      <c r="L40" s="2" t="s">
        <v>1233</v>
      </c>
      <c r="M40" s="2" t="s">
        <v>142</v>
      </c>
      <c r="N40" s="2" t="s">
        <v>3921</v>
      </c>
      <c r="O40" s="2" t="s">
        <v>3946</v>
      </c>
    </row>
    <row r="41" spans="1:15" x14ac:dyDescent="0.25">
      <c r="A41" s="2" t="s">
        <v>806</v>
      </c>
      <c r="B41" s="2" t="s">
        <v>805</v>
      </c>
      <c r="C41" s="2">
        <v>1</v>
      </c>
      <c r="D41" s="2">
        <v>1066</v>
      </c>
      <c r="E41" s="2">
        <f>results_Clus_6[[#This Row],['#Entities found]]/results_Clus_6[[#This Row],['#Entities total]]*(results_Clus_6[[#This Row],['#Entities found]]&gt;1)</f>
        <v>0</v>
      </c>
      <c r="F41" s="2">
        <v>5219125643548279</v>
      </c>
      <c r="G41" s="2">
        <v>5219125643548279</v>
      </c>
      <c r="H41" s="2">
        <v>1</v>
      </c>
      <c r="I41" s="2">
        <v>472</v>
      </c>
      <c r="J41" s="2">
        <v>472425182664398</v>
      </c>
      <c r="K41" s="2">
        <v>9606</v>
      </c>
      <c r="L41" s="2" t="s">
        <v>1233</v>
      </c>
      <c r="M41" s="2" t="s">
        <v>126</v>
      </c>
      <c r="N41" s="2" t="s">
        <v>3926</v>
      </c>
      <c r="O41" s="2" t="s">
        <v>3933</v>
      </c>
    </row>
    <row r="42" spans="1:15" x14ac:dyDescent="0.25">
      <c r="A42" s="2" t="s">
        <v>804</v>
      </c>
      <c r="B42" s="2" t="s">
        <v>3</v>
      </c>
      <c r="C42" s="2">
        <v>1</v>
      </c>
      <c r="D42" s="2">
        <v>1794</v>
      </c>
      <c r="E42" s="2">
        <f>results_Clus_6[[#This Row],['#Entities found]]/results_Clus_6[[#This Row],['#Entities total]]*(results_Clus_6[[#This Row],['#Entities found]]&gt;1)</f>
        <v>0</v>
      </c>
      <c r="F42" s="2">
        <v>7249274800426191</v>
      </c>
      <c r="G42" s="2">
        <v>7249274800426191</v>
      </c>
      <c r="H42" s="2">
        <v>5</v>
      </c>
      <c r="I42" s="2">
        <v>779</v>
      </c>
      <c r="J42" s="2">
        <v>7797017315584026</v>
      </c>
      <c r="K42" s="2">
        <v>9606</v>
      </c>
      <c r="L42" s="2" t="s">
        <v>1233</v>
      </c>
      <c r="M42" s="2" t="s">
        <v>658</v>
      </c>
      <c r="N42" s="2" t="s">
        <v>3938</v>
      </c>
      <c r="O42" s="2" t="s">
        <v>3953</v>
      </c>
    </row>
    <row r="43" spans="1:15" x14ac:dyDescent="0.25">
      <c r="A43" s="2" t="s">
        <v>1191</v>
      </c>
      <c r="B43" s="2" t="s">
        <v>1190</v>
      </c>
      <c r="C43" s="2">
        <v>1</v>
      </c>
      <c r="D43" s="2">
        <v>2157</v>
      </c>
      <c r="E43" s="2">
        <f>results_Clus_6[[#This Row],['#Entities found]]/results_Clus_6[[#This Row],['#Entities total]]*(results_Clus_6[[#This Row],['#Entities found]]&gt;1)</f>
        <v>0</v>
      </c>
      <c r="F43" s="2">
        <v>7947559949907783</v>
      </c>
      <c r="G43" s="2">
        <v>7947559949907783</v>
      </c>
      <c r="H43" s="2">
        <v>6</v>
      </c>
      <c r="I43" s="2">
        <v>1971</v>
      </c>
      <c r="J43" s="2">
        <v>1.9727754979481532E+16</v>
      </c>
      <c r="K43" s="2">
        <v>9606</v>
      </c>
      <c r="L43" s="2" t="s">
        <v>1233</v>
      </c>
      <c r="M43" s="2" t="s">
        <v>142</v>
      </c>
      <c r="N43" s="2" t="s">
        <v>3921</v>
      </c>
      <c r="O43" s="2" t="s">
        <v>3946</v>
      </c>
    </row>
    <row r="44" spans="1:15" x14ac:dyDescent="0.25">
      <c r="A44" s="2" t="s">
        <v>801</v>
      </c>
      <c r="B44" s="2" t="s">
        <v>800</v>
      </c>
      <c r="C44" s="2">
        <v>1</v>
      </c>
      <c r="D44" s="2">
        <v>2588</v>
      </c>
      <c r="E44" s="2">
        <f>results_Clus_6[[#This Row],['#Entities found]]/results_Clus_6[[#This Row],['#Entities total]]*(results_Clus_6[[#This Row],['#Entities found]]&gt;1)</f>
        <v>0</v>
      </c>
      <c r="F44" s="2">
        <v>857433109772662</v>
      </c>
      <c r="G44" s="2">
        <v>857433109772662</v>
      </c>
      <c r="H44" s="2">
        <v>1</v>
      </c>
      <c r="I44" s="2">
        <v>1826</v>
      </c>
      <c r="J44" s="2">
        <v>1827644880392353</v>
      </c>
      <c r="K44" s="2">
        <v>9606</v>
      </c>
      <c r="L44" s="2" t="s">
        <v>1233</v>
      </c>
      <c r="M44" s="2" t="s">
        <v>126</v>
      </c>
      <c r="N44" s="2" t="s">
        <v>3926</v>
      </c>
      <c r="O44" s="2" t="s">
        <v>3955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5"/>
  <sheetViews>
    <sheetView tabSelected="1" workbookViewId="0">
      <selection activeCell="B37" sqref="B37"/>
    </sheetView>
  </sheetViews>
  <sheetFormatPr baseColWidth="10" defaultRowHeight="15" x14ac:dyDescent="0.25"/>
  <cols>
    <col min="1" max="1" width="19.85546875" bestFit="1" customWidth="1"/>
    <col min="2" max="2" width="112.42578125" bestFit="1" customWidth="1"/>
    <col min="3" max="3" width="16.7109375" bestFit="1" customWidth="1"/>
    <col min="4" max="4" width="15.5703125" bestFit="1" customWidth="1"/>
    <col min="5" max="5" width="14.5703125" bestFit="1" customWidth="1"/>
    <col min="6" max="6" width="16.7109375" bestFit="1" customWidth="1"/>
    <col min="7" max="7" width="13.85546875" bestFit="1" customWidth="1"/>
    <col min="8" max="8" width="18.7109375" bestFit="1" customWidth="1"/>
    <col min="9" max="9" width="17.42578125" bestFit="1" customWidth="1"/>
    <col min="10" max="10" width="16.42578125" bestFit="1" customWidth="1"/>
    <col min="11" max="11" width="19" bestFit="1" customWidth="1"/>
    <col min="12" max="12" width="15.42578125" bestFit="1" customWidth="1"/>
    <col min="13" max="13" width="255.7109375" bestFit="1" customWidth="1"/>
    <col min="14" max="14" width="18" bestFit="1" customWidth="1"/>
    <col min="15" max="15" width="255.7109375" bestFit="1" customWidth="1"/>
  </cols>
  <sheetData>
    <row r="1" spans="1:15" x14ac:dyDescent="0.25">
      <c r="A1" s="2" t="s">
        <v>1225</v>
      </c>
      <c r="B1" s="2" t="s">
        <v>1224</v>
      </c>
      <c r="C1" s="2" t="s">
        <v>1223</v>
      </c>
      <c r="D1" s="2" t="s">
        <v>1222</v>
      </c>
      <c r="E1" s="2" t="s">
        <v>1221</v>
      </c>
      <c r="F1" s="2" t="s">
        <v>1220</v>
      </c>
      <c r="G1" s="2" t="s">
        <v>1219</v>
      </c>
      <c r="H1" s="2" t="s">
        <v>1218</v>
      </c>
      <c r="I1" s="2" t="s">
        <v>1217</v>
      </c>
      <c r="J1" s="2" t="s">
        <v>1216</v>
      </c>
      <c r="K1" s="2" t="s">
        <v>1226</v>
      </c>
      <c r="L1" s="2" t="s">
        <v>1227</v>
      </c>
      <c r="M1" s="2" t="s">
        <v>1228</v>
      </c>
      <c r="N1" s="2" t="s">
        <v>1229</v>
      </c>
      <c r="O1" s="2" t="s">
        <v>1230</v>
      </c>
    </row>
    <row r="2" spans="1:15" x14ac:dyDescent="0.25">
      <c r="A2" s="2" t="s">
        <v>816</v>
      </c>
      <c r="B2" s="2" t="s">
        <v>815</v>
      </c>
      <c r="C2" s="2">
        <v>28</v>
      </c>
      <c r="D2" s="2">
        <v>533</v>
      </c>
      <c r="E2" s="2">
        <f>results_Clus_7[[#This Row],['#Entities found]]/results_Clus_7[[#This Row],['#Entities total]]*(results_Clus_7[[#This Row],['#Entities found]]&gt;725/50)</f>
        <v>5.2532833020637902E-2</v>
      </c>
      <c r="F2" s="2">
        <v>17415769970.607899</v>
      </c>
      <c r="G2" s="2">
        <v>2408168267709.0654</v>
      </c>
      <c r="H2" s="2">
        <v>128</v>
      </c>
      <c r="I2" s="2">
        <v>294</v>
      </c>
      <c r="J2" s="2">
        <v>2.8769938350132104E+16</v>
      </c>
      <c r="K2" s="2">
        <v>9606</v>
      </c>
      <c r="L2" s="2" t="s">
        <v>1233</v>
      </c>
      <c r="M2" s="2" t="s">
        <v>3968</v>
      </c>
      <c r="N2" s="2" t="s">
        <v>1271</v>
      </c>
      <c r="O2" s="2" t="s">
        <v>3983</v>
      </c>
    </row>
    <row r="3" spans="1:15" x14ac:dyDescent="0.25">
      <c r="A3" s="2" t="s">
        <v>831</v>
      </c>
      <c r="B3" s="2" t="s">
        <v>0</v>
      </c>
      <c r="C3" s="2">
        <v>29</v>
      </c>
      <c r="D3" s="2">
        <v>645</v>
      </c>
      <c r="E3" s="2">
        <f>results_Clus_7[[#This Row],['#Entities found]]/results_Clus_7[[#This Row],['#Entities total]]*(results_Clus_7[[#This Row],['#Entities found]]&gt;725/50)</f>
        <v>4.4961240310077519E-2</v>
      </c>
      <c r="F3" s="2">
        <v>213655699073.94467</v>
      </c>
      <c r="G3" s="2">
        <v>1281934194443668</v>
      </c>
      <c r="H3" s="2">
        <v>164</v>
      </c>
      <c r="I3" s="2">
        <v>383</v>
      </c>
      <c r="J3" s="2">
        <v>3747920540170271</v>
      </c>
      <c r="K3" s="2">
        <v>9606</v>
      </c>
      <c r="L3" s="2" t="s">
        <v>1233</v>
      </c>
      <c r="M3" s="2" t="s">
        <v>3977</v>
      </c>
      <c r="N3" s="2" t="s">
        <v>1271</v>
      </c>
      <c r="O3" s="2" t="s">
        <v>3984</v>
      </c>
    </row>
    <row r="4" spans="1:15" x14ac:dyDescent="0.25">
      <c r="A4" s="2" t="s">
        <v>818</v>
      </c>
      <c r="B4" s="2" t="s">
        <v>817</v>
      </c>
      <c r="C4" s="2">
        <v>16</v>
      </c>
      <c r="D4" s="2">
        <v>525</v>
      </c>
      <c r="E4" s="2">
        <f>results_Clus_7[[#This Row],['#Entities found]]/results_Clus_7[[#This Row],['#Entities total]]*(results_Clus_7[[#This Row],['#Entities found]]&gt;725/50)</f>
        <v>3.0476190476190476E-2</v>
      </c>
      <c r="F4" s="2">
        <v>4744551683755116</v>
      </c>
      <c r="G4" s="2">
        <v>1.8978206735020464E+16</v>
      </c>
      <c r="H4" s="2">
        <v>27</v>
      </c>
      <c r="I4" s="2">
        <v>207</v>
      </c>
      <c r="J4" s="2">
        <v>2025638516488893</v>
      </c>
      <c r="K4" s="2">
        <v>9606</v>
      </c>
      <c r="L4" s="2" t="s">
        <v>1233</v>
      </c>
      <c r="M4" s="2" t="s">
        <v>4302</v>
      </c>
      <c r="N4" s="2" t="s">
        <v>1271</v>
      </c>
      <c r="O4" s="2" t="s">
        <v>4303</v>
      </c>
    </row>
    <row r="5" spans="1:15" x14ac:dyDescent="0.25">
      <c r="A5" s="2" t="s">
        <v>804</v>
      </c>
      <c r="B5" s="2" t="s">
        <v>3</v>
      </c>
      <c r="C5" s="2">
        <v>52</v>
      </c>
      <c r="D5" s="2">
        <v>2124</v>
      </c>
      <c r="E5" s="2">
        <f>results_Clus_7[[#This Row],['#Entities found]]/results_Clus_7[[#This Row],['#Entities total]]*(results_Clus_7[[#This Row],['#Entities found]]&gt;725/50)</f>
        <v>2.4482109227871938E-2</v>
      </c>
      <c r="F5" s="2">
        <v>3548538357692166</v>
      </c>
      <c r="G5" s="2">
        <v>1774269178846083</v>
      </c>
      <c r="H5" s="2">
        <v>199</v>
      </c>
      <c r="I5" s="2">
        <v>782</v>
      </c>
      <c r="J5" s="2">
        <v>7652412173402486</v>
      </c>
      <c r="K5" s="2">
        <v>9606</v>
      </c>
      <c r="L5" s="2" t="s">
        <v>1233</v>
      </c>
      <c r="M5" s="2" t="s">
        <v>4280</v>
      </c>
      <c r="N5" s="2" t="s">
        <v>1271</v>
      </c>
      <c r="O5" s="2" t="s">
        <v>4281</v>
      </c>
    </row>
    <row r="6" spans="1:15" x14ac:dyDescent="0.25">
      <c r="A6" s="2" t="s">
        <v>806</v>
      </c>
      <c r="B6" s="2" t="s">
        <v>805</v>
      </c>
      <c r="C6" s="2">
        <v>19</v>
      </c>
      <c r="D6" s="2">
        <v>1159</v>
      </c>
      <c r="E6" s="2">
        <f>results_Clus_7[[#This Row],['#Entities found]]/results_Clus_7[[#This Row],['#Entities total]]*(results_Clus_7[[#This Row],['#Entities found]]&gt;725/50)</f>
        <v>1.6393442622950821E-2</v>
      </c>
      <c r="F6" s="2">
        <v>7931669429861359</v>
      </c>
      <c r="G6" s="2">
        <v>7931669429861359</v>
      </c>
      <c r="H6" s="2">
        <v>87</v>
      </c>
      <c r="I6" s="2">
        <v>472</v>
      </c>
      <c r="J6" s="2">
        <v>4.6188472453273312E+16</v>
      </c>
      <c r="K6" s="2">
        <v>9606</v>
      </c>
      <c r="L6" s="2" t="s">
        <v>1233</v>
      </c>
      <c r="M6" s="2" t="s">
        <v>4979</v>
      </c>
      <c r="N6" s="2" t="s">
        <v>1271</v>
      </c>
      <c r="O6" s="2" t="s">
        <v>4980</v>
      </c>
    </row>
    <row r="7" spans="1:15" x14ac:dyDescent="0.25">
      <c r="A7" s="2" t="s">
        <v>1023</v>
      </c>
      <c r="B7" s="2" t="s">
        <v>1022</v>
      </c>
      <c r="C7" s="2">
        <v>29</v>
      </c>
      <c r="D7" s="2">
        <v>1857</v>
      </c>
      <c r="E7" s="2">
        <f>results_Clus_7[[#This Row],['#Entities found]]/results_Clus_7[[#This Row],['#Entities total]]*(results_Clus_7[[#This Row],['#Entities found]]&gt;725/50)</f>
        <v>1.5616585891222402E-2</v>
      </c>
      <c r="F7" s="2">
        <v>9034921210547444</v>
      </c>
      <c r="G7" s="2">
        <v>9034921210547444</v>
      </c>
      <c r="H7" s="2">
        <v>67</v>
      </c>
      <c r="I7" s="2">
        <v>670</v>
      </c>
      <c r="J7" s="2">
        <v>6556414521968881</v>
      </c>
      <c r="K7" s="2">
        <v>9606</v>
      </c>
      <c r="L7" s="2" t="s">
        <v>1233</v>
      </c>
      <c r="M7" s="2" t="s">
        <v>5024</v>
      </c>
      <c r="N7" s="2" t="s">
        <v>1271</v>
      </c>
      <c r="O7" s="2" t="s">
        <v>5025</v>
      </c>
    </row>
    <row r="8" spans="1:15" x14ac:dyDescent="0.25">
      <c r="A8" s="2" t="s">
        <v>812</v>
      </c>
      <c r="B8" s="2" t="s">
        <v>811</v>
      </c>
      <c r="C8" s="2">
        <v>16</v>
      </c>
      <c r="D8" s="2">
        <v>1042</v>
      </c>
      <c r="E8" s="2">
        <f>results_Clus_7[[#This Row],['#Entities found]]/results_Clus_7[[#This Row],['#Entities total]]*(results_Clus_7[[#This Row],['#Entities found]]&gt;725/50)</f>
        <v>1.5355086372360844E-2</v>
      </c>
      <c r="F8" s="2">
        <v>8529603129057288</v>
      </c>
      <c r="G8" s="2">
        <v>8529603129057288</v>
      </c>
      <c r="H8" s="2">
        <v>16</v>
      </c>
      <c r="I8" s="2">
        <v>353</v>
      </c>
      <c r="J8" s="2">
        <v>3.4543497406791272E+16</v>
      </c>
      <c r="K8" s="2">
        <v>9606</v>
      </c>
      <c r="L8" s="2" t="s">
        <v>1233</v>
      </c>
      <c r="M8" s="2" t="s">
        <v>4999</v>
      </c>
      <c r="N8" s="2" t="s">
        <v>1271</v>
      </c>
      <c r="O8" s="2" t="s">
        <v>5000</v>
      </c>
    </row>
    <row r="9" spans="1:15" x14ac:dyDescent="0.25">
      <c r="A9" s="2" t="s">
        <v>820</v>
      </c>
      <c r="B9" s="2" t="s">
        <v>819</v>
      </c>
      <c r="C9" s="2">
        <v>22</v>
      </c>
      <c r="D9" s="2">
        <v>1487</v>
      </c>
      <c r="E9" s="2">
        <f>results_Clus_7[[#This Row],['#Entities found]]/results_Clus_7[[#This Row],['#Entities total]]*(results_Clus_7[[#This Row],['#Entities found]]&gt;725/50)</f>
        <v>1.4794889038332213E-2</v>
      </c>
      <c r="F9" s="2">
        <v>9226621170604704</v>
      </c>
      <c r="G9" s="2">
        <v>9226621170604704</v>
      </c>
      <c r="H9" s="2">
        <v>93</v>
      </c>
      <c r="I9" s="2">
        <v>896</v>
      </c>
      <c r="J9" s="2">
        <v>8767981211468832</v>
      </c>
      <c r="K9" s="2">
        <v>9606</v>
      </c>
      <c r="L9" s="2" t="s">
        <v>1233</v>
      </c>
      <c r="M9" s="2" t="s">
        <v>5037</v>
      </c>
      <c r="N9" s="2" t="s">
        <v>1271</v>
      </c>
      <c r="O9" s="2" t="s">
        <v>5038</v>
      </c>
    </row>
    <row r="10" spans="1:15" x14ac:dyDescent="0.25">
      <c r="A10" s="2" t="s">
        <v>801</v>
      </c>
      <c r="B10" s="2" t="s">
        <v>800</v>
      </c>
      <c r="C10" s="2">
        <v>39</v>
      </c>
      <c r="D10" s="2">
        <v>2905</v>
      </c>
      <c r="E10" s="2">
        <f>results_Clus_7[[#This Row],['#Entities found]]/results_Clus_7[[#This Row],['#Entities total]]*(results_Clus_7[[#This Row],['#Entities found]]&gt;725/50)</f>
        <v>1.3425129087779691E-2</v>
      </c>
      <c r="F10" s="2">
        <v>9966500764747904</v>
      </c>
      <c r="G10" s="2">
        <v>9966500764747904</v>
      </c>
      <c r="H10" s="2">
        <v>171</v>
      </c>
      <c r="I10" s="2">
        <v>1836</v>
      </c>
      <c r="J10" s="2">
        <v>1796653292885801</v>
      </c>
      <c r="K10" s="2">
        <v>9606</v>
      </c>
      <c r="L10" s="2" t="s">
        <v>1233</v>
      </c>
      <c r="M10" s="2" t="s">
        <v>5087</v>
      </c>
      <c r="N10" s="2" t="s">
        <v>1271</v>
      </c>
      <c r="O10" s="2" t="s">
        <v>5088</v>
      </c>
    </row>
    <row r="11" spans="1:15" x14ac:dyDescent="0.25">
      <c r="A11" s="2" t="s">
        <v>933</v>
      </c>
      <c r="B11" s="2" t="s">
        <v>932</v>
      </c>
      <c r="C11" s="2">
        <v>15</v>
      </c>
      <c r="D11" s="2">
        <v>1191</v>
      </c>
      <c r="E11" s="2">
        <f>results_Clus_7[[#This Row],['#Entities found]]/results_Clus_7[[#This Row],['#Entities total]]*(results_Clus_7[[#This Row],['#Entities found]]&gt;725/50)</f>
        <v>1.2594458438287154E-2</v>
      </c>
      <c r="F11" s="2">
        <v>9723602391496164</v>
      </c>
      <c r="G11" s="2">
        <v>9723602391496164</v>
      </c>
      <c r="H11" s="2">
        <v>33</v>
      </c>
      <c r="I11" s="2">
        <v>390</v>
      </c>
      <c r="J11" s="2">
        <v>3.8164203933848712E+16</v>
      </c>
      <c r="K11" s="2">
        <v>9606</v>
      </c>
      <c r="L11" s="2" t="s">
        <v>1233</v>
      </c>
      <c r="M11" s="2" t="s">
        <v>5067</v>
      </c>
      <c r="N11" s="2" t="s">
        <v>1271</v>
      </c>
      <c r="O11" s="2" t="s">
        <v>5068</v>
      </c>
    </row>
    <row r="12" spans="1:15" x14ac:dyDescent="0.25">
      <c r="A12" s="2" t="s">
        <v>1027</v>
      </c>
      <c r="B12" s="2" t="s">
        <v>1026</v>
      </c>
      <c r="C12" s="2">
        <v>19</v>
      </c>
      <c r="D12" s="2">
        <v>1528</v>
      </c>
      <c r="E12" s="2">
        <f>results_Clus_7[[#This Row],['#Entities found]]/results_Clus_7[[#This Row],['#Entities total]]*(results_Clus_7[[#This Row],['#Entities found]]&gt;725/50)</f>
        <v>1.2434554973821989E-2</v>
      </c>
      <c r="F12" s="2">
        <v>9871621351659268</v>
      </c>
      <c r="G12" s="2">
        <v>9871621351659268</v>
      </c>
      <c r="H12" s="2">
        <v>36</v>
      </c>
      <c r="I12" s="2">
        <v>702</v>
      </c>
      <c r="J12" s="2">
        <v>6869556708092768</v>
      </c>
      <c r="K12" s="2">
        <v>9606</v>
      </c>
      <c r="L12" s="2" t="s">
        <v>1233</v>
      </c>
      <c r="M12" s="2" t="s">
        <v>5077</v>
      </c>
      <c r="N12" s="2" t="s">
        <v>1271</v>
      </c>
      <c r="O12" s="2" t="s">
        <v>5078</v>
      </c>
    </row>
    <row r="13" spans="1:15" x14ac:dyDescent="0.25">
      <c r="A13" s="2" t="s">
        <v>911</v>
      </c>
      <c r="B13" s="2" t="s">
        <v>910</v>
      </c>
      <c r="C13" s="2">
        <v>31</v>
      </c>
      <c r="D13" s="2">
        <v>2591</v>
      </c>
      <c r="E13" s="2">
        <f>results_Clus_7[[#This Row],['#Entities found]]/results_Clus_7[[#This Row],['#Entities total]]*(results_Clus_7[[#This Row],['#Entities found]]&gt;725/50)</f>
        <v>1.1964492473948282E-2</v>
      </c>
      <c r="F13" s="2">
        <v>9993195000193984</v>
      </c>
      <c r="G13" s="2">
        <v>9993195000193984</v>
      </c>
      <c r="H13" s="2">
        <v>80</v>
      </c>
      <c r="I13" s="2">
        <v>1284</v>
      </c>
      <c r="J13" s="2">
        <v>1256483021822096</v>
      </c>
      <c r="K13" s="2">
        <v>9606</v>
      </c>
      <c r="L13" s="2" t="s">
        <v>1233</v>
      </c>
      <c r="M13" s="2" t="s">
        <v>5091</v>
      </c>
      <c r="N13" s="2" t="s">
        <v>1271</v>
      </c>
      <c r="O13" s="2" t="s">
        <v>5092</v>
      </c>
    </row>
    <row r="14" spans="1:15" x14ac:dyDescent="0.25">
      <c r="A14" s="2" t="s">
        <v>1191</v>
      </c>
      <c r="B14" s="2" t="s">
        <v>1190</v>
      </c>
      <c r="C14" s="2">
        <v>36</v>
      </c>
      <c r="D14" s="2">
        <v>3519</v>
      </c>
      <c r="E14" s="2">
        <f>results_Clus_7[[#This Row],['#Entities found]]/results_Clus_7[[#This Row],['#Entities total]]*(results_Clus_7[[#This Row],['#Entities found]]&gt;725/50)</f>
        <v>1.0230179028132993E-2</v>
      </c>
      <c r="F14" s="2">
        <v>9999993782929956</v>
      </c>
      <c r="G14" s="2">
        <v>9999993782929956</v>
      </c>
      <c r="H14" s="2">
        <v>113</v>
      </c>
      <c r="I14" s="2">
        <v>2145</v>
      </c>
      <c r="J14" s="2">
        <v>2.0990312163616792E+16</v>
      </c>
      <c r="K14" s="2">
        <v>9606</v>
      </c>
      <c r="L14" s="2" t="s">
        <v>1233</v>
      </c>
      <c r="M14" s="2" t="s">
        <v>5097</v>
      </c>
      <c r="N14" s="2" t="s">
        <v>1271</v>
      </c>
      <c r="O14" s="2" t="s">
        <v>5098</v>
      </c>
    </row>
    <row r="15" spans="1:15" x14ac:dyDescent="0.25">
      <c r="A15" s="2" t="s">
        <v>3956</v>
      </c>
      <c r="B15" s="2" t="s">
        <v>3957</v>
      </c>
      <c r="C15" s="2">
        <v>12</v>
      </c>
      <c r="D15" s="2">
        <v>38</v>
      </c>
      <c r="E15" s="2">
        <f>results_Clus_7[[#This Row],['#Entities found]]/results_Clus_7[[#This Row],['#Entities total]]*(results_Clus_7[[#This Row],['#Entities found]]&gt;725/50)</f>
        <v>0</v>
      </c>
      <c r="F15" s="2">
        <v>188231.65248704754</v>
      </c>
      <c r="G15" s="2">
        <v>8526893.8576632533</v>
      </c>
      <c r="H15" s="2">
        <v>13</v>
      </c>
      <c r="I15" s="2">
        <v>15</v>
      </c>
      <c r="J15" s="2">
        <v>1.4678539974557196E+16</v>
      </c>
      <c r="K15" s="2">
        <v>9606</v>
      </c>
      <c r="L15" s="2" t="s">
        <v>1233</v>
      </c>
      <c r="M15" s="2" t="s">
        <v>3958</v>
      </c>
      <c r="N15" s="2" t="s">
        <v>1271</v>
      </c>
      <c r="O15" s="2" t="s">
        <v>3959</v>
      </c>
    </row>
    <row r="16" spans="1:15" x14ac:dyDescent="0.25">
      <c r="A16" s="2" t="s">
        <v>3964</v>
      </c>
      <c r="B16" s="2" t="s">
        <v>3965</v>
      </c>
      <c r="C16" s="2">
        <v>9</v>
      </c>
      <c r="D16" s="2">
        <v>39</v>
      </c>
      <c r="E16" s="2">
        <f>results_Clus_7[[#This Row],['#Entities found]]/results_Clus_7[[#This Row],['#Entities total]]*(results_Clus_7[[#This Row],['#Entities found]]&gt;725/50)</f>
        <v>0</v>
      </c>
      <c r="F16" s="2">
        <v>91068202.201505244</v>
      </c>
      <c r="G16" s="2">
        <v>16483344598.47245</v>
      </c>
      <c r="H16" s="2">
        <v>4</v>
      </c>
      <c r="I16" s="2">
        <v>9</v>
      </c>
      <c r="J16" s="2">
        <v>880712398473.43176</v>
      </c>
      <c r="K16" s="2">
        <v>9606</v>
      </c>
      <c r="L16" s="2" t="s">
        <v>1233</v>
      </c>
      <c r="M16" s="2" t="s">
        <v>3966</v>
      </c>
      <c r="N16" s="2" t="s">
        <v>1271</v>
      </c>
      <c r="O16" s="2" t="s">
        <v>3967</v>
      </c>
    </row>
    <row r="17" spans="1:15" x14ac:dyDescent="0.25">
      <c r="A17" s="2" t="s">
        <v>3461</v>
      </c>
      <c r="B17" s="2" t="s">
        <v>3462</v>
      </c>
      <c r="C17" s="2">
        <v>8</v>
      </c>
      <c r="D17" s="2">
        <v>66</v>
      </c>
      <c r="E17" s="2">
        <f>results_Clus_7[[#This Row],['#Entities found]]/results_Clus_7[[#This Row],['#Entities total]]*(results_Clus_7[[#This Row],['#Entities found]]&gt;725/50)</f>
        <v>0</v>
      </c>
      <c r="F17" s="2">
        <v>492626434263.06598</v>
      </c>
      <c r="G17" s="2">
        <v>2.7587080318731696E+16</v>
      </c>
      <c r="H17" s="2">
        <v>2</v>
      </c>
      <c r="I17" s="2">
        <v>2</v>
      </c>
      <c r="J17" s="2">
        <v>195713866327.42929</v>
      </c>
      <c r="K17" s="2">
        <v>9606</v>
      </c>
      <c r="L17" s="2" t="s">
        <v>1233</v>
      </c>
      <c r="M17" s="2" t="s">
        <v>3978</v>
      </c>
      <c r="N17" s="2" t="s">
        <v>1271</v>
      </c>
      <c r="O17" s="2" t="s">
        <v>3463</v>
      </c>
    </row>
    <row r="18" spans="1:15" x14ac:dyDescent="0.25">
      <c r="A18" s="2" t="s">
        <v>2205</v>
      </c>
      <c r="B18" s="2" t="s">
        <v>2206</v>
      </c>
      <c r="C18" s="2">
        <v>12</v>
      </c>
      <c r="D18" s="2">
        <v>111</v>
      </c>
      <c r="E18" s="2">
        <f>results_Clus_7[[#This Row],['#Entities found]]/results_Clus_7[[#This Row],['#Entities total]]*(results_Clus_7[[#This Row],['#Entities found]]&gt;725/50)</f>
        <v>0</v>
      </c>
      <c r="F18" s="2">
        <v>21311223608.044827</v>
      </c>
      <c r="G18" s="2">
        <v>2408168267709.0654</v>
      </c>
      <c r="H18" s="2">
        <v>15</v>
      </c>
      <c r="I18" s="2">
        <v>26</v>
      </c>
      <c r="J18" s="2">
        <v>2544280262256581</v>
      </c>
      <c r="K18" s="2">
        <v>9606</v>
      </c>
      <c r="L18" s="2" t="s">
        <v>1233</v>
      </c>
      <c r="M18" s="2" t="s">
        <v>3958</v>
      </c>
      <c r="N18" s="2" t="s">
        <v>1271</v>
      </c>
      <c r="O18" s="2" t="s">
        <v>3969</v>
      </c>
    </row>
    <row r="19" spans="1:15" x14ac:dyDescent="0.25">
      <c r="A19" s="2" t="s">
        <v>3986</v>
      </c>
      <c r="B19" s="2" t="s">
        <v>3987</v>
      </c>
      <c r="C19" s="2">
        <v>8</v>
      </c>
      <c r="D19" s="2">
        <v>76</v>
      </c>
      <c r="E19" s="2">
        <f>results_Clus_7[[#This Row],['#Entities found]]/results_Clus_7[[#This Row],['#Entities total]]*(results_Clus_7[[#This Row],['#Entities found]]&gt;725/50)</f>
        <v>0</v>
      </c>
      <c r="F19" s="2">
        <v>1293747853627.9023</v>
      </c>
      <c r="G19" s="2">
        <v>5.8218653413255608E+16</v>
      </c>
      <c r="H19" s="2">
        <v>14</v>
      </c>
      <c r="I19" s="2">
        <v>23</v>
      </c>
      <c r="J19" s="2">
        <v>2250709462765437</v>
      </c>
      <c r="K19" s="2">
        <v>9606</v>
      </c>
      <c r="L19" s="2" t="s">
        <v>1233</v>
      </c>
      <c r="M19" s="2" t="s">
        <v>3988</v>
      </c>
      <c r="N19" s="2" t="s">
        <v>1271</v>
      </c>
      <c r="O19" s="2" t="s">
        <v>3989</v>
      </c>
    </row>
    <row r="20" spans="1:15" x14ac:dyDescent="0.25">
      <c r="A20" s="2" t="s">
        <v>2224</v>
      </c>
      <c r="B20" s="2" t="s">
        <v>2</v>
      </c>
      <c r="C20" s="2">
        <v>12</v>
      </c>
      <c r="D20" s="2">
        <v>120</v>
      </c>
      <c r="E20" s="2">
        <f>results_Clus_7[[#This Row],['#Entities found]]/results_Clus_7[[#This Row],['#Entities total]]*(results_Clus_7[[#This Row],['#Entities found]]&gt;725/50)</f>
        <v>0</v>
      </c>
      <c r="F20" s="2">
        <v>46708326976.174774</v>
      </c>
      <c r="G20" s="2">
        <v>40465099084.485703</v>
      </c>
      <c r="H20" s="2">
        <v>27</v>
      </c>
      <c r="I20" s="2">
        <v>47</v>
      </c>
      <c r="J20" s="2">
        <v>4599275858694588</v>
      </c>
      <c r="K20" s="2">
        <v>9606</v>
      </c>
      <c r="L20" s="2" t="s">
        <v>1233</v>
      </c>
      <c r="M20" s="2" t="s">
        <v>3958</v>
      </c>
      <c r="N20" s="2" t="s">
        <v>1271</v>
      </c>
      <c r="O20" s="2" t="s">
        <v>3970</v>
      </c>
    </row>
    <row r="21" spans="1:15" x14ac:dyDescent="0.25">
      <c r="A21" s="2" t="s">
        <v>3521</v>
      </c>
      <c r="B21" s="2" t="s">
        <v>3522</v>
      </c>
      <c r="C21" s="2">
        <v>8</v>
      </c>
      <c r="D21" s="2">
        <v>85</v>
      </c>
      <c r="E21" s="2">
        <f>results_Clus_7[[#This Row],['#Entities found]]/results_Clus_7[[#This Row],['#Entities total]]*(results_Clus_7[[#This Row],['#Entities found]]&gt;725/50)</f>
        <v>0</v>
      </c>
      <c r="F21" s="2">
        <v>273568152161.2854</v>
      </c>
      <c r="G21" s="2">
        <v>7645818475789268</v>
      </c>
      <c r="H21" s="2">
        <v>16</v>
      </c>
      <c r="I21" s="2">
        <v>16</v>
      </c>
      <c r="J21" s="2">
        <v>1.5657109306194344E+16</v>
      </c>
      <c r="K21" s="2">
        <v>9606</v>
      </c>
      <c r="L21" s="2" t="s">
        <v>1233</v>
      </c>
      <c r="M21" s="2" t="s">
        <v>3978</v>
      </c>
      <c r="N21" s="2" t="s">
        <v>1271</v>
      </c>
      <c r="O21" s="2" t="s">
        <v>4007</v>
      </c>
    </row>
    <row r="22" spans="1:15" x14ac:dyDescent="0.25">
      <c r="A22" s="2" t="s">
        <v>2308</v>
      </c>
      <c r="B22" s="2" t="s">
        <v>2309</v>
      </c>
      <c r="C22" s="2">
        <v>13</v>
      </c>
      <c r="D22" s="2">
        <v>144</v>
      </c>
      <c r="E22" s="2">
        <f>results_Clus_7[[#This Row],['#Entities found]]/results_Clus_7[[#This Row],['#Entities total]]*(results_Clus_7[[#This Row],['#Entities found]]&gt;725/50)</f>
        <v>0</v>
      </c>
      <c r="F22" s="2">
        <v>5593851806.0960617</v>
      </c>
      <c r="G22" s="2">
        <v>40465099084.485703</v>
      </c>
      <c r="H22" s="2">
        <v>19</v>
      </c>
      <c r="I22" s="2">
        <v>53</v>
      </c>
      <c r="J22" s="2">
        <v>5186417457676876</v>
      </c>
      <c r="K22" s="2">
        <v>9606</v>
      </c>
      <c r="L22" s="2" t="s">
        <v>1233</v>
      </c>
      <c r="M22" s="2" t="s">
        <v>3971</v>
      </c>
      <c r="N22" s="2" t="s">
        <v>1271</v>
      </c>
      <c r="O22" s="2" t="s">
        <v>3972</v>
      </c>
    </row>
    <row r="23" spans="1:15" x14ac:dyDescent="0.25">
      <c r="A23" s="2" t="s">
        <v>1410</v>
      </c>
      <c r="B23" s="2" t="s">
        <v>1411</v>
      </c>
      <c r="C23" s="2">
        <v>12</v>
      </c>
      <c r="D23" s="2">
        <v>154</v>
      </c>
      <c r="E23" s="2">
        <f>results_Clus_7[[#This Row],['#Entities found]]/results_Clus_7[[#This Row],['#Entities total]]*(results_Clus_7[[#This Row],['#Entities found]]&gt;725/50)</f>
        <v>0</v>
      </c>
      <c r="F23" s="2">
        <v>52762654930.482712</v>
      </c>
      <c r="G23" s="2">
        <v>2.7964207113155836E+16</v>
      </c>
      <c r="H23" s="2">
        <v>9</v>
      </c>
      <c r="I23" s="2">
        <v>24</v>
      </c>
      <c r="J23" s="2">
        <v>2.3485663959291516E+16</v>
      </c>
      <c r="K23" s="2">
        <v>9606</v>
      </c>
      <c r="L23" s="2" t="s">
        <v>1233</v>
      </c>
      <c r="M23" s="2" t="s">
        <v>3979</v>
      </c>
      <c r="N23" s="2" t="s">
        <v>1271</v>
      </c>
      <c r="O23" s="2" t="s">
        <v>3980</v>
      </c>
    </row>
    <row r="24" spans="1:15" x14ac:dyDescent="0.25">
      <c r="A24" s="2" t="s">
        <v>4035</v>
      </c>
      <c r="B24" s="2" t="s">
        <v>4036</v>
      </c>
      <c r="C24" s="2">
        <v>8</v>
      </c>
      <c r="D24" s="2">
        <v>104</v>
      </c>
      <c r="E24" s="2">
        <f>results_Clus_7[[#This Row],['#Entities found]]/results_Clus_7[[#This Row],['#Entities total]]*(results_Clus_7[[#This Row],['#Entities found]]&gt;725/50)</f>
        <v>0</v>
      </c>
      <c r="F24" s="2">
        <v>1.0093405949891388E+16</v>
      </c>
      <c r="G24" s="2">
        <v>1614944951982622</v>
      </c>
      <c r="H24" s="2">
        <v>16</v>
      </c>
      <c r="I24" s="2">
        <v>27</v>
      </c>
      <c r="J24" s="2">
        <v>2.6421371954202956E+16</v>
      </c>
      <c r="K24" s="2">
        <v>9606</v>
      </c>
      <c r="L24" s="2" t="s">
        <v>1233</v>
      </c>
      <c r="M24" s="2" t="s">
        <v>3988</v>
      </c>
      <c r="N24" s="2" t="s">
        <v>1271</v>
      </c>
      <c r="O24" s="2" t="s">
        <v>4037</v>
      </c>
    </row>
    <row r="25" spans="1:15" x14ac:dyDescent="0.25">
      <c r="A25" s="2" t="s">
        <v>2240</v>
      </c>
      <c r="B25" s="2" t="s">
        <v>2241</v>
      </c>
      <c r="C25" s="2">
        <v>9</v>
      </c>
      <c r="D25" s="2">
        <v>123</v>
      </c>
      <c r="E25" s="2">
        <f>results_Clus_7[[#This Row],['#Entities found]]/results_Clus_7[[#This Row],['#Entities total]]*(results_Clus_7[[#This Row],['#Entities found]]&gt;725/50)</f>
        <v>0</v>
      </c>
      <c r="F25" s="2">
        <v>704838876267.4884</v>
      </c>
      <c r="G25" s="2">
        <v>1.2687099772814792E+16</v>
      </c>
      <c r="H25" s="2">
        <v>11</v>
      </c>
      <c r="I25" s="2">
        <v>34</v>
      </c>
      <c r="J25" s="2">
        <v>3327135727566298</v>
      </c>
      <c r="K25" s="2">
        <v>9606</v>
      </c>
      <c r="L25" s="2" t="s">
        <v>1233</v>
      </c>
      <c r="M25" s="2" t="s">
        <v>4024</v>
      </c>
      <c r="N25" s="2" t="s">
        <v>1271</v>
      </c>
      <c r="O25" s="2" t="s">
        <v>4025</v>
      </c>
    </row>
    <row r="26" spans="1:15" x14ac:dyDescent="0.25">
      <c r="A26" s="2" t="s">
        <v>1412</v>
      </c>
      <c r="B26" s="2" t="s">
        <v>1413</v>
      </c>
      <c r="C26" s="2">
        <v>13</v>
      </c>
      <c r="D26" s="2">
        <v>188</v>
      </c>
      <c r="E26" s="2">
        <f>results_Clus_7[[#This Row],['#Entities found]]/results_Clus_7[[#This Row],['#Entities total]]*(results_Clus_7[[#This Row],['#Entities found]]&gt;725/50)</f>
        <v>0</v>
      </c>
      <c r="F26" s="2">
        <v>85581361262.909714</v>
      </c>
      <c r="G26" s="2">
        <v>4279068063145486</v>
      </c>
      <c r="H26" s="2">
        <v>15</v>
      </c>
      <c r="I26" s="2">
        <v>58</v>
      </c>
      <c r="J26" s="2">
        <v>5.6757021234954496E+16</v>
      </c>
      <c r="K26" s="2">
        <v>9606</v>
      </c>
      <c r="L26" s="2" t="s">
        <v>1233</v>
      </c>
      <c r="M26" s="2" t="s">
        <v>3981</v>
      </c>
      <c r="N26" s="2" t="s">
        <v>1271</v>
      </c>
      <c r="O26" s="2" t="s">
        <v>3982</v>
      </c>
    </row>
    <row r="27" spans="1:15" x14ac:dyDescent="0.25">
      <c r="A27" s="2" t="s">
        <v>915</v>
      </c>
      <c r="B27" s="2" t="s">
        <v>914</v>
      </c>
      <c r="C27" s="2">
        <v>9</v>
      </c>
      <c r="D27" s="2">
        <v>132</v>
      </c>
      <c r="E27" s="2">
        <f>results_Clus_7[[#This Row],['#Entities found]]/results_Clus_7[[#This Row],['#Entities total]]*(results_Clus_7[[#This Row],['#Entities found]]&gt;725/50)</f>
        <v>0</v>
      </c>
      <c r="F27" s="2">
        <v>1.1486685174906252E+16</v>
      </c>
      <c r="G27" s="2">
        <v>1.8378696279850004E+16</v>
      </c>
      <c r="H27" s="2">
        <v>19</v>
      </c>
      <c r="I27" s="2">
        <v>33</v>
      </c>
      <c r="J27" s="2">
        <v>3.2292787944025836E+16</v>
      </c>
      <c r="K27" s="2">
        <v>9606</v>
      </c>
      <c r="L27" s="2" t="s">
        <v>1233</v>
      </c>
      <c r="M27" s="2" t="s">
        <v>4038</v>
      </c>
      <c r="N27" s="2" t="s">
        <v>1271</v>
      </c>
      <c r="O27" s="2" t="s">
        <v>4039</v>
      </c>
    </row>
    <row r="28" spans="1:15" x14ac:dyDescent="0.25">
      <c r="A28" s="2" t="s">
        <v>3616</v>
      </c>
      <c r="B28" s="2" t="s">
        <v>3617</v>
      </c>
      <c r="C28" s="2">
        <v>8</v>
      </c>
      <c r="D28" s="2">
        <v>119</v>
      </c>
      <c r="E28" s="2">
        <f>results_Clus_7[[#This Row],['#Entities found]]/results_Clus_7[[#This Row],['#Entities total]]*(results_Clus_7[[#This Row],['#Entities found]]&gt;725/50)</f>
        <v>0</v>
      </c>
      <c r="F28" s="2">
        <v>2326955786382978</v>
      </c>
      <c r="G28" s="2">
        <v>2.7923469436595736E+16</v>
      </c>
      <c r="H28" s="2">
        <v>20</v>
      </c>
      <c r="I28" s="2">
        <v>36</v>
      </c>
      <c r="J28" s="2">
        <v>3.5228495938937272E+16</v>
      </c>
      <c r="K28" s="2">
        <v>9606</v>
      </c>
      <c r="L28" s="2" t="s">
        <v>1233</v>
      </c>
      <c r="M28" s="2" t="s">
        <v>3978</v>
      </c>
      <c r="N28" s="2" t="s">
        <v>1271</v>
      </c>
      <c r="O28" s="2" t="s">
        <v>4056</v>
      </c>
    </row>
    <row r="29" spans="1:15" x14ac:dyDescent="0.25">
      <c r="A29" s="2" t="s">
        <v>2284</v>
      </c>
      <c r="B29" s="2" t="s">
        <v>2285</v>
      </c>
      <c r="C29" s="2">
        <v>9</v>
      </c>
      <c r="D29" s="2">
        <v>136</v>
      </c>
      <c r="E29" s="2">
        <f>results_Clus_7[[#This Row],['#Entities found]]/results_Clus_7[[#This Row],['#Entities total]]*(results_Clus_7[[#This Row],['#Entities found]]&gt;725/50)</f>
        <v>0</v>
      </c>
      <c r="F29" s="2">
        <v>1.4076857709001134E+16</v>
      </c>
      <c r="G29" s="2">
        <v>211152865635017</v>
      </c>
      <c r="H29" s="2">
        <v>13</v>
      </c>
      <c r="I29" s="2">
        <v>13</v>
      </c>
      <c r="J29" s="2">
        <v>1.2721401311282904E+16</v>
      </c>
      <c r="K29" s="2">
        <v>9606</v>
      </c>
      <c r="L29" s="2" t="s">
        <v>1233</v>
      </c>
      <c r="M29" s="2" t="s">
        <v>4044</v>
      </c>
      <c r="N29" s="2" t="s">
        <v>1271</v>
      </c>
      <c r="O29" s="2" t="s">
        <v>4045</v>
      </c>
    </row>
    <row r="30" spans="1:15" x14ac:dyDescent="0.25">
      <c r="A30" s="2" t="s">
        <v>1400</v>
      </c>
      <c r="B30" s="2" t="s">
        <v>1401</v>
      </c>
      <c r="C30" s="2">
        <v>8</v>
      </c>
      <c r="D30" s="2">
        <v>130</v>
      </c>
      <c r="E30" s="2">
        <f>results_Clus_7[[#This Row],['#Entities found]]/results_Clus_7[[#This Row],['#Entities total]]*(results_Clus_7[[#This Row],['#Entities found]]&gt;725/50)</f>
        <v>0</v>
      </c>
      <c r="F30" s="2">
        <v>3952992039572001</v>
      </c>
      <c r="G30" s="2">
        <v>3952992039572001</v>
      </c>
      <c r="H30" s="2">
        <v>18</v>
      </c>
      <c r="I30" s="2">
        <v>50</v>
      </c>
      <c r="J30" s="2">
        <v>4892846658185733</v>
      </c>
      <c r="K30" s="2">
        <v>9606</v>
      </c>
      <c r="L30" s="2" t="s">
        <v>1233</v>
      </c>
      <c r="M30" s="2" t="s">
        <v>4087</v>
      </c>
      <c r="N30" s="2" t="s">
        <v>1271</v>
      </c>
      <c r="O30" s="2" t="s">
        <v>4088</v>
      </c>
    </row>
    <row r="31" spans="1:15" x14ac:dyDescent="0.25">
      <c r="A31" s="2" t="s">
        <v>2318</v>
      </c>
      <c r="B31" s="2" t="s">
        <v>2319</v>
      </c>
      <c r="C31" s="2">
        <v>9</v>
      </c>
      <c r="D31" s="2">
        <v>147</v>
      </c>
      <c r="E31" s="2">
        <f>results_Clus_7[[#This Row],['#Entities found]]/results_Clus_7[[#This Row],['#Entities total]]*(results_Clus_7[[#This Row],['#Entities found]]&gt;725/50)</f>
        <v>0</v>
      </c>
      <c r="F31" s="2">
        <v>2369139583643154</v>
      </c>
      <c r="G31" s="2">
        <v>2.8429675003717848E+16</v>
      </c>
      <c r="H31" s="2">
        <v>13</v>
      </c>
      <c r="I31" s="2">
        <v>56</v>
      </c>
      <c r="J31" s="2">
        <v>547998825716802</v>
      </c>
      <c r="K31" s="2">
        <v>9606</v>
      </c>
      <c r="L31" s="2" t="s">
        <v>1233</v>
      </c>
      <c r="M31" s="2" t="s">
        <v>4024</v>
      </c>
      <c r="N31" s="2" t="s">
        <v>1271</v>
      </c>
      <c r="O31" s="2" t="s">
        <v>4057</v>
      </c>
    </row>
    <row r="32" spans="1:15" x14ac:dyDescent="0.25">
      <c r="A32" s="2" t="s">
        <v>3715</v>
      </c>
      <c r="B32" s="2" t="s">
        <v>3716</v>
      </c>
      <c r="C32" s="2">
        <v>11</v>
      </c>
      <c r="D32" s="2">
        <v>182</v>
      </c>
      <c r="E32" s="2">
        <f>results_Clus_7[[#This Row],['#Entities found]]/results_Clus_7[[#This Row],['#Entities total]]*(results_Clus_7[[#This Row],['#Entities found]]&gt;725/50)</f>
        <v>0</v>
      </c>
      <c r="F32" s="2">
        <v>895695029894.50537</v>
      </c>
      <c r="G32" s="2">
        <v>1.5226815508206592E+16</v>
      </c>
      <c r="H32" s="2">
        <v>8</v>
      </c>
      <c r="I32" s="2">
        <v>9</v>
      </c>
      <c r="J32" s="2">
        <v>880712398473.43176</v>
      </c>
      <c r="K32" s="2">
        <v>9606</v>
      </c>
      <c r="L32" s="2" t="s">
        <v>1233</v>
      </c>
      <c r="M32" s="2" t="s">
        <v>4033</v>
      </c>
      <c r="N32" s="2" t="s">
        <v>1271</v>
      </c>
      <c r="O32" s="2" t="s">
        <v>4034</v>
      </c>
    </row>
    <row r="33" spans="1:15" x14ac:dyDescent="0.25">
      <c r="A33" s="2" t="s">
        <v>3888</v>
      </c>
      <c r="B33" s="2" t="s">
        <v>3889</v>
      </c>
      <c r="C33" s="2">
        <v>10</v>
      </c>
      <c r="D33" s="2">
        <v>168</v>
      </c>
      <c r="E33" s="2">
        <f>results_Clus_7[[#This Row],['#Entities found]]/results_Clus_7[[#This Row],['#Entities total]]*(results_Clus_7[[#This Row],['#Entities found]]&gt;725/50)</f>
        <v>0</v>
      </c>
      <c r="F33" s="2">
        <v>1.6963155732817592E+16</v>
      </c>
      <c r="G33" s="2">
        <v>2.2258146448050464E+16</v>
      </c>
      <c r="H33" s="2">
        <v>58</v>
      </c>
      <c r="I33" s="2">
        <v>112</v>
      </c>
      <c r="J33" s="2">
        <v>1095997651433604</v>
      </c>
      <c r="K33" s="2">
        <v>9606</v>
      </c>
      <c r="L33" s="2" t="s">
        <v>1233</v>
      </c>
      <c r="M33" s="2" t="s">
        <v>4051</v>
      </c>
      <c r="N33" s="2" t="s">
        <v>1271</v>
      </c>
      <c r="O33" s="2" t="s">
        <v>4052</v>
      </c>
    </row>
    <row r="34" spans="1:15" x14ac:dyDescent="0.25">
      <c r="A34" s="2" t="s">
        <v>3885</v>
      </c>
      <c r="B34" s="2" t="s">
        <v>3886</v>
      </c>
      <c r="C34" s="2">
        <v>9</v>
      </c>
      <c r="D34" s="2">
        <v>156</v>
      </c>
      <c r="E34" s="2">
        <f>results_Clus_7[[#This Row],['#Entities found]]/results_Clus_7[[#This Row],['#Entities total]]*(results_Clus_7[[#This Row],['#Entities found]]&gt;725/50)</f>
        <v>0</v>
      </c>
      <c r="F34" s="2">
        <v>3.4931971162058816E+16</v>
      </c>
      <c r="G34" s="2">
        <v>3689580533644987</v>
      </c>
      <c r="H34" s="2">
        <v>49</v>
      </c>
      <c r="I34" s="2">
        <v>75</v>
      </c>
      <c r="J34" s="2">
        <v>7339269987278599</v>
      </c>
      <c r="K34" s="2">
        <v>9606</v>
      </c>
      <c r="L34" s="2" t="s">
        <v>1233</v>
      </c>
      <c r="M34" s="2" t="s">
        <v>4080</v>
      </c>
      <c r="N34" s="2" t="s">
        <v>1271</v>
      </c>
      <c r="O34" s="2" t="s">
        <v>4081</v>
      </c>
    </row>
    <row r="35" spans="1:15" x14ac:dyDescent="0.25">
      <c r="A35" s="2" t="s">
        <v>3719</v>
      </c>
      <c r="B35" s="2" t="s">
        <v>3720</v>
      </c>
      <c r="C35" s="2">
        <v>11</v>
      </c>
      <c r="D35" s="2">
        <v>193</v>
      </c>
      <c r="E35" s="2">
        <f>results_Clus_7[[#This Row],['#Entities found]]/results_Clus_7[[#This Row],['#Entities total]]*(results_Clus_7[[#This Row],['#Entities found]]&gt;725/50)</f>
        <v>0</v>
      </c>
      <c r="F35" s="2">
        <v>1423805035843606</v>
      </c>
      <c r="G35" s="2">
        <v>2135707553765409</v>
      </c>
      <c r="H35" s="2">
        <v>13</v>
      </c>
      <c r="I35" s="2">
        <v>14</v>
      </c>
      <c r="J35" s="2">
        <v>1369997064292005</v>
      </c>
      <c r="K35" s="2">
        <v>9606</v>
      </c>
      <c r="L35" s="2" t="s">
        <v>1233</v>
      </c>
      <c r="M35" s="2" t="s">
        <v>4033</v>
      </c>
      <c r="N35" s="2" t="s">
        <v>1271</v>
      </c>
      <c r="O35" s="2" t="s">
        <v>4046</v>
      </c>
    </row>
    <row r="36" spans="1:15" x14ac:dyDescent="0.25">
      <c r="A36" s="2" t="s">
        <v>1303</v>
      </c>
      <c r="B36" s="2" t="s">
        <v>1304</v>
      </c>
      <c r="C36" s="2">
        <v>8</v>
      </c>
      <c r="D36" s="2">
        <v>167</v>
      </c>
      <c r="E36" s="2">
        <f>results_Clus_7[[#This Row],['#Entities found]]/results_Clus_7[[#This Row],['#Entities total]]*(results_Clus_7[[#This Row],['#Entities found]]&gt;725/50)</f>
        <v>0</v>
      </c>
      <c r="F36" s="2">
        <v>1.6201177170228952E+16</v>
      </c>
      <c r="G36" s="2">
        <v>9720706302137372</v>
      </c>
      <c r="H36" s="2">
        <v>51</v>
      </c>
      <c r="I36" s="2">
        <v>107</v>
      </c>
      <c r="J36" s="2">
        <v>1.0470691848517468E+16</v>
      </c>
      <c r="K36" s="2">
        <v>9606</v>
      </c>
      <c r="L36" s="2" t="s">
        <v>1233</v>
      </c>
      <c r="M36" s="2" t="s">
        <v>4087</v>
      </c>
      <c r="N36" s="2" t="s">
        <v>1271</v>
      </c>
      <c r="O36" s="2" t="s">
        <v>4211</v>
      </c>
    </row>
    <row r="37" spans="1:15" x14ac:dyDescent="0.25">
      <c r="A37" s="2" t="s">
        <v>3711</v>
      </c>
      <c r="B37" s="2" t="s">
        <v>3712</v>
      </c>
      <c r="C37" s="2">
        <v>12</v>
      </c>
      <c r="D37" s="2">
        <v>251</v>
      </c>
      <c r="E37" s="2">
        <f>results_Clus_7[[#This Row],['#Entities found]]/results_Clus_7[[#This Row],['#Entities total]]*(results_Clus_7[[#This Row],['#Entities found]]&gt;725/50)</f>
        <v>0</v>
      </c>
      <c r="F37" s="2">
        <v>3689580533644987</v>
      </c>
      <c r="G37" s="2">
        <v>3689580533644987</v>
      </c>
      <c r="H37" s="2">
        <v>25</v>
      </c>
      <c r="I37" s="2">
        <v>32</v>
      </c>
      <c r="J37" s="2">
        <v>3131421861238869</v>
      </c>
      <c r="K37" s="2">
        <v>9606</v>
      </c>
      <c r="L37" s="2" t="s">
        <v>1233</v>
      </c>
      <c r="M37" s="2" t="s">
        <v>4083</v>
      </c>
      <c r="N37" s="2" t="s">
        <v>1271</v>
      </c>
      <c r="O37" s="2" t="s">
        <v>4084</v>
      </c>
    </row>
    <row r="38" spans="1:15" x14ac:dyDescent="0.25">
      <c r="A38" s="2" t="s">
        <v>885</v>
      </c>
      <c r="B38" s="2" t="s">
        <v>884</v>
      </c>
      <c r="C38" s="2">
        <v>8</v>
      </c>
      <c r="D38" s="2">
        <v>178</v>
      </c>
      <c r="E38" s="2">
        <f>results_Clus_7[[#This Row],['#Entities found]]/results_Clus_7[[#This Row],['#Entities total]]*(results_Clus_7[[#This Row],['#Entities found]]&gt;725/50)</f>
        <v>0</v>
      </c>
      <c r="F38" s="2">
        <v>2.2651525350703696E+16</v>
      </c>
      <c r="G38" s="2">
        <v>1.2454229850452804E+16</v>
      </c>
      <c r="H38" s="2">
        <v>27</v>
      </c>
      <c r="I38" s="2">
        <v>40</v>
      </c>
      <c r="J38" s="2">
        <v>3914277326548586</v>
      </c>
      <c r="K38" s="2">
        <v>9606</v>
      </c>
      <c r="L38" s="2" t="s">
        <v>1233</v>
      </c>
      <c r="M38" s="2" t="s">
        <v>4222</v>
      </c>
      <c r="N38" s="2" t="s">
        <v>1271</v>
      </c>
      <c r="O38" s="2" t="s">
        <v>4223</v>
      </c>
    </row>
    <row r="39" spans="1:15" x14ac:dyDescent="0.25">
      <c r="A39" s="2" t="s">
        <v>841</v>
      </c>
      <c r="B39" s="2" t="s">
        <v>840</v>
      </c>
      <c r="C39" s="2">
        <v>14</v>
      </c>
      <c r="D39" s="2">
        <v>319</v>
      </c>
      <c r="E39" s="2">
        <f>results_Clus_7[[#This Row],['#Entities found]]/results_Clus_7[[#This Row],['#Entities total]]*(results_Clus_7[[#This Row],['#Entities found]]&gt;725/50)</f>
        <v>0</v>
      </c>
      <c r="F39" s="2">
        <v>3785597873328439</v>
      </c>
      <c r="G39" s="2">
        <v>3785597873328439</v>
      </c>
      <c r="H39" s="2">
        <v>39</v>
      </c>
      <c r="I39" s="2">
        <v>63</v>
      </c>
      <c r="J39" s="2">
        <v>6164986789314023</v>
      </c>
      <c r="K39" s="2">
        <v>9606</v>
      </c>
      <c r="L39" s="2" t="s">
        <v>1233</v>
      </c>
      <c r="M39" s="2" t="s">
        <v>4085</v>
      </c>
      <c r="N39" s="2" t="s">
        <v>1271</v>
      </c>
      <c r="O39" s="2" t="s">
        <v>4086</v>
      </c>
    </row>
    <row r="40" spans="1:15" x14ac:dyDescent="0.25">
      <c r="A40" s="2" t="s">
        <v>1427</v>
      </c>
      <c r="B40" s="2" t="s">
        <v>1428</v>
      </c>
      <c r="C40" s="2">
        <v>13</v>
      </c>
      <c r="D40" s="2">
        <v>307</v>
      </c>
      <c r="E40" s="2">
        <f>results_Clus_7[[#This Row],['#Entities found]]/results_Clus_7[[#This Row],['#Entities total]]*(results_Clus_7[[#This Row],['#Entities found]]&gt;725/50)</f>
        <v>0</v>
      </c>
      <c r="F40" s="2">
        <v>6.9025538262657008E+16</v>
      </c>
      <c r="G40" s="2">
        <v>5.52204306101256E+16</v>
      </c>
      <c r="H40" s="2">
        <v>54</v>
      </c>
      <c r="I40" s="2">
        <v>103</v>
      </c>
      <c r="J40" s="2">
        <v>1.0079264115862608E+16</v>
      </c>
      <c r="K40" s="2">
        <v>9606</v>
      </c>
      <c r="L40" s="2" t="s">
        <v>1233</v>
      </c>
      <c r="M40" s="2" t="s">
        <v>4145</v>
      </c>
      <c r="N40" s="2" t="s">
        <v>1271</v>
      </c>
      <c r="O40" s="2" t="s">
        <v>4146</v>
      </c>
    </row>
    <row r="41" spans="1:15" x14ac:dyDescent="0.25">
      <c r="A41" s="2" t="s">
        <v>937</v>
      </c>
      <c r="B41" s="2" t="s">
        <v>936</v>
      </c>
      <c r="C41" s="2">
        <v>10</v>
      </c>
      <c r="D41" s="2">
        <v>253</v>
      </c>
      <c r="E41" s="2">
        <f>results_Clus_7[[#This Row],['#Entities found]]/results_Clus_7[[#This Row],['#Entities total]]*(results_Clus_7[[#This Row],['#Entities found]]&gt;725/50)</f>
        <v>0</v>
      </c>
      <c r="F41" s="2">
        <v>2543355800675795</v>
      </c>
      <c r="G41" s="2">
        <v>1.2716779003378976E+16</v>
      </c>
      <c r="H41" s="2">
        <v>63</v>
      </c>
      <c r="I41" s="2">
        <v>155</v>
      </c>
      <c r="J41" s="2">
        <v>1.5167824640375772E+16</v>
      </c>
      <c r="K41" s="2">
        <v>9606</v>
      </c>
      <c r="L41" s="2" t="s">
        <v>1233</v>
      </c>
      <c r="M41" s="2" t="s">
        <v>4051</v>
      </c>
      <c r="N41" s="2" t="s">
        <v>1271</v>
      </c>
      <c r="O41" s="2" t="s">
        <v>4230</v>
      </c>
    </row>
    <row r="42" spans="1:15" x14ac:dyDescent="0.25">
      <c r="A42" s="2" t="s">
        <v>1291</v>
      </c>
      <c r="B42" s="2" t="s">
        <v>1292</v>
      </c>
      <c r="C42" s="2">
        <v>11</v>
      </c>
      <c r="D42" s="2">
        <v>346</v>
      </c>
      <c r="E42" s="2">
        <f>results_Clus_7[[#This Row],['#Entities found]]/results_Clus_7[[#This Row],['#Entities total]]*(results_Clus_7[[#This Row],['#Entities found]]&gt;725/50)</f>
        <v>0</v>
      </c>
      <c r="F42" s="2">
        <v>7184731809879141</v>
      </c>
      <c r="G42" s="2">
        <v>2309912698439065</v>
      </c>
      <c r="H42" s="2">
        <v>129</v>
      </c>
      <c r="I42" s="2">
        <v>305</v>
      </c>
      <c r="J42" s="2">
        <v>2984636461493297</v>
      </c>
      <c r="K42" s="2">
        <v>9606</v>
      </c>
      <c r="L42" s="2" t="s">
        <v>1233</v>
      </c>
      <c r="M42" s="2" t="s">
        <v>4360</v>
      </c>
      <c r="N42" s="2" t="s">
        <v>1271</v>
      </c>
      <c r="O42" s="2" t="s">
        <v>4361</v>
      </c>
    </row>
    <row r="43" spans="1:15" x14ac:dyDescent="0.25">
      <c r="A43" s="2" t="s">
        <v>839</v>
      </c>
      <c r="B43" s="2" t="s">
        <v>838</v>
      </c>
      <c r="C43" s="2">
        <v>10</v>
      </c>
      <c r="D43" s="2">
        <v>321</v>
      </c>
      <c r="E43" s="2">
        <f>results_Clus_7[[#This Row],['#Entities found]]/results_Clus_7[[#This Row],['#Entities total]]*(results_Clus_7[[#This Row],['#Entities found]]&gt;725/50)</f>
        <v>0</v>
      </c>
      <c r="F43" s="2">
        <v>9231142049653572</v>
      </c>
      <c r="G43" s="2">
        <v>2769342614896072</v>
      </c>
      <c r="H43" s="2">
        <v>80</v>
      </c>
      <c r="I43" s="2">
        <v>314</v>
      </c>
      <c r="J43" s="2">
        <v>307270770134064</v>
      </c>
      <c r="K43" s="2">
        <v>9606</v>
      </c>
      <c r="L43" s="2" t="s">
        <v>1233</v>
      </c>
      <c r="M43" s="2" t="s">
        <v>4428</v>
      </c>
      <c r="N43" s="2" t="s">
        <v>1271</v>
      </c>
      <c r="O43" s="2" t="s">
        <v>4429</v>
      </c>
    </row>
    <row r="44" spans="1:15" x14ac:dyDescent="0.25">
      <c r="A44" s="2" t="s">
        <v>3679</v>
      </c>
      <c r="B44" s="2" t="s">
        <v>3680</v>
      </c>
      <c r="C44" s="2">
        <v>8</v>
      </c>
      <c r="D44" s="2">
        <v>257</v>
      </c>
      <c r="E44" s="2">
        <f>results_Clus_7[[#This Row],['#Entities found]]/results_Clus_7[[#This Row],['#Entities total]]*(results_Clus_7[[#This Row],['#Entities found]]&gt;725/50)</f>
        <v>0</v>
      </c>
      <c r="F44" s="2">
        <v>1.2377546809976958E+16</v>
      </c>
      <c r="G44" s="2">
        <v>3170611230655791</v>
      </c>
      <c r="H44" s="2">
        <v>13</v>
      </c>
      <c r="I44" s="2">
        <v>84</v>
      </c>
      <c r="J44" s="2">
        <v>821998238575203</v>
      </c>
      <c r="K44" s="2">
        <v>9606</v>
      </c>
      <c r="L44" s="2" t="s">
        <v>1233</v>
      </c>
      <c r="M44" s="2" t="s">
        <v>4481</v>
      </c>
      <c r="N44" s="2" t="s">
        <v>1271</v>
      </c>
      <c r="O44" s="2" t="s">
        <v>4482</v>
      </c>
    </row>
    <row r="45" spans="1:15" x14ac:dyDescent="0.25">
      <c r="A45" s="2" t="s">
        <v>3677</v>
      </c>
      <c r="B45" s="2" t="s">
        <v>3678</v>
      </c>
      <c r="C45" s="2">
        <v>8</v>
      </c>
      <c r="D45" s="2">
        <v>257</v>
      </c>
      <c r="E45" s="2">
        <f>results_Clus_7[[#This Row],['#Entities found]]/results_Clus_7[[#This Row],['#Entities total]]*(results_Clus_7[[#This Row],['#Entities found]]&gt;725/50)</f>
        <v>0</v>
      </c>
      <c r="F45" s="2">
        <v>1.2377546809976958E+16</v>
      </c>
      <c r="G45" s="2">
        <v>3170611230655791</v>
      </c>
      <c r="H45" s="2">
        <v>13</v>
      </c>
      <c r="I45" s="2">
        <v>84</v>
      </c>
      <c r="J45" s="2">
        <v>821998238575203</v>
      </c>
      <c r="K45" s="2">
        <v>9606</v>
      </c>
      <c r="L45" s="2" t="s">
        <v>1233</v>
      </c>
      <c r="M45" s="2" t="s">
        <v>4481</v>
      </c>
      <c r="N45" s="2" t="s">
        <v>1271</v>
      </c>
      <c r="O45" s="2" t="s">
        <v>4482</v>
      </c>
    </row>
    <row r="46" spans="1:15" x14ac:dyDescent="0.25">
      <c r="A46" s="2" t="s">
        <v>1394</v>
      </c>
      <c r="B46" s="2" t="s">
        <v>1395</v>
      </c>
      <c r="C46" s="2">
        <v>13</v>
      </c>
      <c r="D46" s="2">
        <v>438</v>
      </c>
      <c r="E46" s="2">
        <f>results_Clus_7[[#This Row],['#Entities found]]/results_Clus_7[[#This Row],['#Entities total]]*(results_Clus_7[[#This Row],['#Entities found]]&gt;725/50)</f>
        <v>0</v>
      </c>
      <c r="F46" s="2">
        <v>8128292619984101</v>
      </c>
      <c r="G46" s="2">
        <v>2.4384877859952304E+16</v>
      </c>
      <c r="H46" s="2">
        <v>59</v>
      </c>
      <c r="I46" s="2">
        <v>108</v>
      </c>
      <c r="J46" s="2">
        <v>1.0568548781681182E+16</v>
      </c>
      <c r="K46" s="2">
        <v>9606</v>
      </c>
      <c r="L46" s="2" t="s">
        <v>1233</v>
      </c>
      <c r="M46" s="2" t="s">
        <v>4145</v>
      </c>
      <c r="N46" s="2" t="s">
        <v>1271</v>
      </c>
      <c r="O46" s="2" t="s">
        <v>4399</v>
      </c>
    </row>
    <row r="47" spans="1:15" x14ac:dyDescent="0.25">
      <c r="A47" s="2" t="s">
        <v>2398</v>
      </c>
      <c r="B47" s="2" t="s">
        <v>2399</v>
      </c>
      <c r="C47" s="2">
        <v>14</v>
      </c>
      <c r="D47" s="2">
        <v>483</v>
      </c>
      <c r="E47" s="2">
        <f>results_Clus_7[[#This Row],['#Entities found]]/results_Clus_7[[#This Row],['#Entities total]]*(results_Clus_7[[#This Row],['#Entities found]]&gt;725/50)</f>
        <v>0</v>
      </c>
      <c r="F47" s="2">
        <v>8374385943259088</v>
      </c>
      <c r="G47" s="2">
        <v>2.5123157829777264E+16</v>
      </c>
      <c r="H47" s="2">
        <v>13</v>
      </c>
      <c r="I47" s="2">
        <v>256</v>
      </c>
      <c r="J47" s="2">
        <v>2.5051374889910952E+16</v>
      </c>
      <c r="K47" s="2">
        <v>9606</v>
      </c>
      <c r="L47" s="2" t="s">
        <v>1233</v>
      </c>
      <c r="M47" s="2" t="s">
        <v>4404</v>
      </c>
      <c r="N47" s="2" t="s">
        <v>1271</v>
      </c>
      <c r="O47" s="2" t="s">
        <v>4405</v>
      </c>
    </row>
    <row r="48" spans="1:15" x14ac:dyDescent="0.25">
      <c r="A48" s="2" t="s">
        <v>1425</v>
      </c>
      <c r="B48" s="2" t="s">
        <v>1426</v>
      </c>
      <c r="C48" s="2">
        <v>8</v>
      </c>
      <c r="D48" s="2">
        <v>291</v>
      </c>
      <c r="E48" s="2">
        <f>results_Clus_7[[#This Row],['#Entities found]]/results_Clus_7[[#This Row],['#Entities total]]*(results_Clus_7[[#This Row],['#Entities found]]&gt;725/50)</f>
        <v>0</v>
      </c>
      <c r="F48" s="2">
        <v>1.9833296875398764E+16</v>
      </c>
      <c r="G48" s="2">
        <v>3528933287482863</v>
      </c>
      <c r="H48" s="2">
        <v>22</v>
      </c>
      <c r="I48" s="2">
        <v>50</v>
      </c>
      <c r="J48" s="2">
        <v>4892846658185733</v>
      </c>
      <c r="K48" s="2">
        <v>9606</v>
      </c>
      <c r="L48" s="2" t="s">
        <v>1233</v>
      </c>
      <c r="M48" s="2" t="s">
        <v>4611</v>
      </c>
      <c r="N48" s="2" t="s">
        <v>1271</v>
      </c>
      <c r="O48" s="2" t="s">
        <v>4612</v>
      </c>
    </row>
    <row r="49" spans="1:15" x14ac:dyDescent="0.25">
      <c r="A49" s="2" t="s">
        <v>847</v>
      </c>
      <c r="B49" s="2" t="s">
        <v>846</v>
      </c>
      <c r="C49" s="2">
        <v>14</v>
      </c>
      <c r="D49" s="2">
        <v>529</v>
      </c>
      <c r="E49" s="2">
        <f>results_Clus_7[[#This Row],['#Entities found]]/results_Clus_7[[#This Row],['#Entities total]]*(results_Clus_7[[#This Row],['#Entities found]]&gt;725/50)</f>
        <v>0</v>
      </c>
      <c r="F49" s="2">
        <v>1415743845175692</v>
      </c>
      <c r="G49" s="2">
        <v>3170611230655791</v>
      </c>
      <c r="H49" s="2">
        <v>69</v>
      </c>
      <c r="I49" s="2">
        <v>325</v>
      </c>
      <c r="J49" s="2">
        <v>3180350327820726</v>
      </c>
      <c r="K49" s="2">
        <v>9606</v>
      </c>
      <c r="L49" s="2" t="s">
        <v>1233</v>
      </c>
      <c r="M49" s="2" t="s">
        <v>4525</v>
      </c>
      <c r="N49" s="2" t="s">
        <v>1271</v>
      </c>
      <c r="O49" s="2" t="s">
        <v>4526</v>
      </c>
    </row>
    <row r="50" spans="1:15" x14ac:dyDescent="0.25">
      <c r="A50" s="2" t="s">
        <v>1211</v>
      </c>
      <c r="B50" s="2" t="s">
        <v>1210</v>
      </c>
      <c r="C50" s="2">
        <v>12</v>
      </c>
      <c r="D50" s="2">
        <v>480</v>
      </c>
      <c r="E50" s="2">
        <f>results_Clus_7[[#This Row],['#Entities found]]/results_Clus_7[[#This Row],['#Entities total]]*(results_Clus_7[[#This Row],['#Entities found]]&gt;725/50)</f>
        <v>0</v>
      </c>
      <c r="F50" s="2">
        <v>2.1361519361010696E+16</v>
      </c>
      <c r="G50" s="2">
        <v>3528933287482863</v>
      </c>
      <c r="H50" s="2">
        <v>8</v>
      </c>
      <c r="I50" s="2">
        <v>10</v>
      </c>
      <c r="J50" s="2">
        <v>978569331637.14636</v>
      </c>
      <c r="K50" s="2">
        <v>9606</v>
      </c>
      <c r="L50" s="2" t="s">
        <v>1233</v>
      </c>
      <c r="M50" s="2" t="s">
        <v>4645</v>
      </c>
      <c r="N50" s="2" t="s">
        <v>1271</v>
      </c>
      <c r="O50" s="2" t="s">
        <v>4646</v>
      </c>
    </row>
    <row r="51" spans="1:15" x14ac:dyDescent="0.25">
      <c r="A51" s="2" t="s">
        <v>1849</v>
      </c>
      <c r="B51" s="2" t="s">
        <v>1850</v>
      </c>
      <c r="C51" s="2">
        <v>11</v>
      </c>
      <c r="D51" s="2">
        <v>598</v>
      </c>
      <c r="E51" s="2">
        <f>results_Clus_7[[#This Row],['#Entities found]]/results_Clus_7[[#This Row],['#Entities total]]*(results_Clus_7[[#This Row],['#Entities found]]&gt;725/50)</f>
        <v>0</v>
      </c>
      <c r="F51" s="2">
        <v>5981950264089468</v>
      </c>
      <c r="G51" s="2">
        <v>5981950264089468</v>
      </c>
      <c r="H51" s="2">
        <v>42</v>
      </c>
      <c r="I51" s="2">
        <v>286</v>
      </c>
      <c r="J51" s="2">
        <v>2798708288482239</v>
      </c>
      <c r="K51" s="2">
        <v>9606</v>
      </c>
      <c r="L51" s="2" t="s">
        <v>1233</v>
      </c>
      <c r="M51" s="2" t="s">
        <v>4921</v>
      </c>
      <c r="N51" s="2" t="s">
        <v>1271</v>
      </c>
      <c r="O51" s="2" t="s">
        <v>4922</v>
      </c>
    </row>
    <row r="52" spans="1:15" x14ac:dyDescent="0.25">
      <c r="A52" s="2" t="s">
        <v>867</v>
      </c>
      <c r="B52" s="2" t="s">
        <v>866</v>
      </c>
      <c r="C52" s="2">
        <v>9</v>
      </c>
      <c r="D52" s="2">
        <v>635</v>
      </c>
      <c r="E52" s="2">
        <f>results_Clus_7[[#This Row],['#Entities found]]/results_Clus_7[[#This Row],['#Entities total]]*(results_Clus_7[[#This Row],['#Entities found]]&gt;725/50)</f>
        <v>0</v>
      </c>
      <c r="F52" s="2">
        <v>8624340256506956</v>
      </c>
      <c r="G52" s="2">
        <v>8624340256506956</v>
      </c>
      <c r="H52" s="2">
        <v>15</v>
      </c>
      <c r="I52" s="2">
        <v>247</v>
      </c>
      <c r="J52" s="2">
        <v>2.417066249143752E+16</v>
      </c>
      <c r="K52" s="2">
        <v>9606</v>
      </c>
      <c r="L52" s="2" t="s">
        <v>1233</v>
      </c>
      <c r="M52" s="2" t="s">
        <v>5001</v>
      </c>
      <c r="N52" s="2" t="s">
        <v>1271</v>
      </c>
      <c r="O52" s="2" t="s">
        <v>5002</v>
      </c>
    </row>
    <row r="53" spans="1:15" x14ac:dyDescent="0.25">
      <c r="A53" s="2" t="s">
        <v>913</v>
      </c>
      <c r="B53" s="2" t="s">
        <v>912</v>
      </c>
      <c r="C53" s="2">
        <v>11</v>
      </c>
      <c r="D53" s="2">
        <v>796</v>
      </c>
      <c r="E53" s="2">
        <f>results_Clus_7[[#This Row],['#Entities found]]/results_Clus_7[[#This Row],['#Entities total]]*(results_Clus_7[[#This Row],['#Entities found]]&gt;725/50)</f>
        <v>0</v>
      </c>
      <c r="F53" s="2">
        <v>9009217396191488</v>
      </c>
      <c r="G53" s="2">
        <v>9009217396191488</v>
      </c>
      <c r="H53" s="2">
        <v>25</v>
      </c>
      <c r="I53" s="2">
        <v>322</v>
      </c>
      <c r="J53" s="2">
        <v>3150993247871612</v>
      </c>
      <c r="K53" s="2">
        <v>9606</v>
      </c>
      <c r="L53" s="2" t="s">
        <v>1233</v>
      </c>
      <c r="M53" s="2" t="s">
        <v>5022</v>
      </c>
      <c r="N53" s="2" t="s">
        <v>1271</v>
      </c>
      <c r="O53" s="2" t="s">
        <v>5023</v>
      </c>
    </row>
    <row r="54" spans="1:15" x14ac:dyDescent="0.25">
      <c r="A54" s="2" t="s">
        <v>963</v>
      </c>
      <c r="B54" s="2" t="s">
        <v>962</v>
      </c>
      <c r="C54" s="2">
        <v>9</v>
      </c>
      <c r="D54" s="2">
        <v>658</v>
      </c>
      <c r="E54" s="2">
        <f>results_Clus_7[[#This Row],['#Entities found]]/results_Clus_7[[#This Row],['#Entities total]]*(results_Clus_7[[#This Row],['#Entities found]]&gt;725/50)</f>
        <v>0</v>
      </c>
      <c r="F54" s="2">
        <v>8875289238938289</v>
      </c>
      <c r="G54" s="2">
        <v>8875289238938289</v>
      </c>
      <c r="H54" s="2">
        <v>40</v>
      </c>
      <c r="I54" s="2">
        <v>218</v>
      </c>
      <c r="J54" s="2">
        <v>2.1332811429689792E+16</v>
      </c>
      <c r="K54" s="2">
        <v>9606</v>
      </c>
      <c r="L54" s="2" t="s">
        <v>1233</v>
      </c>
      <c r="M54" s="2" t="s">
        <v>5013</v>
      </c>
      <c r="N54" s="2" t="s">
        <v>1271</v>
      </c>
      <c r="O54" s="2" t="s">
        <v>5014</v>
      </c>
    </row>
    <row r="55" spans="1:15" x14ac:dyDescent="0.25">
      <c r="A55" s="2" t="s">
        <v>824</v>
      </c>
      <c r="B55" s="2" t="s">
        <v>823</v>
      </c>
      <c r="C55" s="2">
        <v>12</v>
      </c>
      <c r="D55" s="2">
        <v>979</v>
      </c>
      <c r="E55" s="2">
        <f>results_Clus_7[[#This Row],['#Entities found]]/results_Clus_7[[#This Row],['#Entities total]]*(results_Clus_7[[#This Row],['#Entities found]]&gt;725/50)</f>
        <v>0</v>
      </c>
      <c r="F55" s="2">
        <v>9665689224955904</v>
      </c>
      <c r="G55" s="2">
        <v>9665689224955904</v>
      </c>
      <c r="H55" s="2">
        <v>39</v>
      </c>
      <c r="I55" s="2">
        <v>413</v>
      </c>
      <c r="J55" s="2">
        <v>4041491339661415</v>
      </c>
      <c r="K55" s="2">
        <v>9606</v>
      </c>
      <c r="L55" s="2" t="s">
        <v>1233</v>
      </c>
      <c r="M55" s="2" t="s">
        <v>5062</v>
      </c>
      <c r="N55" s="2" t="s">
        <v>1271</v>
      </c>
      <c r="O55" s="2" t="s">
        <v>5063</v>
      </c>
    </row>
    <row r="56" spans="1:15" x14ac:dyDescent="0.25">
      <c r="A56" s="2" t="s">
        <v>907</v>
      </c>
      <c r="B56" s="2" t="s">
        <v>906</v>
      </c>
      <c r="C56" s="2">
        <v>10</v>
      </c>
      <c r="D56" s="2">
        <v>819</v>
      </c>
      <c r="E56" s="2">
        <f>results_Clus_7[[#This Row],['#Entities found]]/results_Clus_7[[#This Row],['#Entities total]]*(results_Clus_7[[#This Row],['#Entities found]]&gt;725/50)</f>
        <v>0</v>
      </c>
      <c r="F56" s="2">
        <v>9550081378152944</v>
      </c>
      <c r="G56" s="2">
        <v>9550081378152944</v>
      </c>
      <c r="H56" s="2">
        <v>41</v>
      </c>
      <c r="I56" s="2">
        <v>250</v>
      </c>
      <c r="J56" s="2">
        <v>2446423329092866</v>
      </c>
      <c r="K56" s="2">
        <v>9606</v>
      </c>
      <c r="L56" s="2" t="s">
        <v>1233</v>
      </c>
      <c r="M56" s="2" t="s">
        <v>5059</v>
      </c>
      <c r="N56" s="2" t="s">
        <v>1271</v>
      </c>
      <c r="O56" s="2" t="s">
        <v>5060</v>
      </c>
    </row>
    <row r="57" spans="1:15" x14ac:dyDescent="0.25">
      <c r="A57" s="2" t="s">
        <v>853</v>
      </c>
      <c r="B57" s="2" t="s">
        <v>852</v>
      </c>
      <c r="C57" s="2">
        <v>9</v>
      </c>
      <c r="D57" s="2">
        <v>890</v>
      </c>
      <c r="E57" s="2">
        <f>results_Clus_7[[#This Row],['#Entities found]]/results_Clus_7[[#This Row],['#Entities total]]*(results_Clus_7[[#This Row],['#Entities found]]&gt;725/50)</f>
        <v>0</v>
      </c>
      <c r="F57" s="2">
        <v>9899133226414696</v>
      </c>
      <c r="G57" s="2">
        <v>9899133226414696</v>
      </c>
      <c r="H57" s="2">
        <v>17</v>
      </c>
      <c r="I57" s="2">
        <v>320</v>
      </c>
      <c r="J57" s="2">
        <v>3.1314218612388688E+16</v>
      </c>
      <c r="K57" s="2">
        <v>9606</v>
      </c>
      <c r="L57" s="2" t="s">
        <v>1233</v>
      </c>
      <c r="M57" s="2" t="s">
        <v>5081</v>
      </c>
      <c r="N57" s="2" t="s">
        <v>1271</v>
      </c>
      <c r="O57" s="2" t="s">
        <v>5082</v>
      </c>
    </row>
    <row r="58" spans="1:15" x14ac:dyDescent="0.25">
      <c r="A58" s="2" t="s">
        <v>1199</v>
      </c>
      <c r="B58" s="2" t="s">
        <v>1198</v>
      </c>
      <c r="C58" s="2">
        <v>12</v>
      </c>
      <c r="D58" s="2">
        <v>1402</v>
      </c>
      <c r="E58" s="2">
        <f>results_Clus_7[[#This Row],['#Entities found]]/results_Clus_7[[#This Row],['#Entities total]]*(results_Clus_7[[#This Row],['#Entities found]]&gt;725/50)</f>
        <v>0</v>
      </c>
      <c r="F58" s="2">
        <v>9997406401426568</v>
      </c>
      <c r="G58" s="2">
        <v>9997406401426568</v>
      </c>
      <c r="H58" s="2">
        <v>36</v>
      </c>
      <c r="I58" s="2">
        <v>898</v>
      </c>
      <c r="J58" s="2">
        <v>8787552598101575</v>
      </c>
      <c r="K58" s="2">
        <v>9606</v>
      </c>
      <c r="L58" s="2" t="s">
        <v>1233</v>
      </c>
      <c r="M58" s="2" t="s">
        <v>5093</v>
      </c>
      <c r="N58" s="2" t="s">
        <v>1271</v>
      </c>
      <c r="O58" s="2" t="s">
        <v>5094</v>
      </c>
    </row>
    <row r="59" spans="1:15" x14ac:dyDescent="0.25">
      <c r="A59" s="2" t="s">
        <v>3960</v>
      </c>
      <c r="B59" s="2" t="s">
        <v>3961</v>
      </c>
      <c r="C59" s="2">
        <v>7</v>
      </c>
      <c r="D59" s="2">
        <v>12</v>
      </c>
      <c r="E59" s="2">
        <f>results_Clus_7[[#This Row],['#Entities found]]/results_Clus_7[[#This Row],['#Entities total]]*(results_Clus_7[[#This Row],['#Entities found]]&gt;725/50)</f>
        <v>0</v>
      </c>
      <c r="F59" s="2">
        <v>5114412.4491031561</v>
      </c>
      <c r="G59" s="2">
        <v>11558572134.973133</v>
      </c>
      <c r="H59" s="2">
        <v>3</v>
      </c>
      <c r="I59" s="2">
        <v>4</v>
      </c>
      <c r="J59" s="2">
        <v>391427732654.85858</v>
      </c>
      <c r="K59" s="2">
        <v>9606</v>
      </c>
      <c r="L59" s="2" t="s">
        <v>1233</v>
      </c>
      <c r="M59" s="2" t="s">
        <v>3962</v>
      </c>
      <c r="N59" s="2" t="s">
        <v>1271</v>
      </c>
      <c r="O59" s="2" t="s">
        <v>3963</v>
      </c>
    </row>
    <row r="60" spans="1:15" x14ac:dyDescent="0.25">
      <c r="A60" s="2" t="s">
        <v>4284</v>
      </c>
      <c r="B60" s="2" t="s">
        <v>4285</v>
      </c>
      <c r="C60" s="2">
        <v>1</v>
      </c>
      <c r="D60" s="2">
        <v>2</v>
      </c>
      <c r="E60" s="2">
        <f>results_Clus_7[[#This Row],['#Entities found]]/results_Clus_7[[#This Row],['#Entities total]]*(results_Clus_7[[#This Row],['#Entities found]]&gt;725/50)</f>
        <v>0</v>
      </c>
      <c r="F60" s="2">
        <v>376205804327151</v>
      </c>
      <c r="G60" s="2">
        <v>1.7930640889258064E+16</v>
      </c>
      <c r="H60" s="2">
        <v>3</v>
      </c>
      <c r="I60" s="2">
        <v>4</v>
      </c>
      <c r="J60" s="2">
        <v>391427732654.85858</v>
      </c>
      <c r="K60" s="2">
        <v>9606</v>
      </c>
      <c r="L60" s="2" t="s">
        <v>1233</v>
      </c>
      <c r="M60" s="2" t="s">
        <v>250</v>
      </c>
      <c r="N60" s="2" t="s">
        <v>1271</v>
      </c>
      <c r="O60" s="2" t="s">
        <v>4286</v>
      </c>
    </row>
    <row r="61" spans="1:15" x14ac:dyDescent="0.25">
      <c r="A61" s="2" t="s">
        <v>4287</v>
      </c>
      <c r="B61" s="2" t="s">
        <v>4288</v>
      </c>
      <c r="C61" s="2">
        <v>1</v>
      </c>
      <c r="D61" s="2">
        <v>2</v>
      </c>
      <c r="E61" s="2">
        <f>results_Clus_7[[#This Row],['#Entities found]]/results_Clus_7[[#This Row],['#Entities total]]*(results_Clus_7[[#This Row],['#Entities found]]&gt;725/50)</f>
        <v>0</v>
      </c>
      <c r="F61" s="2">
        <v>376205804327151</v>
      </c>
      <c r="G61" s="2">
        <v>1.7930640889258064E+16</v>
      </c>
      <c r="H61" s="2">
        <v>3</v>
      </c>
      <c r="I61" s="2">
        <v>4</v>
      </c>
      <c r="J61" s="2">
        <v>391427732654.85858</v>
      </c>
      <c r="K61" s="2">
        <v>9606</v>
      </c>
      <c r="L61" s="2" t="s">
        <v>1233</v>
      </c>
      <c r="M61" s="2" t="s">
        <v>250</v>
      </c>
      <c r="N61" s="2" t="s">
        <v>1271</v>
      </c>
      <c r="O61" s="2" t="s">
        <v>4286</v>
      </c>
    </row>
    <row r="62" spans="1:15" x14ac:dyDescent="0.25">
      <c r="A62" s="2" t="s">
        <v>2626</v>
      </c>
      <c r="B62" s="2" t="s">
        <v>2627</v>
      </c>
      <c r="C62" s="2">
        <v>5</v>
      </c>
      <c r="D62" s="2">
        <v>13</v>
      </c>
      <c r="E62" s="2">
        <f>results_Clus_7[[#This Row],['#Entities found]]/results_Clus_7[[#This Row],['#Entities total]]*(results_Clus_7[[#This Row],['#Entities found]]&gt;725/50)</f>
        <v>0</v>
      </c>
      <c r="F62" s="2">
        <v>6283438080.4011049</v>
      </c>
      <c r="G62" s="2">
        <v>40465099084.485703</v>
      </c>
      <c r="H62" s="2">
        <v>2</v>
      </c>
      <c r="I62" s="2">
        <v>3</v>
      </c>
      <c r="J62" s="2">
        <v>2935707994911.4399</v>
      </c>
      <c r="K62" s="2">
        <v>9606</v>
      </c>
      <c r="L62" s="2" t="s">
        <v>1233</v>
      </c>
      <c r="M62" s="2" t="s">
        <v>251</v>
      </c>
      <c r="N62" s="2" t="s">
        <v>1271</v>
      </c>
      <c r="O62" s="2" t="s">
        <v>3973</v>
      </c>
    </row>
    <row r="63" spans="1:15" x14ac:dyDescent="0.25">
      <c r="A63" s="2" t="s">
        <v>3751</v>
      </c>
      <c r="B63" s="2" t="s">
        <v>3752</v>
      </c>
      <c r="C63" s="2">
        <v>1</v>
      </c>
      <c r="D63" s="2">
        <v>3</v>
      </c>
      <c r="E63" s="2">
        <f>results_Clus_7[[#This Row],['#Entities found]]/results_Clus_7[[#This Row],['#Entities total]]*(results_Clus_7[[#This Row],['#Entities found]]&gt;725/50)</f>
        <v>0</v>
      </c>
      <c r="F63" s="2">
        <v>5.5898837078273032E+16</v>
      </c>
      <c r="G63" s="2">
        <v>2.2359534831309212E+16</v>
      </c>
      <c r="H63" s="2">
        <v>1</v>
      </c>
      <c r="I63" s="2">
        <v>2</v>
      </c>
      <c r="J63" s="2">
        <v>195713866327.42929</v>
      </c>
      <c r="K63" s="2">
        <v>9606</v>
      </c>
      <c r="L63" s="2" t="s">
        <v>1233</v>
      </c>
      <c r="M63" s="2" t="s">
        <v>197</v>
      </c>
      <c r="N63" s="2" t="s">
        <v>1271</v>
      </c>
      <c r="O63" s="2" t="s">
        <v>4319</v>
      </c>
    </row>
    <row r="64" spans="1:15" x14ac:dyDescent="0.25">
      <c r="A64" s="2" t="s">
        <v>3997</v>
      </c>
      <c r="B64" s="2" t="s">
        <v>3998</v>
      </c>
      <c r="C64" s="2">
        <v>4</v>
      </c>
      <c r="D64" s="2">
        <v>15</v>
      </c>
      <c r="E64" s="2">
        <f>results_Clus_7[[#This Row],['#Entities found]]/results_Clus_7[[#This Row],['#Entities total]]*(results_Clus_7[[#This Row],['#Entities found]]&gt;725/50)</f>
        <v>0</v>
      </c>
      <c r="F64" s="2">
        <v>2220447634322.3867</v>
      </c>
      <c r="G64" s="2">
        <v>7645818475789268</v>
      </c>
      <c r="H64" s="2">
        <v>4</v>
      </c>
      <c r="I64" s="2">
        <v>4</v>
      </c>
      <c r="J64" s="2">
        <v>391427732654.85858</v>
      </c>
      <c r="K64" s="2">
        <v>9606</v>
      </c>
      <c r="L64" s="2" t="s">
        <v>1233</v>
      </c>
      <c r="M64" s="2" t="s">
        <v>3999</v>
      </c>
      <c r="N64" s="2" t="s">
        <v>1271</v>
      </c>
      <c r="O64" s="2" t="s">
        <v>4000</v>
      </c>
    </row>
    <row r="65" spans="1:15" x14ac:dyDescent="0.25">
      <c r="A65" s="2" t="s">
        <v>4008</v>
      </c>
      <c r="B65" s="2" t="s">
        <v>4009</v>
      </c>
      <c r="C65" s="2">
        <v>4</v>
      </c>
      <c r="D65" s="2">
        <v>16</v>
      </c>
      <c r="E65" s="2">
        <f>results_Clus_7[[#This Row],['#Entities found]]/results_Clus_7[[#This Row],['#Entities total]]*(results_Clus_7[[#This Row],['#Entities found]]&gt;725/50)</f>
        <v>0</v>
      </c>
      <c r="F65" s="2">
        <v>283178462066.26923</v>
      </c>
      <c r="G65" s="2">
        <v>7645818475789268</v>
      </c>
      <c r="H65" s="2">
        <v>4</v>
      </c>
      <c r="I65" s="2">
        <v>4</v>
      </c>
      <c r="J65" s="2">
        <v>391427732654.85858</v>
      </c>
      <c r="K65" s="2">
        <v>9606</v>
      </c>
      <c r="L65" s="2" t="s">
        <v>1233</v>
      </c>
      <c r="M65" s="2" t="s">
        <v>4010</v>
      </c>
      <c r="N65" s="2" t="s">
        <v>1271</v>
      </c>
      <c r="O65" s="2" t="s">
        <v>4011</v>
      </c>
    </row>
    <row r="66" spans="1:15" x14ac:dyDescent="0.25">
      <c r="A66" s="2" t="s">
        <v>4012</v>
      </c>
      <c r="B66" s="2" t="s">
        <v>4013</v>
      </c>
      <c r="C66" s="2">
        <v>4</v>
      </c>
      <c r="D66" s="2">
        <v>16</v>
      </c>
      <c r="E66" s="2">
        <f>results_Clus_7[[#This Row],['#Entities found]]/results_Clus_7[[#This Row],['#Entities total]]*(results_Clus_7[[#This Row],['#Entities found]]&gt;725/50)</f>
        <v>0</v>
      </c>
      <c r="F66" s="2">
        <v>283178462066.26923</v>
      </c>
      <c r="G66" s="2">
        <v>7645818475789268</v>
      </c>
      <c r="H66" s="2">
        <v>4</v>
      </c>
      <c r="I66" s="2">
        <v>4</v>
      </c>
      <c r="J66" s="2">
        <v>391427732654.85858</v>
      </c>
      <c r="K66" s="2">
        <v>9606</v>
      </c>
      <c r="L66" s="2" t="s">
        <v>1233</v>
      </c>
      <c r="M66" s="2" t="s">
        <v>4010</v>
      </c>
      <c r="N66" s="2" t="s">
        <v>1271</v>
      </c>
      <c r="O66" s="2" t="s">
        <v>4011</v>
      </c>
    </row>
    <row r="67" spans="1:15" x14ac:dyDescent="0.25">
      <c r="A67" s="2" t="s">
        <v>4375</v>
      </c>
      <c r="B67" s="2" t="s">
        <v>4376</v>
      </c>
      <c r="C67" s="2">
        <v>1</v>
      </c>
      <c r="D67" s="2">
        <v>4</v>
      </c>
      <c r="E67" s="2">
        <f>results_Clus_7[[#This Row],['#Entities found]]/results_Clus_7[[#This Row],['#Entities total]]*(results_Clus_7[[#This Row],['#Entities found]]&gt;725/50)</f>
        <v>0</v>
      </c>
      <c r="F67" s="2">
        <v>7383130119888237</v>
      </c>
      <c r="G67" s="2">
        <v>2309912698439065</v>
      </c>
      <c r="H67" s="2">
        <v>2</v>
      </c>
      <c r="I67" s="2">
        <v>2</v>
      </c>
      <c r="J67" s="2">
        <v>195713866327.42929</v>
      </c>
      <c r="K67" s="2">
        <v>9606</v>
      </c>
      <c r="L67" s="2" t="s">
        <v>1233</v>
      </c>
      <c r="M67" s="2" t="s">
        <v>274</v>
      </c>
      <c r="N67" s="2" t="s">
        <v>1271</v>
      </c>
      <c r="O67" s="2" t="s">
        <v>4377</v>
      </c>
    </row>
    <row r="68" spans="1:15" x14ac:dyDescent="0.25">
      <c r="A68" s="2" t="s">
        <v>4378</v>
      </c>
      <c r="B68" s="2" t="s">
        <v>4379</v>
      </c>
      <c r="C68" s="2">
        <v>1</v>
      </c>
      <c r="D68" s="2">
        <v>4</v>
      </c>
      <c r="E68" s="2">
        <f>results_Clus_7[[#This Row],['#Entities found]]/results_Clus_7[[#This Row],['#Entities total]]*(results_Clus_7[[#This Row],['#Entities found]]&gt;725/50)</f>
        <v>0</v>
      </c>
      <c r="F68" s="2">
        <v>7383130119888237</v>
      </c>
      <c r="G68" s="2">
        <v>2309912698439065</v>
      </c>
      <c r="H68" s="2">
        <v>1</v>
      </c>
      <c r="I68" s="2">
        <v>2</v>
      </c>
      <c r="J68" s="2">
        <v>195713866327.42929</v>
      </c>
      <c r="K68" s="2">
        <v>9606</v>
      </c>
      <c r="L68" s="2" t="s">
        <v>1233</v>
      </c>
      <c r="M68" s="2" t="s">
        <v>327</v>
      </c>
      <c r="N68" s="2" t="s">
        <v>1271</v>
      </c>
      <c r="O68" s="2" t="s">
        <v>4380</v>
      </c>
    </row>
    <row r="69" spans="1:15" x14ac:dyDescent="0.25">
      <c r="A69" s="2" t="s">
        <v>4015</v>
      </c>
      <c r="B69" s="2" t="s">
        <v>4016</v>
      </c>
      <c r="C69" s="2">
        <v>4</v>
      </c>
      <c r="D69" s="2">
        <v>17</v>
      </c>
      <c r="E69" s="2">
        <f>results_Clus_7[[#This Row],['#Entities found]]/results_Clus_7[[#This Row],['#Entities total]]*(results_Clus_7[[#This Row],['#Entities found]]&gt;725/50)</f>
        <v>0</v>
      </c>
      <c r="F69" s="2">
        <v>355536918278.83148</v>
      </c>
      <c r="G69" s="2">
        <v>8888422956970787</v>
      </c>
      <c r="H69" s="2">
        <v>4</v>
      </c>
      <c r="I69" s="2">
        <v>4</v>
      </c>
      <c r="J69" s="2">
        <v>391427732654.85858</v>
      </c>
      <c r="K69" s="2">
        <v>9606</v>
      </c>
      <c r="L69" s="2" t="s">
        <v>1233</v>
      </c>
      <c r="M69" s="2" t="s">
        <v>4010</v>
      </c>
      <c r="N69" s="2" t="s">
        <v>1271</v>
      </c>
      <c r="O69" s="2" t="s">
        <v>4017</v>
      </c>
    </row>
    <row r="70" spans="1:15" x14ac:dyDescent="0.25">
      <c r="A70" s="2" t="s">
        <v>1306</v>
      </c>
      <c r="B70" s="2" t="s">
        <v>1307</v>
      </c>
      <c r="C70" s="2">
        <v>5</v>
      </c>
      <c r="D70" s="2">
        <v>23</v>
      </c>
      <c r="E70" s="2">
        <f>results_Clus_7[[#This Row],['#Entities found]]/results_Clus_7[[#This Row],['#Entities total]]*(results_Clus_7[[#This Row],['#Entities found]]&gt;725/50)</f>
        <v>0</v>
      </c>
      <c r="F70" s="2">
        <v>93241091483.34259</v>
      </c>
      <c r="G70" s="2">
        <v>4.3823312997171016E+16</v>
      </c>
      <c r="H70" s="2">
        <v>6</v>
      </c>
      <c r="I70" s="2">
        <v>6</v>
      </c>
      <c r="J70" s="2">
        <v>587141598982.28784</v>
      </c>
      <c r="K70" s="2">
        <v>9606</v>
      </c>
      <c r="L70" s="2" t="s">
        <v>1233</v>
      </c>
      <c r="M70" s="2" t="s">
        <v>3985</v>
      </c>
      <c r="N70" s="2" t="s">
        <v>1271</v>
      </c>
      <c r="O70" s="2" t="s">
        <v>1308</v>
      </c>
    </row>
    <row r="71" spans="1:15" x14ac:dyDescent="0.25">
      <c r="A71" s="2" t="s">
        <v>2957</v>
      </c>
      <c r="B71" s="2" t="s">
        <v>2958</v>
      </c>
      <c r="C71" s="2">
        <v>3</v>
      </c>
      <c r="D71" s="2">
        <v>14</v>
      </c>
      <c r="E71" s="2">
        <f>results_Clus_7[[#This Row],['#Entities found]]/results_Clus_7[[#This Row],['#Entities total]]*(results_Clus_7[[#This Row],['#Entities found]]&gt;725/50)</f>
        <v>0</v>
      </c>
      <c r="F71" s="2">
        <v>2.6131235502619976E+16</v>
      </c>
      <c r="G71" s="2">
        <v>301417941774077</v>
      </c>
      <c r="H71" s="2">
        <v>3</v>
      </c>
      <c r="I71" s="2">
        <v>11</v>
      </c>
      <c r="J71" s="2">
        <v>1076426264800861</v>
      </c>
      <c r="K71" s="2">
        <v>9606</v>
      </c>
      <c r="L71" s="2" t="s">
        <v>1233</v>
      </c>
      <c r="M71" s="2" t="s">
        <v>4064</v>
      </c>
      <c r="N71" s="2" t="s">
        <v>1271</v>
      </c>
      <c r="O71" s="2" t="s">
        <v>4065</v>
      </c>
    </row>
    <row r="72" spans="1:15" x14ac:dyDescent="0.25">
      <c r="A72" s="2" t="s">
        <v>2960</v>
      </c>
      <c r="B72" s="2" t="s">
        <v>2961</v>
      </c>
      <c r="C72" s="2">
        <v>3</v>
      </c>
      <c r="D72" s="2">
        <v>14</v>
      </c>
      <c r="E72" s="2">
        <f>results_Clus_7[[#This Row],['#Entities found]]/results_Clus_7[[#This Row],['#Entities total]]*(results_Clus_7[[#This Row],['#Entities found]]&gt;725/50)</f>
        <v>0</v>
      </c>
      <c r="F72" s="2">
        <v>2.6131235502619976E+16</v>
      </c>
      <c r="G72" s="2">
        <v>301417941774077</v>
      </c>
      <c r="H72" s="2">
        <v>3</v>
      </c>
      <c r="I72" s="2">
        <v>11</v>
      </c>
      <c r="J72" s="2">
        <v>1076426264800861</v>
      </c>
      <c r="K72" s="2">
        <v>9606</v>
      </c>
      <c r="L72" s="2" t="s">
        <v>1233</v>
      </c>
      <c r="M72" s="2" t="s">
        <v>4064</v>
      </c>
      <c r="N72" s="2" t="s">
        <v>1271</v>
      </c>
      <c r="O72" s="2" t="s">
        <v>4065</v>
      </c>
    </row>
    <row r="73" spans="1:15" x14ac:dyDescent="0.25">
      <c r="A73" s="2" t="s">
        <v>3974</v>
      </c>
      <c r="B73" s="2" t="s">
        <v>3975</v>
      </c>
      <c r="C73" s="2">
        <v>7</v>
      </c>
      <c r="D73" s="2">
        <v>35</v>
      </c>
      <c r="E73" s="2">
        <f>results_Clus_7[[#This Row],['#Entities found]]/results_Clus_7[[#This Row],['#Entities total]]*(results_Clus_7[[#This Row],['#Entities found]]&gt;725/50)</f>
        <v>0</v>
      </c>
      <c r="F73" s="2">
        <v>6322671731.9508905</v>
      </c>
      <c r="G73" s="2">
        <v>40465099084.485703</v>
      </c>
      <c r="H73" s="2">
        <v>8</v>
      </c>
      <c r="I73" s="2">
        <v>8</v>
      </c>
      <c r="J73" s="2">
        <v>782855465309.71716</v>
      </c>
      <c r="K73" s="2">
        <v>9606</v>
      </c>
      <c r="L73" s="2" t="s">
        <v>1233</v>
      </c>
      <c r="M73" s="2" t="s">
        <v>3962</v>
      </c>
      <c r="N73" s="2" t="s">
        <v>1271</v>
      </c>
      <c r="O73" s="2" t="s">
        <v>3976</v>
      </c>
    </row>
    <row r="74" spans="1:15" x14ac:dyDescent="0.25">
      <c r="A74" s="2" t="s">
        <v>4076</v>
      </c>
      <c r="B74" s="2" t="s">
        <v>4077</v>
      </c>
      <c r="C74" s="2">
        <v>3</v>
      </c>
      <c r="D74" s="2">
        <v>15</v>
      </c>
      <c r="E74" s="2">
        <f>results_Clus_7[[#This Row],['#Entities found]]/results_Clus_7[[#This Row],['#Entities total]]*(results_Clus_7[[#This Row],['#Entities found]]&gt;725/50)</f>
        <v>0</v>
      </c>
      <c r="F74" s="2">
        <v>3.1692848215758572E+16</v>
      </c>
      <c r="G74" s="2">
        <v>3486213303733443</v>
      </c>
      <c r="H74" s="2">
        <v>4</v>
      </c>
      <c r="I74" s="2">
        <v>4</v>
      </c>
      <c r="J74" s="2">
        <v>391427732654.85858</v>
      </c>
      <c r="K74" s="2">
        <v>9606</v>
      </c>
      <c r="L74" s="2" t="s">
        <v>1233</v>
      </c>
      <c r="M74" s="2" t="s">
        <v>4078</v>
      </c>
      <c r="N74" s="2" t="s">
        <v>1271</v>
      </c>
      <c r="O74" s="2" t="s">
        <v>4079</v>
      </c>
    </row>
    <row r="75" spans="1:15" x14ac:dyDescent="0.25">
      <c r="A75" s="2" t="s">
        <v>4207</v>
      </c>
      <c r="B75" s="2" t="s">
        <v>4208</v>
      </c>
      <c r="C75" s="2">
        <v>2</v>
      </c>
      <c r="D75" s="2">
        <v>10</v>
      </c>
      <c r="E75" s="2">
        <f>results_Clus_7[[#This Row],['#Entities found]]/results_Clus_7[[#This Row],['#Entities total]]*(results_Clus_7[[#This Row],['#Entities found]]&gt;725/50)</f>
        <v>0</v>
      </c>
      <c r="F75" s="2">
        <v>1614041906479291</v>
      </c>
      <c r="G75" s="2">
        <v>9684251438875746</v>
      </c>
      <c r="H75" s="2">
        <v>2</v>
      </c>
      <c r="I75" s="2">
        <v>2</v>
      </c>
      <c r="J75" s="2">
        <v>195713866327.42929</v>
      </c>
      <c r="K75" s="2">
        <v>9606</v>
      </c>
      <c r="L75" s="2" t="s">
        <v>1233</v>
      </c>
      <c r="M75" s="2" t="s">
        <v>4209</v>
      </c>
      <c r="N75" s="2" t="s">
        <v>1271</v>
      </c>
      <c r="O75" s="2" t="s">
        <v>4210</v>
      </c>
    </row>
    <row r="76" spans="1:15" x14ac:dyDescent="0.25">
      <c r="A76" s="2" t="s">
        <v>4422</v>
      </c>
      <c r="B76" s="2" t="s">
        <v>4423</v>
      </c>
      <c r="C76" s="2">
        <v>1</v>
      </c>
      <c r="D76" s="2">
        <v>5</v>
      </c>
      <c r="E76" s="2">
        <f>results_Clus_7[[#This Row],['#Entities found]]/results_Clus_7[[#This Row],['#Entities total]]*(results_Clus_7[[#This Row],['#Entities found]]&gt;725/50)</f>
        <v>0</v>
      </c>
      <c r="F76" s="2">
        <v>9142448880562816</v>
      </c>
      <c r="G76" s="2">
        <v>2.7427346641688444E+16</v>
      </c>
      <c r="H76" s="2">
        <v>2</v>
      </c>
      <c r="I76" s="2">
        <v>2</v>
      </c>
      <c r="J76" s="2">
        <v>195713866327.42929</v>
      </c>
      <c r="K76" s="2">
        <v>9606</v>
      </c>
      <c r="L76" s="2" t="s">
        <v>1233</v>
      </c>
      <c r="M76" s="2" t="s">
        <v>205</v>
      </c>
      <c r="N76" s="2" t="s">
        <v>1271</v>
      </c>
      <c r="O76" s="2" t="s">
        <v>4424</v>
      </c>
    </row>
    <row r="77" spans="1:15" x14ac:dyDescent="0.25">
      <c r="A77" s="2" t="s">
        <v>4425</v>
      </c>
      <c r="B77" s="2" t="s">
        <v>4426</v>
      </c>
      <c r="C77" s="2">
        <v>1</v>
      </c>
      <c r="D77" s="2">
        <v>5</v>
      </c>
      <c r="E77" s="2">
        <f>results_Clus_7[[#This Row],['#Entities found]]/results_Clus_7[[#This Row],['#Entities total]]*(results_Clus_7[[#This Row],['#Entities found]]&gt;725/50)</f>
        <v>0</v>
      </c>
      <c r="F77" s="2">
        <v>9142448880562816</v>
      </c>
      <c r="G77" s="2">
        <v>2.7427346641688444E+16</v>
      </c>
      <c r="H77" s="2">
        <v>1</v>
      </c>
      <c r="I77" s="2">
        <v>3</v>
      </c>
      <c r="J77" s="2">
        <v>2935707994911.4399</v>
      </c>
      <c r="K77" s="2">
        <v>9606</v>
      </c>
      <c r="L77" s="2" t="s">
        <v>1233</v>
      </c>
      <c r="M77" s="2" t="s">
        <v>236</v>
      </c>
      <c r="N77" s="2" t="s">
        <v>1271</v>
      </c>
      <c r="O77" s="2" t="s">
        <v>4427</v>
      </c>
    </row>
    <row r="78" spans="1:15" x14ac:dyDescent="0.25">
      <c r="A78" s="2" t="s">
        <v>3990</v>
      </c>
      <c r="B78" s="2" t="s">
        <v>3991</v>
      </c>
      <c r="C78" s="2">
        <v>5</v>
      </c>
      <c r="D78" s="2">
        <v>26</v>
      </c>
      <c r="E78" s="2">
        <f>results_Clus_7[[#This Row],['#Entities found]]/results_Clus_7[[#This Row],['#Entities total]]*(results_Clus_7[[#This Row],['#Entities found]]&gt;725/50)</f>
        <v>0</v>
      </c>
      <c r="F78" s="2">
        <v>1642994674471.1543</v>
      </c>
      <c r="G78" s="2">
        <v>6736278165331733</v>
      </c>
      <c r="H78" s="2">
        <v>10</v>
      </c>
      <c r="I78" s="2">
        <v>11</v>
      </c>
      <c r="J78" s="2">
        <v>1076426264800861</v>
      </c>
      <c r="K78" s="2">
        <v>9606</v>
      </c>
      <c r="L78" s="2" t="s">
        <v>1233</v>
      </c>
      <c r="M78" s="2" t="s">
        <v>3985</v>
      </c>
      <c r="N78" s="2" t="s">
        <v>1271</v>
      </c>
      <c r="O78" s="2" t="s">
        <v>3992</v>
      </c>
    </row>
    <row r="79" spans="1:15" x14ac:dyDescent="0.25">
      <c r="A79" s="2" t="s">
        <v>3993</v>
      </c>
      <c r="B79" s="2" t="s">
        <v>3994</v>
      </c>
      <c r="C79" s="2">
        <v>5</v>
      </c>
      <c r="D79" s="2">
        <v>27</v>
      </c>
      <c r="E79" s="2">
        <f>results_Clus_7[[#This Row],['#Entities found]]/results_Clus_7[[#This Row],['#Entities total]]*(results_Clus_7[[#This Row],['#Entities found]]&gt;725/50)</f>
        <v>0</v>
      </c>
      <c r="F79" s="2">
        <v>1953714328754.0193</v>
      </c>
      <c r="G79" s="2">
        <v>7619485882140675</v>
      </c>
      <c r="H79" s="2">
        <v>2</v>
      </c>
      <c r="I79" s="2">
        <v>2</v>
      </c>
      <c r="J79" s="2">
        <v>195713866327.42929</v>
      </c>
      <c r="K79" s="2">
        <v>9606</v>
      </c>
      <c r="L79" s="2" t="s">
        <v>1233</v>
      </c>
      <c r="M79" s="2" t="s">
        <v>3995</v>
      </c>
      <c r="N79" s="2" t="s">
        <v>1271</v>
      </c>
      <c r="O79" s="2" t="s">
        <v>3996</v>
      </c>
    </row>
    <row r="80" spans="1:15" x14ac:dyDescent="0.25">
      <c r="A80" s="2" t="s">
        <v>4101</v>
      </c>
      <c r="B80" s="2" t="s">
        <v>4102</v>
      </c>
      <c r="C80" s="2">
        <v>3</v>
      </c>
      <c r="D80" s="2">
        <v>17</v>
      </c>
      <c r="E80" s="2">
        <f>results_Clus_7[[#This Row],['#Entities found]]/results_Clus_7[[#This Row],['#Entities total]]*(results_Clus_7[[#This Row],['#Entities found]]&gt;725/50)</f>
        <v>0</v>
      </c>
      <c r="F80" s="2">
        <v>4486161443396752</v>
      </c>
      <c r="G80" s="2">
        <v>4399995499762166</v>
      </c>
      <c r="H80" s="2">
        <v>2</v>
      </c>
      <c r="I80" s="2">
        <v>5</v>
      </c>
      <c r="J80" s="2">
        <v>489284665818.57318</v>
      </c>
      <c r="K80" s="2">
        <v>9606</v>
      </c>
      <c r="L80" s="2" t="s">
        <v>1233</v>
      </c>
      <c r="M80" s="2" t="s">
        <v>320</v>
      </c>
      <c r="N80" s="2" t="s">
        <v>1271</v>
      </c>
      <c r="O80" s="2" t="s">
        <v>4103</v>
      </c>
    </row>
    <row r="81" spans="1:15" x14ac:dyDescent="0.25">
      <c r="A81" s="2" t="s">
        <v>4003</v>
      </c>
      <c r="B81" s="2" t="s">
        <v>4004</v>
      </c>
      <c r="C81" s="2">
        <v>5</v>
      </c>
      <c r="D81" s="2">
        <v>29</v>
      </c>
      <c r="E81" s="2">
        <f>results_Clus_7[[#This Row],['#Entities found]]/results_Clus_7[[#This Row],['#Entities total]]*(results_Clus_7[[#This Row],['#Entities found]]&gt;725/50)</f>
        <v>0</v>
      </c>
      <c r="F81" s="2">
        <v>270761282344.04529</v>
      </c>
      <c r="G81" s="2">
        <v>7645818475789268</v>
      </c>
      <c r="H81" s="2">
        <v>4</v>
      </c>
      <c r="I81" s="2">
        <v>4</v>
      </c>
      <c r="J81" s="2">
        <v>391427732654.85858</v>
      </c>
      <c r="K81" s="2">
        <v>9606</v>
      </c>
      <c r="L81" s="2" t="s">
        <v>1233</v>
      </c>
      <c r="M81" s="2" t="s">
        <v>4005</v>
      </c>
      <c r="N81" s="2" t="s">
        <v>1271</v>
      </c>
      <c r="O81" s="2" t="s">
        <v>4006</v>
      </c>
    </row>
    <row r="82" spans="1:15" x14ac:dyDescent="0.25">
      <c r="A82" s="2" t="s">
        <v>1322</v>
      </c>
      <c r="B82" s="2" t="s">
        <v>1323</v>
      </c>
      <c r="C82" s="2">
        <v>5</v>
      </c>
      <c r="D82" s="2">
        <v>30</v>
      </c>
      <c r="E82" s="2">
        <f>results_Clus_7[[#This Row],['#Entities found]]/results_Clus_7[[#This Row],['#Entities total]]*(results_Clus_7[[#This Row],['#Entities found]]&gt;725/50)</f>
        <v>0</v>
      </c>
      <c r="F82" s="2">
        <v>3158525416981.9165</v>
      </c>
      <c r="G82" s="2">
        <v>8212166084152983</v>
      </c>
      <c r="H82" s="2">
        <v>11</v>
      </c>
      <c r="I82" s="2">
        <v>18</v>
      </c>
      <c r="J82" s="2">
        <v>1.7614247969468636E+16</v>
      </c>
      <c r="K82" s="2">
        <v>9606</v>
      </c>
      <c r="L82" s="2" t="s">
        <v>1233</v>
      </c>
      <c r="M82" s="2" t="s">
        <v>3985</v>
      </c>
      <c r="N82" s="2" t="s">
        <v>1271</v>
      </c>
      <c r="O82" s="2" t="s">
        <v>4014</v>
      </c>
    </row>
    <row r="83" spans="1:15" x14ac:dyDescent="0.25">
      <c r="A83" s="2" t="s">
        <v>4040</v>
      </c>
      <c r="B83" s="2" t="s">
        <v>4041</v>
      </c>
      <c r="C83" s="2">
        <v>4</v>
      </c>
      <c r="D83" s="2">
        <v>24</v>
      </c>
      <c r="E83" s="2">
        <f>results_Clus_7[[#This Row],['#Entities found]]/results_Clus_7[[#This Row],['#Entities total]]*(results_Clus_7[[#This Row],['#Entities found]]&gt;725/50)</f>
        <v>0</v>
      </c>
      <c r="F83" s="2">
        <v>1.2723503877947184E+16</v>
      </c>
      <c r="G83" s="2">
        <v>1.9085255816920776E+16</v>
      </c>
      <c r="H83" s="2">
        <v>2</v>
      </c>
      <c r="I83" s="2">
        <v>2</v>
      </c>
      <c r="J83" s="2">
        <v>195713866327.42929</v>
      </c>
      <c r="K83" s="2">
        <v>9606</v>
      </c>
      <c r="L83" s="2" t="s">
        <v>1233</v>
      </c>
      <c r="M83" s="2" t="s">
        <v>4042</v>
      </c>
      <c r="N83" s="2" t="s">
        <v>1271</v>
      </c>
      <c r="O83" s="2" t="s">
        <v>4043</v>
      </c>
    </row>
    <row r="84" spans="1:15" x14ac:dyDescent="0.25">
      <c r="A84" s="2" t="s">
        <v>4109</v>
      </c>
      <c r="B84" s="2" t="s">
        <v>4110</v>
      </c>
      <c r="C84" s="2">
        <v>3</v>
      </c>
      <c r="D84" s="2">
        <v>18</v>
      </c>
      <c r="E84" s="2">
        <f>results_Clus_7[[#This Row],['#Entities found]]/results_Clus_7[[#This Row],['#Entities total]]*(results_Clus_7[[#This Row],['#Entities found]]&gt;725/50)</f>
        <v>0</v>
      </c>
      <c r="F84" s="2">
        <v>5251394857560543</v>
      </c>
      <c r="G84" s="2">
        <v>4.7262553718044888E+16</v>
      </c>
      <c r="H84" s="2">
        <v>4</v>
      </c>
      <c r="I84" s="2">
        <v>4</v>
      </c>
      <c r="J84" s="2">
        <v>391427732654.85858</v>
      </c>
      <c r="K84" s="2">
        <v>9606</v>
      </c>
      <c r="L84" s="2" t="s">
        <v>1233</v>
      </c>
      <c r="M84" s="2" t="s">
        <v>4078</v>
      </c>
      <c r="N84" s="2" t="s">
        <v>1271</v>
      </c>
      <c r="O84" s="2" t="s">
        <v>4111</v>
      </c>
    </row>
    <row r="85" spans="1:15" x14ac:dyDescent="0.25">
      <c r="A85" s="2" t="s">
        <v>1141</v>
      </c>
      <c r="B85" s="2" t="s">
        <v>1140</v>
      </c>
      <c r="C85" s="2">
        <v>2</v>
      </c>
      <c r="D85" s="2">
        <v>12</v>
      </c>
      <c r="E85" s="2">
        <f>results_Clus_7[[#This Row],['#Entities found]]/results_Clus_7[[#This Row],['#Entities total]]*(results_Clus_7[[#This Row],['#Entities found]]&gt;725/50)</f>
        <v>0</v>
      </c>
      <c r="F85" s="2">
        <v>2.2670049334956752E+16</v>
      </c>
      <c r="G85" s="2">
        <v>1.2454229850452804E+16</v>
      </c>
      <c r="H85" s="2">
        <v>1</v>
      </c>
      <c r="I85" s="2">
        <v>1</v>
      </c>
      <c r="J85" s="2">
        <v>97856933163.714661</v>
      </c>
      <c r="K85" s="2">
        <v>9606</v>
      </c>
      <c r="L85" s="2" t="s">
        <v>1233</v>
      </c>
      <c r="M85" s="2" t="s">
        <v>4224</v>
      </c>
      <c r="N85" s="2" t="s">
        <v>1271</v>
      </c>
      <c r="O85" s="2" t="s">
        <v>4225</v>
      </c>
    </row>
    <row r="86" spans="1:15" x14ac:dyDescent="0.25">
      <c r="A86" s="2" t="s">
        <v>4455</v>
      </c>
      <c r="B86" s="2" t="s">
        <v>4456</v>
      </c>
      <c r="C86" s="2">
        <v>1</v>
      </c>
      <c r="D86" s="2">
        <v>6</v>
      </c>
      <c r="E86" s="2">
        <f>results_Clus_7[[#This Row],['#Entities found]]/results_Clus_7[[#This Row],['#Entities total]]*(results_Clus_7[[#This Row],['#Entities found]]&gt;725/50)</f>
        <v>0</v>
      </c>
      <c r="F86" s="2">
        <v>1.0868479360964912E+16</v>
      </c>
      <c r="G86" s="2">
        <v>3170611230655791</v>
      </c>
      <c r="H86" s="2">
        <v>2</v>
      </c>
      <c r="I86" s="2">
        <v>2</v>
      </c>
      <c r="J86" s="2">
        <v>195713866327.42929</v>
      </c>
      <c r="K86" s="2">
        <v>9606</v>
      </c>
      <c r="L86" s="2" t="s">
        <v>1233</v>
      </c>
      <c r="M86" s="2" t="s">
        <v>71</v>
      </c>
      <c r="N86" s="2" t="s">
        <v>1271</v>
      </c>
      <c r="O86" s="2" t="s">
        <v>4457</v>
      </c>
    </row>
    <row r="87" spans="1:15" x14ac:dyDescent="0.25">
      <c r="A87" s="2" t="s">
        <v>4458</v>
      </c>
      <c r="B87" s="2" t="s">
        <v>4459</v>
      </c>
      <c r="C87" s="2">
        <v>1</v>
      </c>
      <c r="D87" s="2">
        <v>6</v>
      </c>
      <c r="E87" s="2">
        <f>results_Clus_7[[#This Row],['#Entities found]]/results_Clus_7[[#This Row],['#Entities total]]*(results_Clus_7[[#This Row],['#Entities found]]&gt;725/50)</f>
        <v>0</v>
      </c>
      <c r="F87" s="2">
        <v>1.0868479360964912E+16</v>
      </c>
      <c r="G87" s="2">
        <v>3170611230655791</v>
      </c>
      <c r="H87" s="2">
        <v>1</v>
      </c>
      <c r="I87" s="2">
        <v>3</v>
      </c>
      <c r="J87" s="2">
        <v>2935707994911.4399</v>
      </c>
      <c r="K87" s="2">
        <v>9606</v>
      </c>
      <c r="L87" s="2" t="s">
        <v>1233</v>
      </c>
      <c r="M87" s="2" t="s">
        <v>236</v>
      </c>
      <c r="N87" s="2" t="s">
        <v>1271</v>
      </c>
      <c r="O87" s="2" t="s">
        <v>4460</v>
      </c>
    </row>
    <row r="88" spans="1:15" x14ac:dyDescent="0.25">
      <c r="A88" s="2" t="s">
        <v>4131</v>
      </c>
      <c r="B88" s="2" t="s">
        <v>4132</v>
      </c>
      <c r="C88" s="2">
        <v>3</v>
      </c>
      <c r="D88" s="2">
        <v>19</v>
      </c>
      <c r="E88" s="2">
        <f>results_Clus_7[[#This Row],['#Entities found]]/results_Clus_7[[#This Row],['#Entities total]]*(results_Clus_7[[#This Row],['#Entities found]]&gt;725/50)</f>
        <v>0</v>
      </c>
      <c r="F88" s="2">
        <v>6090498171427483</v>
      </c>
      <c r="G88" s="2">
        <v>4.8723985371419864E+16</v>
      </c>
      <c r="H88" s="2">
        <v>6</v>
      </c>
      <c r="I88" s="2">
        <v>7</v>
      </c>
      <c r="J88" s="2">
        <v>684998532146.00244</v>
      </c>
      <c r="K88" s="2">
        <v>9606</v>
      </c>
      <c r="L88" s="2" t="s">
        <v>1233</v>
      </c>
      <c r="M88" s="2" t="s">
        <v>4078</v>
      </c>
      <c r="N88" s="2" t="s">
        <v>1271</v>
      </c>
      <c r="O88" s="2" t="s">
        <v>4133</v>
      </c>
    </row>
    <row r="89" spans="1:15" x14ac:dyDescent="0.25">
      <c r="A89" s="2" t="s">
        <v>4134</v>
      </c>
      <c r="B89" s="2" t="s">
        <v>4135</v>
      </c>
      <c r="C89" s="2">
        <v>3</v>
      </c>
      <c r="D89" s="2">
        <v>19</v>
      </c>
      <c r="E89" s="2">
        <f>results_Clus_7[[#This Row],['#Entities found]]/results_Clus_7[[#This Row],['#Entities total]]*(results_Clus_7[[#This Row],['#Entities found]]&gt;725/50)</f>
        <v>0</v>
      </c>
      <c r="F89" s="2">
        <v>6090498171427483</v>
      </c>
      <c r="G89" s="2">
        <v>4.8723985371419864E+16</v>
      </c>
      <c r="H89" s="2">
        <v>4</v>
      </c>
      <c r="I89" s="2">
        <v>5</v>
      </c>
      <c r="J89" s="2">
        <v>489284665818.57318</v>
      </c>
      <c r="K89" s="2">
        <v>9606</v>
      </c>
      <c r="L89" s="2" t="s">
        <v>1233</v>
      </c>
      <c r="M89" s="2" t="s">
        <v>4136</v>
      </c>
      <c r="N89" s="2" t="s">
        <v>1271</v>
      </c>
      <c r="O89" s="2" t="s">
        <v>4137</v>
      </c>
    </row>
    <row r="90" spans="1:15" x14ac:dyDescent="0.25">
      <c r="A90" s="2" t="s">
        <v>4147</v>
      </c>
      <c r="B90" s="2" t="s">
        <v>4148</v>
      </c>
      <c r="C90" s="2">
        <v>3</v>
      </c>
      <c r="D90" s="2">
        <v>20</v>
      </c>
      <c r="E90" s="2">
        <f>results_Clus_7[[#This Row],['#Entities found]]/results_Clus_7[[#This Row],['#Entities total]]*(results_Clus_7[[#This Row],['#Entities found]]&gt;725/50)</f>
        <v>0</v>
      </c>
      <c r="F90" s="2">
        <v>7.0052349674806224E+16</v>
      </c>
      <c r="G90" s="2">
        <v>5604187973984498</v>
      </c>
      <c r="H90" s="2">
        <v>7</v>
      </c>
      <c r="I90" s="2">
        <v>7</v>
      </c>
      <c r="J90" s="2">
        <v>684998532146.00244</v>
      </c>
      <c r="K90" s="2">
        <v>9606</v>
      </c>
      <c r="L90" s="2" t="s">
        <v>1233</v>
      </c>
      <c r="M90" s="2" t="s">
        <v>4078</v>
      </c>
      <c r="N90" s="2" t="s">
        <v>1271</v>
      </c>
      <c r="O90" s="2" t="s">
        <v>4149</v>
      </c>
    </row>
    <row r="91" spans="1:15" x14ac:dyDescent="0.25">
      <c r="A91" s="2" t="s">
        <v>4150</v>
      </c>
      <c r="B91" s="2" t="s">
        <v>4151</v>
      </c>
      <c r="C91" s="2">
        <v>3</v>
      </c>
      <c r="D91" s="2">
        <v>20</v>
      </c>
      <c r="E91" s="2">
        <f>results_Clus_7[[#This Row],['#Entities found]]/results_Clus_7[[#This Row],['#Entities total]]*(results_Clus_7[[#This Row],['#Entities found]]&gt;725/50)</f>
        <v>0</v>
      </c>
      <c r="F91" s="2">
        <v>7.0052349674806224E+16</v>
      </c>
      <c r="G91" s="2">
        <v>5604187973984498</v>
      </c>
      <c r="H91" s="2">
        <v>3</v>
      </c>
      <c r="I91" s="2">
        <v>3</v>
      </c>
      <c r="J91" s="2">
        <v>2935707994911.4399</v>
      </c>
      <c r="K91" s="2">
        <v>9606</v>
      </c>
      <c r="L91" s="2" t="s">
        <v>1233</v>
      </c>
      <c r="M91" s="2" t="s">
        <v>4136</v>
      </c>
      <c r="N91" s="2" t="s">
        <v>1271</v>
      </c>
      <c r="O91" s="2" t="s">
        <v>4152</v>
      </c>
    </row>
    <row r="92" spans="1:15" x14ac:dyDescent="0.25">
      <c r="A92" s="2" t="s">
        <v>4157</v>
      </c>
      <c r="B92" s="2" t="s">
        <v>4158</v>
      </c>
      <c r="C92" s="2">
        <v>3</v>
      </c>
      <c r="D92" s="2">
        <v>21</v>
      </c>
      <c r="E92" s="2">
        <f>results_Clus_7[[#This Row],['#Entities found]]/results_Clus_7[[#This Row],['#Entities total]]*(results_Clus_7[[#This Row],['#Entities found]]&gt;725/50)</f>
        <v>0</v>
      </c>
      <c r="F92" s="2">
        <v>7997185695651776</v>
      </c>
      <c r="G92" s="2">
        <v>6347428923804455</v>
      </c>
      <c r="H92" s="2">
        <v>3</v>
      </c>
      <c r="I92" s="2">
        <v>3</v>
      </c>
      <c r="J92" s="2">
        <v>2935707994911.4399</v>
      </c>
      <c r="K92" s="2">
        <v>9606</v>
      </c>
      <c r="L92" s="2" t="s">
        <v>1233</v>
      </c>
      <c r="M92" s="2" t="s">
        <v>4136</v>
      </c>
      <c r="N92" s="2" t="s">
        <v>1271</v>
      </c>
      <c r="O92" s="2" t="s">
        <v>4159</v>
      </c>
    </row>
    <row r="93" spans="1:15" x14ac:dyDescent="0.25">
      <c r="A93" s="2" t="s">
        <v>4246</v>
      </c>
      <c r="B93" s="2" t="s">
        <v>4247</v>
      </c>
      <c r="C93" s="2">
        <v>2</v>
      </c>
      <c r="D93" s="2">
        <v>14</v>
      </c>
      <c r="E93" s="2">
        <f>results_Clus_7[[#This Row],['#Entities found]]/results_Clus_7[[#This Row],['#Entities total]]*(results_Clus_7[[#This Row],['#Entities found]]&gt;725/50)</f>
        <v>0</v>
      </c>
      <c r="F93" s="2">
        <v>3.0099272416490352E+16</v>
      </c>
      <c r="G93" s="2">
        <v>1.5049636208245176E+16</v>
      </c>
      <c r="H93" s="2">
        <v>3</v>
      </c>
      <c r="I93" s="2">
        <v>5</v>
      </c>
      <c r="J93" s="2">
        <v>489284665818.57318</v>
      </c>
      <c r="K93" s="2">
        <v>9606</v>
      </c>
      <c r="L93" s="2" t="s">
        <v>1233</v>
      </c>
      <c r="M93" s="2" t="s">
        <v>4248</v>
      </c>
      <c r="N93" s="2" t="s">
        <v>1271</v>
      </c>
      <c r="O93" s="2" t="s">
        <v>4249</v>
      </c>
    </row>
    <row r="94" spans="1:15" x14ac:dyDescent="0.25">
      <c r="A94" s="2" t="s">
        <v>4486</v>
      </c>
      <c r="B94" s="2" t="s">
        <v>4487</v>
      </c>
      <c r="C94" s="2">
        <v>1</v>
      </c>
      <c r="D94" s="2">
        <v>7</v>
      </c>
      <c r="E94" s="2">
        <f>results_Clus_7[[#This Row],['#Entities found]]/results_Clus_7[[#This Row],['#Entities total]]*(results_Clus_7[[#This Row],['#Entities found]]&gt;725/50)</f>
        <v>0</v>
      </c>
      <c r="F94" s="2">
        <v>1256184893083857</v>
      </c>
      <c r="G94" s="2">
        <v>3170611230655791</v>
      </c>
      <c r="H94" s="2">
        <v>3</v>
      </c>
      <c r="I94" s="2">
        <v>3</v>
      </c>
      <c r="J94" s="2">
        <v>2935707994911.4399</v>
      </c>
      <c r="K94" s="2">
        <v>9606</v>
      </c>
      <c r="L94" s="2" t="s">
        <v>1233</v>
      </c>
      <c r="M94" s="2" t="s">
        <v>339</v>
      </c>
      <c r="N94" s="2" t="s">
        <v>1271</v>
      </c>
      <c r="O94" s="2" t="s">
        <v>4488</v>
      </c>
    </row>
    <row r="95" spans="1:15" x14ac:dyDescent="0.25">
      <c r="A95" s="2" t="s">
        <v>4489</v>
      </c>
      <c r="B95" s="2" t="s">
        <v>4490</v>
      </c>
      <c r="C95" s="2">
        <v>1</v>
      </c>
      <c r="D95" s="2">
        <v>7</v>
      </c>
      <c r="E95" s="2">
        <f>results_Clus_7[[#This Row],['#Entities found]]/results_Clus_7[[#This Row],['#Entities total]]*(results_Clus_7[[#This Row],['#Entities found]]&gt;725/50)</f>
        <v>0</v>
      </c>
      <c r="F95" s="2">
        <v>1256184893083857</v>
      </c>
      <c r="G95" s="2">
        <v>3170611230655791</v>
      </c>
      <c r="H95" s="2">
        <v>3</v>
      </c>
      <c r="I95" s="2">
        <v>3</v>
      </c>
      <c r="J95" s="2">
        <v>2935707994911.4399</v>
      </c>
      <c r="K95" s="2">
        <v>9606</v>
      </c>
      <c r="L95" s="2" t="s">
        <v>1233</v>
      </c>
      <c r="M95" s="2" t="s">
        <v>305</v>
      </c>
      <c r="N95" s="2" t="s">
        <v>1271</v>
      </c>
      <c r="O95" s="2" t="s">
        <v>4491</v>
      </c>
    </row>
    <row r="96" spans="1:15" x14ac:dyDescent="0.25">
      <c r="A96" s="2" t="s">
        <v>4492</v>
      </c>
      <c r="B96" s="2" t="s">
        <v>4493</v>
      </c>
      <c r="C96" s="2">
        <v>1</v>
      </c>
      <c r="D96" s="2">
        <v>7</v>
      </c>
      <c r="E96" s="2">
        <f>results_Clus_7[[#This Row],['#Entities found]]/results_Clus_7[[#This Row],['#Entities total]]*(results_Clus_7[[#This Row],['#Entities found]]&gt;725/50)</f>
        <v>0</v>
      </c>
      <c r="F96" s="2">
        <v>1256184893083857</v>
      </c>
      <c r="G96" s="2">
        <v>3170611230655791</v>
      </c>
      <c r="H96" s="2">
        <v>2</v>
      </c>
      <c r="I96" s="2">
        <v>2</v>
      </c>
      <c r="J96" s="2">
        <v>195713866327.42929</v>
      </c>
      <c r="K96" s="2">
        <v>9606</v>
      </c>
      <c r="L96" s="2" t="s">
        <v>1233</v>
      </c>
      <c r="M96" s="2" t="s">
        <v>205</v>
      </c>
      <c r="N96" s="2" t="s">
        <v>1271</v>
      </c>
      <c r="O96" s="2" t="s">
        <v>4494</v>
      </c>
    </row>
    <row r="97" spans="1:15" x14ac:dyDescent="0.25">
      <c r="A97" s="2" t="s">
        <v>1256</v>
      </c>
      <c r="B97" s="2" t="s">
        <v>1257</v>
      </c>
      <c r="C97" s="2">
        <v>1</v>
      </c>
      <c r="D97" s="2">
        <v>7</v>
      </c>
      <c r="E97" s="2">
        <f>results_Clus_7[[#This Row],['#Entities found]]/results_Clus_7[[#This Row],['#Entities total]]*(results_Clus_7[[#This Row],['#Entities found]]&gt;725/50)</f>
        <v>0</v>
      </c>
      <c r="F97" s="2">
        <v>1256184893083857</v>
      </c>
      <c r="G97" s="2">
        <v>3170611230655791</v>
      </c>
      <c r="H97" s="2">
        <v>4</v>
      </c>
      <c r="I97" s="2">
        <v>6</v>
      </c>
      <c r="J97" s="2">
        <v>587141598982.28784</v>
      </c>
      <c r="K97" s="2">
        <v>9606</v>
      </c>
      <c r="L97" s="2" t="s">
        <v>1233</v>
      </c>
      <c r="M97" s="2" t="s">
        <v>245</v>
      </c>
      <c r="N97" s="2" t="s">
        <v>1271</v>
      </c>
      <c r="O97" s="2" t="s">
        <v>4495</v>
      </c>
    </row>
    <row r="98" spans="1:15" x14ac:dyDescent="0.25">
      <c r="A98" s="2" t="s">
        <v>4496</v>
      </c>
      <c r="B98" s="2" t="s">
        <v>4497</v>
      </c>
      <c r="C98" s="2">
        <v>1</v>
      </c>
      <c r="D98" s="2">
        <v>7</v>
      </c>
      <c r="E98" s="2">
        <f>results_Clus_7[[#This Row],['#Entities found]]/results_Clus_7[[#This Row],['#Entities total]]*(results_Clus_7[[#This Row],['#Entities found]]&gt;725/50)</f>
        <v>0</v>
      </c>
      <c r="F98" s="2">
        <v>1256184893083857</v>
      </c>
      <c r="G98" s="2">
        <v>3170611230655791</v>
      </c>
      <c r="H98" s="2">
        <v>3</v>
      </c>
      <c r="I98" s="2">
        <v>7</v>
      </c>
      <c r="J98" s="2">
        <v>684998532146.00244</v>
      </c>
      <c r="K98" s="2">
        <v>9606</v>
      </c>
      <c r="L98" s="2" t="s">
        <v>1233</v>
      </c>
      <c r="M98" s="2" t="s">
        <v>234</v>
      </c>
      <c r="N98" s="2" t="s">
        <v>1271</v>
      </c>
      <c r="O98" s="2" t="s">
        <v>4498</v>
      </c>
    </row>
    <row r="99" spans="1:15" x14ac:dyDescent="0.25">
      <c r="A99" s="2" t="s">
        <v>4026</v>
      </c>
      <c r="B99" s="2" t="s">
        <v>4027</v>
      </c>
      <c r="C99" s="2">
        <v>5</v>
      </c>
      <c r="D99" s="2">
        <v>36</v>
      </c>
      <c r="E99" s="2">
        <f>results_Clus_7[[#This Row],['#Entities found]]/results_Clus_7[[#This Row],['#Entities total]]*(results_Clus_7[[#This Row],['#Entities found]]&gt;725/50)</f>
        <v>0</v>
      </c>
      <c r="F99" s="2">
        <v>716376941918.1731</v>
      </c>
      <c r="G99" s="2">
        <v>1.2894784954527116E+16</v>
      </c>
      <c r="H99" s="2">
        <v>12</v>
      </c>
      <c r="I99" s="2">
        <v>14</v>
      </c>
      <c r="J99" s="2">
        <v>1369997064292005</v>
      </c>
      <c r="K99" s="2">
        <v>9606</v>
      </c>
      <c r="L99" s="2" t="s">
        <v>1233</v>
      </c>
      <c r="M99" s="2" t="s">
        <v>3985</v>
      </c>
      <c r="N99" s="2" t="s">
        <v>1271</v>
      </c>
      <c r="O99" s="2" t="s">
        <v>4028</v>
      </c>
    </row>
    <row r="100" spans="1:15" x14ac:dyDescent="0.25">
      <c r="A100" s="2" t="s">
        <v>3167</v>
      </c>
      <c r="B100" s="2" t="s">
        <v>3168</v>
      </c>
      <c r="C100" s="2">
        <v>4</v>
      </c>
      <c r="D100" s="2">
        <v>29</v>
      </c>
      <c r="E100" s="2">
        <f>results_Clus_7[[#This Row],['#Entities found]]/results_Clus_7[[#This Row],['#Entities total]]*(results_Clus_7[[#This Row],['#Entities found]]&gt;725/50)</f>
        <v>0</v>
      </c>
      <c r="F100" s="2">
        <v>2.5182493796840344E+16</v>
      </c>
      <c r="G100" s="2">
        <v>301417941774077</v>
      </c>
      <c r="H100" s="2">
        <v>11</v>
      </c>
      <c r="I100" s="2">
        <v>15</v>
      </c>
      <c r="J100" s="2">
        <v>1.4678539974557196E+16</v>
      </c>
      <c r="K100" s="2">
        <v>9606</v>
      </c>
      <c r="L100" s="2" t="s">
        <v>1233</v>
      </c>
      <c r="M100" s="2" t="s">
        <v>4062</v>
      </c>
      <c r="N100" s="2" t="s">
        <v>1271</v>
      </c>
      <c r="O100" s="2" t="s">
        <v>4063</v>
      </c>
    </row>
    <row r="101" spans="1:15" x14ac:dyDescent="0.25">
      <c r="A101" s="2" t="s">
        <v>4161</v>
      </c>
      <c r="B101" s="2" t="s">
        <v>4162</v>
      </c>
      <c r="C101" s="2">
        <v>3</v>
      </c>
      <c r="D101" s="2">
        <v>22</v>
      </c>
      <c r="E101" s="2">
        <f>results_Clus_7[[#This Row],['#Entities found]]/results_Clus_7[[#This Row],['#Entities total]]*(results_Clus_7[[#This Row],['#Entities found]]&gt;725/50)</f>
        <v>0</v>
      </c>
      <c r="F101" s="2">
        <v>9067755605434936</v>
      </c>
      <c r="G101" s="2">
        <v>6347428923804455</v>
      </c>
      <c r="H101" s="2">
        <v>1</v>
      </c>
      <c r="I101" s="2">
        <v>4</v>
      </c>
      <c r="J101" s="2">
        <v>391427732654.85858</v>
      </c>
      <c r="K101" s="2">
        <v>9606</v>
      </c>
      <c r="L101" s="2" t="s">
        <v>1233</v>
      </c>
      <c r="M101" s="2" t="s">
        <v>320</v>
      </c>
      <c r="N101" s="2" t="s">
        <v>1271</v>
      </c>
      <c r="O101" s="2" t="s">
        <v>4163</v>
      </c>
    </row>
    <row r="102" spans="1:15" x14ac:dyDescent="0.25">
      <c r="A102" s="2" t="s">
        <v>1338</v>
      </c>
      <c r="B102" s="2" t="s">
        <v>1339</v>
      </c>
      <c r="C102" s="2">
        <v>6</v>
      </c>
      <c r="D102" s="2">
        <v>45</v>
      </c>
      <c r="E102" s="2">
        <f>results_Clus_7[[#This Row],['#Entities found]]/results_Clus_7[[#This Row],['#Entities total]]*(results_Clus_7[[#This Row],['#Entities found]]&gt;725/50)</f>
        <v>0</v>
      </c>
      <c r="F102" s="2">
        <v>2631629790711.4097</v>
      </c>
      <c r="G102" s="2">
        <v>7645818475789268</v>
      </c>
      <c r="H102" s="2">
        <v>20</v>
      </c>
      <c r="I102" s="2">
        <v>42</v>
      </c>
      <c r="J102" s="2">
        <v>4109991192876015</v>
      </c>
      <c r="K102" s="2">
        <v>9606</v>
      </c>
      <c r="L102" s="2" t="s">
        <v>1233</v>
      </c>
      <c r="M102" s="2" t="s">
        <v>4001</v>
      </c>
      <c r="N102" s="2" t="s">
        <v>1271</v>
      </c>
      <c r="O102" s="2" t="s">
        <v>4002</v>
      </c>
    </row>
    <row r="103" spans="1:15" x14ac:dyDescent="0.25">
      <c r="A103" s="2" t="s">
        <v>3172</v>
      </c>
      <c r="B103" s="2" t="s">
        <v>3173</v>
      </c>
      <c r="C103" s="2">
        <v>4</v>
      </c>
      <c r="D103" s="2">
        <v>30</v>
      </c>
      <c r="E103" s="2">
        <f>results_Clus_7[[#This Row],['#Entities found]]/results_Clus_7[[#This Row],['#Entities total]]*(results_Clus_7[[#This Row],['#Entities found]]&gt;725/50)</f>
        <v>0</v>
      </c>
      <c r="F103" s="2">
        <v>2841535722672983</v>
      </c>
      <c r="G103" s="2">
        <v>3.1256892949402816E+16</v>
      </c>
      <c r="H103" s="2">
        <v>5</v>
      </c>
      <c r="I103" s="2">
        <v>6</v>
      </c>
      <c r="J103" s="2">
        <v>587141598982.28784</v>
      </c>
      <c r="K103" s="2">
        <v>9606</v>
      </c>
      <c r="L103" s="2" t="s">
        <v>1233</v>
      </c>
      <c r="M103" s="2" t="s">
        <v>4010</v>
      </c>
      <c r="N103" s="2" t="s">
        <v>1271</v>
      </c>
      <c r="O103" s="2" t="s">
        <v>4069</v>
      </c>
    </row>
    <row r="104" spans="1:15" x14ac:dyDescent="0.25">
      <c r="A104" s="2" t="s">
        <v>4264</v>
      </c>
      <c r="B104" s="2" t="s">
        <v>4265</v>
      </c>
      <c r="C104" s="2">
        <v>2</v>
      </c>
      <c r="D104" s="2">
        <v>15</v>
      </c>
      <c r="E104" s="2">
        <f>results_Clus_7[[#This Row],['#Entities found]]/results_Clus_7[[#This Row],['#Entities total]]*(results_Clus_7[[#This Row],['#Entities found]]&gt;725/50)</f>
        <v>0</v>
      </c>
      <c r="F104" s="2">
        <v>3412718946456894</v>
      </c>
      <c r="G104" s="2">
        <v>1706359473228447</v>
      </c>
      <c r="H104" s="2">
        <v>2</v>
      </c>
      <c r="I104" s="2">
        <v>2</v>
      </c>
      <c r="J104" s="2">
        <v>195713866327.42929</v>
      </c>
      <c r="K104" s="2">
        <v>9606</v>
      </c>
      <c r="L104" s="2" t="s">
        <v>1233</v>
      </c>
      <c r="M104" s="2" t="s">
        <v>4266</v>
      </c>
      <c r="N104" s="2" t="s">
        <v>1271</v>
      </c>
      <c r="O104" s="2" t="s">
        <v>4267</v>
      </c>
    </row>
    <row r="105" spans="1:15" x14ac:dyDescent="0.25">
      <c r="A105" s="2" t="s">
        <v>4268</v>
      </c>
      <c r="B105" s="2" t="s">
        <v>4269</v>
      </c>
      <c r="C105" s="2">
        <v>2</v>
      </c>
      <c r="D105" s="2">
        <v>15</v>
      </c>
      <c r="E105" s="2">
        <f>results_Clus_7[[#This Row],['#Entities found]]/results_Clus_7[[#This Row],['#Entities total]]*(results_Clus_7[[#This Row],['#Entities found]]&gt;725/50)</f>
        <v>0</v>
      </c>
      <c r="F105" s="2">
        <v>3412718946456894</v>
      </c>
      <c r="G105" s="2">
        <v>1706359473228447</v>
      </c>
      <c r="H105" s="2">
        <v>2</v>
      </c>
      <c r="I105" s="2">
        <v>2</v>
      </c>
      <c r="J105" s="2">
        <v>195713866327.42929</v>
      </c>
      <c r="K105" s="2">
        <v>9606</v>
      </c>
      <c r="L105" s="2" t="s">
        <v>1233</v>
      </c>
      <c r="M105" s="2" t="s">
        <v>4266</v>
      </c>
      <c r="N105" s="2" t="s">
        <v>1271</v>
      </c>
      <c r="O105" s="2" t="s">
        <v>4270</v>
      </c>
    </row>
    <row r="106" spans="1:15" x14ac:dyDescent="0.25">
      <c r="A106" s="2" t="s">
        <v>4271</v>
      </c>
      <c r="B106" s="2" t="s">
        <v>4272</v>
      </c>
      <c r="C106" s="2">
        <v>2</v>
      </c>
      <c r="D106" s="2">
        <v>15</v>
      </c>
      <c r="E106" s="2">
        <f>results_Clus_7[[#This Row],['#Entities found]]/results_Clus_7[[#This Row],['#Entities total]]*(results_Clus_7[[#This Row],['#Entities found]]&gt;725/50)</f>
        <v>0</v>
      </c>
      <c r="F106" s="2">
        <v>3412718946456894</v>
      </c>
      <c r="G106" s="2">
        <v>1706359473228447</v>
      </c>
      <c r="H106" s="2">
        <v>6</v>
      </c>
      <c r="I106" s="2">
        <v>8</v>
      </c>
      <c r="J106" s="2">
        <v>782855465309.71716</v>
      </c>
      <c r="K106" s="2">
        <v>9606</v>
      </c>
      <c r="L106" s="2" t="s">
        <v>1233</v>
      </c>
      <c r="M106" s="2" t="s">
        <v>4273</v>
      </c>
      <c r="N106" s="2" t="s">
        <v>1271</v>
      </c>
      <c r="O106" s="2" t="s">
        <v>4274</v>
      </c>
    </row>
    <row r="107" spans="1:15" x14ac:dyDescent="0.25">
      <c r="A107" s="2" t="s">
        <v>1099</v>
      </c>
      <c r="B107" s="2" t="s">
        <v>1098</v>
      </c>
      <c r="C107" s="2">
        <v>3</v>
      </c>
      <c r="D107" s="2">
        <v>23</v>
      </c>
      <c r="E107" s="2">
        <f>results_Clus_7[[#This Row],['#Entities found]]/results_Clus_7[[#This Row],['#Entities total]]*(results_Clus_7[[#This Row],['#Entities found]]&gt;725/50)</f>
        <v>0</v>
      </c>
      <c r="F107" s="2">
        <v>1.0218182414505894E+16</v>
      </c>
      <c r="G107" s="2">
        <v>7152727690154126</v>
      </c>
      <c r="H107" s="2">
        <v>3</v>
      </c>
      <c r="I107" s="2">
        <v>6</v>
      </c>
      <c r="J107" s="2">
        <v>587141598982.28784</v>
      </c>
      <c r="K107" s="2">
        <v>9606</v>
      </c>
      <c r="L107" s="2" t="s">
        <v>1233</v>
      </c>
      <c r="M107" s="2" t="s">
        <v>4167</v>
      </c>
      <c r="N107" s="2" t="s">
        <v>1271</v>
      </c>
      <c r="O107" s="2" t="s">
        <v>4168</v>
      </c>
    </row>
    <row r="108" spans="1:15" x14ac:dyDescent="0.25">
      <c r="A108" s="2" t="s">
        <v>1059</v>
      </c>
      <c r="B108" s="2" t="s">
        <v>1058</v>
      </c>
      <c r="C108" s="2">
        <v>4</v>
      </c>
      <c r="D108" s="2">
        <v>32</v>
      </c>
      <c r="E108" s="2">
        <f>results_Clus_7[[#This Row],['#Entities found]]/results_Clus_7[[#This Row],['#Entities total]]*(results_Clus_7[[#This Row],['#Entities found]]&gt;725/50)</f>
        <v>0</v>
      </c>
      <c r="F108" s="2">
        <v>3.5711098847395208E+16</v>
      </c>
      <c r="G108" s="2">
        <v>3689580533644987</v>
      </c>
      <c r="H108" s="2">
        <v>3</v>
      </c>
      <c r="I108" s="2">
        <v>10</v>
      </c>
      <c r="J108" s="2">
        <v>978569331637.14636</v>
      </c>
      <c r="K108" s="2">
        <v>9606</v>
      </c>
      <c r="L108" s="2" t="s">
        <v>1233</v>
      </c>
      <c r="M108" s="2" t="s">
        <v>196</v>
      </c>
      <c r="N108" s="2" t="s">
        <v>1271</v>
      </c>
      <c r="O108" s="2" t="s">
        <v>4082</v>
      </c>
    </row>
    <row r="109" spans="1:15" x14ac:dyDescent="0.25">
      <c r="A109" s="2" t="s">
        <v>4169</v>
      </c>
      <c r="B109" s="2" t="s">
        <v>4170</v>
      </c>
      <c r="C109" s="2">
        <v>3</v>
      </c>
      <c r="D109" s="2">
        <v>24</v>
      </c>
      <c r="E109" s="2">
        <f>results_Clus_7[[#This Row],['#Entities found]]/results_Clus_7[[#This Row],['#Entities total]]*(results_Clus_7[[#This Row],['#Entities found]]&gt;725/50)</f>
        <v>0</v>
      </c>
      <c r="F109" s="2">
        <v>1.1449543721499312E+16</v>
      </c>
      <c r="G109" s="2">
        <v>8014680605049518</v>
      </c>
      <c r="H109" s="2">
        <v>6</v>
      </c>
      <c r="I109" s="2">
        <v>8</v>
      </c>
      <c r="J109" s="2">
        <v>782855465309.71716</v>
      </c>
      <c r="K109" s="2">
        <v>9606</v>
      </c>
      <c r="L109" s="2" t="s">
        <v>1233</v>
      </c>
      <c r="M109" s="2" t="s">
        <v>4136</v>
      </c>
      <c r="N109" s="2" t="s">
        <v>1271</v>
      </c>
      <c r="O109" s="2" t="s">
        <v>4171</v>
      </c>
    </row>
    <row r="110" spans="1:15" x14ac:dyDescent="0.25">
      <c r="A110" s="2" t="s">
        <v>4172</v>
      </c>
      <c r="B110" s="2" t="s">
        <v>4173</v>
      </c>
      <c r="C110" s="2">
        <v>3</v>
      </c>
      <c r="D110" s="2">
        <v>24</v>
      </c>
      <c r="E110" s="2">
        <f>results_Clus_7[[#This Row],['#Entities found]]/results_Clus_7[[#This Row],['#Entities total]]*(results_Clus_7[[#This Row],['#Entities found]]&gt;725/50)</f>
        <v>0</v>
      </c>
      <c r="F110" s="2">
        <v>1.1449543721499312E+16</v>
      </c>
      <c r="G110" s="2">
        <v>8014680605049518</v>
      </c>
      <c r="H110" s="2">
        <v>1</v>
      </c>
      <c r="I110" s="2">
        <v>4</v>
      </c>
      <c r="J110" s="2">
        <v>391427732654.85858</v>
      </c>
      <c r="K110" s="2">
        <v>9606</v>
      </c>
      <c r="L110" s="2" t="s">
        <v>1233</v>
      </c>
      <c r="M110" s="2" t="s">
        <v>320</v>
      </c>
      <c r="N110" s="2" t="s">
        <v>1271</v>
      </c>
      <c r="O110" s="2" t="s">
        <v>4174</v>
      </c>
    </row>
    <row r="111" spans="1:15" x14ac:dyDescent="0.25">
      <c r="A111" s="2" t="s">
        <v>1125</v>
      </c>
      <c r="B111" s="2" t="s">
        <v>1124</v>
      </c>
      <c r="C111" s="2">
        <v>2</v>
      </c>
      <c r="D111" s="2">
        <v>16</v>
      </c>
      <c r="E111" s="2">
        <f>results_Clus_7[[#This Row],['#Entities found]]/results_Clus_7[[#This Row],['#Entities total]]*(results_Clus_7[[#This Row],['#Entities found]]&gt;725/50)</f>
        <v>0</v>
      </c>
      <c r="F111" s="2">
        <v>383517173137945</v>
      </c>
      <c r="G111" s="2">
        <v>1.7930640889258064E+16</v>
      </c>
      <c r="H111" s="2">
        <v>1</v>
      </c>
      <c r="I111" s="2">
        <v>3</v>
      </c>
      <c r="J111" s="2">
        <v>2935707994911.4399</v>
      </c>
      <c r="K111" s="2">
        <v>9606</v>
      </c>
      <c r="L111" s="2" t="s">
        <v>1233</v>
      </c>
      <c r="M111" s="2" t="s">
        <v>4224</v>
      </c>
      <c r="N111" s="2" t="s">
        <v>1271</v>
      </c>
      <c r="O111" s="2" t="s">
        <v>4291</v>
      </c>
    </row>
    <row r="112" spans="1:15" x14ac:dyDescent="0.25">
      <c r="A112" s="2" t="s">
        <v>1127</v>
      </c>
      <c r="B112" s="2" t="s">
        <v>1126</v>
      </c>
      <c r="C112" s="2">
        <v>2</v>
      </c>
      <c r="D112" s="2">
        <v>16</v>
      </c>
      <c r="E112" s="2">
        <f>results_Clus_7[[#This Row],['#Entities found]]/results_Clus_7[[#This Row],['#Entities total]]*(results_Clus_7[[#This Row],['#Entities found]]&gt;725/50)</f>
        <v>0</v>
      </c>
      <c r="F112" s="2">
        <v>383517173137945</v>
      </c>
      <c r="G112" s="2">
        <v>1.7930640889258064E+16</v>
      </c>
      <c r="H112" s="2">
        <v>1</v>
      </c>
      <c r="I112" s="2">
        <v>3</v>
      </c>
      <c r="J112" s="2">
        <v>2935707994911.4399</v>
      </c>
      <c r="K112" s="2">
        <v>9606</v>
      </c>
      <c r="L112" s="2" t="s">
        <v>1233</v>
      </c>
      <c r="M112" s="2" t="s">
        <v>4224</v>
      </c>
      <c r="N112" s="2" t="s">
        <v>1271</v>
      </c>
      <c r="O112" s="2" t="s">
        <v>4291</v>
      </c>
    </row>
    <row r="113" spans="1:15" x14ac:dyDescent="0.25">
      <c r="A113" s="2" t="s">
        <v>4527</v>
      </c>
      <c r="B113" s="2" t="s">
        <v>4528</v>
      </c>
      <c r="C113" s="2">
        <v>1</v>
      </c>
      <c r="D113" s="2">
        <v>8</v>
      </c>
      <c r="E113" s="2">
        <f>results_Clus_7[[#This Row],['#Entities found]]/results_Clus_7[[#This Row],['#Entities total]]*(results_Clus_7[[#This Row],['#Entities found]]&gt;725/50)</f>
        <v>0</v>
      </c>
      <c r="F113" s="2">
        <v>1.4223173182950422E+16</v>
      </c>
      <c r="G113" s="2">
        <v>3170611230655791</v>
      </c>
      <c r="H113" s="2">
        <v>3</v>
      </c>
      <c r="I113" s="2">
        <v>3</v>
      </c>
      <c r="J113" s="2">
        <v>2935707994911.4399</v>
      </c>
      <c r="K113" s="2">
        <v>9606</v>
      </c>
      <c r="L113" s="2" t="s">
        <v>1233</v>
      </c>
      <c r="M113" s="2" t="s">
        <v>339</v>
      </c>
      <c r="N113" s="2" t="s">
        <v>1271</v>
      </c>
      <c r="O113" s="2" t="s">
        <v>4529</v>
      </c>
    </row>
    <row r="114" spans="1:15" x14ac:dyDescent="0.25">
      <c r="A114" s="2" t="s">
        <v>4530</v>
      </c>
      <c r="B114" s="2" t="s">
        <v>4531</v>
      </c>
      <c r="C114" s="2">
        <v>1</v>
      </c>
      <c r="D114" s="2">
        <v>8</v>
      </c>
      <c r="E114" s="2">
        <f>results_Clus_7[[#This Row],['#Entities found]]/results_Clus_7[[#This Row],['#Entities total]]*(results_Clus_7[[#This Row],['#Entities found]]&gt;725/50)</f>
        <v>0</v>
      </c>
      <c r="F114" s="2">
        <v>1.4223173182950422E+16</v>
      </c>
      <c r="G114" s="2">
        <v>3170611230655791</v>
      </c>
      <c r="H114" s="2">
        <v>3</v>
      </c>
      <c r="I114" s="2">
        <v>4</v>
      </c>
      <c r="J114" s="2">
        <v>391427732654.85858</v>
      </c>
      <c r="K114" s="2">
        <v>9606</v>
      </c>
      <c r="L114" s="2" t="s">
        <v>1233</v>
      </c>
      <c r="M114" s="2" t="s">
        <v>187</v>
      </c>
      <c r="N114" s="2" t="s">
        <v>1271</v>
      </c>
      <c r="O114" s="2" t="s">
        <v>4532</v>
      </c>
    </row>
    <row r="115" spans="1:15" x14ac:dyDescent="0.25">
      <c r="A115" s="2" t="s">
        <v>2829</v>
      </c>
      <c r="B115" s="2" t="s">
        <v>2830</v>
      </c>
      <c r="C115" s="2">
        <v>1</v>
      </c>
      <c r="D115" s="2">
        <v>8</v>
      </c>
      <c r="E115" s="2">
        <f>results_Clus_7[[#This Row],['#Entities found]]/results_Clus_7[[#This Row],['#Entities total]]*(results_Clus_7[[#This Row],['#Entities found]]&gt;725/50)</f>
        <v>0</v>
      </c>
      <c r="F115" s="2">
        <v>1.4223173182950422E+16</v>
      </c>
      <c r="G115" s="2">
        <v>3170611230655791</v>
      </c>
      <c r="H115" s="2">
        <v>3</v>
      </c>
      <c r="I115" s="2">
        <v>5</v>
      </c>
      <c r="J115" s="2">
        <v>489284665818.57318</v>
      </c>
      <c r="K115" s="2">
        <v>9606</v>
      </c>
      <c r="L115" s="2" t="s">
        <v>1233</v>
      </c>
      <c r="M115" s="2" t="s">
        <v>333</v>
      </c>
      <c r="N115" s="2" t="s">
        <v>1271</v>
      </c>
      <c r="O115" s="2" t="s">
        <v>4533</v>
      </c>
    </row>
    <row r="116" spans="1:15" x14ac:dyDescent="0.25">
      <c r="A116" s="2" t="s">
        <v>4534</v>
      </c>
      <c r="B116" s="2" t="s">
        <v>4535</v>
      </c>
      <c r="C116" s="2">
        <v>1</v>
      </c>
      <c r="D116" s="2">
        <v>8</v>
      </c>
      <c r="E116" s="2">
        <f>results_Clus_7[[#This Row],['#Entities found]]/results_Clus_7[[#This Row],['#Entities total]]*(results_Clus_7[[#This Row],['#Entities found]]&gt;725/50)</f>
        <v>0</v>
      </c>
      <c r="F116" s="2">
        <v>1.4223173182950422E+16</v>
      </c>
      <c r="G116" s="2">
        <v>3170611230655791</v>
      </c>
      <c r="H116" s="2">
        <v>1</v>
      </c>
      <c r="I116" s="2">
        <v>2</v>
      </c>
      <c r="J116" s="2">
        <v>195713866327.42929</v>
      </c>
      <c r="K116" s="2">
        <v>9606</v>
      </c>
      <c r="L116" s="2" t="s">
        <v>1233</v>
      </c>
      <c r="M116" s="2" t="s">
        <v>205</v>
      </c>
      <c r="N116" s="2" t="s">
        <v>1271</v>
      </c>
      <c r="O116" s="2" t="s">
        <v>4536</v>
      </c>
    </row>
    <row r="117" spans="1:15" x14ac:dyDescent="0.25">
      <c r="A117" s="2" t="s">
        <v>1258</v>
      </c>
      <c r="B117" s="2" t="s">
        <v>1259</v>
      </c>
      <c r="C117" s="2">
        <v>1</v>
      </c>
      <c r="D117" s="2">
        <v>8</v>
      </c>
      <c r="E117" s="2">
        <f>results_Clus_7[[#This Row],['#Entities found]]/results_Clus_7[[#This Row],['#Entities total]]*(results_Clus_7[[#This Row],['#Entities found]]&gt;725/50)</f>
        <v>0</v>
      </c>
      <c r="F117" s="2">
        <v>1.4223173182950422E+16</v>
      </c>
      <c r="G117" s="2">
        <v>3170611230655791</v>
      </c>
      <c r="H117" s="2">
        <v>1</v>
      </c>
      <c r="I117" s="2">
        <v>5</v>
      </c>
      <c r="J117" s="2">
        <v>489284665818.57318</v>
      </c>
      <c r="K117" s="2">
        <v>9606</v>
      </c>
      <c r="L117" s="2" t="s">
        <v>1233</v>
      </c>
      <c r="M117" s="2" t="s">
        <v>235</v>
      </c>
      <c r="N117" s="2" t="s">
        <v>1271</v>
      </c>
      <c r="O117" s="2" t="s">
        <v>4537</v>
      </c>
    </row>
    <row r="118" spans="1:15" x14ac:dyDescent="0.25">
      <c r="A118" s="2" t="s">
        <v>4179</v>
      </c>
      <c r="B118" s="2" t="s">
        <v>4180</v>
      </c>
      <c r="C118" s="2">
        <v>3</v>
      </c>
      <c r="D118" s="2">
        <v>25</v>
      </c>
      <c r="E118" s="2">
        <f>results_Clus_7[[#This Row],['#Entities found]]/results_Clus_7[[#This Row],['#Entities total]]*(results_Clus_7[[#This Row],['#Entities found]]&gt;725/50)</f>
        <v>0</v>
      </c>
      <c r="F118" s="2">
        <v>1.2762764170337726E+16</v>
      </c>
      <c r="G118" s="2">
        <v>8409390563295571</v>
      </c>
      <c r="H118" s="2">
        <v>1</v>
      </c>
      <c r="I118" s="2">
        <v>2</v>
      </c>
      <c r="J118" s="2">
        <v>195713866327.42929</v>
      </c>
      <c r="K118" s="2">
        <v>9606</v>
      </c>
      <c r="L118" s="2" t="s">
        <v>1233</v>
      </c>
      <c r="M118" s="2" t="s">
        <v>4181</v>
      </c>
      <c r="N118" s="2" t="s">
        <v>1271</v>
      </c>
      <c r="O118" s="2" t="s">
        <v>4182</v>
      </c>
    </row>
    <row r="119" spans="1:15" x14ac:dyDescent="0.25">
      <c r="A119" s="2" t="s">
        <v>4093</v>
      </c>
      <c r="B119" s="2" t="s">
        <v>4094</v>
      </c>
      <c r="C119" s="2">
        <v>4</v>
      </c>
      <c r="D119" s="2">
        <v>34</v>
      </c>
      <c r="E119" s="2">
        <f>results_Clus_7[[#This Row],['#Entities found]]/results_Clus_7[[#This Row],['#Entities total]]*(results_Clus_7[[#This Row],['#Entities found]]&gt;725/50)</f>
        <v>0</v>
      </c>
      <c r="F119" s="2">
        <v>4418459904535044</v>
      </c>
      <c r="G119" s="2">
        <v>4399995499762166</v>
      </c>
      <c r="H119" s="2">
        <v>5</v>
      </c>
      <c r="I119" s="2">
        <v>5</v>
      </c>
      <c r="J119" s="2">
        <v>489284665818.57318</v>
      </c>
      <c r="K119" s="2">
        <v>9606</v>
      </c>
      <c r="L119" s="2" t="s">
        <v>1233</v>
      </c>
      <c r="M119" s="2" t="s">
        <v>4042</v>
      </c>
      <c r="N119" s="2" t="s">
        <v>1271</v>
      </c>
      <c r="O119" s="2" t="s">
        <v>4095</v>
      </c>
    </row>
    <row r="120" spans="1:15" x14ac:dyDescent="0.25">
      <c r="A120" s="2" t="s">
        <v>4096</v>
      </c>
      <c r="B120" s="2" t="s">
        <v>4097</v>
      </c>
      <c r="C120" s="2">
        <v>4</v>
      </c>
      <c r="D120" s="2">
        <v>34</v>
      </c>
      <c r="E120" s="2">
        <f>results_Clus_7[[#This Row],['#Entities found]]/results_Clus_7[[#This Row],['#Entities total]]*(results_Clus_7[[#This Row],['#Entities found]]&gt;725/50)</f>
        <v>0</v>
      </c>
      <c r="F120" s="2">
        <v>4418459904535044</v>
      </c>
      <c r="G120" s="2">
        <v>4399995499762166</v>
      </c>
      <c r="H120" s="2">
        <v>3</v>
      </c>
      <c r="I120" s="2">
        <v>3</v>
      </c>
      <c r="J120" s="2">
        <v>2935707994911.4399</v>
      </c>
      <c r="K120" s="2">
        <v>9606</v>
      </c>
      <c r="L120" s="2" t="s">
        <v>1233</v>
      </c>
      <c r="M120" s="2" t="s">
        <v>4042</v>
      </c>
      <c r="N120" s="2" t="s">
        <v>1271</v>
      </c>
      <c r="O120" s="2" t="s">
        <v>4098</v>
      </c>
    </row>
    <row r="121" spans="1:15" x14ac:dyDescent="0.25">
      <c r="A121" s="2" t="s">
        <v>3006</v>
      </c>
      <c r="B121" s="2" t="s">
        <v>3007</v>
      </c>
      <c r="C121" s="2">
        <v>2</v>
      </c>
      <c r="D121" s="2">
        <v>17</v>
      </c>
      <c r="E121" s="2">
        <f>results_Clus_7[[#This Row],['#Entities found]]/results_Clus_7[[#This Row],['#Entities total]]*(results_Clus_7[[#This Row],['#Entities found]]&gt;725/50)</f>
        <v>0</v>
      </c>
      <c r="F121" s="2">
        <v>4276400052589202</v>
      </c>
      <c r="G121" s="2">
        <v>1.7930640889258064E+16</v>
      </c>
      <c r="H121" s="2">
        <v>3</v>
      </c>
      <c r="I121" s="2">
        <v>4</v>
      </c>
      <c r="J121" s="2">
        <v>391427732654.85858</v>
      </c>
      <c r="K121" s="2">
        <v>9606</v>
      </c>
      <c r="L121" s="2" t="s">
        <v>1233</v>
      </c>
      <c r="M121" s="2" t="s">
        <v>4292</v>
      </c>
      <c r="N121" s="2" t="s">
        <v>1271</v>
      </c>
      <c r="O121" s="2" t="s">
        <v>3768</v>
      </c>
    </row>
    <row r="122" spans="1:15" x14ac:dyDescent="0.25">
      <c r="A122" s="2" t="s">
        <v>3009</v>
      </c>
      <c r="B122" s="2" t="s">
        <v>3010</v>
      </c>
      <c r="C122" s="2">
        <v>2</v>
      </c>
      <c r="D122" s="2">
        <v>17</v>
      </c>
      <c r="E122" s="2">
        <f>results_Clus_7[[#This Row],['#Entities found]]/results_Clus_7[[#This Row],['#Entities total]]*(results_Clus_7[[#This Row],['#Entities found]]&gt;725/50)</f>
        <v>0</v>
      </c>
      <c r="F122" s="2">
        <v>4276400052589202</v>
      </c>
      <c r="G122" s="2">
        <v>1.7930640889258064E+16</v>
      </c>
      <c r="H122" s="2">
        <v>1</v>
      </c>
      <c r="I122" s="2">
        <v>6</v>
      </c>
      <c r="J122" s="2">
        <v>587141598982.28784</v>
      </c>
      <c r="K122" s="2">
        <v>9606</v>
      </c>
      <c r="L122" s="2" t="s">
        <v>1233</v>
      </c>
      <c r="M122" s="2" t="s">
        <v>4292</v>
      </c>
      <c r="N122" s="2" t="s">
        <v>1271</v>
      </c>
      <c r="O122" s="2" t="s">
        <v>4293</v>
      </c>
    </row>
    <row r="123" spans="1:15" x14ac:dyDescent="0.25">
      <c r="A123" s="2" t="s">
        <v>4049</v>
      </c>
      <c r="B123" s="2" t="s">
        <v>4050</v>
      </c>
      <c r="C123" s="2">
        <v>5</v>
      </c>
      <c r="D123" s="2">
        <v>43</v>
      </c>
      <c r="E123" s="2">
        <f>results_Clus_7[[#This Row],['#Entities found]]/results_Clus_7[[#This Row],['#Entities total]]*(results_Clus_7[[#This Row],['#Entities found]]&gt;725/50)</f>
        <v>0</v>
      </c>
      <c r="F123" s="2">
        <v>1563689746422292</v>
      </c>
      <c r="G123" s="2">
        <v>2189165644991209</v>
      </c>
      <c r="H123" s="2">
        <v>12</v>
      </c>
      <c r="I123" s="2">
        <v>21</v>
      </c>
      <c r="J123" s="2">
        <v>2.0549955964380076E+16</v>
      </c>
      <c r="K123" s="2">
        <v>9606</v>
      </c>
      <c r="L123" s="2" t="s">
        <v>1233</v>
      </c>
      <c r="M123" s="2" t="s">
        <v>3985</v>
      </c>
      <c r="N123" s="2" t="s">
        <v>1271</v>
      </c>
      <c r="O123" s="2" t="s">
        <v>4028</v>
      </c>
    </row>
    <row r="124" spans="1:15" x14ac:dyDescent="0.25">
      <c r="A124" s="2" t="s">
        <v>3137</v>
      </c>
      <c r="B124" s="2" t="s">
        <v>3138</v>
      </c>
      <c r="C124" s="2">
        <v>3</v>
      </c>
      <c r="D124" s="2">
        <v>26</v>
      </c>
      <c r="E124" s="2">
        <f>results_Clus_7[[#This Row],['#Entities found]]/results_Clus_7[[#This Row],['#Entities total]]*(results_Clus_7[[#This Row],['#Entities found]]&gt;725/50)</f>
        <v>0</v>
      </c>
      <c r="F124" s="2">
        <v>1.4158622373361852E+16</v>
      </c>
      <c r="G124" s="2">
        <v>849517342401711</v>
      </c>
      <c r="H124" s="2">
        <v>3</v>
      </c>
      <c r="I124" s="2">
        <v>3</v>
      </c>
      <c r="J124" s="2">
        <v>2935707994911.4399</v>
      </c>
      <c r="K124" s="2">
        <v>9606</v>
      </c>
      <c r="L124" s="2" t="s">
        <v>1233</v>
      </c>
      <c r="M124" s="2" t="s">
        <v>4187</v>
      </c>
      <c r="N124" s="2" t="s">
        <v>1271</v>
      </c>
      <c r="O124" s="2" t="s">
        <v>3139</v>
      </c>
    </row>
    <row r="125" spans="1:15" x14ac:dyDescent="0.25">
      <c r="A125" s="2" t="s">
        <v>4104</v>
      </c>
      <c r="B125" s="2" t="s">
        <v>4105</v>
      </c>
      <c r="C125" s="2">
        <v>4</v>
      </c>
      <c r="D125" s="2">
        <v>35</v>
      </c>
      <c r="E125" s="2">
        <f>results_Clus_7[[#This Row],['#Entities found]]/results_Clus_7[[#This Row],['#Entities total]]*(results_Clus_7[[#This Row],['#Entities found]]&gt;725/50)</f>
        <v>0</v>
      </c>
      <c r="F125" s="2">
        <v>4888883888624629</v>
      </c>
      <c r="G125" s="2">
        <v>4399995499762166</v>
      </c>
      <c r="H125" s="2">
        <v>8</v>
      </c>
      <c r="I125" s="2">
        <v>9</v>
      </c>
      <c r="J125" s="2">
        <v>880712398473.43176</v>
      </c>
      <c r="K125" s="2">
        <v>9606</v>
      </c>
      <c r="L125" s="2" t="s">
        <v>1233</v>
      </c>
      <c r="M125" s="2" t="s">
        <v>4010</v>
      </c>
      <c r="N125" s="2" t="s">
        <v>1271</v>
      </c>
      <c r="O125" s="2" t="s">
        <v>4106</v>
      </c>
    </row>
    <row r="126" spans="1:15" x14ac:dyDescent="0.25">
      <c r="A126" s="2" t="s">
        <v>1017</v>
      </c>
      <c r="B126" s="2" t="s">
        <v>1016</v>
      </c>
      <c r="C126" s="2">
        <v>6</v>
      </c>
      <c r="D126" s="2">
        <v>54</v>
      </c>
      <c r="E126" s="2">
        <f>results_Clus_7[[#This Row],['#Entities found]]/results_Clus_7[[#This Row],['#Entities total]]*(results_Clus_7[[#This Row],['#Entities found]]&gt;725/50)</f>
        <v>0</v>
      </c>
      <c r="F126" s="2">
        <v>68161846007.952499</v>
      </c>
      <c r="G126" s="2">
        <v>1.2687099772814792E+16</v>
      </c>
      <c r="H126" s="2">
        <v>4</v>
      </c>
      <c r="I126" s="2">
        <v>14</v>
      </c>
      <c r="J126" s="2">
        <v>1369997064292005</v>
      </c>
      <c r="K126" s="2">
        <v>9606</v>
      </c>
      <c r="L126" s="2" t="s">
        <v>1233</v>
      </c>
      <c r="M126" s="2" t="s">
        <v>196</v>
      </c>
      <c r="N126" s="2" t="s">
        <v>1271</v>
      </c>
      <c r="O126" s="2" t="s">
        <v>4022</v>
      </c>
    </row>
    <row r="127" spans="1:15" x14ac:dyDescent="0.25">
      <c r="A127" s="2" t="s">
        <v>4112</v>
      </c>
      <c r="B127" s="2" t="s">
        <v>4113</v>
      </c>
      <c r="C127" s="2">
        <v>4</v>
      </c>
      <c r="D127" s="2">
        <v>36</v>
      </c>
      <c r="E127" s="2">
        <f>results_Clus_7[[#This Row],['#Entities found]]/results_Clus_7[[#This Row],['#Entities total]]*(results_Clus_7[[#This Row],['#Entities found]]&gt;725/50)</f>
        <v>0</v>
      </c>
      <c r="F127" s="2">
        <v>5391803774553616</v>
      </c>
      <c r="G127" s="2">
        <v>4.8526233970982544E+16</v>
      </c>
      <c r="H127" s="2">
        <v>11</v>
      </c>
      <c r="I127" s="2">
        <v>11</v>
      </c>
      <c r="J127" s="2">
        <v>1076426264800861</v>
      </c>
      <c r="K127" s="2">
        <v>9606</v>
      </c>
      <c r="L127" s="2" t="s">
        <v>1233</v>
      </c>
      <c r="M127" s="2" t="s">
        <v>4042</v>
      </c>
      <c r="N127" s="2" t="s">
        <v>1271</v>
      </c>
      <c r="O127" s="2" t="s">
        <v>4114</v>
      </c>
    </row>
    <row r="128" spans="1:15" x14ac:dyDescent="0.25">
      <c r="A128" s="2" t="s">
        <v>4115</v>
      </c>
      <c r="B128" s="2" t="s">
        <v>4116</v>
      </c>
      <c r="C128" s="2">
        <v>4</v>
      </c>
      <c r="D128" s="2">
        <v>36</v>
      </c>
      <c r="E128" s="2">
        <f>results_Clus_7[[#This Row],['#Entities found]]/results_Clus_7[[#This Row],['#Entities total]]*(results_Clus_7[[#This Row],['#Entities found]]&gt;725/50)</f>
        <v>0</v>
      </c>
      <c r="F128" s="2">
        <v>5391803774553616</v>
      </c>
      <c r="G128" s="2">
        <v>4.8526233970982544E+16</v>
      </c>
      <c r="H128" s="2">
        <v>3</v>
      </c>
      <c r="I128" s="2">
        <v>3</v>
      </c>
      <c r="J128" s="2">
        <v>2935707994911.4399</v>
      </c>
      <c r="K128" s="2">
        <v>9606</v>
      </c>
      <c r="L128" s="2" t="s">
        <v>1233</v>
      </c>
      <c r="M128" s="2" t="s">
        <v>4117</v>
      </c>
      <c r="N128" s="2" t="s">
        <v>1271</v>
      </c>
      <c r="O128" s="2" t="s">
        <v>4118</v>
      </c>
    </row>
    <row r="129" spans="1:15" x14ac:dyDescent="0.25">
      <c r="A129" s="2" t="s">
        <v>4119</v>
      </c>
      <c r="B129" s="2" t="s">
        <v>4120</v>
      </c>
      <c r="C129" s="2">
        <v>4</v>
      </c>
      <c r="D129" s="2">
        <v>36</v>
      </c>
      <c r="E129" s="2">
        <f>results_Clus_7[[#This Row],['#Entities found]]/results_Clus_7[[#This Row],['#Entities total]]*(results_Clus_7[[#This Row],['#Entities found]]&gt;725/50)</f>
        <v>0</v>
      </c>
      <c r="F129" s="2">
        <v>5391803774553616</v>
      </c>
      <c r="G129" s="2">
        <v>4.8526233970982544E+16</v>
      </c>
      <c r="H129" s="2">
        <v>2</v>
      </c>
      <c r="I129" s="2">
        <v>2</v>
      </c>
      <c r="J129" s="2">
        <v>195713866327.42929</v>
      </c>
      <c r="K129" s="2">
        <v>9606</v>
      </c>
      <c r="L129" s="2" t="s">
        <v>1233</v>
      </c>
      <c r="M129" s="2" t="s">
        <v>4117</v>
      </c>
      <c r="N129" s="2" t="s">
        <v>1271</v>
      </c>
      <c r="O129" s="2" t="s">
        <v>4121</v>
      </c>
    </row>
    <row r="130" spans="1:15" x14ac:dyDescent="0.25">
      <c r="A130" s="2" t="s">
        <v>4200</v>
      </c>
      <c r="B130" s="2" t="s">
        <v>4201</v>
      </c>
      <c r="C130" s="2">
        <v>3</v>
      </c>
      <c r="D130" s="2">
        <v>27</v>
      </c>
      <c r="E130" s="2">
        <f>results_Clus_7[[#This Row],['#Entities found]]/results_Clus_7[[#This Row],['#Entities total]]*(results_Clus_7[[#This Row],['#Entities found]]&gt;725/50)</f>
        <v>0</v>
      </c>
      <c r="F130" s="2">
        <v>1563775760027697</v>
      </c>
      <c r="G130" s="2">
        <v>9382654560166180</v>
      </c>
      <c r="H130" s="2">
        <v>5</v>
      </c>
      <c r="I130" s="2">
        <v>5</v>
      </c>
      <c r="J130" s="2">
        <v>489284665818.57318</v>
      </c>
      <c r="K130" s="2">
        <v>9606</v>
      </c>
      <c r="L130" s="2" t="s">
        <v>1233</v>
      </c>
      <c r="M130" s="2" t="s">
        <v>4202</v>
      </c>
      <c r="N130" s="2" t="s">
        <v>1271</v>
      </c>
      <c r="O130" s="2" t="s">
        <v>4203</v>
      </c>
    </row>
    <row r="131" spans="1:15" x14ac:dyDescent="0.25">
      <c r="A131" s="2" t="s">
        <v>4204</v>
      </c>
      <c r="B131" s="2" t="s">
        <v>4205</v>
      </c>
      <c r="C131" s="2">
        <v>3</v>
      </c>
      <c r="D131" s="2">
        <v>27</v>
      </c>
      <c r="E131" s="2">
        <f>results_Clus_7[[#This Row],['#Entities found]]/results_Clus_7[[#This Row],['#Entities total]]*(results_Clus_7[[#This Row],['#Entities found]]&gt;725/50)</f>
        <v>0</v>
      </c>
      <c r="F131" s="2">
        <v>1563775760027697</v>
      </c>
      <c r="G131" s="2">
        <v>9382654560166180</v>
      </c>
      <c r="H131" s="2">
        <v>5</v>
      </c>
      <c r="I131" s="2">
        <v>5</v>
      </c>
      <c r="J131" s="2">
        <v>489284665818.57318</v>
      </c>
      <c r="K131" s="2">
        <v>9606</v>
      </c>
      <c r="L131" s="2" t="s">
        <v>1233</v>
      </c>
      <c r="M131" s="2" t="s">
        <v>4202</v>
      </c>
      <c r="N131" s="2" t="s">
        <v>1271</v>
      </c>
      <c r="O131" s="2" t="s">
        <v>4206</v>
      </c>
    </row>
    <row r="132" spans="1:15" x14ac:dyDescent="0.25">
      <c r="A132" s="2" t="s">
        <v>4297</v>
      </c>
      <c r="B132" s="2" t="s">
        <v>4298</v>
      </c>
      <c r="C132" s="2">
        <v>2</v>
      </c>
      <c r="D132" s="2">
        <v>18</v>
      </c>
      <c r="E132" s="2">
        <f>results_Clus_7[[#This Row],['#Entities found]]/results_Clus_7[[#This Row],['#Entities total]]*(results_Clus_7[[#This Row],['#Entities found]]&gt;725/50)</f>
        <v>0</v>
      </c>
      <c r="F132" s="2">
        <v>4735544672707559</v>
      </c>
      <c r="G132" s="2">
        <v>1.8942178690830236E+16</v>
      </c>
      <c r="H132" s="2">
        <v>1</v>
      </c>
      <c r="I132" s="2">
        <v>1</v>
      </c>
      <c r="J132" s="2">
        <v>97856933163.714661</v>
      </c>
      <c r="K132" s="2">
        <v>9606</v>
      </c>
      <c r="L132" s="2" t="s">
        <v>1233</v>
      </c>
      <c r="M132" s="2" t="s">
        <v>4299</v>
      </c>
      <c r="N132" s="2" t="s">
        <v>1271</v>
      </c>
      <c r="O132" s="2" t="s">
        <v>4300</v>
      </c>
    </row>
    <row r="133" spans="1:15" x14ac:dyDescent="0.25">
      <c r="A133" s="2" t="s">
        <v>3023</v>
      </c>
      <c r="B133" s="2" t="s">
        <v>3024</v>
      </c>
      <c r="C133" s="2">
        <v>2</v>
      </c>
      <c r="D133" s="2">
        <v>18</v>
      </c>
      <c r="E133" s="2">
        <f>results_Clus_7[[#This Row],['#Entities found]]/results_Clus_7[[#This Row],['#Entities total]]*(results_Clus_7[[#This Row],['#Entities found]]&gt;725/50)</f>
        <v>0</v>
      </c>
      <c r="F133" s="2">
        <v>4735544672707559</v>
      </c>
      <c r="G133" s="2">
        <v>1.8942178690830236E+16</v>
      </c>
      <c r="H133" s="2">
        <v>1</v>
      </c>
      <c r="I133" s="2">
        <v>2</v>
      </c>
      <c r="J133" s="2">
        <v>195713866327.42929</v>
      </c>
      <c r="K133" s="2">
        <v>9606</v>
      </c>
      <c r="L133" s="2" t="s">
        <v>1233</v>
      </c>
      <c r="M133" s="2" t="s">
        <v>4301</v>
      </c>
      <c r="N133" s="2" t="s">
        <v>1271</v>
      </c>
      <c r="O133" s="2" t="s">
        <v>3025</v>
      </c>
    </row>
    <row r="134" spans="1:15" x14ac:dyDescent="0.25">
      <c r="A134" s="2" t="s">
        <v>4539</v>
      </c>
      <c r="B134" s="2" t="s">
        <v>4540</v>
      </c>
      <c r="C134" s="2">
        <v>1</v>
      </c>
      <c r="D134" s="2">
        <v>9</v>
      </c>
      <c r="E134" s="2">
        <f>results_Clus_7[[#This Row],['#Entities found]]/results_Clus_7[[#This Row],['#Entities total]]*(results_Clus_7[[#This Row],['#Entities found]]&gt;725/50)</f>
        <v>0</v>
      </c>
      <c r="F134" s="2">
        <v>1.5853056153278956E+16</v>
      </c>
      <c r="G134" s="2">
        <v>3170611230655791</v>
      </c>
      <c r="H134" s="2">
        <v>2</v>
      </c>
      <c r="I134" s="2">
        <v>2</v>
      </c>
      <c r="J134" s="2">
        <v>195713866327.42929</v>
      </c>
      <c r="K134" s="2">
        <v>9606</v>
      </c>
      <c r="L134" s="2" t="s">
        <v>1233</v>
      </c>
      <c r="M134" s="2" t="s">
        <v>300</v>
      </c>
      <c r="N134" s="2" t="s">
        <v>1271</v>
      </c>
      <c r="O134" s="2" t="s">
        <v>4541</v>
      </c>
    </row>
    <row r="135" spans="1:15" x14ac:dyDescent="0.25">
      <c r="A135" s="2" t="s">
        <v>4542</v>
      </c>
      <c r="B135" s="2" t="s">
        <v>4543</v>
      </c>
      <c r="C135" s="2">
        <v>1</v>
      </c>
      <c r="D135" s="2">
        <v>9</v>
      </c>
      <c r="E135" s="2">
        <f>results_Clus_7[[#This Row],['#Entities found]]/results_Clus_7[[#This Row],['#Entities total]]*(results_Clus_7[[#This Row],['#Entities found]]&gt;725/50)</f>
        <v>0</v>
      </c>
      <c r="F135" s="2">
        <v>1.5853056153278956E+16</v>
      </c>
      <c r="G135" s="2">
        <v>3170611230655791</v>
      </c>
      <c r="H135" s="2">
        <v>2</v>
      </c>
      <c r="I135" s="2">
        <v>2</v>
      </c>
      <c r="J135" s="2">
        <v>195713866327.42929</v>
      </c>
      <c r="K135" s="2">
        <v>9606</v>
      </c>
      <c r="L135" s="2" t="s">
        <v>1233</v>
      </c>
      <c r="M135" s="2" t="s">
        <v>205</v>
      </c>
      <c r="N135" s="2" t="s">
        <v>1271</v>
      </c>
      <c r="O135" s="2" t="s">
        <v>4544</v>
      </c>
    </row>
    <row r="136" spans="1:15" x14ac:dyDescent="0.25">
      <c r="A136" s="2" t="s">
        <v>4545</v>
      </c>
      <c r="B136" s="2" t="s">
        <v>4546</v>
      </c>
      <c r="C136" s="2">
        <v>1</v>
      </c>
      <c r="D136" s="2">
        <v>9</v>
      </c>
      <c r="E136" s="2">
        <f>results_Clus_7[[#This Row],['#Entities found]]/results_Clus_7[[#This Row],['#Entities total]]*(results_Clus_7[[#This Row],['#Entities found]]&gt;725/50)</f>
        <v>0</v>
      </c>
      <c r="F136" s="2">
        <v>1.5853056153278956E+16</v>
      </c>
      <c r="G136" s="2">
        <v>3170611230655791</v>
      </c>
      <c r="H136" s="2">
        <v>1</v>
      </c>
      <c r="I136" s="2">
        <v>3</v>
      </c>
      <c r="J136" s="2">
        <v>2935707994911.4399</v>
      </c>
      <c r="K136" s="2">
        <v>9606</v>
      </c>
      <c r="L136" s="2" t="s">
        <v>1233</v>
      </c>
      <c r="M136" s="2" t="s">
        <v>300</v>
      </c>
      <c r="N136" s="2" t="s">
        <v>1271</v>
      </c>
      <c r="O136" s="2" t="s">
        <v>4547</v>
      </c>
    </row>
    <row r="137" spans="1:15" x14ac:dyDescent="0.25">
      <c r="A137" s="2" t="s">
        <v>4548</v>
      </c>
      <c r="B137" s="2" t="s">
        <v>4549</v>
      </c>
      <c r="C137" s="2">
        <v>1</v>
      </c>
      <c r="D137" s="2">
        <v>9</v>
      </c>
      <c r="E137" s="2">
        <f>results_Clus_7[[#This Row],['#Entities found]]/results_Clus_7[[#This Row],['#Entities total]]*(results_Clus_7[[#This Row],['#Entities found]]&gt;725/50)</f>
        <v>0</v>
      </c>
      <c r="F137" s="2">
        <v>1.5853056153278956E+16</v>
      </c>
      <c r="G137" s="2">
        <v>3170611230655791</v>
      </c>
      <c r="H137" s="2">
        <v>1</v>
      </c>
      <c r="I137" s="2">
        <v>4</v>
      </c>
      <c r="J137" s="2">
        <v>391427732654.85858</v>
      </c>
      <c r="K137" s="2">
        <v>9606</v>
      </c>
      <c r="L137" s="2" t="s">
        <v>1233</v>
      </c>
      <c r="M137" s="2" t="s">
        <v>185</v>
      </c>
      <c r="N137" s="2" t="s">
        <v>1271</v>
      </c>
      <c r="O137" s="2" t="s">
        <v>4550</v>
      </c>
    </row>
    <row r="138" spans="1:15" x14ac:dyDescent="0.25">
      <c r="A138" s="2" t="s">
        <v>4551</v>
      </c>
      <c r="B138" s="2" t="s">
        <v>4552</v>
      </c>
      <c r="C138" s="2">
        <v>1</v>
      </c>
      <c r="D138" s="2">
        <v>9</v>
      </c>
      <c r="E138" s="2">
        <f>results_Clus_7[[#This Row],['#Entities found]]/results_Clus_7[[#This Row],['#Entities total]]*(results_Clus_7[[#This Row],['#Entities found]]&gt;725/50)</f>
        <v>0</v>
      </c>
      <c r="F138" s="2">
        <v>1.5853056153278956E+16</v>
      </c>
      <c r="G138" s="2">
        <v>3170611230655791</v>
      </c>
      <c r="H138" s="2">
        <v>1</v>
      </c>
      <c r="I138" s="2">
        <v>4</v>
      </c>
      <c r="J138" s="2">
        <v>391427732654.85858</v>
      </c>
      <c r="K138" s="2">
        <v>9606</v>
      </c>
      <c r="L138" s="2" t="s">
        <v>1233</v>
      </c>
      <c r="M138" s="2" t="s">
        <v>205</v>
      </c>
      <c r="N138" s="2" t="s">
        <v>1271</v>
      </c>
      <c r="O138" s="2" t="s">
        <v>4553</v>
      </c>
    </row>
    <row r="139" spans="1:15" x14ac:dyDescent="0.25">
      <c r="A139" s="2" t="s">
        <v>4029</v>
      </c>
      <c r="B139" s="2" t="s">
        <v>4030</v>
      </c>
      <c r="C139" s="2">
        <v>6</v>
      </c>
      <c r="D139" s="2">
        <v>55</v>
      </c>
      <c r="E139" s="2">
        <f>results_Clus_7[[#This Row],['#Entities found]]/results_Clus_7[[#This Row],['#Entities total]]*(results_Clus_7[[#This Row],['#Entities found]]&gt;725/50)</f>
        <v>0</v>
      </c>
      <c r="F139" s="2">
        <v>749036402764.35815</v>
      </c>
      <c r="G139" s="2">
        <v>1.3482655249758446E+16</v>
      </c>
      <c r="H139" s="2">
        <v>10</v>
      </c>
      <c r="I139" s="2">
        <v>10</v>
      </c>
      <c r="J139" s="2">
        <v>978569331637.14636</v>
      </c>
      <c r="K139" s="2">
        <v>9606</v>
      </c>
      <c r="L139" s="2" t="s">
        <v>1233</v>
      </c>
      <c r="M139" s="2" t="s">
        <v>4031</v>
      </c>
      <c r="N139" s="2" t="s">
        <v>1271</v>
      </c>
      <c r="O139" s="2" t="s">
        <v>4032</v>
      </c>
    </row>
    <row r="140" spans="1:15" x14ac:dyDescent="0.25">
      <c r="A140" s="2" t="s">
        <v>4122</v>
      </c>
      <c r="B140" s="2" t="s">
        <v>4123</v>
      </c>
      <c r="C140" s="2">
        <v>4</v>
      </c>
      <c r="D140" s="2">
        <v>37</v>
      </c>
      <c r="E140" s="2">
        <f>results_Clus_7[[#This Row],['#Entities found]]/results_Clus_7[[#This Row],['#Entities total]]*(results_Clus_7[[#This Row],['#Entities found]]&gt;725/50)</f>
        <v>0</v>
      </c>
      <c r="F140" s="2">
        <v>5928185049943635</v>
      </c>
      <c r="G140" s="2">
        <v>4.8723985371419864E+16</v>
      </c>
      <c r="H140" s="2">
        <v>3</v>
      </c>
      <c r="I140" s="2">
        <v>3</v>
      </c>
      <c r="J140" s="2">
        <v>2935707994911.4399</v>
      </c>
      <c r="K140" s="2">
        <v>9606</v>
      </c>
      <c r="L140" s="2" t="s">
        <v>1233</v>
      </c>
      <c r="M140" s="2" t="s">
        <v>4117</v>
      </c>
      <c r="N140" s="2" t="s">
        <v>1271</v>
      </c>
      <c r="O140" s="2" t="s">
        <v>4124</v>
      </c>
    </row>
    <row r="141" spans="1:15" x14ac:dyDescent="0.25">
      <c r="A141" s="2" t="s">
        <v>4125</v>
      </c>
      <c r="B141" s="2" t="s">
        <v>4126</v>
      </c>
      <c r="C141" s="2">
        <v>4</v>
      </c>
      <c r="D141" s="2">
        <v>37</v>
      </c>
      <c r="E141" s="2">
        <f>results_Clus_7[[#This Row],['#Entities found]]/results_Clus_7[[#This Row],['#Entities total]]*(results_Clus_7[[#This Row],['#Entities found]]&gt;725/50)</f>
        <v>0</v>
      </c>
      <c r="F141" s="2">
        <v>5928185049943635</v>
      </c>
      <c r="G141" s="2">
        <v>4.8723985371419864E+16</v>
      </c>
      <c r="H141" s="2">
        <v>2</v>
      </c>
      <c r="I141" s="2">
        <v>2</v>
      </c>
      <c r="J141" s="2">
        <v>195713866327.42929</v>
      </c>
      <c r="K141" s="2">
        <v>9606</v>
      </c>
      <c r="L141" s="2" t="s">
        <v>1233</v>
      </c>
      <c r="M141" s="2" t="s">
        <v>4117</v>
      </c>
      <c r="N141" s="2" t="s">
        <v>1271</v>
      </c>
      <c r="O141" s="2" t="s">
        <v>4127</v>
      </c>
    </row>
    <row r="142" spans="1:15" x14ac:dyDescent="0.25">
      <c r="A142" s="2" t="s">
        <v>4138</v>
      </c>
      <c r="B142" s="2" t="s">
        <v>4139</v>
      </c>
      <c r="C142" s="2">
        <v>4</v>
      </c>
      <c r="D142" s="2">
        <v>38</v>
      </c>
      <c r="E142" s="2">
        <f>results_Clus_7[[#This Row],['#Entities found]]/results_Clus_7[[#This Row],['#Entities total]]*(results_Clus_7[[#This Row],['#Entities found]]&gt;725/50)</f>
        <v>0</v>
      </c>
      <c r="F142" s="2">
        <v>6498966349237745</v>
      </c>
      <c r="G142" s="2">
        <v>5199173079390196</v>
      </c>
      <c r="H142" s="2">
        <v>6</v>
      </c>
      <c r="I142" s="2">
        <v>10</v>
      </c>
      <c r="J142" s="2">
        <v>978569331637.14636</v>
      </c>
      <c r="K142" s="2">
        <v>9606</v>
      </c>
      <c r="L142" s="2" t="s">
        <v>1233</v>
      </c>
      <c r="M142" s="2" t="s">
        <v>4140</v>
      </c>
      <c r="N142" s="2" t="s">
        <v>1271</v>
      </c>
      <c r="O142" s="2" t="s">
        <v>4141</v>
      </c>
    </row>
    <row r="143" spans="1:15" x14ac:dyDescent="0.25">
      <c r="A143" s="2" t="s">
        <v>3039</v>
      </c>
      <c r="B143" s="2" t="s">
        <v>3040</v>
      </c>
      <c r="C143" s="2">
        <v>2</v>
      </c>
      <c r="D143" s="2">
        <v>19</v>
      </c>
      <c r="E143" s="2">
        <f>results_Clus_7[[#This Row],['#Entities found]]/results_Clus_7[[#This Row],['#Entities total]]*(results_Clus_7[[#This Row],['#Entities found]]&gt;725/50)</f>
        <v>0</v>
      </c>
      <c r="F143" s="2">
        <v>5211771987602731</v>
      </c>
      <c r="G143" s="2">
        <v>2.0847087950410924E+16</v>
      </c>
      <c r="H143" s="2">
        <v>3</v>
      </c>
      <c r="I143" s="2">
        <v>6</v>
      </c>
      <c r="J143" s="2">
        <v>587141598982.28784</v>
      </c>
      <c r="K143" s="2">
        <v>9606</v>
      </c>
      <c r="L143" s="2" t="s">
        <v>1233</v>
      </c>
      <c r="M143" s="2" t="s">
        <v>4292</v>
      </c>
      <c r="N143" s="2" t="s">
        <v>1271</v>
      </c>
      <c r="O143" s="2" t="s">
        <v>4311</v>
      </c>
    </row>
    <row r="144" spans="1:15" x14ac:dyDescent="0.25">
      <c r="A144" s="2" t="s">
        <v>4058</v>
      </c>
      <c r="B144" s="2" t="s">
        <v>4059</v>
      </c>
      <c r="C144" s="2">
        <v>5</v>
      </c>
      <c r="D144" s="2">
        <v>48</v>
      </c>
      <c r="E144" s="2">
        <f>results_Clus_7[[#This Row],['#Entities found]]/results_Clus_7[[#This Row],['#Entities total]]*(results_Clus_7[[#This Row],['#Entities found]]&gt;725/50)</f>
        <v>0</v>
      </c>
      <c r="F144" s="2">
        <v>2.509938723834648E+16</v>
      </c>
      <c r="G144" s="2">
        <v>3011926468601578</v>
      </c>
      <c r="H144" s="2">
        <v>2</v>
      </c>
      <c r="I144" s="2">
        <v>2</v>
      </c>
      <c r="J144" s="2">
        <v>195713866327.42929</v>
      </c>
      <c r="K144" s="2">
        <v>9606</v>
      </c>
      <c r="L144" s="2" t="s">
        <v>1233</v>
      </c>
      <c r="M144" s="2" t="s">
        <v>4060</v>
      </c>
      <c r="N144" s="2" t="s">
        <v>1271</v>
      </c>
      <c r="O144" s="2" t="s">
        <v>4061</v>
      </c>
    </row>
    <row r="145" spans="1:15" x14ac:dyDescent="0.25">
      <c r="A145" s="2" t="s">
        <v>3477</v>
      </c>
      <c r="B145" s="2" t="s">
        <v>3478</v>
      </c>
      <c r="C145" s="2">
        <v>7</v>
      </c>
      <c r="D145" s="2">
        <v>68</v>
      </c>
      <c r="E145" s="2">
        <f>results_Clus_7[[#This Row],['#Entities found]]/results_Clus_7[[#This Row],['#Entities total]]*(results_Clus_7[[#This Row],['#Entities found]]&gt;725/50)</f>
        <v>0</v>
      </c>
      <c r="F145" s="2">
        <v>388033757192.87378</v>
      </c>
      <c r="G145" s="2">
        <v>8924776415436098</v>
      </c>
      <c r="H145" s="2">
        <v>6</v>
      </c>
      <c r="I145" s="2">
        <v>6</v>
      </c>
      <c r="J145" s="2">
        <v>587141598982.28784</v>
      </c>
      <c r="K145" s="2">
        <v>9606</v>
      </c>
      <c r="L145" s="2" t="s">
        <v>1233</v>
      </c>
      <c r="M145" s="2" t="s">
        <v>4018</v>
      </c>
      <c r="N145" s="2" t="s">
        <v>1271</v>
      </c>
      <c r="O145" s="2" t="s">
        <v>4019</v>
      </c>
    </row>
    <row r="146" spans="1:15" x14ac:dyDescent="0.25">
      <c r="A146" s="2" t="s">
        <v>1871</v>
      </c>
      <c r="B146" s="2" t="s">
        <v>1872</v>
      </c>
      <c r="C146" s="2">
        <v>7</v>
      </c>
      <c r="D146" s="2">
        <v>68</v>
      </c>
      <c r="E146" s="2">
        <f>results_Clus_7[[#This Row],['#Entities found]]/results_Clus_7[[#This Row],['#Entities total]]*(results_Clus_7[[#This Row],['#Entities found]]&gt;725/50)</f>
        <v>0</v>
      </c>
      <c r="F146" s="2">
        <v>388033757192.87378</v>
      </c>
      <c r="G146" s="2">
        <v>8924776415436098</v>
      </c>
      <c r="H146" s="2">
        <v>4</v>
      </c>
      <c r="I146" s="2">
        <v>12</v>
      </c>
      <c r="J146" s="2">
        <v>1.174283197964576E+16</v>
      </c>
      <c r="K146" s="2">
        <v>9606</v>
      </c>
      <c r="L146" s="2" t="s">
        <v>1233</v>
      </c>
      <c r="M146" s="2" t="s">
        <v>3962</v>
      </c>
      <c r="N146" s="2" t="s">
        <v>1271</v>
      </c>
      <c r="O146" s="2" t="s">
        <v>4020</v>
      </c>
    </row>
    <row r="147" spans="1:15" x14ac:dyDescent="0.25">
      <c r="A147" s="2" t="s">
        <v>4066</v>
      </c>
      <c r="B147" s="2" t="s">
        <v>4067</v>
      </c>
      <c r="C147" s="2">
        <v>5</v>
      </c>
      <c r="D147" s="2">
        <v>49</v>
      </c>
      <c r="E147" s="2">
        <f>results_Clus_7[[#This Row],['#Entities found]]/results_Clus_7[[#This Row],['#Entities total]]*(results_Clus_7[[#This Row],['#Entities found]]&gt;725/50)</f>
        <v>0</v>
      </c>
      <c r="F147" s="2">
        <v>2.7401631070370636E+16</v>
      </c>
      <c r="G147" s="2">
        <v>301417941774077</v>
      </c>
      <c r="H147" s="2">
        <v>4</v>
      </c>
      <c r="I147" s="2">
        <v>5</v>
      </c>
      <c r="J147" s="2">
        <v>489284665818.57318</v>
      </c>
      <c r="K147" s="2">
        <v>9606</v>
      </c>
      <c r="L147" s="2" t="s">
        <v>1233</v>
      </c>
      <c r="M147" s="2" t="s">
        <v>4060</v>
      </c>
      <c r="N147" s="2" t="s">
        <v>1271</v>
      </c>
      <c r="O147" s="2" t="s">
        <v>4068</v>
      </c>
    </row>
    <row r="148" spans="1:15" x14ac:dyDescent="0.25">
      <c r="A148" s="2" t="s">
        <v>1360</v>
      </c>
      <c r="B148" s="2" t="s">
        <v>1361</v>
      </c>
      <c r="C148" s="2">
        <v>6</v>
      </c>
      <c r="D148" s="2">
        <v>59</v>
      </c>
      <c r="E148" s="2">
        <f>results_Clus_7[[#This Row],['#Entities found]]/results_Clus_7[[#This Row],['#Entities total]]*(results_Clus_7[[#This Row],['#Entities found]]&gt;725/50)</f>
        <v>0</v>
      </c>
      <c r="F148" s="2">
        <v>1.0716529635204086E+16</v>
      </c>
      <c r="G148" s="2">
        <v>1.7146447416326538E+16</v>
      </c>
      <c r="H148" s="2">
        <v>20</v>
      </c>
      <c r="I148" s="2">
        <v>86</v>
      </c>
      <c r="J148" s="2">
        <v>841569625207946</v>
      </c>
      <c r="K148" s="2">
        <v>9606</v>
      </c>
      <c r="L148" s="2" t="s">
        <v>1233</v>
      </c>
      <c r="M148" s="2" t="s">
        <v>4001</v>
      </c>
      <c r="N148" s="2" t="s">
        <v>1271</v>
      </c>
      <c r="O148" s="2" t="s">
        <v>4002</v>
      </c>
    </row>
    <row r="149" spans="1:15" x14ac:dyDescent="0.25">
      <c r="A149" s="2" t="s">
        <v>4070</v>
      </c>
      <c r="B149" s="2" t="s">
        <v>4071</v>
      </c>
      <c r="C149" s="2">
        <v>5</v>
      </c>
      <c r="D149" s="2">
        <v>50</v>
      </c>
      <c r="E149" s="2">
        <f>results_Clus_7[[#This Row],['#Entities found]]/results_Clus_7[[#This Row],['#Entities total]]*(results_Clus_7[[#This Row],['#Entities found]]&gt;725/50)</f>
        <v>0</v>
      </c>
      <c r="F149" s="2">
        <v>2.9853019604778596E+16</v>
      </c>
      <c r="G149" s="2">
        <v>3.2838321565256456E+16</v>
      </c>
      <c r="H149" s="2">
        <v>14</v>
      </c>
      <c r="I149" s="2">
        <v>15</v>
      </c>
      <c r="J149" s="2">
        <v>1.4678539974557196E+16</v>
      </c>
      <c r="K149" s="2">
        <v>9606</v>
      </c>
      <c r="L149" s="2" t="s">
        <v>1233</v>
      </c>
      <c r="M149" s="2" t="s">
        <v>4060</v>
      </c>
      <c r="N149" s="2" t="s">
        <v>1271</v>
      </c>
      <c r="O149" s="2" t="s">
        <v>4072</v>
      </c>
    </row>
    <row r="150" spans="1:15" x14ac:dyDescent="0.25">
      <c r="A150" s="2" t="s">
        <v>4073</v>
      </c>
      <c r="B150" s="2" t="s">
        <v>4074</v>
      </c>
      <c r="C150" s="2">
        <v>5</v>
      </c>
      <c r="D150" s="2">
        <v>50</v>
      </c>
      <c r="E150" s="2">
        <f>results_Clus_7[[#This Row],['#Entities found]]/results_Clus_7[[#This Row],['#Entities total]]*(results_Clus_7[[#This Row],['#Entities found]]&gt;725/50)</f>
        <v>0</v>
      </c>
      <c r="F150" s="2">
        <v>2.9853019604778596E+16</v>
      </c>
      <c r="G150" s="2">
        <v>3.2838321565256456E+16</v>
      </c>
      <c r="H150" s="2">
        <v>7</v>
      </c>
      <c r="I150" s="2">
        <v>8</v>
      </c>
      <c r="J150" s="2">
        <v>782855465309.71716</v>
      </c>
      <c r="K150" s="2">
        <v>9606</v>
      </c>
      <c r="L150" s="2" t="s">
        <v>1233</v>
      </c>
      <c r="M150" s="2" t="s">
        <v>4060</v>
      </c>
      <c r="N150" s="2" t="s">
        <v>1271</v>
      </c>
      <c r="O150" s="2" t="s">
        <v>4075</v>
      </c>
    </row>
    <row r="151" spans="1:15" x14ac:dyDescent="0.25">
      <c r="A151" s="2" t="s">
        <v>1691</v>
      </c>
      <c r="B151" s="2" t="s">
        <v>1692</v>
      </c>
      <c r="C151" s="2">
        <v>1</v>
      </c>
      <c r="D151" s="2">
        <v>10</v>
      </c>
      <c r="E151" s="2">
        <f>results_Clus_7[[#This Row],['#Entities found]]/results_Clus_7[[#This Row],['#Entities total]]*(results_Clus_7[[#This Row],['#Entities found]]&gt;725/50)</f>
        <v>0</v>
      </c>
      <c r="F151" s="2">
        <v>1.7452090537117892E+16</v>
      </c>
      <c r="G151" s="2">
        <v>3.4904181074235784E+16</v>
      </c>
      <c r="H151" s="2">
        <v>4</v>
      </c>
      <c r="I151" s="2">
        <v>4</v>
      </c>
      <c r="J151" s="2">
        <v>391427732654.85858</v>
      </c>
      <c r="K151" s="2">
        <v>9606</v>
      </c>
      <c r="L151" s="2" t="s">
        <v>1233</v>
      </c>
      <c r="M151" s="2" t="s">
        <v>363</v>
      </c>
      <c r="N151" s="2" t="s">
        <v>1271</v>
      </c>
      <c r="O151" s="2" t="s">
        <v>4570</v>
      </c>
    </row>
    <row r="152" spans="1:15" x14ac:dyDescent="0.25">
      <c r="A152" s="2" t="s">
        <v>4571</v>
      </c>
      <c r="B152" s="2" t="s">
        <v>4572</v>
      </c>
      <c r="C152" s="2">
        <v>1</v>
      </c>
      <c r="D152" s="2">
        <v>10</v>
      </c>
      <c r="E152" s="2">
        <f>results_Clus_7[[#This Row],['#Entities found]]/results_Clus_7[[#This Row],['#Entities total]]*(results_Clus_7[[#This Row],['#Entities found]]&gt;725/50)</f>
        <v>0</v>
      </c>
      <c r="F152" s="2">
        <v>1.7452090537117892E+16</v>
      </c>
      <c r="G152" s="2">
        <v>3.4904181074235784E+16</v>
      </c>
      <c r="H152" s="2">
        <v>2</v>
      </c>
      <c r="I152" s="2">
        <v>2</v>
      </c>
      <c r="J152" s="2">
        <v>195713866327.42929</v>
      </c>
      <c r="K152" s="2">
        <v>9606</v>
      </c>
      <c r="L152" s="2" t="s">
        <v>1233</v>
      </c>
      <c r="M152" s="2" t="s">
        <v>313</v>
      </c>
      <c r="N152" s="2" t="s">
        <v>1271</v>
      </c>
      <c r="O152" s="2" t="s">
        <v>4573</v>
      </c>
    </row>
    <row r="153" spans="1:15" x14ac:dyDescent="0.25">
      <c r="A153" s="2" t="s">
        <v>4574</v>
      </c>
      <c r="B153" s="2" t="s">
        <v>4575</v>
      </c>
      <c r="C153" s="2">
        <v>1</v>
      </c>
      <c r="D153" s="2">
        <v>10</v>
      </c>
      <c r="E153" s="2">
        <f>results_Clus_7[[#This Row],['#Entities found]]/results_Clus_7[[#This Row],['#Entities total]]*(results_Clus_7[[#This Row],['#Entities found]]&gt;725/50)</f>
        <v>0</v>
      </c>
      <c r="F153" s="2">
        <v>1.7452090537117892E+16</v>
      </c>
      <c r="G153" s="2">
        <v>3.4904181074235784E+16</v>
      </c>
      <c r="H153" s="2">
        <v>2</v>
      </c>
      <c r="I153" s="2">
        <v>2</v>
      </c>
      <c r="J153" s="2">
        <v>195713866327.42929</v>
      </c>
      <c r="K153" s="2">
        <v>9606</v>
      </c>
      <c r="L153" s="2" t="s">
        <v>1233</v>
      </c>
      <c r="M153" s="2" t="s">
        <v>236</v>
      </c>
      <c r="N153" s="2" t="s">
        <v>1271</v>
      </c>
      <c r="O153" s="2" t="s">
        <v>4576</v>
      </c>
    </row>
    <row r="154" spans="1:15" x14ac:dyDescent="0.25">
      <c r="A154" s="2" t="s">
        <v>4577</v>
      </c>
      <c r="B154" s="2" t="s">
        <v>4578</v>
      </c>
      <c r="C154" s="2">
        <v>1</v>
      </c>
      <c r="D154" s="2">
        <v>10</v>
      </c>
      <c r="E154" s="2">
        <f>results_Clus_7[[#This Row],['#Entities found]]/results_Clus_7[[#This Row],['#Entities total]]*(results_Clus_7[[#This Row],['#Entities found]]&gt;725/50)</f>
        <v>0</v>
      </c>
      <c r="F154" s="2">
        <v>1.7452090537117892E+16</v>
      </c>
      <c r="G154" s="2">
        <v>3.4904181074235784E+16</v>
      </c>
      <c r="H154" s="2">
        <v>5</v>
      </c>
      <c r="I154" s="2">
        <v>6</v>
      </c>
      <c r="J154" s="2">
        <v>587141598982.28784</v>
      </c>
      <c r="K154" s="2">
        <v>9606</v>
      </c>
      <c r="L154" s="2" t="s">
        <v>1233</v>
      </c>
      <c r="M154" s="2" t="s">
        <v>71</v>
      </c>
      <c r="N154" s="2" t="s">
        <v>1271</v>
      </c>
      <c r="O154" s="2" t="s">
        <v>4579</v>
      </c>
    </row>
    <row r="155" spans="1:15" x14ac:dyDescent="0.25">
      <c r="A155" s="2" t="s">
        <v>4580</v>
      </c>
      <c r="B155" s="2" t="s">
        <v>4581</v>
      </c>
      <c r="C155" s="2">
        <v>1</v>
      </c>
      <c r="D155" s="2">
        <v>10</v>
      </c>
      <c r="E155" s="2">
        <f>results_Clus_7[[#This Row],['#Entities found]]/results_Clus_7[[#This Row],['#Entities total]]*(results_Clus_7[[#This Row],['#Entities found]]&gt;725/50)</f>
        <v>0</v>
      </c>
      <c r="F155" s="2">
        <v>1.7452090537117892E+16</v>
      </c>
      <c r="G155" s="2">
        <v>3.4904181074235784E+16</v>
      </c>
      <c r="H155" s="2">
        <v>2</v>
      </c>
      <c r="I155" s="2">
        <v>3</v>
      </c>
      <c r="J155" s="2">
        <v>2935707994911.4399</v>
      </c>
      <c r="K155" s="2">
        <v>9606</v>
      </c>
      <c r="L155" s="2" t="s">
        <v>1233</v>
      </c>
      <c r="M155" s="2" t="s">
        <v>258</v>
      </c>
      <c r="N155" s="2" t="s">
        <v>1271</v>
      </c>
      <c r="O155" s="2" t="s">
        <v>4582</v>
      </c>
    </row>
    <row r="156" spans="1:15" x14ac:dyDescent="0.25">
      <c r="A156" s="2" t="s">
        <v>3292</v>
      </c>
      <c r="B156" s="2" t="s">
        <v>3293</v>
      </c>
      <c r="C156" s="2">
        <v>4</v>
      </c>
      <c r="D156" s="2">
        <v>41</v>
      </c>
      <c r="E156" s="2">
        <f>results_Clus_7[[#This Row],['#Entities found]]/results_Clus_7[[#This Row],['#Entities total]]*(results_Clus_7[[#This Row],['#Entities found]]&gt;725/50)</f>
        <v>0</v>
      </c>
      <c r="F156" s="2">
        <v>8426674558046243</v>
      </c>
      <c r="G156" s="2">
        <v>6347428923804455</v>
      </c>
      <c r="H156" s="2">
        <v>2</v>
      </c>
      <c r="I156" s="2">
        <v>3</v>
      </c>
      <c r="J156" s="2">
        <v>2935707994911.4399</v>
      </c>
      <c r="K156" s="2">
        <v>9606</v>
      </c>
      <c r="L156" s="2" t="s">
        <v>1233</v>
      </c>
      <c r="M156" s="2" t="s">
        <v>4010</v>
      </c>
      <c r="N156" s="2" t="s">
        <v>1271</v>
      </c>
      <c r="O156" s="2" t="s">
        <v>4160</v>
      </c>
    </row>
    <row r="157" spans="1:15" x14ac:dyDescent="0.25">
      <c r="A157" s="2" t="s">
        <v>1948</v>
      </c>
      <c r="B157" s="2" t="s">
        <v>1949</v>
      </c>
      <c r="C157" s="2">
        <v>7</v>
      </c>
      <c r="D157" s="2">
        <v>73</v>
      </c>
      <c r="E157" s="2">
        <f>results_Clus_7[[#This Row],['#Entities found]]/results_Clus_7[[#This Row],['#Entities total]]*(results_Clus_7[[#This Row],['#Entities found]]&gt;725/50)</f>
        <v>0</v>
      </c>
      <c r="F157" s="2">
        <v>588454485129.78564</v>
      </c>
      <c r="G157" s="2">
        <v>1.1769089702595714E+16</v>
      </c>
      <c r="H157" s="2">
        <v>1</v>
      </c>
      <c r="I157" s="2">
        <v>4</v>
      </c>
      <c r="J157" s="2">
        <v>391427732654.85858</v>
      </c>
      <c r="K157" s="2">
        <v>9606</v>
      </c>
      <c r="L157" s="2" t="s">
        <v>1233</v>
      </c>
      <c r="M157" s="2" t="s">
        <v>3962</v>
      </c>
      <c r="N157" s="2" t="s">
        <v>1271</v>
      </c>
      <c r="O157" s="2" t="s">
        <v>3484</v>
      </c>
    </row>
    <row r="158" spans="1:15" x14ac:dyDescent="0.25">
      <c r="A158" s="2" t="s">
        <v>1951</v>
      </c>
      <c r="B158" s="2" t="s">
        <v>1952</v>
      </c>
      <c r="C158" s="2">
        <v>7</v>
      </c>
      <c r="D158" s="2">
        <v>73</v>
      </c>
      <c r="E158" s="2">
        <f>results_Clus_7[[#This Row],['#Entities found]]/results_Clus_7[[#This Row],['#Entities total]]*(results_Clus_7[[#This Row],['#Entities found]]&gt;725/50)</f>
        <v>0</v>
      </c>
      <c r="F158" s="2">
        <v>588454485129.78564</v>
      </c>
      <c r="G158" s="2">
        <v>1.1769089702595714E+16</v>
      </c>
      <c r="H158" s="2">
        <v>2</v>
      </c>
      <c r="I158" s="2">
        <v>9</v>
      </c>
      <c r="J158" s="2">
        <v>880712398473.43176</v>
      </c>
      <c r="K158" s="2">
        <v>9606</v>
      </c>
      <c r="L158" s="2" t="s">
        <v>1233</v>
      </c>
      <c r="M158" s="2" t="s">
        <v>3962</v>
      </c>
      <c r="N158" s="2" t="s">
        <v>1271</v>
      </c>
      <c r="O158" s="2" t="s">
        <v>4021</v>
      </c>
    </row>
    <row r="159" spans="1:15" x14ac:dyDescent="0.25">
      <c r="A159" s="2" t="s">
        <v>1003</v>
      </c>
      <c r="B159" s="2" t="s">
        <v>1002</v>
      </c>
      <c r="C159" s="2">
        <v>6</v>
      </c>
      <c r="D159" s="2">
        <v>63</v>
      </c>
      <c r="E159" s="2">
        <f>results_Clus_7[[#This Row],['#Entities found]]/results_Clus_7[[#This Row],['#Entities total]]*(results_Clus_7[[#This Row],['#Entities found]]&gt;725/50)</f>
        <v>0</v>
      </c>
      <c r="F159" s="2">
        <v>1.4915520995880672E+16</v>
      </c>
      <c r="G159" s="2">
        <v>2189165644991209</v>
      </c>
      <c r="H159" s="2">
        <v>6</v>
      </c>
      <c r="I159" s="2">
        <v>6</v>
      </c>
      <c r="J159" s="2">
        <v>587141598982.28784</v>
      </c>
      <c r="K159" s="2">
        <v>9606</v>
      </c>
      <c r="L159" s="2" t="s">
        <v>1233</v>
      </c>
      <c r="M159" s="2" t="s">
        <v>4047</v>
      </c>
      <c r="N159" s="2" t="s">
        <v>1271</v>
      </c>
      <c r="O159" s="2" t="s">
        <v>4048</v>
      </c>
    </row>
    <row r="160" spans="1:15" x14ac:dyDescent="0.25">
      <c r="A160" s="2" t="s">
        <v>4332</v>
      </c>
      <c r="B160" s="2" t="s">
        <v>4333</v>
      </c>
      <c r="C160" s="2">
        <v>2</v>
      </c>
      <c r="D160" s="2">
        <v>21</v>
      </c>
      <c r="E160" s="2">
        <f>results_Clus_7[[#This Row],['#Entities found]]/results_Clus_7[[#This Row],['#Entities total]]*(results_Clus_7[[#This Row],['#Entities found]]&gt;725/50)</f>
        <v>0</v>
      </c>
      <c r="F160" s="2">
        <v>6.2122645233286144E+16</v>
      </c>
      <c r="G160" s="2">
        <v>2309912698439065</v>
      </c>
      <c r="H160" s="2">
        <v>1</v>
      </c>
      <c r="I160" s="2">
        <v>1</v>
      </c>
      <c r="J160" s="2">
        <v>97856933163.714661</v>
      </c>
      <c r="K160" s="2">
        <v>9606</v>
      </c>
      <c r="L160" s="2" t="s">
        <v>1233</v>
      </c>
      <c r="M160" s="2" t="s">
        <v>4266</v>
      </c>
      <c r="N160" s="2" t="s">
        <v>1271</v>
      </c>
      <c r="O160" s="2" t="s">
        <v>4334</v>
      </c>
    </row>
    <row r="161" spans="1:15" x14ac:dyDescent="0.25">
      <c r="A161" s="2" t="s">
        <v>4335</v>
      </c>
      <c r="B161" s="2" t="s">
        <v>4336</v>
      </c>
      <c r="C161" s="2">
        <v>2</v>
      </c>
      <c r="D161" s="2">
        <v>21</v>
      </c>
      <c r="E161" s="2">
        <f>results_Clus_7[[#This Row],['#Entities found]]/results_Clus_7[[#This Row],['#Entities total]]*(results_Clus_7[[#This Row],['#Entities found]]&gt;725/50)</f>
        <v>0</v>
      </c>
      <c r="F161" s="2">
        <v>6.2122645233286144E+16</v>
      </c>
      <c r="G161" s="2">
        <v>2309912698439065</v>
      </c>
      <c r="H161" s="2">
        <v>1</v>
      </c>
      <c r="I161" s="2">
        <v>1</v>
      </c>
      <c r="J161" s="2">
        <v>97856933163.714661</v>
      </c>
      <c r="K161" s="2">
        <v>9606</v>
      </c>
      <c r="L161" s="2" t="s">
        <v>1233</v>
      </c>
      <c r="M161" s="2" t="s">
        <v>4266</v>
      </c>
      <c r="N161" s="2" t="s">
        <v>1271</v>
      </c>
      <c r="O161" s="2" t="s">
        <v>4337</v>
      </c>
    </row>
    <row r="162" spans="1:15" x14ac:dyDescent="0.25">
      <c r="A162" s="2" t="s">
        <v>4338</v>
      </c>
      <c r="B162" s="2" t="s">
        <v>4339</v>
      </c>
      <c r="C162" s="2">
        <v>2</v>
      </c>
      <c r="D162" s="2">
        <v>21</v>
      </c>
      <c r="E162" s="2">
        <f>results_Clus_7[[#This Row],['#Entities found]]/results_Clus_7[[#This Row],['#Entities total]]*(results_Clus_7[[#This Row],['#Entities found]]&gt;725/50)</f>
        <v>0</v>
      </c>
      <c r="F162" s="2">
        <v>6.2122645233286144E+16</v>
      </c>
      <c r="G162" s="2">
        <v>2309912698439065</v>
      </c>
      <c r="H162" s="2">
        <v>1</v>
      </c>
      <c r="I162" s="2">
        <v>1</v>
      </c>
      <c r="J162" s="2">
        <v>97856933163.714661</v>
      </c>
      <c r="K162" s="2">
        <v>9606</v>
      </c>
      <c r="L162" s="2" t="s">
        <v>1233</v>
      </c>
      <c r="M162" s="2" t="s">
        <v>4266</v>
      </c>
      <c r="N162" s="2" t="s">
        <v>1271</v>
      </c>
      <c r="O162" s="2" t="s">
        <v>4340</v>
      </c>
    </row>
    <row r="163" spans="1:15" x14ac:dyDescent="0.25">
      <c r="A163" s="2" t="s">
        <v>4341</v>
      </c>
      <c r="B163" s="2" t="s">
        <v>4342</v>
      </c>
      <c r="C163" s="2">
        <v>2</v>
      </c>
      <c r="D163" s="2">
        <v>21</v>
      </c>
      <c r="E163" s="2">
        <f>results_Clus_7[[#This Row],['#Entities found]]/results_Clus_7[[#This Row],['#Entities total]]*(results_Clus_7[[#This Row],['#Entities found]]&gt;725/50)</f>
        <v>0</v>
      </c>
      <c r="F163" s="2">
        <v>6.2122645233286144E+16</v>
      </c>
      <c r="G163" s="2">
        <v>2309912698439065</v>
      </c>
      <c r="H163" s="2">
        <v>2</v>
      </c>
      <c r="I163" s="2">
        <v>11</v>
      </c>
      <c r="J163" s="2">
        <v>1076426264800861</v>
      </c>
      <c r="K163" s="2">
        <v>9606</v>
      </c>
      <c r="L163" s="2" t="s">
        <v>1233</v>
      </c>
      <c r="M163" s="2" t="s">
        <v>4299</v>
      </c>
      <c r="N163" s="2" t="s">
        <v>1271</v>
      </c>
      <c r="O163" s="2" t="s">
        <v>4343</v>
      </c>
    </row>
    <row r="164" spans="1:15" x14ac:dyDescent="0.25">
      <c r="A164" s="2" t="s">
        <v>1963</v>
      </c>
      <c r="B164" s="2" t="s">
        <v>1964</v>
      </c>
      <c r="C164" s="2">
        <v>7</v>
      </c>
      <c r="D164" s="2">
        <v>75</v>
      </c>
      <c r="E164" s="2">
        <f>results_Clus_7[[#This Row],['#Entities found]]/results_Clus_7[[#This Row],['#Entities total]]*(results_Clus_7[[#This Row],['#Entities found]]&gt;725/50)</f>
        <v>0</v>
      </c>
      <c r="F164" s="2">
        <v>68857728946.969406</v>
      </c>
      <c r="G164" s="2">
        <v>1.2687099772814792E+16</v>
      </c>
      <c r="H164" s="2">
        <v>3</v>
      </c>
      <c r="I164" s="2">
        <v>11</v>
      </c>
      <c r="J164" s="2">
        <v>1076426264800861</v>
      </c>
      <c r="K164" s="2">
        <v>9606</v>
      </c>
      <c r="L164" s="2" t="s">
        <v>1233</v>
      </c>
      <c r="M164" s="2" t="s">
        <v>3962</v>
      </c>
      <c r="N164" s="2" t="s">
        <v>1271</v>
      </c>
      <c r="O164" s="2" t="s">
        <v>4023</v>
      </c>
    </row>
    <row r="165" spans="1:15" x14ac:dyDescent="0.25">
      <c r="A165" s="2" t="s">
        <v>3456</v>
      </c>
      <c r="B165" s="2" t="s">
        <v>3457</v>
      </c>
      <c r="C165" s="2">
        <v>6</v>
      </c>
      <c r="D165" s="2">
        <v>65</v>
      </c>
      <c r="E165" s="2">
        <f>results_Clus_7[[#This Row],['#Entities found]]/results_Clus_7[[#This Row],['#Entities total]]*(results_Clus_7[[#This Row],['#Entities found]]&gt;725/50)</f>
        <v>0</v>
      </c>
      <c r="F165" s="2">
        <v>1.7434765733499448E+16</v>
      </c>
      <c r="G165" s="2">
        <v>2266519545354928</v>
      </c>
      <c r="H165" s="2">
        <v>2</v>
      </c>
      <c r="I165" s="2">
        <v>2</v>
      </c>
      <c r="J165" s="2">
        <v>195713866327.42929</v>
      </c>
      <c r="K165" s="2">
        <v>9606</v>
      </c>
      <c r="L165" s="2" t="s">
        <v>1233</v>
      </c>
      <c r="M165" s="2" t="s">
        <v>4054</v>
      </c>
      <c r="N165" s="2" t="s">
        <v>1271</v>
      </c>
      <c r="O165" s="2" t="s">
        <v>3458</v>
      </c>
    </row>
    <row r="166" spans="1:15" x14ac:dyDescent="0.25">
      <c r="A166" s="2" t="s">
        <v>995</v>
      </c>
      <c r="B166" s="2" t="s">
        <v>994</v>
      </c>
      <c r="C166" s="2">
        <v>6</v>
      </c>
      <c r="D166" s="2">
        <v>65</v>
      </c>
      <c r="E166" s="2">
        <f>results_Clus_7[[#This Row],['#Entities found]]/results_Clus_7[[#This Row],['#Entities total]]*(results_Clus_7[[#This Row],['#Entities found]]&gt;725/50)</f>
        <v>0</v>
      </c>
      <c r="F166" s="2">
        <v>1.7434765733499448E+16</v>
      </c>
      <c r="G166" s="2">
        <v>2266519545354928</v>
      </c>
      <c r="H166" s="2">
        <v>6</v>
      </c>
      <c r="I166" s="2">
        <v>33</v>
      </c>
      <c r="J166" s="2">
        <v>3.2292787944025836E+16</v>
      </c>
      <c r="K166" s="2">
        <v>9606</v>
      </c>
      <c r="L166" s="2" t="s">
        <v>1233</v>
      </c>
      <c r="M166" s="2" t="s">
        <v>320</v>
      </c>
      <c r="N166" s="2" t="s">
        <v>1271</v>
      </c>
      <c r="O166" s="2" t="s">
        <v>4055</v>
      </c>
    </row>
    <row r="167" spans="1:15" x14ac:dyDescent="0.25">
      <c r="A167" s="2" t="s">
        <v>3031</v>
      </c>
      <c r="B167" s="2" t="s">
        <v>3032</v>
      </c>
      <c r="C167" s="2">
        <v>5</v>
      </c>
      <c r="D167" s="2">
        <v>55</v>
      </c>
      <c r="E167" s="2">
        <f>results_Clus_7[[#This Row],['#Entities found]]/results_Clus_7[[#This Row],['#Entities total]]*(results_Clus_7[[#This Row],['#Entities found]]&gt;725/50)</f>
        <v>0</v>
      </c>
      <c r="F167" s="2">
        <v>445359246008048</v>
      </c>
      <c r="G167" s="2">
        <v>4399995499762166</v>
      </c>
      <c r="H167" s="2">
        <v>5</v>
      </c>
      <c r="I167" s="2">
        <v>54</v>
      </c>
      <c r="J167" s="2">
        <v>5284274390840591</v>
      </c>
      <c r="K167" s="2">
        <v>9606</v>
      </c>
      <c r="L167" s="2" t="s">
        <v>1233</v>
      </c>
      <c r="M167" s="2" t="s">
        <v>4099</v>
      </c>
      <c r="N167" s="2" t="s">
        <v>1271</v>
      </c>
      <c r="O167" s="2" t="s">
        <v>4100</v>
      </c>
    </row>
    <row r="168" spans="1:15" x14ac:dyDescent="0.25">
      <c r="A168" s="2" t="s">
        <v>4592</v>
      </c>
      <c r="B168" s="2" t="s">
        <v>4593</v>
      </c>
      <c r="C168" s="2">
        <v>1</v>
      </c>
      <c r="D168" s="2">
        <v>11</v>
      </c>
      <c r="E168" s="2">
        <f>results_Clus_7[[#This Row],['#Entities found]]/results_Clus_7[[#This Row],['#Entities total]]*(results_Clus_7[[#This Row],['#Entities found]]&gt;725/50)</f>
        <v>0</v>
      </c>
      <c r="F168" s="2">
        <v>1.9020857901140776E+16</v>
      </c>
      <c r="G168" s="2">
        <v>3528933287482863</v>
      </c>
      <c r="H168" s="2">
        <v>3</v>
      </c>
      <c r="I168" s="2">
        <v>3</v>
      </c>
      <c r="J168" s="2">
        <v>2935707994911.4399</v>
      </c>
      <c r="K168" s="2">
        <v>9606</v>
      </c>
      <c r="L168" s="2" t="s">
        <v>1233</v>
      </c>
      <c r="M168" s="2" t="s">
        <v>236</v>
      </c>
      <c r="N168" s="2" t="s">
        <v>1271</v>
      </c>
      <c r="O168" s="2" t="s">
        <v>4594</v>
      </c>
    </row>
    <row r="169" spans="1:15" x14ac:dyDescent="0.25">
      <c r="A169" s="2" t="s">
        <v>4595</v>
      </c>
      <c r="B169" s="2" t="s">
        <v>4596</v>
      </c>
      <c r="C169" s="2">
        <v>1</v>
      </c>
      <c r="D169" s="2">
        <v>11</v>
      </c>
      <c r="E169" s="2">
        <f>results_Clus_7[[#This Row],['#Entities found]]/results_Clus_7[[#This Row],['#Entities total]]*(results_Clus_7[[#This Row],['#Entities found]]&gt;725/50)</f>
        <v>0</v>
      </c>
      <c r="F169" s="2">
        <v>1.9020857901140776E+16</v>
      </c>
      <c r="G169" s="2">
        <v>3528933287482863</v>
      </c>
      <c r="H169" s="2">
        <v>1</v>
      </c>
      <c r="I169" s="2">
        <v>2</v>
      </c>
      <c r="J169" s="2">
        <v>195713866327.42929</v>
      </c>
      <c r="K169" s="2">
        <v>9606</v>
      </c>
      <c r="L169" s="2" t="s">
        <v>1233</v>
      </c>
      <c r="M169" s="2" t="s">
        <v>304</v>
      </c>
      <c r="N169" s="2" t="s">
        <v>1271</v>
      </c>
      <c r="O169" s="2" t="s">
        <v>4597</v>
      </c>
    </row>
    <row r="170" spans="1:15" x14ac:dyDescent="0.25">
      <c r="A170" s="2" t="s">
        <v>4598</v>
      </c>
      <c r="B170" s="2" t="s">
        <v>4599</v>
      </c>
      <c r="C170" s="2">
        <v>1</v>
      </c>
      <c r="D170" s="2">
        <v>11</v>
      </c>
      <c r="E170" s="2">
        <f>results_Clus_7[[#This Row],['#Entities found]]/results_Clus_7[[#This Row],['#Entities total]]*(results_Clus_7[[#This Row],['#Entities found]]&gt;725/50)</f>
        <v>0</v>
      </c>
      <c r="F170" s="2">
        <v>1.9020857901140776E+16</v>
      </c>
      <c r="G170" s="2">
        <v>3528933287482863</v>
      </c>
      <c r="H170" s="2">
        <v>1</v>
      </c>
      <c r="I170" s="2">
        <v>2</v>
      </c>
      <c r="J170" s="2">
        <v>195713866327.42929</v>
      </c>
      <c r="K170" s="2">
        <v>9606</v>
      </c>
      <c r="L170" s="2" t="s">
        <v>1233</v>
      </c>
      <c r="M170" s="2" t="s">
        <v>191</v>
      </c>
      <c r="N170" s="2" t="s">
        <v>1271</v>
      </c>
      <c r="O170" s="2" t="s">
        <v>4600</v>
      </c>
    </row>
    <row r="171" spans="1:15" x14ac:dyDescent="0.25">
      <c r="A171" s="2" t="s">
        <v>4601</v>
      </c>
      <c r="B171" s="2" t="s">
        <v>4602</v>
      </c>
      <c r="C171" s="2">
        <v>1</v>
      </c>
      <c r="D171" s="2">
        <v>11</v>
      </c>
      <c r="E171" s="2">
        <f>results_Clus_7[[#This Row],['#Entities found]]/results_Clus_7[[#This Row],['#Entities total]]*(results_Clus_7[[#This Row],['#Entities found]]&gt;725/50)</f>
        <v>0</v>
      </c>
      <c r="F171" s="2">
        <v>1.9020857901140776E+16</v>
      </c>
      <c r="G171" s="2">
        <v>3528933287482863</v>
      </c>
      <c r="H171" s="2">
        <v>1</v>
      </c>
      <c r="I171" s="2">
        <v>7</v>
      </c>
      <c r="J171" s="2">
        <v>684998532146.00244</v>
      </c>
      <c r="K171" s="2">
        <v>9606</v>
      </c>
      <c r="L171" s="2" t="s">
        <v>1233</v>
      </c>
      <c r="M171" s="2" t="s">
        <v>305</v>
      </c>
      <c r="N171" s="2" t="s">
        <v>1271</v>
      </c>
      <c r="O171" s="2" t="s">
        <v>4603</v>
      </c>
    </row>
    <row r="172" spans="1:15" x14ac:dyDescent="0.25">
      <c r="A172" s="2" t="s">
        <v>2898</v>
      </c>
      <c r="B172" s="2" t="s">
        <v>2899</v>
      </c>
      <c r="C172" s="2">
        <v>1</v>
      </c>
      <c r="D172" s="2">
        <v>11</v>
      </c>
      <c r="E172" s="2">
        <f>results_Clus_7[[#This Row],['#Entities found]]/results_Clus_7[[#This Row],['#Entities total]]*(results_Clus_7[[#This Row],['#Entities found]]&gt;725/50)</f>
        <v>0</v>
      </c>
      <c r="F172" s="2">
        <v>1.9020857901140776E+16</v>
      </c>
      <c r="G172" s="2">
        <v>3528933287482863</v>
      </c>
      <c r="H172" s="2">
        <v>1</v>
      </c>
      <c r="I172" s="2">
        <v>10</v>
      </c>
      <c r="J172" s="2">
        <v>978569331637.14636</v>
      </c>
      <c r="K172" s="2">
        <v>9606</v>
      </c>
      <c r="L172" s="2" t="s">
        <v>1233</v>
      </c>
      <c r="M172" s="2" t="s">
        <v>217</v>
      </c>
      <c r="N172" s="2" t="s">
        <v>1271</v>
      </c>
      <c r="O172" s="2" t="s">
        <v>4604</v>
      </c>
    </row>
    <row r="173" spans="1:15" x14ac:dyDescent="0.25">
      <c r="A173" s="2" t="s">
        <v>1990</v>
      </c>
      <c r="B173" s="2" t="s">
        <v>1991</v>
      </c>
      <c r="C173" s="2">
        <v>7</v>
      </c>
      <c r="D173" s="2">
        <v>78</v>
      </c>
      <c r="E173" s="2">
        <f>results_Clus_7[[#This Row],['#Entities found]]/results_Clus_7[[#This Row],['#Entities total]]*(results_Clus_7[[#This Row],['#Entities found]]&gt;725/50)</f>
        <v>0</v>
      </c>
      <c r="F173" s="2">
        <v>863587503702.96716</v>
      </c>
      <c r="G173" s="2">
        <v>1.4680987562950444E+16</v>
      </c>
      <c r="H173" s="2">
        <v>3</v>
      </c>
      <c r="I173" s="2">
        <v>14</v>
      </c>
      <c r="J173" s="2">
        <v>1369997064292005</v>
      </c>
      <c r="K173" s="2">
        <v>9606</v>
      </c>
      <c r="L173" s="2" t="s">
        <v>1233</v>
      </c>
      <c r="M173" s="2" t="s">
        <v>3962</v>
      </c>
      <c r="N173" s="2" t="s">
        <v>1271</v>
      </c>
      <c r="O173" s="2" t="s">
        <v>4023</v>
      </c>
    </row>
    <row r="174" spans="1:15" x14ac:dyDescent="0.25">
      <c r="A174" s="2" t="s">
        <v>1203</v>
      </c>
      <c r="B174" s="2" t="s">
        <v>1202</v>
      </c>
      <c r="C174" s="2">
        <v>4</v>
      </c>
      <c r="D174" s="2">
        <v>45</v>
      </c>
      <c r="E174" s="2">
        <f>results_Clus_7[[#This Row],['#Entities found]]/results_Clus_7[[#This Row],['#Entities total]]*(results_Clus_7[[#This Row],['#Entities found]]&gt;725/50)</f>
        <v>0</v>
      </c>
      <c r="F174" s="2">
        <v>1.1530444723894528E+16</v>
      </c>
      <c r="G174" s="2">
        <v>807131130672617</v>
      </c>
      <c r="H174" s="2">
        <v>3</v>
      </c>
      <c r="I174" s="2">
        <v>15</v>
      </c>
      <c r="J174" s="2">
        <v>1.4678539974557196E+16</v>
      </c>
      <c r="K174" s="2">
        <v>9606</v>
      </c>
      <c r="L174" s="2" t="s">
        <v>1233</v>
      </c>
      <c r="M174" s="2" t="s">
        <v>196</v>
      </c>
      <c r="N174" s="2" t="s">
        <v>1271</v>
      </c>
      <c r="O174" s="2" t="s">
        <v>4175</v>
      </c>
    </row>
    <row r="175" spans="1:15" x14ac:dyDescent="0.25">
      <c r="A175" s="2" t="s">
        <v>4235</v>
      </c>
      <c r="B175" s="2" t="s">
        <v>4236</v>
      </c>
      <c r="C175" s="2">
        <v>3</v>
      </c>
      <c r="D175" s="2">
        <v>34</v>
      </c>
      <c r="E175" s="2">
        <f>results_Clus_7[[#This Row],['#Entities found]]/results_Clus_7[[#This Row],['#Entities total]]*(results_Clus_7[[#This Row],['#Entities found]]&gt;725/50)</f>
        <v>0</v>
      </c>
      <c r="F175" s="2">
        <v>2.8350782998117884E+16</v>
      </c>
      <c r="G175" s="2">
        <v>1.4175391499058942E+16</v>
      </c>
      <c r="H175" s="2">
        <v>2</v>
      </c>
      <c r="I175" s="2">
        <v>2</v>
      </c>
      <c r="J175" s="2">
        <v>195713866327.42929</v>
      </c>
      <c r="K175" s="2">
        <v>9606</v>
      </c>
      <c r="L175" s="2" t="s">
        <v>1233</v>
      </c>
      <c r="M175" s="2" t="s">
        <v>4237</v>
      </c>
      <c r="N175" s="2" t="s">
        <v>1271</v>
      </c>
      <c r="O175" s="2" t="s">
        <v>4238</v>
      </c>
    </row>
    <row r="176" spans="1:15" x14ac:dyDescent="0.25">
      <c r="A176" s="2" t="s">
        <v>4239</v>
      </c>
      <c r="B176" s="2" t="s">
        <v>4240</v>
      </c>
      <c r="C176" s="2">
        <v>3</v>
      </c>
      <c r="D176" s="2">
        <v>34</v>
      </c>
      <c r="E176" s="2">
        <f>results_Clus_7[[#This Row],['#Entities found]]/results_Clus_7[[#This Row],['#Entities total]]*(results_Clus_7[[#This Row],['#Entities found]]&gt;725/50)</f>
        <v>0</v>
      </c>
      <c r="F176" s="2">
        <v>2.8350782998117884E+16</v>
      </c>
      <c r="G176" s="2">
        <v>1.4175391499058942E+16</v>
      </c>
      <c r="H176" s="2">
        <v>3</v>
      </c>
      <c r="I176" s="2">
        <v>6</v>
      </c>
      <c r="J176" s="2">
        <v>587141598982.28784</v>
      </c>
      <c r="K176" s="2">
        <v>9606</v>
      </c>
      <c r="L176" s="2" t="s">
        <v>1233</v>
      </c>
      <c r="M176" s="2" t="s">
        <v>4241</v>
      </c>
      <c r="N176" s="2" t="s">
        <v>1271</v>
      </c>
      <c r="O176" s="2" t="s">
        <v>4242</v>
      </c>
    </row>
    <row r="177" spans="1:15" x14ac:dyDescent="0.25">
      <c r="A177" s="2" t="s">
        <v>4243</v>
      </c>
      <c r="B177" s="2" t="s">
        <v>4244</v>
      </c>
      <c r="C177" s="2">
        <v>3</v>
      </c>
      <c r="D177" s="2">
        <v>34</v>
      </c>
      <c r="E177" s="2">
        <f>results_Clus_7[[#This Row],['#Entities found]]/results_Clus_7[[#This Row],['#Entities total]]*(results_Clus_7[[#This Row],['#Entities found]]&gt;725/50)</f>
        <v>0</v>
      </c>
      <c r="F177" s="2">
        <v>2.8350782998117884E+16</v>
      </c>
      <c r="G177" s="2">
        <v>1.4175391499058942E+16</v>
      </c>
      <c r="H177" s="2">
        <v>1</v>
      </c>
      <c r="I177" s="2">
        <v>2</v>
      </c>
      <c r="J177" s="2">
        <v>195713866327.42929</v>
      </c>
      <c r="K177" s="2">
        <v>9606</v>
      </c>
      <c r="L177" s="2" t="s">
        <v>1233</v>
      </c>
      <c r="M177" s="2" t="s">
        <v>4237</v>
      </c>
      <c r="N177" s="2" t="s">
        <v>1271</v>
      </c>
      <c r="O177" s="2" t="s">
        <v>4245</v>
      </c>
    </row>
    <row r="178" spans="1:15" x14ac:dyDescent="0.25">
      <c r="A178" s="2" t="s">
        <v>4176</v>
      </c>
      <c r="B178" s="2" t="s">
        <v>4177</v>
      </c>
      <c r="C178" s="2">
        <v>4</v>
      </c>
      <c r="D178" s="2">
        <v>46</v>
      </c>
      <c r="E178" s="2">
        <f>results_Clus_7[[#This Row],['#Entities found]]/results_Clus_7[[#This Row],['#Entities total]]*(results_Clus_7[[#This Row],['#Entities found]]&gt;725/50)</f>
        <v>0</v>
      </c>
      <c r="F178" s="2">
        <v>1240672266586762</v>
      </c>
      <c r="G178" s="2">
        <v>8409390563295571</v>
      </c>
      <c r="H178" s="2">
        <v>9</v>
      </c>
      <c r="I178" s="2">
        <v>17</v>
      </c>
      <c r="J178" s="2">
        <v>1663567863783149</v>
      </c>
      <c r="K178" s="2">
        <v>9606</v>
      </c>
      <c r="L178" s="2" t="s">
        <v>1233</v>
      </c>
      <c r="M178" s="2" t="s">
        <v>4140</v>
      </c>
      <c r="N178" s="2" t="s">
        <v>1271</v>
      </c>
      <c r="O178" s="2" t="s">
        <v>4178</v>
      </c>
    </row>
    <row r="179" spans="1:15" x14ac:dyDescent="0.25">
      <c r="A179" s="2" t="s">
        <v>4367</v>
      </c>
      <c r="B179" s="2" t="s">
        <v>4368</v>
      </c>
      <c r="C179" s="2">
        <v>2</v>
      </c>
      <c r="D179" s="2">
        <v>23</v>
      </c>
      <c r="E179" s="2">
        <f>results_Clus_7[[#This Row],['#Entities found]]/results_Clus_7[[#This Row],['#Entities total]]*(results_Clus_7[[#This Row],['#Entities found]]&gt;725/50)</f>
        <v>0</v>
      </c>
      <c r="F179" s="2">
        <v>7271696901292057</v>
      </c>
      <c r="G179" s="2">
        <v>2309912698439065</v>
      </c>
      <c r="H179" s="2">
        <v>5</v>
      </c>
      <c r="I179" s="2">
        <v>8</v>
      </c>
      <c r="J179" s="2">
        <v>782855465309.71716</v>
      </c>
      <c r="K179" s="2">
        <v>9606</v>
      </c>
      <c r="L179" s="2" t="s">
        <v>1233</v>
      </c>
      <c r="M179" s="2" t="s">
        <v>4369</v>
      </c>
      <c r="N179" s="2" t="s">
        <v>1271</v>
      </c>
      <c r="O179" s="2" t="s">
        <v>4370</v>
      </c>
    </row>
    <row r="180" spans="1:15" x14ac:dyDescent="0.25">
      <c r="A180" s="2" t="s">
        <v>4371</v>
      </c>
      <c r="B180" s="2" t="s">
        <v>4372</v>
      </c>
      <c r="C180" s="2">
        <v>2</v>
      </c>
      <c r="D180" s="2">
        <v>23</v>
      </c>
      <c r="E180" s="2">
        <f>results_Clus_7[[#This Row],['#Entities found]]/results_Clus_7[[#This Row],['#Entities total]]*(results_Clus_7[[#This Row],['#Entities found]]&gt;725/50)</f>
        <v>0</v>
      </c>
      <c r="F180" s="2">
        <v>7271696901292057</v>
      </c>
      <c r="G180" s="2">
        <v>2309912698439065</v>
      </c>
      <c r="H180" s="2">
        <v>5</v>
      </c>
      <c r="I180" s="2">
        <v>8</v>
      </c>
      <c r="J180" s="2">
        <v>782855465309.71716</v>
      </c>
      <c r="K180" s="2">
        <v>9606</v>
      </c>
      <c r="L180" s="2" t="s">
        <v>1233</v>
      </c>
      <c r="M180" s="2" t="s">
        <v>4369</v>
      </c>
      <c r="N180" s="2" t="s">
        <v>1271</v>
      </c>
      <c r="O180" s="2" t="s">
        <v>4373</v>
      </c>
    </row>
    <row r="181" spans="1:15" x14ac:dyDescent="0.25">
      <c r="A181" s="2" t="s">
        <v>3106</v>
      </c>
      <c r="B181" s="2" t="s">
        <v>3107</v>
      </c>
      <c r="C181" s="2">
        <v>2</v>
      </c>
      <c r="D181" s="2">
        <v>23</v>
      </c>
      <c r="E181" s="2">
        <f>results_Clus_7[[#This Row],['#Entities found]]/results_Clus_7[[#This Row],['#Entities total]]*(results_Clus_7[[#This Row],['#Entities found]]&gt;725/50)</f>
        <v>0</v>
      </c>
      <c r="F181" s="2">
        <v>7271696901292057</v>
      </c>
      <c r="G181" s="2">
        <v>2309912698439065</v>
      </c>
      <c r="H181" s="2">
        <v>3</v>
      </c>
      <c r="I181" s="2">
        <v>11</v>
      </c>
      <c r="J181" s="2">
        <v>1076426264800861</v>
      </c>
      <c r="K181" s="2">
        <v>9606</v>
      </c>
      <c r="L181" s="2" t="s">
        <v>1233</v>
      </c>
      <c r="M181" s="2" t="s">
        <v>4292</v>
      </c>
      <c r="N181" s="2" t="s">
        <v>1271</v>
      </c>
      <c r="O181" s="2" t="s">
        <v>4374</v>
      </c>
    </row>
    <row r="182" spans="1:15" x14ac:dyDescent="0.25">
      <c r="A182" s="2" t="s">
        <v>4188</v>
      </c>
      <c r="B182" s="2" t="s">
        <v>4189</v>
      </c>
      <c r="C182" s="2">
        <v>4</v>
      </c>
      <c r="D182" s="2">
        <v>48</v>
      </c>
      <c r="E182" s="2">
        <f>results_Clus_7[[#This Row],['#Entities found]]/results_Clus_7[[#This Row],['#Entities total]]*(results_Clus_7[[#This Row],['#Entities found]]&gt;725/50)</f>
        <v>0</v>
      </c>
      <c r="F182" s="2">
        <v>1.4284446893313096E+16</v>
      </c>
      <c r="G182" s="2">
        <v>8570668135987858</v>
      </c>
      <c r="H182" s="2">
        <v>24</v>
      </c>
      <c r="I182" s="2">
        <v>28</v>
      </c>
      <c r="J182" s="2">
        <v>273999412858401</v>
      </c>
      <c r="K182" s="2">
        <v>9606</v>
      </c>
      <c r="L182" s="2" t="s">
        <v>1233</v>
      </c>
      <c r="M182" s="2" t="s">
        <v>4010</v>
      </c>
      <c r="N182" s="2" t="s">
        <v>1271</v>
      </c>
      <c r="O182" s="2" t="s">
        <v>4190</v>
      </c>
    </row>
    <row r="183" spans="1:15" x14ac:dyDescent="0.25">
      <c r="A183" s="2" t="s">
        <v>4396</v>
      </c>
      <c r="B183" s="2" t="s">
        <v>4397</v>
      </c>
      <c r="C183" s="2">
        <v>2</v>
      </c>
      <c r="D183" s="2">
        <v>24</v>
      </c>
      <c r="E183" s="2">
        <f>results_Clus_7[[#This Row],['#Entities found]]/results_Clus_7[[#This Row],['#Entities total]]*(results_Clus_7[[#This Row],['#Entities found]]&gt;725/50)</f>
        <v>0</v>
      </c>
      <c r="F183" s="2">
        <v>7821685643897414</v>
      </c>
      <c r="G183" s="2">
        <v>2346505693169224</v>
      </c>
      <c r="H183" s="2">
        <v>9</v>
      </c>
      <c r="I183" s="2">
        <v>14</v>
      </c>
      <c r="J183" s="2">
        <v>1369997064292005</v>
      </c>
      <c r="K183" s="2">
        <v>9606</v>
      </c>
      <c r="L183" s="2" t="s">
        <v>1233</v>
      </c>
      <c r="M183" s="2" t="s">
        <v>4369</v>
      </c>
      <c r="N183" s="2" t="s">
        <v>1271</v>
      </c>
      <c r="O183" s="2" t="s">
        <v>4398</v>
      </c>
    </row>
    <row r="184" spans="1:15" x14ac:dyDescent="0.25">
      <c r="A184" s="2" t="s">
        <v>2922</v>
      </c>
      <c r="B184" s="2" t="s">
        <v>2923</v>
      </c>
      <c r="C184" s="2">
        <v>1</v>
      </c>
      <c r="D184" s="2">
        <v>12</v>
      </c>
      <c r="E184" s="2">
        <f>results_Clus_7[[#This Row],['#Entities found]]/results_Clus_7[[#This Row],['#Entities total]]*(results_Clus_7[[#This Row],['#Entities found]]&gt;725/50)</f>
        <v>0</v>
      </c>
      <c r="F184" s="2">
        <v>2.0559928891538748E+16</v>
      </c>
      <c r="G184" s="2">
        <v>3528933287482863</v>
      </c>
      <c r="H184" s="2">
        <v>2</v>
      </c>
      <c r="I184" s="2">
        <v>2</v>
      </c>
      <c r="J184" s="2">
        <v>195713866327.42929</v>
      </c>
      <c r="K184" s="2">
        <v>9606</v>
      </c>
      <c r="L184" s="2" t="s">
        <v>1233</v>
      </c>
      <c r="M184" s="2" t="s">
        <v>71</v>
      </c>
      <c r="N184" s="2" t="s">
        <v>1271</v>
      </c>
      <c r="O184" s="2" t="s">
        <v>2924</v>
      </c>
    </row>
    <row r="185" spans="1:15" x14ac:dyDescent="0.25">
      <c r="A185" s="2" t="s">
        <v>4618</v>
      </c>
      <c r="B185" s="2" t="s">
        <v>4619</v>
      </c>
      <c r="C185" s="2">
        <v>1</v>
      </c>
      <c r="D185" s="2">
        <v>12</v>
      </c>
      <c r="E185" s="2">
        <f>results_Clus_7[[#This Row],['#Entities found]]/results_Clus_7[[#This Row],['#Entities total]]*(results_Clus_7[[#This Row],['#Entities found]]&gt;725/50)</f>
        <v>0</v>
      </c>
      <c r="F185" s="2">
        <v>2.0559928891538748E+16</v>
      </c>
      <c r="G185" s="2">
        <v>3528933287482863</v>
      </c>
      <c r="H185" s="2">
        <v>5</v>
      </c>
      <c r="I185" s="2">
        <v>7</v>
      </c>
      <c r="J185" s="2">
        <v>684998532146.00244</v>
      </c>
      <c r="K185" s="2">
        <v>9606</v>
      </c>
      <c r="L185" s="2" t="s">
        <v>1233</v>
      </c>
      <c r="M185" s="2" t="s">
        <v>329</v>
      </c>
      <c r="N185" s="2" t="s">
        <v>1271</v>
      </c>
      <c r="O185" s="2" t="s">
        <v>4620</v>
      </c>
    </row>
    <row r="186" spans="1:15" x14ac:dyDescent="0.25">
      <c r="A186" s="2" t="s">
        <v>4621</v>
      </c>
      <c r="B186" s="2" t="s">
        <v>4622</v>
      </c>
      <c r="C186" s="2">
        <v>1</v>
      </c>
      <c r="D186" s="2">
        <v>12</v>
      </c>
      <c r="E186" s="2">
        <f>results_Clus_7[[#This Row],['#Entities found]]/results_Clus_7[[#This Row],['#Entities total]]*(results_Clus_7[[#This Row],['#Entities found]]&gt;725/50)</f>
        <v>0</v>
      </c>
      <c r="F186" s="2">
        <v>2.0559928891538748E+16</v>
      </c>
      <c r="G186" s="2">
        <v>3528933287482863</v>
      </c>
      <c r="H186" s="2">
        <v>5</v>
      </c>
      <c r="I186" s="2">
        <v>9</v>
      </c>
      <c r="J186" s="2">
        <v>880712398473.43176</v>
      </c>
      <c r="K186" s="2">
        <v>9606</v>
      </c>
      <c r="L186" s="2" t="s">
        <v>1233</v>
      </c>
      <c r="M186" s="2" t="s">
        <v>245</v>
      </c>
      <c r="N186" s="2" t="s">
        <v>1271</v>
      </c>
      <c r="O186" s="2" t="s">
        <v>4623</v>
      </c>
    </row>
    <row r="187" spans="1:15" x14ac:dyDescent="0.25">
      <c r="A187" s="2" t="s">
        <v>4624</v>
      </c>
      <c r="B187" s="2" t="s">
        <v>4625</v>
      </c>
      <c r="C187" s="2">
        <v>1</v>
      </c>
      <c r="D187" s="2">
        <v>12</v>
      </c>
      <c r="E187" s="2">
        <f>results_Clus_7[[#This Row],['#Entities found]]/results_Clus_7[[#This Row],['#Entities total]]*(results_Clus_7[[#This Row],['#Entities found]]&gt;725/50)</f>
        <v>0</v>
      </c>
      <c r="F187" s="2">
        <v>2.0559928891538748E+16</v>
      </c>
      <c r="G187" s="2">
        <v>3528933287482863</v>
      </c>
      <c r="H187" s="2">
        <v>2</v>
      </c>
      <c r="I187" s="2">
        <v>4</v>
      </c>
      <c r="J187" s="2">
        <v>391427732654.85858</v>
      </c>
      <c r="K187" s="2">
        <v>9606</v>
      </c>
      <c r="L187" s="2" t="s">
        <v>1233</v>
      </c>
      <c r="M187" s="2" t="s">
        <v>78</v>
      </c>
      <c r="N187" s="2" t="s">
        <v>1271</v>
      </c>
      <c r="O187" s="2" t="s">
        <v>4626</v>
      </c>
    </row>
    <row r="188" spans="1:15" x14ac:dyDescent="0.25">
      <c r="A188" s="2" t="s">
        <v>2929</v>
      </c>
      <c r="B188" s="2" t="s">
        <v>2930</v>
      </c>
      <c r="C188" s="2">
        <v>1</v>
      </c>
      <c r="D188" s="2">
        <v>12</v>
      </c>
      <c r="E188" s="2">
        <f>results_Clus_7[[#This Row],['#Entities found]]/results_Clus_7[[#This Row],['#Entities total]]*(results_Clus_7[[#This Row],['#Entities found]]&gt;725/50)</f>
        <v>0</v>
      </c>
      <c r="F188" s="2">
        <v>2.0559928891538748E+16</v>
      </c>
      <c r="G188" s="2">
        <v>3528933287482863</v>
      </c>
      <c r="H188" s="2">
        <v>2</v>
      </c>
      <c r="I188" s="2">
        <v>5</v>
      </c>
      <c r="J188" s="2">
        <v>489284665818.57318</v>
      </c>
      <c r="K188" s="2">
        <v>9606</v>
      </c>
      <c r="L188" s="2" t="s">
        <v>1233</v>
      </c>
      <c r="M188" s="2" t="s">
        <v>71</v>
      </c>
      <c r="N188" s="2" t="s">
        <v>1271</v>
      </c>
      <c r="O188" s="2" t="s">
        <v>4627</v>
      </c>
    </row>
    <row r="189" spans="1:15" x14ac:dyDescent="0.25">
      <c r="A189" s="2" t="s">
        <v>4628</v>
      </c>
      <c r="B189" s="2" t="s">
        <v>4629</v>
      </c>
      <c r="C189" s="2">
        <v>1</v>
      </c>
      <c r="D189" s="2">
        <v>12</v>
      </c>
      <c r="E189" s="2">
        <f>results_Clus_7[[#This Row],['#Entities found]]/results_Clus_7[[#This Row],['#Entities total]]*(results_Clus_7[[#This Row],['#Entities found]]&gt;725/50)</f>
        <v>0</v>
      </c>
      <c r="F189" s="2">
        <v>2.0559928891538748E+16</v>
      </c>
      <c r="G189" s="2">
        <v>3528933287482863</v>
      </c>
      <c r="H189" s="2">
        <v>1</v>
      </c>
      <c r="I189" s="2">
        <v>3</v>
      </c>
      <c r="J189" s="2">
        <v>2935707994911.4399</v>
      </c>
      <c r="K189" s="2">
        <v>9606</v>
      </c>
      <c r="L189" s="2" t="s">
        <v>1233</v>
      </c>
      <c r="M189" s="2" t="s">
        <v>236</v>
      </c>
      <c r="N189" s="2" t="s">
        <v>1271</v>
      </c>
      <c r="O189" s="2" t="s">
        <v>4630</v>
      </c>
    </row>
    <row r="190" spans="1:15" x14ac:dyDescent="0.25">
      <c r="A190" s="2" t="s">
        <v>4631</v>
      </c>
      <c r="B190" s="2" t="s">
        <v>4632</v>
      </c>
      <c r="C190" s="2">
        <v>1</v>
      </c>
      <c r="D190" s="2">
        <v>12</v>
      </c>
      <c r="E190" s="2">
        <f>results_Clus_7[[#This Row],['#Entities found]]/results_Clus_7[[#This Row],['#Entities total]]*(results_Clus_7[[#This Row],['#Entities found]]&gt;725/50)</f>
        <v>0</v>
      </c>
      <c r="F190" s="2">
        <v>2.0559928891538748E+16</v>
      </c>
      <c r="G190" s="2">
        <v>3528933287482863</v>
      </c>
      <c r="H190" s="2">
        <v>1</v>
      </c>
      <c r="I190" s="2">
        <v>3</v>
      </c>
      <c r="J190" s="2">
        <v>2935707994911.4399</v>
      </c>
      <c r="K190" s="2">
        <v>9606</v>
      </c>
      <c r="L190" s="2" t="s">
        <v>1233</v>
      </c>
      <c r="M190" s="2" t="s">
        <v>279</v>
      </c>
      <c r="N190" s="2" t="s">
        <v>1271</v>
      </c>
      <c r="O190" s="2" t="s">
        <v>4633</v>
      </c>
    </row>
    <row r="191" spans="1:15" x14ac:dyDescent="0.25">
      <c r="A191" s="2" t="s">
        <v>1278</v>
      </c>
      <c r="B191" s="2" t="s">
        <v>1279</v>
      </c>
      <c r="C191" s="2">
        <v>1</v>
      </c>
      <c r="D191" s="2">
        <v>12</v>
      </c>
      <c r="E191" s="2">
        <f>results_Clus_7[[#This Row],['#Entities found]]/results_Clus_7[[#This Row],['#Entities total]]*(results_Clus_7[[#This Row],['#Entities found]]&gt;725/50)</f>
        <v>0</v>
      </c>
      <c r="F191" s="2">
        <v>2.0559928891538748E+16</v>
      </c>
      <c r="G191" s="2">
        <v>3528933287482863</v>
      </c>
      <c r="H191" s="2">
        <v>2</v>
      </c>
      <c r="I191" s="2">
        <v>7</v>
      </c>
      <c r="J191" s="2">
        <v>684998532146.00244</v>
      </c>
      <c r="K191" s="2">
        <v>9606</v>
      </c>
      <c r="L191" s="2" t="s">
        <v>1233</v>
      </c>
      <c r="M191" s="2" t="s">
        <v>270</v>
      </c>
      <c r="N191" s="2" t="s">
        <v>1271</v>
      </c>
      <c r="O191" s="2" t="s">
        <v>4634</v>
      </c>
    </row>
    <row r="192" spans="1:15" x14ac:dyDescent="0.25">
      <c r="A192" s="2" t="s">
        <v>1783</v>
      </c>
      <c r="B192" s="2" t="s">
        <v>1784</v>
      </c>
      <c r="C192" s="2">
        <v>1</v>
      </c>
      <c r="D192" s="2">
        <v>12</v>
      </c>
      <c r="E192" s="2">
        <f>results_Clus_7[[#This Row],['#Entities found]]/results_Clus_7[[#This Row],['#Entities total]]*(results_Clus_7[[#This Row],['#Entities found]]&gt;725/50)</f>
        <v>0</v>
      </c>
      <c r="F192" s="2">
        <v>2.0559928891538748E+16</v>
      </c>
      <c r="G192" s="2">
        <v>3528933287482863</v>
      </c>
      <c r="H192" s="2">
        <v>2</v>
      </c>
      <c r="I192" s="2">
        <v>8</v>
      </c>
      <c r="J192" s="2">
        <v>782855465309.71716</v>
      </c>
      <c r="K192" s="2">
        <v>9606</v>
      </c>
      <c r="L192" s="2" t="s">
        <v>1233</v>
      </c>
      <c r="M192" s="2" t="s">
        <v>78</v>
      </c>
      <c r="N192" s="2" t="s">
        <v>1271</v>
      </c>
      <c r="O192" s="2" t="s">
        <v>4635</v>
      </c>
    </row>
    <row r="193" spans="1:15" x14ac:dyDescent="0.25">
      <c r="A193" s="2" t="s">
        <v>4636</v>
      </c>
      <c r="B193" s="2" t="s">
        <v>4637</v>
      </c>
      <c r="C193" s="2">
        <v>1</v>
      </c>
      <c r="D193" s="2">
        <v>12</v>
      </c>
      <c r="E193" s="2">
        <f>results_Clus_7[[#This Row],['#Entities found]]/results_Clus_7[[#This Row],['#Entities total]]*(results_Clus_7[[#This Row],['#Entities found]]&gt;725/50)</f>
        <v>0</v>
      </c>
      <c r="F193" s="2">
        <v>2.0559928891538748E+16</v>
      </c>
      <c r="G193" s="2">
        <v>3528933287482863</v>
      </c>
      <c r="H193" s="2">
        <v>1</v>
      </c>
      <c r="I193" s="2">
        <v>4</v>
      </c>
      <c r="J193" s="2">
        <v>391427732654.85858</v>
      </c>
      <c r="K193" s="2">
        <v>9606</v>
      </c>
      <c r="L193" s="2" t="s">
        <v>1233</v>
      </c>
      <c r="M193" s="2" t="s">
        <v>205</v>
      </c>
      <c r="N193" s="2" t="s">
        <v>1271</v>
      </c>
      <c r="O193" s="2" t="s">
        <v>4638</v>
      </c>
    </row>
    <row r="194" spans="1:15" x14ac:dyDescent="0.25">
      <c r="A194" s="2" t="s">
        <v>4142</v>
      </c>
      <c r="B194" s="2" t="s">
        <v>4143</v>
      </c>
      <c r="C194" s="2">
        <v>5</v>
      </c>
      <c r="D194" s="2">
        <v>61</v>
      </c>
      <c r="E194" s="2">
        <f>results_Clus_7[[#This Row],['#Entities found]]/results_Clus_7[[#This Row],['#Entities total]]*(results_Clus_7[[#This Row],['#Entities found]]&gt;725/50)</f>
        <v>0</v>
      </c>
      <c r="F194" s="2">
        <v>6819666415990744</v>
      </c>
      <c r="G194" s="2">
        <v>5455733132792595</v>
      </c>
      <c r="H194" s="2">
        <v>2</v>
      </c>
      <c r="I194" s="2">
        <v>2</v>
      </c>
      <c r="J194" s="2">
        <v>195713866327.42929</v>
      </c>
      <c r="K194" s="2">
        <v>9606</v>
      </c>
      <c r="L194" s="2" t="s">
        <v>1233</v>
      </c>
      <c r="M194" s="2" t="s">
        <v>4060</v>
      </c>
      <c r="N194" s="2" t="s">
        <v>1271</v>
      </c>
      <c r="O194" s="2" t="s">
        <v>4144</v>
      </c>
    </row>
    <row r="195" spans="1:15" x14ac:dyDescent="0.25">
      <c r="A195" s="2" t="s">
        <v>4192</v>
      </c>
      <c r="B195" s="2" t="s">
        <v>4193</v>
      </c>
      <c r="C195" s="2">
        <v>4</v>
      </c>
      <c r="D195" s="2">
        <v>49</v>
      </c>
      <c r="E195" s="2">
        <f>results_Clus_7[[#This Row],['#Entities found]]/results_Clus_7[[#This Row],['#Entities total]]*(results_Clus_7[[#This Row],['#Entities found]]&gt;725/50)</f>
        <v>0</v>
      </c>
      <c r="F195" s="2">
        <v>1.5287125062186546E+16</v>
      </c>
      <c r="G195" s="2">
        <v>9172275037311928</v>
      </c>
      <c r="H195" s="2">
        <v>11</v>
      </c>
      <c r="I195" s="2">
        <v>11</v>
      </c>
      <c r="J195" s="2">
        <v>1076426264800861</v>
      </c>
      <c r="K195" s="2">
        <v>9606</v>
      </c>
      <c r="L195" s="2" t="s">
        <v>1233</v>
      </c>
      <c r="M195" s="2" t="s">
        <v>4194</v>
      </c>
      <c r="N195" s="2" t="s">
        <v>1271</v>
      </c>
      <c r="O195" s="2" t="s">
        <v>4195</v>
      </c>
    </row>
    <row r="196" spans="1:15" x14ac:dyDescent="0.25">
      <c r="A196" s="2" t="s">
        <v>4196</v>
      </c>
      <c r="B196" s="2" t="s">
        <v>4197</v>
      </c>
      <c r="C196" s="2">
        <v>4</v>
      </c>
      <c r="D196" s="2">
        <v>49</v>
      </c>
      <c r="E196" s="2">
        <f>results_Clus_7[[#This Row],['#Entities found]]/results_Clus_7[[#This Row],['#Entities total]]*(results_Clus_7[[#This Row],['#Entities found]]&gt;725/50)</f>
        <v>0</v>
      </c>
      <c r="F196" s="2">
        <v>1.5287125062186546E+16</v>
      </c>
      <c r="G196" s="2">
        <v>9172275037311928</v>
      </c>
      <c r="H196" s="2">
        <v>3</v>
      </c>
      <c r="I196" s="2">
        <v>4</v>
      </c>
      <c r="J196" s="2">
        <v>391427732654.85858</v>
      </c>
      <c r="K196" s="2">
        <v>9606</v>
      </c>
      <c r="L196" s="2" t="s">
        <v>1233</v>
      </c>
      <c r="M196" s="2" t="s">
        <v>4198</v>
      </c>
      <c r="N196" s="2" t="s">
        <v>1271</v>
      </c>
      <c r="O196" s="2" t="s">
        <v>4199</v>
      </c>
    </row>
    <row r="197" spans="1:15" x14ac:dyDescent="0.25">
      <c r="A197" s="2" t="s">
        <v>4277</v>
      </c>
      <c r="B197" s="2" t="s">
        <v>4278</v>
      </c>
      <c r="C197" s="2">
        <v>3</v>
      </c>
      <c r="D197" s="2">
        <v>37</v>
      </c>
      <c r="E197" s="2">
        <f>results_Clus_7[[#This Row],['#Entities found]]/results_Clus_7[[#This Row],['#Entities total]]*(results_Clus_7[[#This Row],['#Entities found]]&gt;725/50)</f>
        <v>0</v>
      </c>
      <c r="F197" s="2">
        <v>3506265080922344</v>
      </c>
      <c r="G197" s="2">
        <v>1753132540461172</v>
      </c>
      <c r="H197" s="2">
        <v>7</v>
      </c>
      <c r="I197" s="2">
        <v>7</v>
      </c>
      <c r="J197" s="2">
        <v>684998532146.00244</v>
      </c>
      <c r="K197" s="2">
        <v>9606</v>
      </c>
      <c r="L197" s="2" t="s">
        <v>1233</v>
      </c>
      <c r="M197" s="2" t="s">
        <v>4237</v>
      </c>
      <c r="N197" s="2" t="s">
        <v>1271</v>
      </c>
      <c r="O197" s="2" t="s">
        <v>4279</v>
      </c>
    </row>
    <row r="198" spans="1:15" x14ac:dyDescent="0.25">
      <c r="A198" s="2" t="s">
        <v>4153</v>
      </c>
      <c r="B198" s="2" t="s">
        <v>4154</v>
      </c>
      <c r="C198" s="2">
        <v>5</v>
      </c>
      <c r="D198" s="2">
        <v>62</v>
      </c>
      <c r="E198" s="2">
        <f>results_Clus_7[[#This Row],['#Entities found]]/results_Clus_7[[#This Row],['#Entities total]]*(results_Clus_7[[#This Row],['#Entities found]]&gt;725/50)</f>
        <v>0</v>
      </c>
      <c r="F198" s="2">
        <v>7285399106533141</v>
      </c>
      <c r="G198" s="2">
        <v>5828319285226513</v>
      </c>
      <c r="H198" s="2">
        <v>8</v>
      </c>
      <c r="I198" s="2">
        <v>8</v>
      </c>
      <c r="J198" s="2">
        <v>782855465309.71716</v>
      </c>
      <c r="K198" s="2">
        <v>9606</v>
      </c>
      <c r="L198" s="2" t="s">
        <v>1233</v>
      </c>
      <c r="M198" s="2" t="s">
        <v>4060</v>
      </c>
      <c r="N198" s="2" t="s">
        <v>1271</v>
      </c>
      <c r="O198" s="2" t="s">
        <v>4155</v>
      </c>
    </row>
    <row r="199" spans="1:15" x14ac:dyDescent="0.25">
      <c r="A199" s="2" t="s">
        <v>2052</v>
      </c>
      <c r="B199" s="2" t="s">
        <v>2053</v>
      </c>
      <c r="C199" s="2">
        <v>7</v>
      </c>
      <c r="D199" s="2">
        <v>88</v>
      </c>
      <c r="E199" s="2">
        <f>results_Clus_7[[#This Row],['#Entities found]]/results_Clus_7[[#This Row],['#Entities total]]*(results_Clus_7[[#This Row],['#Entities found]]&gt;725/50)</f>
        <v>0</v>
      </c>
      <c r="F199" s="2">
        <v>1.7121651113884972E+16</v>
      </c>
      <c r="G199" s="2">
        <v>2.2258146448050464E+16</v>
      </c>
      <c r="H199" s="2">
        <v>12</v>
      </c>
      <c r="I199" s="2">
        <v>20</v>
      </c>
      <c r="J199" s="2">
        <v>1957138663274293</v>
      </c>
      <c r="K199" s="2">
        <v>9606</v>
      </c>
      <c r="L199" s="2" t="s">
        <v>1233</v>
      </c>
      <c r="M199" s="2" t="s">
        <v>3962</v>
      </c>
      <c r="N199" s="2" t="s">
        <v>1271</v>
      </c>
      <c r="O199" s="2" t="s">
        <v>4053</v>
      </c>
    </row>
    <row r="200" spans="1:15" x14ac:dyDescent="0.25">
      <c r="A200" s="2" t="s">
        <v>2050</v>
      </c>
      <c r="B200" s="2" t="s">
        <v>2051</v>
      </c>
      <c r="C200" s="2">
        <v>7</v>
      </c>
      <c r="D200" s="2">
        <v>88</v>
      </c>
      <c r="E200" s="2">
        <f>results_Clus_7[[#This Row],['#Entities found]]/results_Clus_7[[#This Row],['#Entities total]]*(results_Clus_7[[#This Row],['#Entities found]]&gt;725/50)</f>
        <v>0</v>
      </c>
      <c r="F200" s="2">
        <v>1.7121651113884972E+16</v>
      </c>
      <c r="G200" s="2">
        <v>2.2258146448050464E+16</v>
      </c>
      <c r="H200" s="2">
        <v>12</v>
      </c>
      <c r="I200" s="2">
        <v>20</v>
      </c>
      <c r="J200" s="2">
        <v>1957138663274293</v>
      </c>
      <c r="K200" s="2">
        <v>9606</v>
      </c>
      <c r="L200" s="2" t="s">
        <v>1233</v>
      </c>
      <c r="M200" s="2" t="s">
        <v>3962</v>
      </c>
      <c r="N200" s="2" t="s">
        <v>1271</v>
      </c>
      <c r="O200" s="2" t="s">
        <v>4053</v>
      </c>
    </row>
    <row r="201" spans="1:15" x14ac:dyDescent="0.25">
      <c r="A201" s="2" t="s">
        <v>3453</v>
      </c>
      <c r="B201" s="2" t="s">
        <v>3454</v>
      </c>
      <c r="C201" s="2">
        <v>5</v>
      </c>
      <c r="D201" s="2">
        <v>63</v>
      </c>
      <c r="E201" s="2">
        <f>results_Clus_7[[#This Row],['#Entities found]]/results_Clus_7[[#This Row],['#Entities total]]*(results_Clus_7[[#This Row],['#Entities found]]&gt;725/50)</f>
        <v>0</v>
      </c>
      <c r="F201" s="2">
        <v>7772878834390817</v>
      </c>
      <c r="G201" s="2">
        <v>6218303067512654</v>
      </c>
      <c r="H201" s="2">
        <v>2</v>
      </c>
      <c r="I201" s="2">
        <v>2</v>
      </c>
      <c r="J201" s="2">
        <v>195713866327.42929</v>
      </c>
      <c r="K201" s="2">
        <v>9606</v>
      </c>
      <c r="L201" s="2" t="s">
        <v>1233</v>
      </c>
      <c r="M201" s="2" t="s">
        <v>4156</v>
      </c>
      <c r="N201" s="2" t="s">
        <v>1271</v>
      </c>
      <c r="O201" s="2" t="s">
        <v>3455</v>
      </c>
    </row>
    <row r="202" spans="1:15" x14ac:dyDescent="0.25">
      <c r="A202" s="2" t="s">
        <v>4089</v>
      </c>
      <c r="B202" s="2" t="s">
        <v>4090</v>
      </c>
      <c r="C202" s="2">
        <v>6</v>
      </c>
      <c r="D202" s="2">
        <v>78</v>
      </c>
      <c r="E202" s="2">
        <f>results_Clus_7[[#This Row],['#Entities found]]/results_Clus_7[[#This Row],['#Entities total]]*(results_Clus_7[[#This Row],['#Entities found]]&gt;725/50)</f>
        <v>0</v>
      </c>
      <c r="F202" s="2">
        <v>4245782390500552</v>
      </c>
      <c r="G202" s="2">
        <v>4245782390500552</v>
      </c>
      <c r="H202" s="2">
        <v>44</v>
      </c>
      <c r="I202" s="2">
        <v>45</v>
      </c>
      <c r="J202" s="2">
        <v>4403561992367159</v>
      </c>
      <c r="K202" s="2">
        <v>9606</v>
      </c>
      <c r="L202" s="2" t="s">
        <v>1233</v>
      </c>
      <c r="M202" s="2" t="s">
        <v>4091</v>
      </c>
      <c r="N202" s="2" t="s">
        <v>1271</v>
      </c>
      <c r="O202" s="2" t="s">
        <v>4092</v>
      </c>
    </row>
    <row r="203" spans="1:15" x14ac:dyDescent="0.25">
      <c r="A203" s="2" t="s">
        <v>4212</v>
      </c>
      <c r="B203" s="2" t="s">
        <v>4213</v>
      </c>
      <c r="C203" s="2">
        <v>4</v>
      </c>
      <c r="D203" s="2">
        <v>52</v>
      </c>
      <c r="E203" s="2">
        <f>results_Clus_7[[#This Row],['#Entities found]]/results_Clus_7[[#This Row],['#Entities total]]*(results_Clus_7[[#This Row],['#Entities found]]&gt;725/50)</f>
        <v>0</v>
      </c>
      <c r="F203" s="2">
        <v>1.8557126822902116E+16</v>
      </c>
      <c r="G203" s="2">
        <v>1.1134276093741268E+16</v>
      </c>
      <c r="H203" s="2">
        <v>8</v>
      </c>
      <c r="I203" s="2">
        <v>26</v>
      </c>
      <c r="J203" s="2">
        <v>2544280262256581</v>
      </c>
      <c r="K203" s="2">
        <v>9606</v>
      </c>
      <c r="L203" s="2" t="s">
        <v>1233</v>
      </c>
      <c r="M203" s="2" t="s">
        <v>4214</v>
      </c>
      <c r="N203" s="2" t="s">
        <v>1271</v>
      </c>
      <c r="O203" s="2" t="s">
        <v>4215</v>
      </c>
    </row>
    <row r="204" spans="1:15" x14ac:dyDescent="0.25">
      <c r="A204" s="2" t="s">
        <v>4411</v>
      </c>
      <c r="B204" s="2" t="s">
        <v>4412</v>
      </c>
      <c r="C204" s="2">
        <v>2</v>
      </c>
      <c r="D204" s="2">
        <v>26</v>
      </c>
      <c r="E204" s="2">
        <f>results_Clus_7[[#This Row],['#Entities found]]/results_Clus_7[[#This Row],['#Entities total]]*(results_Clus_7[[#This Row],['#Entities found]]&gt;725/50)</f>
        <v>0</v>
      </c>
      <c r="F204" s="2">
        <v>8958742292430344</v>
      </c>
      <c r="G204" s="2">
        <v>2687622687729103</v>
      </c>
      <c r="H204" s="2">
        <v>8</v>
      </c>
      <c r="I204" s="2">
        <v>14</v>
      </c>
      <c r="J204" s="2">
        <v>1369997064292005</v>
      </c>
      <c r="K204" s="2">
        <v>9606</v>
      </c>
      <c r="L204" s="2" t="s">
        <v>1233</v>
      </c>
      <c r="M204" s="2" t="s">
        <v>4413</v>
      </c>
      <c r="N204" s="2" t="s">
        <v>1271</v>
      </c>
      <c r="O204" s="2" t="s">
        <v>4414</v>
      </c>
    </row>
    <row r="205" spans="1:15" x14ac:dyDescent="0.25">
      <c r="A205" s="2" t="s">
        <v>2082</v>
      </c>
      <c r="B205" s="2" t="s">
        <v>2083</v>
      </c>
      <c r="C205" s="2">
        <v>2</v>
      </c>
      <c r="D205" s="2">
        <v>26</v>
      </c>
      <c r="E205" s="2">
        <f>results_Clus_7[[#This Row],['#Entities found]]/results_Clus_7[[#This Row],['#Entities total]]*(results_Clus_7[[#This Row],['#Entities found]]&gt;725/50)</f>
        <v>0</v>
      </c>
      <c r="F205" s="2">
        <v>8958742292430344</v>
      </c>
      <c r="G205" s="2">
        <v>2687622687729103</v>
      </c>
      <c r="H205" s="2">
        <v>2</v>
      </c>
      <c r="I205" s="2">
        <v>10</v>
      </c>
      <c r="J205" s="2">
        <v>978569331637.14636</v>
      </c>
      <c r="K205" s="2">
        <v>9606</v>
      </c>
      <c r="L205" s="2" t="s">
        <v>1233</v>
      </c>
      <c r="M205" s="2" t="s">
        <v>4415</v>
      </c>
      <c r="N205" s="2" t="s">
        <v>1271</v>
      </c>
      <c r="O205" s="2" t="s">
        <v>4416</v>
      </c>
    </row>
    <row r="206" spans="1:15" x14ac:dyDescent="0.25">
      <c r="A206" s="2" t="s">
        <v>4651</v>
      </c>
      <c r="B206" s="2" t="s">
        <v>4652</v>
      </c>
      <c r="C206" s="2">
        <v>1</v>
      </c>
      <c r="D206" s="2">
        <v>13</v>
      </c>
      <c r="E206" s="2">
        <f>results_Clus_7[[#This Row],['#Entities found]]/results_Clus_7[[#This Row],['#Entities total]]*(results_Clus_7[[#This Row],['#Entities found]]&gt;725/50)</f>
        <v>0</v>
      </c>
      <c r="F206" s="2">
        <v>2206986343825832</v>
      </c>
      <c r="G206" s="2">
        <v>3528933287482863</v>
      </c>
      <c r="H206" s="2">
        <v>4</v>
      </c>
      <c r="I206" s="2">
        <v>4</v>
      </c>
      <c r="J206" s="2">
        <v>391427732654.85858</v>
      </c>
      <c r="K206" s="2">
        <v>9606</v>
      </c>
      <c r="L206" s="2" t="s">
        <v>1233</v>
      </c>
      <c r="M206" s="2" t="s">
        <v>313</v>
      </c>
      <c r="N206" s="2" t="s">
        <v>1271</v>
      </c>
      <c r="O206" s="2" t="s">
        <v>4653</v>
      </c>
    </row>
    <row r="207" spans="1:15" x14ac:dyDescent="0.25">
      <c r="A207" s="2" t="s">
        <v>4654</v>
      </c>
      <c r="B207" s="2" t="s">
        <v>4655</v>
      </c>
      <c r="C207" s="2">
        <v>1</v>
      </c>
      <c r="D207" s="2">
        <v>13</v>
      </c>
      <c r="E207" s="2">
        <f>results_Clus_7[[#This Row],['#Entities found]]/results_Clus_7[[#This Row],['#Entities total]]*(results_Clus_7[[#This Row],['#Entities found]]&gt;725/50)</f>
        <v>0</v>
      </c>
      <c r="F207" s="2">
        <v>2206986343825832</v>
      </c>
      <c r="G207" s="2">
        <v>3528933287482863</v>
      </c>
      <c r="H207" s="2">
        <v>6</v>
      </c>
      <c r="I207" s="2">
        <v>9</v>
      </c>
      <c r="J207" s="2">
        <v>880712398473.43176</v>
      </c>
      <c r="K207" s="2">
        <v>9606</v>
      </c>
      <c r="L207" s="2" t="s">
        <v>1233</v>
      </c>
      <c r="M207" s="2" t="s">
        <v>339</v>
      </c>
      <c r="N207" s="2" t="s">
        <v>1271</v>
      </c>
      <c r="O207" s="2" t="s">
        <v>4656</v>
      </c>
    </row>
    <row r="208" spans="1:15" x14ac:dyDescent="0.25">
      <c r="A208" s="2" t="s">
        <v>2953</v>
      </c>
      <c r="B208" s="2" t="s">
        <v>2954</v>
      </c>
      <c r="C208" s="2">
        <v>1</v>
      </c>
      <c r="D208" s="2">
        <v>13</v>
      </c>
      <c r="E208" s="2">
        <f>results_Clus_7[[#This Row],['#Entities found]]/results_Clus_7[[#This Row],['#Entities total]]*(results_Clus_7[[#This Row],['#Entities found]]&gt;725/50)</f>
        <v>0</v>
      </c>
      <c r="F208" s="2">
        <v>2206986343825832</v>
      </c>
      <c r="G208" s="2">
        <v>3528933287482863</v>
      </c>
      <c r="H208" s="2">
        <v>4</v>
      </c>
      <c r="I208" s="2">
        <v>7</v>
      </c>
      <c r="J208" s="2">
        <v>684998532146.00244</v>
      </c>
      <c r="K208" s="2">
        <v>9606</v>
      </c>
      <c r="L208" s="2" t="s">
        <v>1233</v>
      </c>
      <c r="M208" s="2" t="s">
        <v>71</v>
      </c>
      <c r="N208" s="2" t="s">
        <v>1271</v>
      </c>
      <c r="O208" s="2" t="s">
        <v>4657</v>
      </c>
    </row>
    <row r="209" spans="1:15" x14ac:dyDescent="0.25">
      <c r="A209" s="2" t="s">
        <v>1281</v>
      </c>
      <c r="B209" s="2" t="s">
        <v>1282</v>
      </c>
      <c r="C209" s="2">
        <v>1</v>
      </c>
      <c r="D209" s="2">
        <v>13</v>
      </c>
      <c r="E209" s="2">
        <f>results_Clus_7[[#This Row],['#Entities found]]/results_Clus_7[[#This Row],['#Entities total]]*(results_Clus_7[[#This Row],['#Entities found]]&gt;725/50)</f>
        <v>0</v>
      </c>
      <c r="F209" s="2">
        <v>2206986343825832</v>
      </c>
      <c r="G209" s="2">
        <v>3528933287482863</v>
      </c>
      <c r="H209" s="2">
        <v>5</v>
      </c>
      <c r="I209" s="2">
        <v>9</v>
      </c>
      <c r="J209" s="2">
        <v>880712398473.43176</v>
      </c>
      <c r="K209" s="2">
        <v>9606</v>
      </c>
      <c r="L209" s="2" t="s">
        <v>1233</v>
      </c>
      <c r="M209" s="2" t="s">
        <v>196</v>
      </c>
      <c r="N209" s="2" t="s">
        <v>1271</v>
      </c>
      <c r="O209" s="2" t="s">
        <v>4658</v>
      </c>
    </row>
    <row r="210" spans="1:15" x14ac:dyDescent="0.25">
      <c r="A210" s="2" t="s">
        <v>4659</v>
      </c>
      <c r="B210" s="2" t="s">
        <v>4660</v>
      </c>
      <c r="C210" s="2">
        <v>1</v>
      </c>
      <c r="D210" s="2">
        <v>13</v>
      </c>
      <c r="E210" s="2">
        <f>results_Clus_7[[#This Row],['#Entities found]]/results_Clus_7[[#This Row],['#Entities total]]*(results_Clus_7[[#This Row],['#Entities found]]&gt;725/50)</f>
        <v>0</v>
      </c>
      <c r="F210" s="2">
        <v>2206986343825832</v>
      </c>
      <c r="G210" s="2">
        <v>3528933287482863</v>
      </c>
      <c r="H210" s="2">
        <v>2</v>
      </c>
      <c r="I210" s="2">
        <v>4</v>
      </c>
      <c r="J210" s="2">
        <v>391427732654.85858</v>
      </c>
      <c r="K210" s="2">
        <v>9606</v>
      </c>
      <c r="L210" s="2" t="s">
        <v>1233</v>
      </c>
      <c r="M210" s="2" t="s">
        <v>274</v>
      </c>
      <c r="N210" s="2" t="s">
        <v>1271</v>
      </c>
      <c r="O210" s="2" t="s">
        <v>4661</v>
      </c>
    </row>
    <row r="211" spans="1:15" x14ac:dyDescent="0.25">
      <c r="A211" s="2" t="s">
        <v>4662</v>
      </c>
      <c r="B211" s="2" t="s">
        <v>4663</v>
      </c>
      <c r="C211" s="2">
        <v>1</v>
      </c>
      <c r="D211" s="2">
        <v>13</v>
      </c>
      <c r="E211" s="2">
        <f>results_Clus_7[[#This Row],['#Entities found]]/results_Clus_7[[#This Row],['#Entities total]]*(results_Clus_7[[#This Row],['#Entities found]]&gt;725/50)</f>
        <v>0</v>
      </c>
      <c r="F211" s="2">
        <v>2206986343825832</v>
      </c>
      <c r="G211" s="2">
        <v>3528933287482863</v>
      </c>
      <c r="H211" s="2">
        <v>3</v>
      </c>
      <c r="I211" s="2">
        <v>9</v>
      </c>
      <c r="J211" s="2">
        <v>880712398473.43176</v>
      </c>
      <c r="K211" s="2">
        <v>9606</v>
      </c>
      <c r="L211" s="2" t="s">
        <v>1233</v>
      </c>
      <c r="M211" s="2" t="s">
        <v>236</v>
      </c>
      <c r="N211" s="2" t="s">
        <v>1271</v>
      </c>
      <c r="O211" s="2" t="s">
        <v>4664</v>
      </c>
    </row>
    <row r="212" spans="1:15" x14ac:dyDescent="0.25">
      <c r="A212" s="2" t="s">
        <v>4665</v>
      </c>
      <c r="B212" s="2" t="s">
        <v>4666</v>
      </c>
      <c r="C212" s="2">
        <v>1</v>
      </c>
      <c r="D212" s="2">
        <v>13</v>
      </c>
      <c r="E212" s="2">
        <f>results_Clus_7[[#This Row],['#Entities found]]/results_Clus_7[[#This Row],['#Entities total]]*(results_Clus_7[[#This Row],['#Entities found]]&gt;725/50)</f>
        <v>0</v>
      </c>
      <c r="F212" s="2">
        <v>2206986343825832</v>
      </c>
      <c r="G212" s="2">
        <v>3528933287482863</v>
      </c>
      <c r="H212" s="2">
        <v>1</v>
      </c>
      <c r="I212" s="2">
        <v>3</v>
      </c>
      <c r="J212" s="2">
        <v>2935707994911.4399</v>
      </c>
      <c r="K212" s="2">
        <v>9606</v>
      </c>
      <c r="L212" s="2" t="s">
        <v>1233</v>
      </c>
      <c r="M212" s="2" t="s">
        <v>218</v>
      </c>
      <c r="N212" s="2" t="s">
        <v>1271</v>
      </c>
      <c r="O212" s="2" t="s">
        <v>4667</v>
      </c>
    </row>
    <row r="213" spans="1:15" x14ac:dyDescent="0.25">
      <c r="A213" s="2" t="s">
        <v>4668</v>
      </c>
      <c r="B213" s="2" t="s">
        <v>4669</v>
      </c>
      <c r="C213" s="2">
        <v>1</v>
      </c>
      <c r="D213" s="2">
        <v>13</v>
      </c>
      <c r="E213" s="2">
        <f>results_Clus_7[[#This Row],['#Entities found]]/results_Clus_7[[#This Row],['#Entities total]]*(results_Clus_7[[#This Row],['#Entities found]]&gt;725/50)</f>
        <v>0</v>
      </c>
      <c r="F213" s="2">
        <v>2206986343825832</v>
      </c>
      <c r="G213" s="2">
        <v>3528933287482863</v>
      </c>
      <c r="H213" s="2">
        <v>1</v>
      </c>
      <c r="I213" s="2">
        <v>3</v>
      </c>
      <c r="J213" s="2">
        <v>2935707994911.4399</v>
      </c>
      <c r="K213" s="2">
        <v>9606</v>
      </c>
      <c r="L213" s="2" t="s">
        <v>1233</v>
      </c>
      <c r="M213" s="2" t="s">
        <v>300</v>
      </c>
      <c r="N213" s="2" t="s">
        <v>1271</v>
      </c>
      <c r="O213" s="2" t="s">
        <v>4670</v>
      </c>
    </row>
    <row r="214" spans="1:15" x14ac:dyDescent="0.25">
      <c r="A214" s="2" t="s">
        <v>1133</v>
      </c>
      <c r="B214" s="2" t="s">
        <v>1132</v>
      </c>
      <c r="C214" s="2">
        <v>1</v>
      </c>
      <c r="D214" s="2">
        <v>13</v>
      </c>
      <c r="E214" s="2">
        <f>results_Clus_7[[#This Row],['#Entities found]]/results_Clus_7[[#This Row],['#Entities total]]*(results_Clus_7[[#This Row],['#Entities found]]&gt;725/50)</f>
        <v>0</v>
      </c>
      <c r="F214" s="2">
        <v>2206986343825832</v>
      </c>
      <c r="G214" s="2">
        <v>3528933287482863</v>
      </c>
      <c r="H214" s="2">
        <v>1</v>
      </c>
      <c r="I214" s="2">
        <v>4</v>
      </c>
      <c r="J214" s="2">
        <v>391427732654.85858</v>
      </c>
      <c r="K214" s="2">
        <v>9606</v>
      </c>
      <c r="L214" s="2" t="s">
        <v>1233</v>
      </c>
      <c r="M214" s="2" t="s">
        <v>205</v>
      </c>
      <c r="N214" s="2" t="s">
        <v>1271</v>
      </c>
      <c r="O214" s="2" t="s">
        <v>4671</v>
      </c>
    </row>
    <row r="215" spans="1:15" x14ac:dyDescent="0.25">
      <c r="A215" s="2" t="s">
        <v>3470</v>
      </c>
      <c r="B215" s="2" t="s">
        <v>3471</v>
      </c>
      <c r="C215" s="2">
        <v>5</v>
      </c>
      <c r="D215" s="2">
        <v>67</v>
      </c>
      <c r="E215" s="2">
        <f>results_Clus_7[[#This Row],['#Entities found]]/results_Clus_7[[#This Row],['#Entities total]]*(results_Clus_7[[#This Row],['#Entities found]]&gt;725/50)</f>
        <v>0</v>
      </c>
      <c r="F215" s="2">
        <v>9950008941740918</v>
      </c>
      <c r="G215" s="2">
        <v>6965006259218642</v>
      </c>
      <c r="H215" s="2">
        <v>5</v>
      </c>
      <c r="I215" s="2">
        <v>6</v>
      </c>
      <c r="J215" s="2">
        <v>587141598982.28784</v>
      </c>
      <c r="K215" s="2">
        <v>9606</v>
      </c>
      <c r="L215" s="2" t="s">
        <v>1233</v>
      </c>
      <c r="M215" s="2" t="s">
        <v>4156</v>
      </c>
      <c r="N215" s="2" t="s">
        <v>1271</v>
      </c>
      <c r="O215" s="2" t="s">
        <v>4165</v>
      </c>
    </row>
    <row r="216" spans="1:15" x14ac:dyDescent="0.25">
      <c r="A216" s="2" t="s">
        <v>3840</v>
      </c>
      <c r="B216" s="2" t="s">
        <v>3841</v>
      </c>
      <c r="C216" s="2">
        <v>6</v>
      </c>
      <c r="D216" s="2">
        <v>81</v>
      </c>
      <c r="E216" s="2">
        <f>results_Clus_7[[#This Row],['#Entities found]]/results_Clus_7[[#This Row],['#Entities total]]*(results_Clus_7[[#This Row],['#Entities found]]&gt;725/50)</f>
        <v>0</v>
      </c>
      <c r="F216" s="2">
        <v>5080736616929649</v>
      </c>
      <c r="G216" s="2">
        <v>4572662955236684</v>
      </c>
      <c r="H216" s="2">
        <v>2</v>
      </c>
      <c r="I216" s="2">
        <v>5</v>
      </c>
      <c r="J216" s="2">
        <v>489284665818.57318</v>
      </c>
      <c r="K216" s="2">
        <v>9606</v>
      </c>
      <c r="L216" s="2" t="s">
        <v>1233</v>
      </c>
      <c r="M216" s="2" t="s">
        <v>4107</v>
      </c>
      <c r="N216" s="2" t="s">
        <v>1271</v>
      </c>
      <c r="O216" s="2" t="s">
        <v>4108</v>
      </c>
    </row>
    <row r="217" spans="1:15" x14ac:dyDescent="0.25">
      <c r="A217" s="2" t="s">
        <v>3820</v>
      </c>
      <c r="B217" s="2" t="s">
        <v>3821</v>
      </c>
      <c r="C217" s="2">
        <v>4</v>
      </c>
      <c r="D217" s="2">
        <v>54</v>
      </c>
      <c r="E217" s="2">
        <f>results_Clus_7[[#This Row],['#Entities found]]/results_Clus_7[[#This Row],['#Entities total]]*(results_Clus_7[[#This Row],['#Entities found]]&gt;725/50)</f>
        <v>0</v>
      </c>
      <c r="F217" s="2">
        <v>2.09603633920622E+16</v>
      </c>
      <c r="G217" s="2">
        <v>1.2454229850452804E+16</v>
      </c>
      <c r="H217" s="2">
        <v>1</v>
      </c>
      <c r="I217" s="2">
        <v>3</v>
      </c>
      <c r="J217" s="2">
        <v>2935707994911.4399</v>
      </c>
      <c r="K217" s="2">
        <v>9606</v>
      </c>
      <c r="L217" s="2" t="s">
        <v>1233</v>
      </c>
      <c r="M217" s="2" t="s">
        <v>4220</v>
      </c>
      <c r="N217" s="2" t="s">
        <v>1271</v>
      </c>
      <c r="O217" s="2" t="s">
        <v>3822</v>
      </c>
    </row>
    <row r="218" spans="1:15" x14ac:dyDescent="0.25">
      <c r="A218" s="2" t="s">
        <v>1316</v>
      </c>
      <c r="B218" s="2" t="s">
        <v>1317</v>
      </c>
      <c r="C218" s="2">
        <v>2</v>
      </c>
      <c r="D218" s="2">
        <v>27</v>
      </c>
      <c r="E218" s="2">
        <f>results_Clus_7[[#This Row],['#Entities found]]/results_Clus_7[[#This Row],['#Entities total]]*(results_Clus_7[[#This Row],['#Entities found]]&gt;725/50)</f>
        <v>0</v>
      </c>
      <c r="F218" s="2">
        <v>9544487534167544</v>
      </c>
      <c r="G218" s="2">
        <v>2.8633462602502636E+16</v>
      </c>
      <c r="H218" s="2">
        <v>9</v>
      </c>
      <c r="I218" s="2">
        <v>13</v>
      </c>
      <c r="J218" s="2">
        <v>1.2721401311282904E+16</v>
      </c>
      <c r="K218" s="2">
        <v>9606</v>
      </c>
      <c r="L218" s="2" t="s">
        <v>1233</v>
      </c>
      <c r="M218" s="2" t="s">
        <v>4292</v>
      </c>
      <c r="N218" s="2" t="s">
        <v>1271</v>
      </c>
      <c r="O218" s="2" t="s">
        <v>4437</v>
      </c>
    </row>
    <row r="219" spans="1:15" x14ac:dyDescent="0.25">
      <c r="A219" s="2" t="s">
        <v>4438</v>
      </c>
      <c r="B219" s="2" t="s">
        <v>4439</v>
      </c>
      <c r="C219" s="2">
        <v>2</v>
      </c>
      <c r="D219" s="2">
        <v>27</v>
      </c>
      <c r="E219" s="2">
        <f>results_Clus_7[[#This Row],['#Entities found]]/results_Clus_7[[#This Row],['#Entities total]]*(results_Clus_7[[#This Row],['#Entities found]]&gt;725/50)</f>
        <v>0</v>
      </c>
      <c r="F219" s="2">
        <v>9544487534167544</v>
      </c>
      <c r="G219" s="2">
        <v>2.8633462602502636E+16</v>
      </c>
      <c r="H219" s="2">
        <v>2</v>
      </c>
      <c r="I219" s="2">
        <v>10</v>
      </c>
      <c r="J219" s="2">
        <v>978569331637.14636</v>
      </c>
      <c r="K219" s="2">
        <v>9606</v>
      </c>
      <c r="L219" s="2" t="s">
        <v>1233</v>
      </c>
      <c r="M219" s="2" t="s">
        <v>4299</v>
      </c>
      <c r="N219" s="2" t="s">
        <v>1271</v>
      </c>
      <c r="O219" s="2" t="s">
        <v>4440</v>
      </c>
    </row>
    <row r="220" spans="1:15" x14ac:dyDescent="0.25">
      <c r="A220" s="2" t="s">
        <v>1201</v>
      </c>
      <c r="B220" s="2" t="s">
        <v>1200</v>
      </c>
      <c r="C220" s="2">
        <v>4</v>
      </c>
      <c r="D220" s="2">
        <v>55</v>
      </c>
      <c r="E220" s="2">
        <f>results_Clus_7[[#This Row],['#Entities found]]/results_Clus_7[[#This Row],['#Entities total]]*(results_Clus_7[[#This Row],['#Entities found]]&gt;725/50)</f>
        <v>0</v>
      </c>
      <c r="F220" s="2">
        <v>2.2230259276133648E+16</v>
      </c>
      <c r="G220" s="2">
        <v>1.2454229850452804E+16</v>
      </c>
      <c r="H220" s="2">
        <v>6</v>
      </c>
      <c r="I220" s="2">
        <v>25</v>
      </c>
      <c r="J220" s="2">
        <v>2.4464233290928664E+16</v>
      </c>
      <c r="K220" s="2">
        <v>9606</v>
      </c>
      <c r="L220" s="2" t="s">
        <v>1233</v>
      </c>
      <c r="M220" s="2" t="s">
        <v>196</v>
      </c>
      <c r="N220" s="2" t="s">
        <v>1271</v>
      </c>
      <c r="O220" s="2" t="s">
        <v>4221</v>
      </c>
    </row>
    <row r="221" spans="1:15" x14ac:dyDescent="0.25">
      <c r="A221" s="2" t="s">
        <v>4128</v>
      </c>
      <c r="B221" s="2" t="s">
        <v>4129</v>
      </c>
      <c r="C221" s="2">
        <v>6</v>
      </c>
      <c r="D221" s="2">
        <v>84</v>
      </c>
      <c r="E221" s="2">
        <f>results_Clus_7[[#This Row],['#Entities found]]/results_Clus_7[[#This Row],['#Entities total]]*(results_Clus_7[[#This Row],['#Entities found]]&gt;725/50)</f>
        <v>0</v>
      </c>
      <c r="F221" s="2">
        <v>6030340441577131</v>
      </c>
      <c r="G221" s="2">
        <v>4.8723985371419864E+16</v>
      </c>
      <c r="H221" s="2">
        <v>12</v>
      </c>
      <c r="I221" s="2">
        <v>17</v>
      </c>
      <c r="J221" s="2">
        <v>1663567863783149</v>
      </c>
      <c r="K221" s="2">
        <v>9606</v>
      </c>
      <c r="L221" s="2" t="s">
        <v>1233</v>
      </c>
      <c r="M221" s="2" t="s">
        <v>4091</v>
      </c>
      <c r="N221" s="2" t="s">
        <v>1271</v>
      </c>
      <c r="O221" s="2" t="s">
        <v>4130</v>
      </c>
    </row>
    <row r="222" spans="1:15" x14ac:dyDescent="0.25">
      <c r="A222" s="2" t="s">
        <v>3824</v>
      </c>
      <c r="B222" s="2" t="s">
        <v>3825</v>
      </c>
      <c r="C222" s="2">
        <v>4</v>
      </c>
      <c r="D222" s="2">
        <v>56</v>
      </c>
      <c r="E222" s="2">
        <f>results_Clus_7[[#This Row],['#Entities found]]/results_Clus_7[[#This Row],['#Entities total]]*(results_Clus_7[[#This Row],['#Entities found]]&gt;725/50)</f>
        <v>0</v>
      </c>
      <c r="F222" s="2">
        <v>2.3546178554766372E+16</v>
      </c>
      <c r="G222" s="2">
        <v>1.2454229850452804E+16</v>
      </c>
      <c r="H222" s="2">
        <v>5</v>
      </c>
      <c r="I222" s="2">
        <v>5</v>
      </c>
      <c r="J222" s="2">
        <v>489284665818.57318</v>
      </c>
      <c r="K222" s="2">
        <v>9606</v>
      </c>
      <c r="L222" s="2" t="s">
        <v>1233</v>
      </c>
      <c r="M222" s="2" t="s">
        <v>4226</v>
      </c>
      <c r="N222" s="2" t="s">
        <v>1271</v>
      </c>
      <c r="O222" s="2" t="s">
        <v>4227</v>
      </c>
    </row>
    <row r="223" spans="1:15" x14ac:dyDescent="0.25">
      <c r="A223" s="2" t="s">
        <v>4445</v>
      </c>
      <c r="B223" s="2" t="s">
        <v>4446</v>
      </c>
      <c r="C223" s="2">
        <v>2</v>
      </c>
      <c r="D223" s="2">
        <v>28</v>
      </c>
      <c r="E223" s="2">
        <f>results_Clus_7[[#This Row],['#Entities found]]/results_Clus_7[[#This Row],['#Entities total]]*(results_Clus_7[[#This Row],['#Entities found]]&gt;725/50)</f>
        <v>0</v>
      </c>
      <c r="F223" s="2">
        <v>1.0140863055284144E+16</v>
      </c>
      <c r="G223" s="2">
        <v>3042258916585243</v>
      </c>
      <c r="H223" s="2">
        <v>1</v>
      </c>
      <c r="I223" s="2">
        <v>5</v>
      </c>
      <c r="J223" s="2">
        <v>489284665818.57318</v>
      </c>
      <c r="K223" s="2">
        <v>9606</v>
      </c>
      <c r="L223" s="2" t="s">
        <v>1233</v>
      </c>
      <c r="M223" s="2" t="s">
        <v>242</v>
      </c>
      <c r="N223" s="2" t="s">
        <v>1271</v>
      </c>
      <c r="O223" s="2" t="s">
        <v>4447</v>
      </c>
    </row>
    <row r="224" spans="1:15" x14ac:dyDescent="0.25">
      <c r="A224" s="2" t="s">
        <v>4448</v>
      </c>
      <c r="B224" s="2" t="s">
        <v>4449</v>
      </c>
      <c r="C224" s="2">
        <v>2</v>
      </c>
      <c r="D224" s="2">
        <v>28</v>
      </c>
      <c r="E224" s="2">
        <f>results_Clus_7[[#This Row],['#Entities found]]/results_Clus_7[[#This Row],['#Entities total]]*(results_Clus_7[[#This Row],['#Entities found]]&gt;725/50)</f>
        <v>0</v>
      </c>
      <c r="F224" s="2">
        <v>1.0140863055284144E+16</v>
      </c>
      <c r="G224" s="2">
        <v>3042258916585243</v>
      </c>
      <c r="H224" s="2">
        <v>1</v>
      </c>
      <c r="I224" s="2">
        <v>14</v>
      </c>
      <c r="J224" s="2">
        <v>1369997064292005</v>
      </c>
      <c r="K224" s="2">
        <v>9606</v>
      </c>
      <c r="L224" s="2" t="s">
        <v>1233</v>
      </c>
      <c r="M224" s="2" t="s">
        <v>4450</v>
      </c>
      <c r="N224" s="2" t="s">
        <v>1271</v>
      </c>
      <c r="O224" s="2" t="s">
        <v>4451</v>
      </c>
    </row>
    <row r="225" spans="1:15" x14ac:dyDescent="0.25">
      <c r="A225" s="2" t="s">
        <v>4678</v>
      </c>
      <c r="B225" s="2" t="s">
        <v>4679</v>
      </c>
      <c r="C225" s="2">
        <v>1</v>
      </c>
      <c r="D225" s="2">
        <v>14</v>
      </c>
      <c r="E225" s="2">
        <f>results_Clus_7[[#This Row],['#Entities found]]/results_Clus_7[[#This Row],['#Entities total]]*(results_Clus_7[[#This Row],['#Entities found]]&gt;725/50)</f>
        <v>0</v>
      </c>
      <c r="F225" s="2">
        <v>2.3551210955448152E+16</v>
      </c>
      <c r="G225" s="2">
        <v>3528933287482863</v>
      </c>
      <c r="H225" s="2">
        <v>2</v>
      </c>
      <c r="I225" s="2">
        <v>4</v>
      </c>
      <c r="J225" s="2">
        <v>391427732654.85858</v>
      </c>
      <c r="K225" s="2">
        <v>9606</v>
      </c>
      <c r="L225" s="2" t="s">
        <v>1233</v>
      </c>
      <c r="M225" s="2" t="s">
        <v>343</v>
      </c>
      <c r="N225" s="2" t="s">
        <v>1271</v>
      </c>
      <c r="O225" s="2" t="s">
        <v>4680</v>
      </c>
    </row>
    <row r="226" spans="1:15" x14ac:dyDescent="0.25">
      <c r="A226" s="2" t="s">
        <v>4681</v>
      </c>
      <c r="B226" s="2" t="s">
        <v>4682</v>
      </c>
      <c r="C226" s="2">
        <v>1</v>
      </c>
      <c r="D226" s="2">
        <v>14</v>
      </c>
      <c r="E226" s="2">
        <f>results_Clus_7[[#This Row],['#Entities found]]/results_Clus_7[[#This Row],['#Entities total]]*(results_Clus_7[[#This Row],['#Entities found]]&gt;725/50)</f>
        <v>0</v>
      </c>
      <c r="F226" s="2">
        <v>2.3551210955448152E+16</v>
      </c>
      <c r="G226" s="2">
        <v>3528933287482863</v>
      </c>
      <c r="H226" s="2">
        <v>1</v>
      </c>
      <c r="I226" s="2">
        <v>5</v>
      </c>
      <c r="J226" s="2">
        <v>489284665818.57318</v>
      </c>
      <c r="K226" s="2">
        <v>9606</v>
      </c>
      <c r="L226" s="2" t="s">
        <v>1233</v>
      </c>
      <c r="M226" s="2" t="s">
        <v>205</v>
      </c>
      <c r="N226" s="2" t="s">
        <v>1271</v>
      </c>
      <c r="O226" s="2" t="s">
        <v>4683</v>
      </c>
    </row>
    <row r="227" spans="1:15" x14ac:dyDescent="0.25">
      <c r="A227" s="2" t="s">
        <v>4684</v>
      </c>
      <c r="B227" s="2" t="s">
        <v>4685</v>
      </c>
      <c r="C227" s="2">
        <v>1</v>
      </c>
      <c r="D227" s="2">
        <v>14</v>
      </c>
      <c r="E227" s="2">
        <f>results_Clus_7[[#This Row],['#Entities found]]/results_Clus_7[[#This Row],['#Entities total]]*(results_Clus_7[[#This Row],['#Entities found]]&gt;725/50)</f>
        <v>0</v>
      </c>
      <c r="F227" s="2">
        <v>2.3551210955448152E+16</v>
      </c>
      <c r="G227" s="2">
        <v>3528933287482863</v>
      </c>
      <c r="H227" s="2">
        <v>1</v>
      </c>
      <c r="I227" s="2">
        <v>6</v>
      </c>
      <c r="J227" s="2">
        <v>587141598982.28784</v>
      </c>
      <c r="K227" s="2">
        <v>9606</v>
      </c>
      <c r="L227" s="2" t="s">
        <v>1233</v>
      </c>
      <c r="M227" s="2" t="s">
        <v>71</v>
      </c>
      <c r="N227" s="2" t="s">
        <v>1271</v>
      </c>
      <c r="O227" s="2" t="s">
        <v>4686</v>
      </c>
    </row>
    <row r="228" spans="1:15" x14ac:dyDescent="0.25">
      <c r="A228" s="2" t="s">
        <v>3421</v>
      </c>
      <c r="B228" s="2" t="s">
        <v>3422</v>
      </c>
      <c r="C228" s="2">
        <v>4</v>
      </c>
      <c r="D228" s="2">
        <v>57</v>
      </c>
      <c r="E228" s="2">
        <f>results_Clus_7[[#This Row],['#Entities found]]/results_Clus_7[[#This Row],['#Entities total]]*(results_Clus_7[[#This Row],['#Entities found]]&gt;725/50)</f>
        <v>0</v>
      </c>
      <c r="F228" s="2">
        <v>2.4908459700905604E+16</v>
      </c>
      <c r="G228" s="2">
        <v>1.2454229850452804E+16</v>
      </c>
      <c r="H228" s="2">
        <v>29</v>
      </c>
      <c r="I228" s="2">
        <v>34</v>
      </c>
      <c r="J228" s="2">
        <v>3327135727566298</v>
      </c>
      <c r="K228" s="2">
        <v>9606</v>
      </c>
      <c r="L228" s="2" t="s">
        <v>1233</v>
      </c>
      <c r="M228" s="2" t="s">
        <v>4010</v>
      </c>
      <c r="N228" s="2" t="s">
        <v>1271</v>
      </c>
      <c r="O228" s="2" t="s">
        <v>4229</v>
      </c>
    </row>
    <row r="229" spans="1:15" x14ac:dyDescent="0.25">
      <c r="A229" s="2" t="s">
        <v>3151</v>
      </c>
      <c r="B229" s="2" t="s">
        <v>3152</v>
      </c>
      <c r="C229" s="2">
        <v>5</v>
      </c>
      <c r="D229" s="2">
        <v>72</v>
      </c>
      <c r="E229" s="2">
        <f>results_Clus_7[[#This Row],['#Entities found]]/results_Clus_7[[#This Row],['#Entities total]]*(results_Clus_7[[#This Row],['#Entities found]]&gt;725/50)</f>
        <v>0</v>
      </c>
      <c r="F229" s="2">
        <v>1.3217542054062004E+16</v>
      </c>
      <c r="G229" s="2">
        <v>8409390563295571</v>
      </c>
      <c r="H229" s="2">
        <v>2</v>
      </c>
      <c r="I229" s="2">
        <v>18</v>
      </c>
      <c r="J229" s="2">
        <v>1.7614247969468636E+16</v>
      </c>
      <c r="K229" s="2">
        <v>9606</v>
      </c>
      <c r="L229" s="2" t="s">
        <v>1233</v>
      </c>
      <c r="M229" s="2" t="s">
        <v>4183</v>
      </c>
      <c r="N229" s="2" t="s">
        <v>1271</v>
      </c>
      <c r="O229" s="2" t="s">
        <v>4184</v>
      </c>
    </row>
    <row r="230" spans="1:15" x14ac:dyDescent="0.25">
      <c r="A230" s="2" t="s">
        <v>3781</v>
      </c>
      <c r="B230" s="2" t="s">
        <v>3782</v>
      </c>
      <c r="C230" s="2">
        <v>2</v>
      </c>
      <c r="D230" s="2">
        <v>29</v>
      </c>
      <c r="E230" s="2">
        <f>results_Clus_7[[#This Row],['#Entities found]]/results_Clus_7[[#This Row],['#Entities total]]*(results_Clus_7[[#This Row],['#Entities found]]&gt;725/50)</f>
        <v>0</v>
      </c>
      <c r="F230" s="2">
        <v>1.074725788915838E+16</v>
      </c>
      <c r="G230" s="2">
        <v>3170611230655791</v>
      </c>
      <c r="H230" s="2">
        <v>1</v>
      </c>
      <c r="I230" s="2">
        <v>7</v>
      </c>
      <c r="J230" s="2">
        <v>684998532146.00244</v>
      </c>
      <c r="K230" s="2">
        <v>9606</v>
      </c>
      <c r="L230" s="2" t="s">
        <v>1233</v>
      </c>
      <c r="M230" s="2" t="s">
        <v>4452</v>
      </c>
      <c r="N230" s="2" t="s">
        <v>1271</v>
      </c>
      <c r="O230" s="2" t="s">
        <v>4453</v>
      </c>
    </row>
    <row r="231" spans="1:15" x14ac:dyDescent="0.25">
      <c r="A231" s="2" t="s">
        <v>3164</v>
      </c>
      <c r="B231" s="2" t="s">
        <v>3165</v>
      </c>
      <c r="C231" s="2">
        <v>2</v>
      </c>
      <c r="D231" s="2">
        <v>29</v>
      </c>
      <c r="E231" s="2">
        <f>results_Clus_7[[#This Row],['#Entities found]]/results_Clus_7[[#This Row],['#Entities total]]*(results_Clus_7[[#This Row],['#Entities found]]&gt;725/50)</f>
        <v>0</v>
      </c>
      <c r="F231" s="2">
        <v>1.074725788915838E+16</v>
      </c>
      <c r="G231" s="2">
        <v>3170611230655791</v>
      </c>
      <c r="H231" s="2">
        <v>1</v>
      </c>
      <c r="I231" s="2">
        <v>11</v>
      </c>
      <c r="J231" s="2">
        <v>1076426264800861</v>
      </c>
      <c r="K231" s="2">
        <v>9606</v>
      </c>
      <c r="L231" s="2" t="s">
        <v>1233</v>
      </c>
      <c r="M231" s="2" t="s">
        <v>4292</v>
      </c>
      <c r="N231" s="2" t="s">
        <v>1271</v>
      </c>
      <c r="O231" s="2" t="s">
        <v>4454</v>
      </c>
    </row>
    <row r="232" spans="1:15" x14ac:dyDescent="0.25">
      <c r="A232" s="2" t="s">
        <v>4314</v>
      </c>
      <c r="B232" s="2" t="s">
        <v>4315</v>
      </c>
      <c r="C232" s="2">
        <v>3</v>
      </c>
      <c r="D232" s="2">
        <v>44</v>
      </c>
      <c r="E232" s="2">
        <f>results_Clus_7[[#This Row],['#Entities found]]/results_Clus_7[[#This Row],['#Entities total]]*(results_Clus_7[[#This Row],['#Entities found]]&gt;725/50)</f>
        <v>0</v>
      </c>
      <c r="F232" s="2">
        <v>5358901197044286</v>
      </c>
      <c r="G232" s="2">
        <v>2.1435604788177144E+16</v>
      </c>
      <c r="H232" s="2">
        <v>7</v>
      </c>
      <c r="I232" s="2">
        <v>15</v>
      </c>
      <c r="J232" s="2">
        <v>1.4678539974557196E+16</v>
      </c>
      <c r="K232" s="2">
        <v>9606</v>
      </c>
      <c r="L232" s="2" t="s">
        <v>1233</v>
      </c>
      <c r="M232" s="2" t="s">
        <v>4316</v>
      </c>
      <c r="N232" s="2" t="s">
        <v>1271</v>
      </c>
      <c r="O232" s="2" t="s">
        <v>4317</v>
      </c>
    </row>
    <row r="233" spans="1:15" x14ac:dyDescent="0.25">
      <c r="A233" s="2" t="s">
        <v>4320</v>
      </c>
      <c r="B233" s="2" t="s">
        <v>4321</v>
      </c>
      <c r="C233" s="2">
        <v>3</v>
      </c>
      <c r="D233" s="2">
        <v>45</v>
      </c>
      <c r="E233" s="2">
        <f>results_Clus_7[[#This Row],['#Entities found]]/results_Clus_7[[#This Row],['#Entities total]]*(results_Clus_7[[#This Row],['#Entities found]]&gt;725/50)</f>
        <v>0</v>
      </c>
      <c r="F233" s="2">
        <v>5655211326752163</v>
      </c>
      <c r="G233" s="2">
        <v>2.2620845307008652E+16</v>
      </c>
      <c r="H233" s="2">
        <v>4</v>
      </c>
      <c r="I233" s="2">
        <v>4</v>
      </c>
      <c r="J233" s="2">
        <v>391427732654.85858</v>
      </c>
      <c r="K233" s="2">
        <v>9606</v>
      </c>
      <c r="L233" s="2" t="s">
        <v>1233</v>
      </c>
      <c r="M233" s="2" t="s">
        <v>4237</v>
      </c>
      <c r="N233" s="2" t="s">
        <v>1271</v>
      </c>
      <c r="O233" s="2" t="s">
        <v>4322</v>
      </c>
    </row>
    <row r="234" spans="1:15" x14ac:dyDescent="0.25">
      <c r="A234" s="2" t="s">
        <v>4699</v>
      </c>
      <c r="B234" s="2" t="s">
        <v>4700</v>
      </c>
      <c r="C234" s="2">
        <v>1</v>
      </c>
      <c r="D234" s="2">
        <v>15</v>
      </c>
      <c r="E234" s="2">
        <f>results_Clus_7[[#This Row],['#Entities found]]/results_Clus_7[[#This Row],['#Entities total]]*(results_Clus_7[[#This Row],['#Entities found]]&gt;725/50)</f>
        <v>0</v>
      </c>
      <c r="F234" s="2">
        <v>2.5004510538158584E+16</v>
      </c>
      <c r="G234" s="2">
        <v>3528933287482863</v>
      </c>
      <c r="H234" s="2">
        <v>9</v>
      </c>
      <c r="I234" s="2">
        <v>13</v>
      </c>
      <c r="J234" s="2">
        <v>1.2721401311282904E+16</v>
      </c>
      <c r="K234" s="2">
        <v>9606</v>
      </c>
      <c r="L234" s="2" t="s">
        <v>1233</v>
      </c>
      <c r="M234" s="2" t="s">
        <v>300</v>
      </c>
      <c r="N234" s="2" t="s">
        <v>1271</v>
      </c>
      <c r="O234" s="2" t="s">
        <v>4701</v>
      </c>
    </row>
    <row r="235" spans="1:15" x14ac:dyDescent="0.25">
      <c r="A235" s="2" t="s">
        <v>4702</v>
      </c>
      <c r="B235" s="2" t="s">
        <v>4703</v>
      </c>
      <c r="C235" s="2">
        <v>1</v>
      </c>
      <c r="D235" s="2">
        <v>15</v>
      </c>
      <c r="E235" s="2">
        <f>results_Clus_7[[#This Row],['#Entities found]]/results_Clus_7[[#This Row],['#Entities total]]*(results_Clus_7[[#This Row],['#Entities found]]&gt;725/50)</f>
        <v>0</v>
      </c>
      <c r="F235" s="2">
        <v>2.5004510538158584E+16</v>
      </c>
      <c r="G235" s="2">
        <v>3528933287482863</v>
      </c>
      <c r="H235" s="2">
        <v>3</v>
      </c>
      <c r="I235" s="2">
        <v>6</v>
      </c>
      <c r="J235" s="2">
        <v>587141598982.28784</v>
      </c>
      <c r="K235" s="2">
        <v>9606</v>
      </c>
      <c r="L235" s="2" t="s">
        <v>1233</v>
      </c>
      <c r="M235" s="2" t="s">
        <v>156</v>
      </c>
      <c r="N235" s="2" t="s">
        <v>1271</v>
      </c>
      <c r="O235" s="2" t="s">
        <v>4704</v>
      </c>
    </row>
    <row r="236" spans="1:15" x14ac:dyDescent="0.25">
      <c r="A236" s="2" t="s">
        <v>4705</v>
      </c>
      <c r="B236" s="2" t="s">
        <v>4706</v>
      </c>
      <c r="C236" s="2">
        <v>1</v>
      </c>
      <c r="D236" s="2">
        <v>15</v>
      </c>
      <c r="E236" s="2">
        <f>results_Clus_7[[#This Row],['#Entities found]]/results_Clus_7[[#This Row],['#Entities total]]*(results_Clus_7[[#This Row],['#Entities found]]&gt;725/50)</f>
        <v>0</v>
      </c>
      <c r="F236" s="2">
        <v>2.5004510538158584E+16</v>
      </c>
      <c r="G236" s="2">
        <v>3528933287482863</v>
      </c>
      <c r="H236" s="2">
        <v>2</v>
      </c>
      <c r="I236" s="2">
        <v>5</v>
      </c>
      <c r="J236" s="2">
        <v>489284665818.57318</v>
      </c>
      <c r="K236" s="2">
        <v>9606</v>
      </c>
      <c r="L236" s="2" t="s">
        <v>1233</v>
      </c>
      <c r="M236" s="2" t="s">
        <v>343</v>
      </c>
      <c r="N236" s="2" t="s">
        <v>1271</v>
      </c>
      <c r="O236" s="2" t="s">
        <v>4680</v>
      </c>
    </row>
    <row r="237" spans="1:15" x14ac:dyDescent="0.25">
      <c r="A237" s="2" t="s">
        <v>4707</v>
      </c>
      <c r="B237" s="2" t="s">
        <v>4708</v>
      </c>
      <c r="C237" s="2">
        <v>1</v>
      </c>
      <c r="D237" s="2">
        <v>15</v>
      </c>
      <c r="E237" s="2">
        <f>results_Clus_7[[#This Row],['#Entities found]]/results_Clus_7[[#This Row],['#Entities total]]*(results_Clus_7[[#This Row],['#Entities found]]&gt;725/50)</f>
        <v>0</v>
      </c>
      <c r="F237" s="2">
        <v>2.5004510538158584E+16</v>
      </c>
      <c r="G237" s="2">
        <v>3528933287482863</v>
      </c>
      <c r="H237" s="2">
        <v>1</v>
      </c>
      <c r="I237" s="2">
        <v>3</v>
      </c>
      <c r="J237" s="2">
        <v>2935707994911.4399</v>
      </c>
      <c r="K237" s="2">
        <v>9606</v>
      </c>
      <c r="L237" s="2" t="s">
        <v>1233</v>
      </c>
      <c r="M237" s="2" t="s">
        <v>300</v>
      </c>
      <c r="N237" s="2" t="s">
        <v>1271</v>
      </c>
      <c r="O237" s="2" t="s">
        <v>4709</v>
      </c>
    </row>
    <row r="238" spans="1:15" x14ac:dyDescent="0.25">
      <c r="A238" s="2" t="s">
        <v>3924</v>
      </c>
      <c r="B238" s="2" t="s">
        <v>3925</v>
      </c>
      <c r="C238" s="2">
        <v>1</v>
      </c>
      <c r="D238" s="2">
        <v>15</v>
      </c>
      <c r="E238" s="2">
        <f>results_Clus_7[[#This Row],['#Entities found]]/results_Clus_7[[#This Row],['#Entities total]]*(results_Clus_7[[#This Row],['#Entities found]]&gt;725/50)</f>
        <v>0</v>
      </c>
      <c r="F238" s="2">
        <v>2.5004510538158584E+16</v>
      </c>
      <c r="G238" s="2">
        <v>3528933287482863</v>
      </c>
      <c r="H238" s="2">
        <v>1</v>
      </c>
      <c r="I238" s="2">
        <v>4</v>
      </c>
      <c r="J238" s="2">
        <v>391427732654.85858</v>
      </c>
      <c r="K238" s="2">
        <v>9606</v>
      </c>
      <c r="L238" s="2" t="s">
        <v>1233</v>
      </c>
      <c r="M238" s="2" t="s">
        <v>329</v>
      </c>
      <c r="N238" s="2" t="s">
        <v>1271</v>
      </c>
      <c r="O238" s="2" t="s">
        <v>3927</v>
      </c>
    </row>
    <row r="239" spans="1:15" x14ac:dyDescent="0.25">
      <c r="A239" s="2" t="s">
        <v>1284</v>
      </c>
      <c r="B239" s="2" t="s">
        <v>1285</v>
      </c>
      <c r="C239" s="2">
        <v>1</v>
      </c>
      <c r="D239" s="2">
        <v>15</v>
      </c>
      <c r="E239" s="2">
        <f>results_Clus_7[[#This Row],['#Entities found]]/results_Clus_7[[#This Row],['#Entities total]]*(results_Clus_7[[#This Row],['#Entities found]]&gt;725/50)</f>
        <v>0</v>
      </c>
      <c r="F239" s="2">
        <v>2.5004510538158584E+16</v>
      </c>
      <c r="G239" s="2">
        <v>3528933287482863</v>
      </c>
      <c r="H239" s="2">
        <v>1</v>
      </c>
      <c r="I239" s="2">
        <v>10</v>
      </c>
      <c r="J239" s="2">
        <v>978569331637.14636</v>
      </c>
      <c r="K239" s="2">
        <v>9606</v>
      </c>
      <c r="L239" s="2" t="s">
        <v>1233</v>
      </c>
      <c r="M239" s="2" t="s">
        <v>327</v>
      </c>
      <c r="N239" s="2" t="s">
        <v>1271</v>
      </c>
      <c r="O239" s="2" t="s">
        <v>4380</v>
      </c>
    </row>
    <row r="240" spans="1:15" x14ac:dyDescent="0.25">
      <c r="A240" s="2" t="s">
        <v>2773</v>
      </c>
      <c r="B240" s="2" t="s">
        <v>2774</v>
      </c>
      <c r="C240" s="2">
        <v>4</v>
      </c>
      <c r="D240" s="2">
        <v>61</v>
      </c>
      <c r="E240" s="2">
        <f>results_Clus_7[[#This Row],['#Entities found]]/results_Clus_7[[#This Row],['#Entities total]]*(results_Clus_7[[#This Row],['#Entities found]]&gt;725/50)</f>
        <v>0</v>
      </c>
      <c r="F240" s="2">
        <v>308268612812842</v>
      </c>
      <c r="G240" s="2">
        <v>154134306406421</v>
      </c>
      <c r="H240" s="2">
        <v>13</v>
      </c>
      <c r="I240" s="2">
        <v>22</v>
      </c>
      <c r="J240" s="2">
        <v>2152852529601722</v>
      </c>
      <c r="K240" s="2">
        <v>9606</v>
      </c>
      <c r="L240" s="2" t="s">
        <v>1233</v>
      </c>
      <c r="M240" s="2" t="s">
        <v>4062</v>
      </c>
      <c r="N240" s="2" t="s">
        <v>1271</v>
      </c>
      <c r="O240" s="2" t="s">
        <v>4254</v>
      </c>
    </row>
    <row r="241" spans="1:15" x14ac:dyDescent="0.25">
      <c r="A241" s="2" t="s">
        <v>4325</v>
      </c>
      <c r="B241" s="2" t="s">
        <v>4326</v>
      </c>
      <c r="C241" s="2">
        <v>3</v>
      </c>
      <c r="D241" s="2">
        <v>46</v>
      </c>
      <c r="E241" s="2">
        <f>results_Clus_7[[#This Row],['#Entities found]]/results_Clus_7[[#This Row],['#Entities total]]*(results_Clus_7[[#This Row],['#Entities found]]&gt;725/50)</f>
        <v>0</v>
      </c>
      <c r="F241" s="2">
        <v>5959155892838763</v>
      </c>
      <c r="G241" s="2">
        <v>2309912698439065</v>
      </c>
      <c r="H241" s="2">
        <v>3</v>
      </c>
      <c r="I241" s="2">
        <v>5</v>
      </c>
      <c r="J241" s="2">
        <v>489284665818.57318</v>
      </c>
      <c r="K241" s="2">
        <v>9606</v>
      </c>
      <c r="L241" s="2" t="s">
        <v>1233</v>
      </c>
      <c r="M241" s="2" t="s">
        <v>4237</v>
      </c>
      <c r="N241" s="2" t="s">
        <v>1271</v>
      </c>
      <c r="O241" s="2" t="s">
        <v>4327</v>
      </c>
    </row>
    <row r="242" spans="1:15" x14ac:dyDescent="0.25">
      <c r="A242" s="2" t="s">
        <v>4328</v>
      </c>
      <c r="B242" s="2" t="s">
        <v>4329</v>
      </c>
      <c r="C242" s="2">
        <v>3</v>
      </c>
      <c r="D242" s="2">
        <v>46</v>
      </c>
      <c r="E242" s="2">
        <f>results_Clus_7[[#This Row],['#Entities found]]/results_Clus_7[[#This Row],['#Entities total]]*(results_Clus_7[[#This Row],['#Entities found]]&gt;725/50)</f>
        <v>0</v>
      </c>
      <c r="F242" s="2">
        <v>5959155892838763</v>
      </c>
      <c r="G242" s="2">
        <v>2309912698439065</v>
      </c>
      <c r="H242" s="2">
        <v>3</v>
      </c>
      <c r="I242" s="2">
        <v>5</v>
      </c>
      <c r="J242" s="2">
        <v>489284665818.57318</v>
      </c>
      <c r="K242" s="2">
        <v>9606</v>
      </c>
      <c r="L242" s="2" t="s">
        <v>1233</v>
      </c>
      <c r="M242" s="2" t="s">
        <v>4330</v>
      </c>
      <c r="N242" s="2" t="s">
        <v>1271</v>
      </c>
      <c r="O242" s="2" t="s">
        <v>4331</v>
      </c>
    </row>
    <row r="243" spans="1:15" x14ac:dyDescent="0.25">
      <c r="A243" s="2" t="s">
        <v>4472</v>
      </c>
      <c r="B243" s="2" t="s">
        <v>4473</v>
      </c>
      <c r="C243" s="2">
        <v>2</v>
      </c>
      <c r="D243" s="2">
        <v>31</v>
      </c>
      <c r="E243" s="2">
        <f>results_Clus_7[[#This Row],['#Entities found]]/results_Clus_7[[#This Row],['#Entities total]]*(results_Clus_7[[#This Row],['#Entities found]]&gt;725/50)</f>
        <v>0</v>
      </c>
      <c r="F243" s="2">
        <v>1.1987757142853528E+16</v>
      </c>
      <c r="G243" s="2">
        <v>3170611230655791</v>
      </c>
      <c r="H243" s="2">
        <v>4</v>
      </c>
      <c r="I243" s="2">
        <v>4</v>
      </c>
      <c r="J243" s="2">
        <v>391427732654.85858</v>
      </c>
      <c r="K243" s="2">
        <v>9606</v>
      </c>
      <c r="L243" s="2" t="s">
        <v>1233</v>
      </c>
      <c r="M243" s="2" t="s">
        <v>4266</v>
      </c>
      <c r="N243" s="2" t="s">
        <v>1271</v>
      </c>
      <c r="O243" s="2" t="s">
        <v>4474</v>
      </c>
    </row>
    <row r="244" spans="1:15" x14ac:dyDescent="0.25">
      <c r="A244" s="2" t="s">
        <v>949</v>
      </c>
      <c r="B244" s="2" t="s">
        <v>948</v>
      </c>
      <c r="C244" s="2">
        <v>6</v>
      </c>
      <c r="D244" s="2">
        <v>94</v>
      </c>
      <c r="E244" s="2">
        <f>results_Clus_7[[#This Row],['#Entities found]]/results_Clus_7[[#This Row],['#Entities total]]*(results_Clus_7[[#This Row],['#Entities found]]&gt;725/50)</f>
        <v>0</v>
      </c>
      <c r="F244" s="2">
        <v>1.0133712462374822E+16</v>
      </c>
      <c r="G244" s="2">
        <v>7093598723662375</v>
      </c>
      <c r="H244" s="2">
        <v>10</v>
      </c>
      <c r="I244" s="2">
        <v>14</v>
      </c>
      <c r="J244" s="2">
        <v>1369997064292005</v>
      </c>
      <c r="K244" s="2">
        <v>9606</v>
      </c>
      <c r="L244" s="2" t="s">
        <v>1233</v>
      </c>
      <c r="M244" s="2" t="s">
        <v>4047</v>
      </c>
      <c r="N244" s="2" t="s">
        <v>1271</v>
      </c>
      <c r="O244" s="2" t="s">
        <v>4166</v>
      </c>
    </row>
    <row r="245" spans="1:15" x14ac:dyDescent="0.25">
      <c r="A245" s="2" t="s">
        <v>1001</v>
      </c>
      <c r="B245" s="2" t="s">
        <v>1000</v>
      </c>
      <c r="C245" s="2">
        <v>4</v>
      </c>
      <c r="D245" s="2">
        <v>63</v>
      </c>
      <c r="E245" s="2">
        <f>results_Clus_7[[#This Row],['#Entities found]]/results_Clus_7[[#This Row],['#Entities total]]*(results_Clus_7[[#This Row],['#Entities found]]&gt;725/50)</f>
        <v>0</v>
      </c>
      <c r="F245" s="2">
        <v>3407071630939895</v>
      </c>
      <c r="G245" s="2">
        <v>1.7035358154699476E+16</v>
      </c>
      <c r="H245" s="2">
        <v>7</v>
      </c>
      <c r="I245" s="2">
        <v>13</v>
      </c>
      <c r="J245" s="2">
        <v>1.2721401311282904E+16</v>
      </c>
      <c r="K245" s="2">
        <v>9606</v>
      </c>
      <c r="L245" s="2" t="s">
        <v>1233</v>
      </c>
      <c r="M245" s="2" t="s">
        <v>4262</v>
      </c>
      <c r="N245" s="2" t="s">
        <v>1271</v>
      </c>
      <c r="O245" s="2" t="s">
        <v>4263</v>
      </c>
    </row>
    <row r="246" spans="1:15" x14ac:dyDescent="0.25">
      <c r="A246" s="2" t="s">
        <v>1366</v>
      </c>
      <c r="B246" s="2" t="s">
        <v>1367</v>
      </c>
      <c r="C246" s="2">
        <v>5</v>
      </c>
      <c r="D246" s="2">
        <v>79</v>
      </c>
      <c r="E246" s="2">
        <f>results_Clus_7[[#This Row],['#Entities found]]/results_Clus_7[[#This Row],['#Entities total]]*(results_Clus_7[[#This Row],['#Entities found]]&gt;725/50)</f>
        <v>0</v>
      </c>
      <c r="F246" s="2">
        <v>1.8906990263448888E+16</v>
      </c>
      <c r="G246" s="2">
        <v>1.1344194158069332E+16</v>
      </c>
      <c r="H246" s="2">
        <v>17</v>
      </c>
      <c r="I246" s="2">
        <v>20</v>
      </c>
      <c r="J246" s="2">
        <v>1957138663274293</v>
      </c>
      <c r="K246" s="2">
        <v>9606</v>
      </c>
      <c r="L246" s="2" t="s">
        <v>1233</v>
      </c>
      <c r="M246" s="2" t="s">
        <v>4216</v>
      </c>
      <c r="N246" s="2" t="s">
        <v>1271</v>
      </c>
      <c r="O246" s="2" t="s">
        <v>4217</v>
      </c>
    </row>
    <row r="247" spans="1:15" x14ac:dyDescent="0.25">
      <c r="A247" s="2" t="s">
        <v>2801</v>
      </c>
      <c r="B247" s="2" t="s">
        <v>2802</v>
      </c>
      <c r="C247" s="2">
        <v>4</v>
      </c>
      <c r="D247" s="2">
        <v>64</v>
      </c>
      <c r="E247" s="2">
        <f>results_Clus_7[[#This Row],['#Entities found]]/results_Clus_7[[#This Row],['#Entities total]]*(results_Clus_7[[#This Row],['#Entities found]]&gt;725/50)</f>
        <v>0</v>
      </c>
      <c r="F247" s="2">
        <v>3.5764365815623144E+16</v>
      </c>
      <c r="G247" s="2">
        <v>1.7882182907811572E+16</v>
      </c>
      <c r="H247" s="2">
        <v>3</v>
      </c>
      <c r="I247" s="2">
        <v>39</v>
      </c>
      <c r="J247" s="2">
        <v>3816420393384871</v>
      </c>
      <c r="K247" s="2">
        <v>9606</v>
      </c>
      <c r="L247" s="2" t="s">
        <v>1233</v>
      </c>
      <c r="M247" s="2" t="s">
        <v>4282</v>
      </c>
      <c r="N247" s="2" t="s">
        <v>1271</v>
      </c>
      <c r="O247" s="2" t="s">
        <v>4283</v>
      </c>
    </row>
    <row r="248" spans="1:15" x14ac:dyDescent="0.25">
      <c r="A248" s="2" t="s">
        <v>4344</v>
      </c>
      <c r="B248" s="2" t="s">
        <v>4345</v>
      </c>
      <c r="C248" s="2">
        <v>3</v>
      </c>
      <c r="D248" s="2">
        <v>48</v>
      </c>
      <c r="E248" s="2">
        <f>results_Clus_7[[#This Row],['#Entities found]]/results_Clus_7[[#This Row],['#Entities total]]*(results_Clus_7[[#This Row],['#Entities found]]&gt;725/50)</f>
        <v>0</v>
      </c>
      <c r="F248" s="2">
        <v>6589524653496825</v>
      </c>
      <c r="G248" s="2">
        <v>2309912698439065</v>
      </c>
      <c r="H248" s="2">
        <v>7</v>
      </c>
      <c r="I248" s="2">
        <v>7</v>
      </c>
      <c r="J248" s="2">
        <v>684998532146.00244</v>
      </c>
      <c r="K248" s="2">
        <v>9606</v>
      </c>
      <c r="L248" s="2" t="s">
        <v>1233</v>
      </c>
      <c r="M248" s="2" t="s">
        <v>4330</v>
      </c>
      <c r="N248" s="2" t="s">
        <v>1271</v>
      </c>
      <c r="O248" s="2" t="s">
        <v>4346</v>
      </c>
    </row>
    <row r="249" spans="1:15" x14ac:dyDescent="0.25">
      <c r="A249" s="2" t="s">
        <v>4347</v>
      </c>
      <c r="B249" s="2" t="s">
        <v>4348</v>
      </c>
      <c r="C249" s="2">
        <v>3</v>
      </c>
      <c r="D249" s="2">
        <v>48</v>
      </c>
      <c r="E249" s="2">
        <f>results_Clus_7[[#This Row],['#Entities found]]/results_Clus_7[[#This Row],['#Entities total]]*(results_Clus_7[[#This Row],['#Entities found]]&gt;725/50)</f>
        <v>0</v>
      </c>
      <c r="F249" s="2">
        <v>6589524653496825</v>
      </c>
      <c r="G249" s="2">
        <v>2309912698439065</v>
      </c>
      <c r="H249" s="2">
        <v>5</v>
      </c>
      <c r="I249" s="2">
        <v>5</v>
      </c>
      <c r="J249" s="2">
        <v>489284665818.57318</v>
      </c>
      <c r="K249" s="2">
        <v>9606</v>
      </c>
      <c r="L249" s="2" t="s">
        <v>1233</v>
      </c>
      <c r="M249" s="2" t="s">
        <v>4330</v>
      </c>
      <c r="N249" s="2" t="s">
        <v>1271</v>
      </c>
      <c r="O249" s="2" t="s">
        <v>4349</v>
      </c>
    </row>
    <row r="250" spans="1:15" x14ac:dyDescent="0.25">
      <c r="A250" s="2" t="s">
        <v>4350</v>
      </c>
      <c r="B250" s="2" t="s">
        <v>4351</v>
      </c>
      <c r="C250" s="2">
        <v>3</v>
      </c>
      <c r="D250" s="2">
        <v>48</v>
      </c>
      <c r="E250" s="2">
        <f>results_Clus_7[[#This Row],['#Entities found]]/results_Clus_7[[#This Row],['#Entities total]]*(results_Clus_7[[#This Row],['#Entities found]]&gt;725/50)</f>
        <v>0</v>
      </c>
      <c r="F250" s="2">
        <v>6589524653496825</v>
      </c>
      <c r="G250" s="2">
        <v>2309912698439065</v>
      </c>
      <c r="H250" s="2">
        <v>4</v>
      </c>
      <c r="I250" s="2">
        <v>4</v>
      </c>
      <c r="J250" s="2">
        <v>391427732654.85858</v>
      </c>
      <c r="K250" s="2">
        <v>9606</v>
      </c>
      <c r="L250" s="2" t="s">
        <v>1233</v>
      </c>
      <c r="M250" s="2" t="s">
        <v>4330</v>
      </c>
      <c r="N250" s="2" t="s">
        <v>1271</v>
      </c>
      <c r="O250" s="2" t="s">
        <v>4352</v>
      </c>
    </row>
    <row r="251" spans="1:15" x14ac:dyDescent="0.25">
      <c r="A251" s="2" t="s">
        <v>4353</v>
      </c>
      <c r="B251" s="2" t="s">
        <v>4354</v>
      </c>
      <c r="C251" s="2">
        <v>3</v>
      </c>
      <c r="D251" s="2">
        <v>48</v>
      </c>
      <c r="E251" s="2">
        <f>results_Clus_7[[#This Row],['#Entities found]]/results_Clus_7[[#This Row],['#Entities total]]*(results_Clus_7[[#This Row],['#Entities found]]&gt;725/50)</f>
        <v>0</v>
      </c>
      <c r="F251" s="2">
        <v>6589524653496825</v>
      </c>
      <c r="G251" s="2">
        <v>2309912698439065</v>
      </c>
      <c r="H251" s="2">
        <v>3</v>
      </c>
      <c r="I251" s="2">
        <v>3</v>
      </c>
      <c r="J251" s="2">
        <v>2935707994911.4399</v>
      </c>
      <c r="K251" s="2">
        <v>9606</v>
      </c>
      <c r="L251" s="2" t="s">
        <v>1233</v>
      </c>
      <c r="M251" s="2" t="s">
        <v>4330</v>
      </c>
      <c r="N251" s="2" t="s">
        <v>1271</v>
      </c>
      <c r="O251" s="2" t="s">
        <v>4355</v>
      </c>
    </row>
    <row r="252" spans="1:15" x14ac:dyDescent="0.25">
      <c r="A252" s="2" t="s">
        <v>4499</v>
      </c>
      <c r="B252" s="2" t="s">
        <v>4500</v>
      </c>
      <c r="C252" s="2">
        <v>2</v>
      </c>
      <c r="D252" s="2">
        <v>32</v>
      </c>
      <c r="E252" s="2">
        <f>results_Clus_7[[#This Row],['#Entities found]]/results_Clus_7[[#This Row],['#Entities total]]*(results_Clus_7[[#This Row],['#Entities found]]&gt;725/50)</f>
        <v>0</v>
      </c>
      <c r="F252" s="2">
        <v>1.2620733643177362E+16</v>
      </c>
      <c r="G252" s="2">
        <v>3170611230655791</v>
      </c>
      <c r="H252" s="2">
        <v>4</v>
      </c>
      <c r="I252" s="2">
        <v>4</v>
      </c>
      <c r="J252" s="2">
        <v>391427732654.85858</v>
      </c>
      <c r="K252" s="2">
        <v>9606</v>
      </c>
      <c r="L252" s="2" t="s">
        <v>1233</v>
      </c>
      <c r="M252" s="2" t="s">
        <v>4501</v>
      </c>
      <c r="N252" s="2" t="s">
        <v>1271</v>
      </c>
      <c r="O252" s="2" t="s">
        <v>4502</v>
      </c>
    </row>
    <row r="253" spans="1:15" x14ac:dyDescent="0.25">
      <c r="A253" s="2" t="s">
        <v>2784</v>
      </c>
      <c r="B253" s="2" t="s">
        <v>2785</v>
      </c>
      <c r="C253" s="2">
        <v>2</v>
      </c>
      <c r="D253" s="2">
        <v>32</v>
      </c>
      <c r="E253" s="2">
        <f>results_Clus_7[[#This Row],['#Entities found]]/results_Clus_7[[#This Row],['#Entities total]]*(results_Clus_7[[#This Row],['#Entities found]]&gt;725/50)</f>
        <v>0</v>
      </c>
      <c r="F253" s="2">
        <v>1.2620733643177362E+16</v>
      </c>
      <c r="G253" s="2">
        <v>3170611230655791</v>
      </c>
      <c r="H253" s="2">
        <v>7</v>
      </c>
      <c r="I253" s="2">
        <v>14</v>
      </c>
      <c r="J253" s="2">
        <v>1369997064292005</v>
      </c>
      <c r="K253" s="2">
        <v>9606</v>
      </c>
      <c r="L253" s="2" t="s">
        <v>1233</v>
      </c>
      <c r="M253" s="2" t="s">
        <v>4503</v>
      </c>
      <c r="N253" s="2" t="s">
        <v>1271</v>
      </c>
      <c r="O253" s="2" t="s">
        <v>4504</v>
      </c>
    </row>
    <row r="254" spans="1:15" x14ac:dyDescent="0.25">
      <c r="A254" s="2" t="s">
        <v>2788</v>
      </c>
      <c r="B254" s="2" t="s">
        <v>2789</v>
      </c>
      <c r="C254" s="2">
        <v>2</v>
      </c>
      <c r="D254" s="2">
        <v>32</v>
      </c>
      <c r="E254" s="2">
        <f>results_Clus_7[[#This Row],['#Entities found]]/results_Clus_7[[#This Row],['#Entities total]]*(results_Clus_7[[#This Row],['#Entities found]]&gt;725/50)</f>
        <v>0</v>
      </c>
      <c r="F254" s="2">
        <v>1.2620733643177362E+16</v>
      </c>
      <c r="G254" s="2">
        <v>3170611230655791</v>
      </c>
      <c r="H254" s="2">
        <v>7</v>
      </c>
      <c r="I254" s="2">
        <v>14</v>
      </c>
      <c r="J254" s="2">
        <v>1369997064292005</v>
      </c>
      <c r="K254" s="2">
        <v>9606</v>
      </c>
      <c r="L254" s="2" t="s">
        <v>1233</v>
      </c>
      <c r="M254" s="2" t="s">
        <v>4503</v>
      </c>
      <c r="N254" s="2" t="s">
        <v>1271</v>
      </c>
      <c r="O254" s="2" t="s">
        <v>4504</v>
      </c>
    </row>
    <row r="255" spans="1:15" x14ac:dyDescent="0.25">
      <c r="A255" s="2" t="s">
        <v>1325</v>
      </c>
      <c r="B255" s="2" t="s">
        <v>1326</v>
      </c>
      <c r="C255" s="2">
        <v>2</v>
      </c>
      <c r="D255" s="2">
        <v>32</v>
      </c>
      <c r="E255" s="2">
        <f>results_Clus_7[[#This Row],['#Entities found]]/results_Clus_7[[#This Row],['#Entities total]]*(results_Clus_7[[#This Row],['#Entities found]]&gt;725/50)</f>
        <v>0</v>
      </c>
      <c r="F255" s="2">
        <v>1.2620733643177362E+16</v>
      </c>
      <c r="G255" s="2">
        <v>3170611230655791</v>
      </c>
      <c r="H255" s="2">
        <v>4</v>
      </c>
      <c r="I255" s="2">
        <v>13</v>
      </c>
      <c r="J255" s="2">
        <v>1.2721401311282904E+16</v>
      </c>
      <c r="K255" s="2">
        <v>9606</v>
      </c>
      <c r="L255" s="2" t="s">
        <v>1233</v>
      </c>
      <c r="M255" s="2" t="s">
        <v>4505</v>
      </c>
      <c r="N255" s="2" t="s">
        <v>1271</v>
      </c>
      <c r="O255" s="2" t="s">
        <v>4506</v>
      </c>
    </row>
    <row r="256" spans="1:15" x14ac:dyDescent="0.25">
      <c r="A256" s="2" t="s">
        <v>2619</v>
      </c>
      <c r="B256" s="2" t="s">
        <v>2620</v>
      </c>
      <c r="C256" s="2">
        <v>2</v>
      </c>
      <c r="D256" s="2">
        <v>32</v>
      </c>
      <c r="E256" s="2">
        <f>results_Clus_7[[#This Row],['#Entities found]]/results_Clus_7[[#This Row],['#Entities total]]*(results_Clus_7[[#This Row],['#Entities found]]&gt;725/50)</f>
        <v>0</v>
      </c>
      <c r="F256" s="2">
        <v>1.2620733643177362E+16</v>
      </c>
      <c r="G256" s="2">
        <v>3170611230655791</v>
      </c>
      <c r="H256" s="2">
        <v>1</v>
      </c>
      <c r="I256" s="2">
        <v>5</v>
      </c>
      <c r="J256" s="2">
        <v>489284665818.57318</v>
      </c>
      <c r="K256" s="2">
        <v>9606</v>
      </c>
      <c r="L256" s="2" t="s">
        <v>1233</v>
      </c>
      <c r="M256" s="2" t="s">
        <v>4507</v>
      </c>
      <c r="N256" s="2" t="s">
        <v>1271</v>
      </c>
      <c r="O256" s="2" t="s">
        <v>2622</v>
      </c>
    </row>
    <row r="257" spans="1:15" x14ac:dyDescent="0.25">
      <c r="A257" s="2" t="s">
        <v>4713</v>
      </c>
      <c r="B257" s="2" t="s">
        <v>4714</v>
      </c>
      <c r="C257" s="2">
        <v>1</v>
      </c>
      <c r="D257" s="2">
        <v>16</v>
      </c>
      <c r="E257" s="2">
        <f>results_Clus_7[[#This Row],['#Entities found]]/results_Clus_7[[#This Row],['#Entities total]]*(results_Clus_7[[#This Row],['#Entities found]]&gt;725/50)</f>
        <v>0</v>
      </c>
      <c r="F257" s="2">
        <v>2643029115539761</v>
      </c>
      <c r="G257" s="2">
        <v>3528933287482863</v>
      </c>
      <c r="H257" s="2">
        <v>11</v>
      </c>
      <c r="I257" s="2">
        <v>12</v>
      </c>
      <c r="J257" s="2">
        <v>1.174283197964576E+16</v>
      </c>
      <c r="K257" s="2">
        <v>9606</v>
      </c>
      <c r="L257" s="2" t="s">
        <v>1233</v>
      </c>
      <c r="M257" s="2" t="s">
        <v>329</v>
      </c>
      <c r="N257" s="2" t="s">
        <v>1271</v>
      </c>
      <c r="O257" s="2" t="s">
        <v>4715</v>
      </c>
    </row>
    <row r="258" spans="1:15" x14ac:dyDescent="0.25">
      <c r="A258" s="2" t="s">
        <v>1891</v>
      </c>
      <c r="B258" s="2" t="s">
        <v>1892</v>
      </c>
      <c r="C258" s="2">
        <v>1</v>
      </c>
      <c r="D258" s="2">
        <v>16</v>
      </c>
      <c r="E258" s="2">
        <f>results_Clus_7[[#This Row],['#Entities found]]/results_Clus_7[[#This Row],['#Entities total]]*(results_Clus_7[[#This Row],['#Entities found]]&gt;725/50)</f>
        <v>0</v>
      </c>
      <c r="F258" s="2">
        <v>2643029115539761</v>
      </c>
      <c r="G258" s="2">
        <v>3528933287482863</v>
      </c>
      <c r="H258" s="2">
        <v>4</v>
      </c>
      <c r="I258" s="2">
        <v>6</v>
      </c>
      <c r="J258" s="2">
        <v>587141598982.28784</v>
      </c>
      <c r="K258" s="2">
        <v>9606</v>
      </c>
      <c r="L258" s="2" t="s">
        <v>1233</v>
      </c>
      <c r="M258" s="2" t="s">
        <v>329</v>
      </c>
      <c r="N258" s="2" t="s">
        <v>1271</v>
      </c>
      <c r="O258" s="2" t="s">
        <v>4716</v>
      </c>
    </row>
    <row r="259" spans="1:15" x14ac:dyDescent="0.25">
      <c r="A259" s="2" t="s">
        <v>4717</v>
      </c>
      <c r="B259" s="2" t="s">
        <v>4718</v>
      </c>
      <c r="C259" s="2">
        <v>1</v>
      </c>
      <c r="D259" s="2">
        <v>16</v>
      </c>
      <c r="E259" s="2">
        <f>results_Clus_7[[#This Row],['#Entities found]]/results_Clus_7[[#This Row],['#Entities total]]*(results_Clus_7[[#This Row],['#Entities found]]&gt;725/50)</f>
        <v>0</v>
      </c>
      <c r="F259" s="2">
        <v>2643029115539761</v>
      </c>
      <c r="G259" s="2">
        <v>3528933287482863</v>
      </c>
      <c r="H259" s="2">
        <v>2</v>
      </c>
      <c r="I259" s="2">
        <v>4</v>
      </c>
      <c r="J259" s="2">
        <v>391427732654.85858</v>
      </c>
      <c r="K259" s="2">
        <v>9606</v>
      </c>
      <c r="L259" s="2" t="s">
        <v>1233</v>
      </c>
      <c r="M259" s="2" t="s">
        <v>242</v>
      </c>
      <c r="N259" s="2" t="s">
        <v>1271</v>
      </c>
      <c r="O259" s="2" t="s">
        <v>4719</v>
      </c>
    </row>
    <row r="260" spans="1:15" x14ac:dyDescent="0.25">
      <c r="A260" s="2" t="s">
        <v>1123</v>
      </c>
      <c r="B260" s="2" t="s">
        <v>1122</v>
      </c>
      <c r="C260" s="2">
        <v>1</v>
      </c>
      <c r="D260" s="2">
        <v>16</v>
      </c>
      <c r="E260" s="2">
        <f>results_Clus_7[[#This Row],['#Entities found]]/results_Clus_7[[#This Row],['#Entities total]]*(results_Clus_7[[#This Row],['#Entities found]]&gt;725/50)</f>
        <v>0</v>
      </c>
      <c r="F260" s="2">
        <v>2643029115539761</v>
      </c>
      <c r="G260" s="2">
        <v>3528933287482863</v>
      </c>
      <c r="H260" s="2">
        <v>2</v>
      </c>
      <c r="I260" s="2">
        <v>4</v>
      </c>
      <c r="J260" s="2">
        <v>391427732654.85858</v>
      </c>
      <c r="K260" s="2">
        <v>9606</v>
      </c>
      <c r="L260" s="2" t="s">
        <v>1233</v>
      </c>
      <c r="M260" s="2" t="s">
        <v>314</v>
      </c>
      <c r="N260" s="2" t="s">
        <v>1271</v>
      </c>
      <c r="O260" s="2" t="s">
        <v>2991</v>
      </c>
    </row>
    <row r="261" spans="1:15" x14ac:dyDescent="0.25">
      <c r="A261" s="2" t="s">
        <v>1213</v>
      </c>
      <c r="B261" s="2" t="s">
        <v>1212</v>
      </c>
      <c r="C261" s="2">
        <v>1</v>
      </c>
      <c r="D261" s="2">
        <v>16</v>
      </c>
      <c r="E261" s="2">
        <f>results_Clus_7[[#This Row],['#Entities found]]/results_Clus_7[[#This Row],['#Entities total]]*(results_Clus_7[[#This Row],['#Entities found]]&gt;725/50)</f>
        <v>0</v>
      </c>
      <c r="F261" s="2">
        <v>2643029115539761</v>
      </c>
      <c r="G261" s="2">
        <v>3528933287482863</v>
      </c>
      <c r="H261" s="2">
        <v>6</v>
      </c>
      <c r="I261" s="2">
        <v>19</v>
      </c>
      <c r="J261" s="2">
        <v>1.8592817301105784E+16</v>
      </c>
      <c r="K261" s="2">
        <v>9606</v>
      </c>
      <c r="L261" s="2" t="s">
        <v>1233</v>
      </c>
      <c r="M261" s="2" t="s">
        <v>242</v>
      </c>
      <c r="N261" s="2" t="s">
        <v>1271</v>
      </c>
      <c r="O261" s="2" t="s">
        <v>4720</v>
      </c>
    </row>
    <row r="262" spans="1:15" x14ac:dyDescent="0.25">
      <c r="A262" s="2" t="s">
        <v>2992</v>
      </c>
      <c r="B262" s="2" t="s">
        <v>2993</v>
      </c>
      <c r="C262" s="2">
        <v>1</v>
      </c>
      <c r="D262" s="2">
        <v>16</v>
      </c>
      <c r="E262" s="2">
        <f>results_Clus_7[[#This Row],['#Entities found]]/results_Clus_7[[#This Row],['#Entities total]]*(results_Clus_7[[#This Row],['#Entities found]]&gt;725/50)</f>
        <v>0</v>
      </c>
      <c r="F262" s="2">
        <v>2643029115539761</v>
      </c>
      <c r="G262" s="2">
        <v>3528933287482863</v>
      </c>
      <c r="H262" s="2">
        <v>1</v>
      </c>
      <c r="I262" s="2">
        <v>5</v>
      </c>
      <c r="J262" s="2">
        <v>489284665818.57318</v>
      </c>
      <c r="K262" s="2">
        <v>9606</v>
      </c>
      <c r="L262" s="2" t="s">
        <v>1233</v>
      </c>
      <c r="M262" s="2" t="s">
        <v>314</v>
      </c>
      <c r="N262" s="2" t="s">
        <v>1271</v>
      </c>
      <c r="O262" s="2" t="s">
        <v>2994</v>
      </c>
    </row>
    <row r="263" spans="1:15" x14ac:dyDescent="0.25">
      <c r="A263" s="2" t="s">
        <v>1886</v>
      </c>
      <c r="B263" s="2" t="s">
        <v>1887</v>
      </c>
      <c r="C263" s="2">
        <v>1</v>
      </c>
      <c r="D263" s="2">
        <v>16</v>
      </c>
      <c r="E263" s="2">
        <f>results_Clus_7[[#This Row],['#Entities found]]/results_Clus_7[[#This Row],['#Entities total]]*(results_Clus_7[[#This Row],['#Entities found]]&gt;725/50)</f>
        <v>0</v>
      </c>
      <c r="F263" s="2">
        <v>2643029115539761</v>
      </c>
      <c r="G263" s="2">
        <v>3528933287482863</v>
      </c>
      <c r="H263" s="2">
        <v>1</v>
      </c>
      <c r="I263" s="2">
        <v>6</v>
      </c>
      <c r="J263" s="2">
        <v>587141598982.28784</v>
      </c>
      <c r="K263" s="2">
        <v>9606</v>
      </c>
      <c r="L263" s="2" t="s">
        <v>1233</v>
      </c>
      <c r="M263" s="2" t="s">
        <v>286</v>
      </c>
      <c r="N263" s="2" t="s">
        <v>1271</v>
      </c>
      <c r="O263" s="2" t="s">
        <v>4721</v>
      </c>
    </row>
    <row r="264" spans="1:15" x14ac:dyDescent="0.25">
      <c r="A264" s="2" t="s">
        <v>1369</v>
      </c>
      <c r="B264" s="2" t="s">
        <v>1370</v>
      </c>
      <c r="C264" s="2">
        <v>5</v>
      </c>
      <c r="D264" s="2">
        <v>81</v>
      </c>
      <c r="E264" s="2">
        <f>results_Clus_7[[#This Row],['#Entities found]]/results_Clus_7[[#This Row],['#Entities total]]*(results_Clus_7[[#This Row],['#Entities found]]&gt;725/50)</f>
        <v>0</v>
      </c>
      <c r="F264" s="2">
        <v>2078740640066723</v>
      </c>
      <c r="G264" s="2">
        <v>1.2454229850452804E+16</v>
      </c>
      <c r="H264" s="2">
        <v>4</v>
      </c>
      <c r="I264" s="2">
        <v>12</v>
      </c>
      <c r="J264" s="2">
        <v>1.174283197964576E+16</v>
      </c>
      <c r="K264" s="2">
        <v>9606</v>
      </c>
      <c r="L264" s="2" t="s">
        <v>1233</v>
      </c>
      <c r="M264" s="2" t="s">
        <v>4218</v>
      </c>
      <c r="N264" s="2" t="s">
        <v>1271</v>
      </c>
      <c r="O264" s="2" t="s">
        <v>4219</v>
      </c>
    </row>
    <row r="265" spans="1:15" x14ac:dyDescent="0.25">
      <c r="A265" s="2" t="s">
        <v>3365</v>
      </c>
      <c r="B265" s="2" t="s">
        <v>3366</v>
      </c>
      <c r="C265" s="2">
        <v>3</v>
      </c>
      <c r="D265" s="2">
        <v>49</v>
      </c>
      <c r="E265" s="2">
        <f>results_Clus_7[[#This Row],['#Entities found]]/results_Clus_7[[#This Row],['#Entities total]]*(results_Clus_7[[#This Row],['#Entities found]]&gt;725/50)</f>
        <v>0</v>
      </c>
      <c r="F265" s="2">
        <v>691572672614269</v>
      </c>
      <c r="G265" s="2">
        <v>2309912698439065</v>
      </c>
      <c r="H265" s="2">
        <v>9</v>
      </c>
      <c r="I265" s="2">
        <v>17</v>
      </c>
      <c r="J265" s="2">
        <v>1663567863783149</v>
      </c>
      <c r="K265" s="2">
        <v>9606</v>
      </c>
      <c r="L265" s="2" t="s">
        <v>1233</v>
      </c>
      <c r="M265" s="2" t="s">
        <v>4356</v>
      </c>
      <c r="N265" s="2" t="s">
        <v>1271</v>
      </c>
      <c r="O265" s="2" t="s">
        <v>4357</v>
      </c>
    </row>
    <row r="266" spans="1:15" x14ac:dyDescent="0.25">
      <c r="A266" s="2" t="s">
        <v>4358</v>
      </c>
      <c r="B266" s="2" t="s">
        <v>4359</v>
      </c>
      <c r="C266" s="2">
        <v>3</v>
      </c>
      <c r="D266" s="2">
        <v>49</v>
      </c>
      <c r="E266" s="2">
        <f>results_Clus_7[[#This Row],['#Entities found]]/results_Clus_7[[#This Row],['#Entities total]]*(results_Clus_7[[#This Row],['#Entities found]]&gt;725/50)</f>
        <v>0</v>
      </c>
      <c r="F266" s="2">
        <v>691572672614269</v>
      </c>
      <c r="G266" s="2">
        <v>2309912698439065</v>
      </c>
      <c r="H266" s="2">
        <v>1</v>
      </c>
      <c r="I266" s="2">
        <v>18</v>
      </c>
      <c r="J266" s="2">
        <v>1.7614247969468636E+16</v>
      </c>
      <c r="K266" s="2">
        <v>9606</v>
      </c>
      <c r="L266" s="2" t="s">
        <v>1233</v>
      </c>
      <c r="M266" s="2" t="s">
        <v>4181</v>
      </c>
      <c r="N266" s="2" t="s">
        <v>1271</v>
      </c>
      <c r="O266" s="2" t="s">
        <v>4182</v>
      </c>
    </row>
    <row r="267" spans="1:15" x14ac:dyDescent="0.25">
      <c r="A267" s="2" t="s">
        <v>4512</v>
      </c>
      <c r="B267" s="2" t="s">
        <v>4513</v>
      </c>
      <c r="C267" s="2">
        <v>2</v>
      </c>
      <c r="D267" s="2">
        <v>33</v>
      </c>
      <c r="E267" s="2">
        <f>results_Clus_7[[#This Row],['#Entities found]]/results_Clus_7[[#This Row],['#Entities total]]*(results_Clus_7[[#This Row],['#Entities found]]&gt;725/50)</f>
        <v>0</v>
      </c>
      <c r="F267" s="2">
        <v>1.3261472644951588E+16</v>
      </c>
      <c r="G267" s="2">
        <v>3170611230655791</v>
      </c>
      <c r="H267" s="2">
        <v>1</v>
      </c>
      <c r="I267" s="2">
        <v>16</v>
      </c>
      <c r="J267" s="2">
        <v>1.5657109306194344E+16</v>
      </c>
      <c r="K267" s="2">
        <v>9606</v>
      </c>
      <c r="L267" s="2" t="s">
        <v>1233</v>
      </c>
      <c r="M267" s="2" t="s">
        <v>4452</v>
      </c>
      <c r="N267" s="2" t="s">
        <v>1271</v>
      </c>
      <c r="O267" s="2" t="s">
        <v>4514</v>
      </c>
    </row>
    <row r="268" spans="1:15" x14ac:dyDescent="0.25">
      <c r="A268" s="2" t="s">
        <v>939</v>
      </c>
      <c r="B268" s="2" t="s">
        <v>938</v>
      </c>
      <c r="C268" s="2">
        <v>6</v>
      </c>
      <c r="D268" s="2">
        <v>101</v>
      </c>
      <c r="E268" s="2">
        <f>results_Clus_7[[#This Row],['#Entities found]]/results_Clus_7[[#This Row],['#Entities total]]*(results_Clus_7[[#This Row],['#Entities found]]&gt;725/50)</f>
        <v>0</v>
      </c>
      <c r="F268" s="2">
        <v>1.3986987342696656E+16</v>
      </c>
      <c r="G268" s="2">
        <v>8409390563295571</v>
      </c>
      <c r="H268" s="2">
        <v>4</v>
      </c>
      <c r="I268" s="2">
        <v>29</v>
      </c>
      <c r="J268" s="2">
        <v>2.8378510617477248E+16</v>
      </c>
      <c r="K268" s="2">
        <v>9606</v>
      </c>
      <c r="L268" s="2" t="s">
        <v>1233</v>
      </c>
      <c r="M268" s="2" t="s">
        <v>196</v>
      </c>
      <c r="N268" s="2" t="s">
        <v>1271</v>
      </c>
      <c r="O268" s="2" t="s">
        <v>4022</v>
      </c>
    </row>
    <row r="269" spans="1:15" x14ac:dyDescent="0.25">
      <c r="A269" s="2" t="s">
        <v>3855</v>
      </c>
      <c r="B269" s="2" t="s">
        <v>3856</v>
      </c>
      <c r="C269" s="2">
        <v>6</v>
      </c>
      <c r="D269" s="2">
        <v>102</v>
      </c>
      <c r="E269" s="2">
        <f>results_Clus_7[[#This Row],['#Entities found]]/results_Clus_7[[#This Row],['#Entities total]]*(results_Clus_7[[#This Row],['#Entities found]]&gt;725/50)</f>
        <v>0</v>
      </c>
      <c r="F269" s="2">
        <v>1461047401398341</v>
      </c>
      <c r="G269" s="2">
        <v>8766284408390046</v>
      </c>
      <c r="H269" s="2">
        <v>1</v>
      </c>
      <c r="I269" s="2">
        <v>1</v>
      </c>
      <c r="J269" s="2">
        <v>97856933163.714661</v>
      </c>
      <c r="K269" s="2">
        <v>9606</v>
      </c>
      <c r="L269" s="2" t="s">
        <v>1233</v>
      </c>
      <c r="M269" s="2" t="s">
        <v>4191</v>
      </c>
      <c r="N269" s="2" t="s">
        <v>1271</v>
      </c>
      <c r="O269" s="2" t="s">
        <v>3857</v>
      </c>
    </row>
    <row r="270" spans="1:15" x14ac:dyDescent="0.25">
      <c r="A270" s="2" t="s">
        <v>4387</v>
      </c>
      <c r="B270" s="2" t="s">
        <v>4388</v>
      </c>
      <c r="C270" s="2">
        <v>3</v>
      </c>
      <c r="D270" s="2">
        <v>51</v>
      </c>
      <c r="E270" s="2">
        <f>results_Clus_7[[#This Row],['#Entities found]]/results_Clus_7[[#This Row],['#Entities total]]*(results_Clus_7[[#This Row],['#Entities found]]&gt;725/50)</f>
        <v>0</v>
      </c>
      <c r="F270" s="2">
        <v>7589583157439661</v>
      </c>
      <c r="G270" s="2">
        <v>2309912698439065</v>
      </c>
      <c r="H270" s="2">
        <v>9</v>
      </c>
      <c r="I270" s="2">
        <v>9</v>
      </c>
      <c r="J270" s="2">
        <v>880712398473.43176</v>
      </c>
      <c r="K270" s="2">
        <v>9606</v>
      </c>
      <c r="L270" s="2" t="s">
        <v>1233</v>
      </c>
      <c r="M270" s="2" t="s">
        <v>4330</v>
      </c>
      <c r="N270" s="2" t="s">
        <v>1271</v>
      </c>
      <c r="O270" s="2" t="s">
        <v>4389</v>
      </c>
    </row>
    <row r="271" spans="1:15" x14ac:dyDescent="0.25">
      <c r="A271" s="2" t="s">
        <v>4522</v>
      </c>
      <c r="B271" s="2" t="s">
        <v>4523</v>
      </c>
      <c r="C271" s="2">
        <v>2</v>
      </c>
      <c r="D271" s="2">
        <v>34</v>
      </c>
      <c r="E271" s="2">
        <f>results_Clus_7[[#This Row],['#Entities found]]/results_Clus_7[[#This Row],['#Entities total]]*(results_Clus_7[[#This Row],['#Entities found]]&gt;725/50)</f>
        <v>0</v>
      </c>
      <c r="F271" s="2">
        <v>1.3909454277814336E+16</v>
      </c>
      <c r="G271" s="2">
        <v>3170611230655791</v>
      </c>
      <c r="H271" s="2">
        <v>1</v>
      </c>
      <c r="I271" s="2">
        <v>3</v>
      </c>
      <c r="J271" s="2">
        <v>2935707994911.4399</v>
      </c>
      <c r="K271" s="2">
        <v>9606</v>
      </c>
      <c r="L271" s="2" t="s">
        <v>1233</v>
      </c>
      <c r="M271" s="2" t="s">
        <v>4501</v>
      </c>
      <c r="N271" s="2" t="s">
        <v>1271</v>
      </c>
      <c r="O271" s="2" t="s">
        <v>4524</v>
      </c>
    </row>
    <row r="272" spans="1:15" x14ac:dyDescent="0.25">
      <c r="A272" s="2" t="s">
        <v>3737</v>
      </c>
      <c r="B272" s="2" t="s">
        <v>3738</v>
      </c>
      <c r="C272" s="2">
        <v>1</v>
      </c>
      <c r="D272" s="2">
        <v>17</v>
      </c>
      <c r="E272" s="2">
        <f>results_Clus_7[[#This Row],['#Entities found]]/results_Clus_7[[#This Row],['#Entities total]]*(results_Clus_7[[#This Row],['#Entities found]]&gt;725/50)</f>
        <v>0</v>
      </c>
      <c r="F272" s="2">
        <v>2.7829071839568464E+16</v>
      </c>
      <c r="G272" s="2">
        <v>3528933287482863</v>
      </c>
      <c r="H272" s="2">
        <v>1</v>
      </c>
      <c r="I272" s="2">
        <v>1</v>
      </c>
      <c r="J272" s="2">
        <v>97856933163.714661</v>
      </c>
      <c r="K272" s="2">
        <v>9606</v>
      </c>
      <c r="L272" s="2" t="s">
        <v>1233</v>
      </c>
      <c r="M272" s="2" t="s">
        <v>182</v>
      </c>
      <c r="N272" s="2" t="s">
        <v>1271</v>
      </c>
      <c r="O272" s="2" t="s">
        <v>3740</v>
      </c>
    </row>
    <row r="273" spans="1:15" x14ac:dyDescent="0.25">
      <c r="A273" s="2" t="s">
        <v>4722</v>
      </c>
      <c r="B273" s="2" t="s">
        <v>4723</v>
      </c>
      <c r="C273" s="2">
        <v>1</v>
      </c>
      <c r="D273" s="2">
        <v>17</v>
      </c>
      <c r="E273" s="2">
        <f>results_Clus_7[[#This Row],['#Entities found]]/results_Clus_7[[#This Row],['#Entities total]]*(results_Clus_7[[#This Row],['#Entities found]]&gt;725/50)</f>
        <v>0</v>
      </c>
      <c r="F273" s="2">
        <v>2.7829071839568464E+16</v>
      </c>
      <c r="G273" s="2">
        <v>3528933287482863</v>
      </c>
      <c r="H273" s="2">
        <v>2</v>
      </c>
      <c r="I273" s="2">
        <v>8</v>
      </c>
      <c r="J273" s="2">
        <v>782855465309.71716</v>
      </c>
      <c r="K273" s="2">
        <v>9606</v>
      </c>
      <c r="L273" s="2" t="s">
        <v>1233</v>
      </c>
      <c r="M273" s="2" t="s">
        <v>258</v>
      </c>
      <c r="N273" s="2" t="s">
        <v>1271</v>
      </c>
      <c r="O273" s="2" t="s">
        <v>4582</v>
      </c>
    </row>
    <row r="274" spans="1:15" x14ac:dyDescent="0.25">
      <c r="A274" s="2" t="s">
        <v>4724</v>
      </c>
      <c r="B274" s="2" t="s">
        <v>4725</v>
      </c>
      <c r="C274" s="2">
        <v>1</v>
      </c>
      <c r="D274" s="2">
        <v>17</v>
      </c>
      <c r="E274" s="2">
        <f>results_Clus_7[[#This Row],['#Entities found]]/results_Clus_7[[#This Row],['#Entities total]]*(results_Clus_7[[#This Row],['#Entities found]]&gt;725/50)</f>
        <v>0</v>
      </c>
      <c r="F274" s="2">
        <v>2.7829071839568464E+16</v>
      </c>
      <c r="G274" s="2">
        <v>3528933287482863</v>
      </c>
      <c r="H274" s="2">
        <v>1</v>
      </c>
      <c r="I274" s="2">
        <v>6</v>
      </c>
      <c r="J274" s="2">
        <v>587141598982.28784</v>
      </c>
      <c r="K274" s="2">
        <v>9606</v>
      </c>
      <c r="L274" s="2" t="s">
        <v>1233</v>
      </c>
      <c r="M274" s="2" t="s">
        <v>205</v>
      </c>
      <c r="N274" s="2" t="s">
        <v>1271</v>
      </c>
      <c r="O274" s="2" t="s">
        <v>4726</v>
      </c>
    </row>
    <row r="275" spans="1:15" x14ac:dyDescent="0.25">
      <c r="A275" s="2" t="s">
        <v>4727</v>
      </c>
      <c r="B275" s="2" t="s">
        <v>4728</v>
      </c>
      <c r="C275" s="2">
        <v>1</v>
      </c>
      <c r="D275" s="2">
        <v>17</v>
      </c>
      <c r="E275" s="2">
        <f>results_Clus_7[[#This Row],['#Entities found]]/results_Clus_7[[#This Row],['#Entities total]]*(results_Clus_7[[#This Row],['#Entities found]]&gt;725/50)</f>
        <v>0</v>
      </c>
      <c r="F275" s="2">
        <v>2.7829071839568464E+16</v>
      </c>
      <c r="G275" s="2">
        <v>3528933287482863</v>
      </c>
      <c r="H275" s="2">
        <v>1</v>
      </c>
      <c r="I275" s="2">
        <v>11</v>
      </c>
      <c r="J275" s="2">
        <v>1076426264800861</v>
      </c>
      <c r="K275" s="2">
        <v>9606</v>
      </c>
      <c r="L275" s="2" t="s">
        <v>1233</v>
      </c>
      <c r="M275" s="2" t="s">
        <v>254</v>
      </c>
      <c r="N275" s="2" t="s">
        <v>1271</v>
      </c>
      <c r="O275" s="2" t="s">
        <v>4729</v>
      </c>
    </row>
    <row r="276" spans="1:15" x14ac:dyDescent="0.25">
      <c r="A276" s="2" t="s">
        <v>3619</v>
      </c>
      <c r="B276" s="2" t="s">
        <v>3620</v>
      </c>
      <c r="C276" s="2">
        <v>7</v>
      </c>
      <c r="D276" s="2">
        <v>121</v>
      </c>
      <c r="E276" s="2">
        <f>results_Clus_7[[#This Row],['#Entities found]]/results_Clus_7[[#This Row],['#Entities total]]*(results_Clus_7[[#This Row],['#Entities found]]&gt;725/50)</f>
        <v>0</v>
      </c>
      <c r="F276" s="2">
        <v>9414617904195844</v>
      </c>
      <c r="G276" s="2">
        <v>659023253293709</v>
      </c>
      <c r="H276" s="2">
        <v>3</v>
      </c>
      <c r="I276" s="2">
        <v>3</v>
      </c>
      <c r="J276" s="2">
        <v>2935707994911.4399</v>
      </c>
      <c r="K276" s="2">
        <v>9606</v>
      </c>
      <c r="L276" s="2" t="s">
        <v>1233</v>
      </c>
      <c r="M276" s="2" t="s">
        <v>4164</v>
      </c>
      <c r="N276" s="2" t="s">
        <v>1271</v>
      </c>
      <c r="O276" s="2" t="s">
        <v>3878</v>
      </c>
    </row>
    <row r="277" spans="1:15" x14ac:dyDescent="0.25">
      <c r="A277" s="2" t="s">
        <v>4233</v>
      </c>
      <c r="B277" s="2" t="s">
        <v>4234</v>
      </c>
      <c r="C277" s="2">
        <v>5</v>
      </c>
      <c r="D277" s="2">
        <v>88</v>
      </c>
      <c r="E277" s="2">
        <f>results_Clus_7[[#This Row],['#Entities found]]/results_Clus_7[[#This Row],['#Entities total]]*(results_Clus_7[[#This Row],['#Entities found]]&gt;725/50)</f>
        <v>0</v>
      </c>
      <c r="F277" s="2">
        <v>2.8314564277413744E+16</v>
      </c>
      <c r="G277" s="2">
        <v>1.4157282138706872E+16</v>
      </c>
      <c r="H277" s="2">
        <v>4</v>
      </c>
      <c r="I277" s="2">
        <v>46</v>
      </c>
      <c r="J277" s="2">
        <v>4501418925530874</v>
      </c>
      <c r="K277" s="2">
        <v>9606</v>
      </c>
      <c r="L277" s="2" t="s">
        <v>1233</v>
      </c>
      <c r="M277" s="2" t="s">
        <v>4005</v>
      </c>
      <c r="N277" s="2" t="s">
        <v>1271</v>
      </c>
      <c r="O277" s="2" t="s">
        <v>4006</v>
      </c>
    </row>
    <row r="278" spans="1:15" x14ac:dyDescent="0.25">
      <c r="A278" s="2" t="s">
        <v>3411</v>
      </c>
      <c r="B278" s="2" t="s">
        <v>3412</v>
      </c>
      <c r="C278" s="2">
        <v>3</v>
      </c>
      <c r="D278" s="2">
        <v>53</v>
      </c>
      <c r="E278" s="2">
        <f>results_Clus_7[[#This Row],['#Entities found]]/results_Clus_7[[#This Row],['#Entities total]]*(results_Clus_7[[#This Row],['#Entities found]]&gt;725/50)</f>
        <v>0</v>
      </c>
      <c r="F278" s="2">
        <v>8291227047036076</v>
      </c>
      <c r="G278" s="2">
        <v>2.4873681141108228E+16</v>
      </c>
      <c r="H278" s="2">
        <v>4</v>
      </c>
      <c r="I278" s="2">
        <v>22</v>
      </c>
      <c r="J278" s="2">
        <v>2152852529601722</v>
      </c>
      <c r="K278" s="2">
        <v>9606</v>
      </c>
      <c r="L278" s="2" t="s">
        <v>1233</v>
      </c>
      <c r="M278" s="2" t="s">
        <v>4401</v>
      </c>
      <c r="N278" s="2" t="s">
        <v>1271</v>
      </c>
      <c r="O278" s="2" t="s">
        <v>4402</v>
      </c>
    </row>
    <row r="279" spans="1:15" x14ac:dyDescent="0.25">
      <c r="A279" s="2" t="s">
        <v>4250</v>
      </c>
      <c r="B279" s="2" t="s">
        <v>4251</v>
      </c>
      <c r="C279" s="2">
        <v>5</v>
      </c>
      <c r="D279" s="2">
        <v>90</v>
      </c>
      <c r="E279" s="2">
        <f>results_Clus_7[[#This Row],['#Entities found]]/results_Clus_7[[#This Row],['#Entities total]]*(results_Clus_7[[#This Row],['#Entities found]]&gt;725/50)</f>
        <v>0</v>
      </c>
      <c r="F279" s="2">
        <v>3.0744113639553208E+16</v>
      </c>
      <c r="G279" s="2">
        <v>1.5372056819776604E+16</v>
      </c>
      <c r="H279" s="2">
        <v>11</v>
      </c>
      <c r="I279" s="2">
        <v>11</v>
      </c>
      <c r="J279" s="2">
        <v>1076426264800861</v>
      </c>
      <c r="K279" s="2">
        <v>9606</v>
      </c>
      <c r="L279" s="2" t="s">
        <v>1233</v>
      </c>
      <c r="M279" s="2" t="s">
        <v>4252</v>
      </c>
      <c r="N279" s="2" t="s">
        <v>1271</v>
      </c>
      <c r="O279" s="2" t="s">
        <v>4253</v>
      </c>
    </row>
    <row r="280" spans="1:15" x14ac:dyDescent="0.25">
      <c r="A280" s="2" t="s">
        <v>4308</v>
      </c>
      <c r="B280" s="2" t="s">
        <v>4309</v>
      </c>
      <c r="C280" s="2">
        <v>4</v>
      </c>
      <c r="D280" s="2">
        <v>72</v>
      </c>
      <c r="E280" s="2">
        <f>results_Clus_7[[#This Row],['#Entities found]]/results_Clus_7[[#This Row],['#Entities total]]*(results_Clus_7[[#This Row],['#Entities found]]&gt;725/50)</f>
        <v>0</v>
      </c>
      <c r="F280" s="2">
        <v>5104153184498261</v>
      </c>
      <c r="G280" s="2">
        <v>2.0416612737993044E+16</v>
      </c>
      <c r="H280" s="2">
        <v>2</v>
      </c>
      <c r="I280" s="2">
        <v>19</v>
      </c>
      <c r="J280" s="2">
        <v>1.8592817301105784E+16</v>
      </c>
      <c r="K280" s="2">
        <v>9606</v>
      </c>
      <c r="L280" s="2" t="s">
        <v>1233</v>
      </c>
      <c r="M280" s="2" t="s">
        <v>4010</v>
      </c>
      <c r="N280" s="2" t="s">
        <v>1271</v>
      </c>
      <c r="O280" s="2" t="s">
        <v>4310</v>
      </c>
    </row>
    <row r="281" spans="1:15" x14ac:dyDescent="0.25">
      <c r="A281" s="2" t="s">
        <v>4737</v>
      </c>
      <c r="B281" s="2" t="s">
        <v>4738</v>
      </c>
      <c r="C281" s="2">
        <v>1</v>
      </c>
      <c r="D281" s="2">
        <v>18</v>
      </c>
      <c r="E281" s="2">
        <f>results_Clus_7[[#This Row],['#Entities found]]/results_Clus_7[[#This Row],['#Entities total]]*(results_Clus_7[[#This Row],['#Entities found]]&gt;725/50)</f>
        <v>0</v>
      </c>
      <c r="F281" s="2">
        <v>2920136187238982</v>
      </c>
      <c r="G281" s="2">
        <v>3528933287482863</v>
      </c>
      <c r="H281" s="2">
        <v>6</v>
      </c>
      <c r="I281" s="2">
        <v>6</v>
      </c>
      <c r="J281" s="2">
        <v>587141598982.28784</v>
      </c>
      <c r="K281" s="2">
        <v>9606</v>
      </c>
      <c r="L281" s="2" t="s">
        <v>1233</v>
      </c>
      <c r="M281" s="2" t="s">
        <v>71</v>
      </c>
      <c r="N281" s="2" t="s">
        <v>1271</v>
      </c>
      <c r="O281" s="2" t="s">
        <v>4739</v>
      </c>
    </row>
    <row r="282" spans="1:15" x14ac:dyDescent="0.25">
      <c r="A282" s="2" t="s">
        <v>4417</v>
      </c>
      <c r="B282" s="2" t="s">
        <v>4418</v>
      </c>
      <c r="C282" s="2">
        <v>3</v>
      </c>
      <c r="D282" s="2">
        <v>55</v>
      </c>
      <c r="E282" s="2">
        <f>results_Clus_7[[#This Row],['#Entities found]]/results_Clus_7[[#This Row],['#Entities total]]*(results_Clus_7[[#This Row],['#Entities found]]&gt;725/50)</f>
        <v>0</v>
      </c>
      <c r="F282" s="2">
        <v>9019640387869532</v>
      </c>
      <c r="G282" s="2">
        <v>2.7058921163608596E+16</v>
      </c>
      <c r="H282" s="2">
        <v>2</v>
      </c>
      <c r="I282" s="2">
        <v>4</v>
      </c>
      <c r="J282" s="2">
        <v>391427732654.85858</v>
      </c>
      <c r="K282" s="2">
        <v>9606</v>
      </c>
      <c r="L282" s="2" t="s">
        <v>1233</v>
      </c>
      <c r="M282" s="2" t="s">
        <v>4237</v>
      </c>
      <c r="N282" s="2" t="s">
        <v>1271</v>
      </c>
      <c r="O282" s="2" t="s">
        <v>4419</v>
      </c>
    </row>
    <row r="283" spans="1:15" x14ac:dyDescent="0.25">
      <c r="A283" s="2" t="s">
        <v>4420</v>
      </c>
      <c r="B283" s="2" t="s">
        <v>4421</v>
      </c>
      <c r="C283" s="2">
        <v>3</v>
      </c>
      <c r="D283" s="2">
        <v>55</v>
      </c>
      <c r="E283" s="2">
        <f>results_Clus_7[[#This Row],['#Entities found]]/results_Clus_7[[#This Row],['#Entities total]]*(results_Clus_7[[#This Row],['#Entities found]]&gt;725/50)</f>
        <v>0</v>
      </c>
      <c r="F283" s="2">
        <v>9019640387869532</v>
      </c>
      <c r="G283" s="2">
        <v>2.7058921163608596E+16</v>
      </c>
      <c r="H283" s="2">
        <v>2</v>
      </c>
      <c r="I283" s="2">
        <v>4</v>
      </c>
      <c r="J283" s="2">
        <v>391427732654.85858</v>
      </c>
      <c r="K283" s="2">
        <v>9606</v>
      </c>
      <c r="L283" s="2" t="s">
        <v>1233</v>
      </c>
      <c r="M283" s="2" t="s">
        <v>4237</v>
      </c>
      <c r="N283" s="2" t="s">
        <v>1271</v>
      </c>
      <c r="O283" s="2" t="s">
        <v>4419</v>
      </c>
    </row>
    <row r="284" spans="1:15" x14ac:dyDescent="0.25">
      <c r="A284" s="2" t="s">
        <v>3536</v>
      </c>
      <c r="B284" s="2" t="s">
        <v>3537</v>
      </c>
      <c r="C284" s="2">
        <v>5</v>
      </c>
      <c r="D284" s="2">
        <v>92</v>
      </c>
      <c r="E284" s="2">
        <f>results_Clus_7[[#This Row],['#Entities found]]/results_Clus_7[[#This Row],['#Entities total]]*(results_Clus_7[[#This Row],['#Entities found]]&gt;725/50)</f>
        <v>0</v>
      </c>
      <c r="F284" s="2">
        <v>3.3300911729699844E+16</v>
      </c>
      <c r="G284" s="2">
        <v>1.6650455864849922E+16</v>
      </c>
      <c r="H284" s="2">
        <v>4</v>
      </c>
      <c r="I284" s="2">
        <v>20</v>
      </c>
      <c r="J284" s="2">
        <v>1957138663274293</v>
      </c>
      <c r="K284" s="2">
        <v>9606</v>
      </c>
      <c r="L284" s="2" t="s">
        <v>1233</v>
      </c>
      <c r="M284" s="2" t="s">
        <v>3995</v>
      </c>
      <c r="N284" s="2" t="s">
        <v>1271</v>
      </c>
      <c r="O284" s="2" t="s">
        <v>4255</v>
      </c>
    </row>
    <row r="285" spans="1:15" x14ac:dyDescent="0.25">
      <c r="A285" s="2" t="s">
        <v>4256</v>
      </c>
      <c r="B285" s="2" t="s">
        <v>4257</v>
      </c>
      <c r="C285" s="2">
        <v>5</v>
      </c>
      <c r="D285" s="2">
        <v>92</v>
      </c>
      <c r="E285" s="2">
        <f>results_Clus_7[[#This Row],['#Entities found]]/results_Clus_7[[#This Row],['#Entities total]]*(results_Clus_7[[#This Row],['#Entities found]]&gt;725/50)</f>
        <v>0</v>
      </c>
      <c r="F285" s="2">
        <v>3.3300911729699844E+16</v>
      </c>
      <c r="G285" s="2">
        <v>1.6650455864849922E+16</v>
      </c>
      <c r="H285" s="2">
        <v>12</v>
      </c>
      <c r="I285" s="2">
        <v>106</v>
      </c>
      <c r="J285" s="2">
        <v>1.0372834915353752E+16</v>
      </c>
      <c r="K285" s="2">
        <v>9606</v>
      </c>
      <c r="L285" s="2" t="s">
        <v>1233</v>
      </c>
      <c r="M285" s="2" t="s">
        <v>4258</v>
      </c>
      <c r="N285" s="2" t="s">
        <v>1271</v>
      </c>
      <c r="O285" s="2" t="s">
        <v>4259</v>
      </c>
    </row>
    <row r="286" spans="1:15" x14ac:dyDescent="0.25">
      <c r="A286" s="2" t="s">
        <v>3417</v>
      </c>
      <c r="B286" s="2" t="s">
        <v>3418</v>
      </c>
      <c r="C286" s="2">
        <v>3</v>
      </c>
      <c r="D286" s="2">
        <v>56</v>
      </c>
      <c r="E286" s="2">
        <f>results_Clus_7[[#This Row],['#Entities found]]/results_Clus_7[[#This Row],['#Entities total]]*(results_Clus_7[[#This Row],['#Entities found]]&gt;725/50)</f>
        <v>0</v>
      </c>
      <c r="F286" s="2">
        <v>9393556867690878</v>
      </c>
      <c r="G286" s="2">
        <v>2.8180670603072632E+16</v>
      </c>
      <c r="H286" s="2">
        <v>7</v>
      </c>
      <c r="I286" s="2">
        <v>7</v>
      </c>
      <c r="J286" s="2">
        <v>684998532146.00244</v>
      </c>
      <c r="K286" s="2">
        <v>9606</v>
      </c>
      <c r="L286" s="2" t="s">
        <v>1233</v>
      </c>
      <c r="M286" s="2" t="s">
        <v>4435</v>
      </c>
      <c r="N286" s="2" t="s">
        <v>1271</v>
      </c>
      <c r="O286" s="2" t="s">
        <v>4436</v>
      </c>
    </row>
    <row r="287" spans="1:15" x14ac:dyDescent="0.25">
      <c r="A287" s="2" t="s">
        <v>3627</v>
      </c>
      <c r="B287" s="2" t="s">
        <v>3628</v>
      </c>
      <c r="C287" s="2">
        <v>7</v>
      </c>
      <c r="D287" s="2">
        <v>131</v>
      </c>
      <c r="E287" s="2">
        <f>results_Clus_7[[#This Row],['#Entities found]]/results_Clus_7[[#This Row],['#Entities total]]*(results_Clus_7[[#This Row],['#Entities found]]&gt;725/50)</f>
        <v>0</v>
      </c>
      <c r="F287" s="2">
        <v>1.4015650938825952E+16</v>
      </c>
      <c r="G287" s="2">
        <v>8409390563295571</v>
      </c>
      <c r="H287" s="2">
        <v>13</v>
      </c>
      <c r="I287" s="2">
        <v>18</v>
      </c>
      <c r="J287" s="2">
        <v>1.7614247969468636E+16</v>
      </c>
      <c r="K287" s="2">
        <v>9606</v>
      </c>
      <c r="L287" s="2" t="s">
        <v>1233</v>
      </c>
      <c r="M287" s="2" t="s">
        <v>4164</v>
      </c>
      <c r="N287" s="2" t="s">
        <v>1271</v>
      </c>
      <c r="O287" s="2" t="s">
        <v>4185</v>
      </c>
    </row>
    <row r="288" spans="1:15" x14ac:dyDescent="0.25">
      <c r="A288" s="2" t="s">
        <v>3630</v>
      </c>
      <c r="B288" s="2" t="s">
        <v>3631</v>
      </c>
      <c r="C288" s="2">
        <v>7</v>
      </c>
      <c r="D288" s="2">
        <v>131</v>
      </c>
      <c r="E288" s="2">
        <f>results_Clus_7[[#This Row],['#Entities found]]/results_Clus_7[[#This Row],['#Entities total]]*(results_Clus_7[[#This Row],['#Entities found]]&gt;725/50)</f>
        <v>0</v>
      </c>
      <c r="F288" s="2">
        <v>1.4015650938825952E+16</v>
      </c>
      <c r="G288" s="2">
        <v>8409390563295571</v>
      </c>
      <c r="H288" s="2">
        <v>15</v>
      </c>
      <c r="I288" s="2">
        <v>21</v>
      </c>
      <c r="J288" s="2">
        <v>2.0549955964380076E+16</v>
      </c>
      <c r="K288" s="2">
        <v>9606</v>
      </c>
      <c r="L288" s="2" t="s">
        <v>1233</v>
      </c>
      <c r="M288" s="2" t="s">
        <v>4164</v>
      </c>
      <c r="N288" s="2" t="s">
        <v>1271</v>
      </c>
      <c r="O288" s="2" t="s">
        <v>4186</v>
      </c>
    </row>
    <row r="289" spans="1:15" x14ac:dyDescent="0.25">
      <c r="A289" s="2" t="s">
        <v>2864</v>
      </c>
      <c r="B289" s="2" t="s">
        <v>2865</v>
      </c>
      <c r="C289" s="2">
        <v>2</v>
      </c>
      <c r="D289" s="2">
        <v>38</v>
      </c>
      <c r="E289" s="2">
        <f>results_Clus_7[[#This Row],['#Entities found]]/results_Clus_7[[#This Row],['#Entities total]]*(results_Clus_7[[#This Row],['#Entities found]]&gt;725/50)</f>
        <v>0</v>
      </c>
      <c r="F289" s="2">
        <v>1.6563988453094748E+16</v>
      </c>
      <c r="G289" s="2">
        <v>3.3127976906189496E+16</v>
      </c>
      <c r="H289" s="2">
        <v>3</v>
      </c>
      <c r="I289" s="2">
        <v>18</v>
      </c>
      <c r="J289" s="2">
        <v>1.7614247969468636E+16</v>
      </c>
      <c r="K289" s="2">
        <v>9606</v>
      </c>
      <c r="L289" s="2" t="s">
        <v>1233</v>
      </c>
      <c r="M289" s="2" t="s">
        <v>4292</v>
      </c>
      <c r="N289" s="2" t="s">
        <v>1271</v>
      </c>
      <c r="O289" s="2" t="s">
        <v>3768</v>
      </c>
    </row>
    <row r="290" spans="1:15" x14ac:dyDescent="0.25">
      <c r="A290" s="2" t="s">
        <v>2867</v>
      </c>
      <c r="B290" s="2" t="s">
        <v>2868</v>
      </c>
      <c r="C290" s="2">
        <v>2</v>
      </c>
      <c r="D290" s="2">
        <v>38</v>
      </c>
      <c r="E290" s="2">
        <f>results_Clus_7[[#This Row],['#Entities found]]/results_Clus_7[[#This Row],['#Entities total]]*(results_Clus_7[[#This Row],['#Entities found]]&gt;725/50)</f>
        <v>0</v>
      </c>
      <c r="F290" s="2">
        <v>1.6563988453094748E+16</v>
      </c>
      <c r="G290" s="2">
        <v>3.3127976906189496E+16</v>
      </c>
      <c r="H290" s="2">
        <v>2</v>
      </c>
      <c r="I290" s="2">
        <v>36</v>
      </c>
      <c r="J290" s="2">
        <v>3.5228495938937272E+16</v>
      </c>
      <c r="K290" s="2">
        <v>9606</v>
      </c>
      <c r="L290" s="2" t="s">
        <v>1233</v>
      </c>
      <c r="M290" s="2" t="s">
        <v>4554</v>
      </c>
      <c r="N290" s="2" t="s">
        <v>1271</v>
      </c>
      <c r="O290" s="2" t="s">
        <v>4555</v>
      </c>
    </row>
    <row r="291" spans="1:15" x14ac:dyDescent="0.25">
      <c r="A291" s="2" t="s">
        <v>4751</v>
      </c>
      <c r="B291" s="2" t="s">
        <v>4752</v>
      </c>
      <c r="C291" s="2">
        <v>1</v>
      </c>
      <c r="D291" s="2">
        <v>19</v>
      </c>
      <c r="E291" s="2">
        <f>results_Clus_7[[#This Row],['#Entities found]]/results_Clus_7[[#This Row],['#Entities total]]*(results_Clus_7[[#This Row],['#Entities found]]&gt;725/50)</f>
        <v>0</v>
      </c>
      <c r="F291" s="2">
        <v>3054766096733925</v>
      </c>
      <c r="G291" s="2">
        <v>3528933287482863</v>
      </c>
      <c r="H291" s="2">
        <v>5</v>
      </c>
      <c r="I291" s="2">
        <v>5</v>
      </c>
      <c r="J291" s="2">
        <v>489284665818.57318</v>
      </c>
      <c r="K291" s="2">
        <v>9606</v>
      </c>
      <c r="L291" s="2" t="s">
        <v>1233</v>
      </c>
      <c r="M291" s="2" t="s">
        <v>236</v>
      </c>
      <c r="N291" s="2" t="s">
        <v>1271</v>
      </c>
      <c r="O291" s="2" t="s">
        <v>4753</v>
      </c>
    </row>
    <row r="292" spans="1:15" x14ac:dyDescent="0.25">
      <c r="A292" s="2" t="s">
        <v>4754</v>
      </c>
      <c r="B292" s="2" t="s">
        <v>4755</v>
      </c>
      <c r="C292" s="2">
        <v>1</v>
      </c>
      <c r="D292" s="2">
        <v>19</v>
      </c>
      <c r="E292" s="2">
        <f>results_Clus_7[[#This Row],['#Entities found]]/results_Clus_7[[#This Row],['#Entities total]]*(results_Clus_7[[#This Row],['#Entities found]]&gt;725/50)</f>
        <v>0</v>
      </c>
      <c r="F292" s="2">
        <v>3054766096733925</v>
      </c>
      <c r="G292" s="2">
        <v>3528933287482863</v>
      </c>
      <c r="H292" s="2">
        <v>1</v>
      </c>
      <c r="I292" s="2">
        <v>2</v>
      </c>
      <c r="J292" s="2">
        <v>195713866327.42929</v>
      </c>
      <c r="K292" s="2">
        <v>9606</v>
      </c>
      <c r="L292" s="2" t="s">
        <v>1233</v>
      </c>
      <c r="M292" s="2" t="s">
        <v>205</v>
      </c>
      <c r="N292" s="2" t="s">
        <v>1271</v>
      </c>
      <c r="O292" s="2" t="s">
        <v>4756</v>
      </c>
    </row>
    <row r="293" spans="1:15" x14ac:dyDescent="0.25">
      <c r="A293" s="2" t="s">
        <v>4757</v>
      </c>
      <c r="B293" s="2" t="s">
        <v>4758</v>
      </c>
      <c r="C293" s="2">
        <v>1</v>
      </c>
      <c r="D293" s="2">
        <v>19</v>
      </c>
      <c r="E293" s="2">
        <f>results_Clus_7[[#This Row],['#Entities found]]/results_Clus_7[[#This Row],['#Entities total]]*(results_Clus_7[[#This Row],['#Entities found]]&gt;725/50)</f>
        <v>0</v>
      </c>
      <c r="F293" s="2">
        <v>3054766096733925</v>
      </c>
      <c r="G293" s="2">
        <v>3528933287482863</v>
      </c>
      <c r="H293" s="2">
        <v>1</v>
      </c>
      <c r="I293" s="2">
        <v>2</v>
      </c>
      <c r="J293" s="2">
        <v>195713866327.42929</v>
      </c>
      <c r="K293" s="2">
        <v>9606</v>
      </c>
      <c r="L293" s="2" t="s">
        <v>1233</v>
      </c>
      <c r="M293" s="2" t="s">
        <v>71</v>
      </c>
      <c r="N293" s="2" t="s">
        <v>1271</v>
      </c>
      <c r="O293" s="2" t="s">
        <v>4759</v>
      </c>
    </row>
    <row r="294" spans="1:15" x14ac:dyDescent="0.25">
      <c r="A294" s="2" t="s">
        <v>3045</v>
      </c>
      <c r="B294" s="2" t="s">
        <v>3046</v>
      </c>
      <c r="C294" s="2">
        <v>1</v>
      </c>
      <c r="D294" s="2">
        <v>19</v>
      </c>
      <c r="E294" s="2">
        <f>results_Clus_7[[#This Row],['#Entities found]]/results_Clus_7[[#This Row],['#Entities total]]*(results_Clus_7[[#This Row],['#Entities found]]&gt;725/50)</f>
        <v>0</v>
      </c>
      <c r="F294" s="2">
        <v>3054766096733925</v>
      </c>
      <c r="G294" s="2">
        <v>3528933287482863</v>
      </c>
      <c r="H294" s="2">
        <v>3</v>
      </c>
      <c r="I294" s="2">
        <v>9</v>
      </c>
      <c r="J294" s="2">
        <v>880712398473.43176</v>
      </c>
      <c r="K294" s="2">
        <v>9606</v>
      </c>
      <c r="L294" s="2" t="s">
        <v>1233</v>
      </c>
      <c r="M294" s="2" t="s">
        <v>251</v>
      </c>
      <c r="N294" s="2" t="s">
        <v>1271</v>
      </c>
      <c r="O294" s="2" t="s">
        <v>4760</v>
      </c>
    </row>
    <row r="295" spans="1:15" x14ac:dyDescent="0.25">
      <c r="A295" s="2" t="s">
        <v>1298</v>
      </c>
      <c r="B295" s="2" t="s">
        <v>1299</v>
      </c>
      <c r="C295" s="2">
        <v>1</v>
      </c>
      <c r="D295" s="2">
        <v>19</v>
      </c>
      <c r="E295" s="2">
        <f>results_Clus_7[[#This Row],['#Entities found]]/results_Clus_7[[#This Row],['#Entities total]]*(results_Clus_7[[#This Row],['#Entities found]]&gt;725/50)</f>
        <v>0</v>
      </c>
      <c r="F295" s="2">
        <v>3054766096733925</v>
      </c>
      <c r="G295" s="2">
        <v>3528933287482863</v>
      </c>
      <c r="H295" s="2">
        <v>1</v>
      </c>
      <c r="I295" s="2">
        <v>10</v>
      </c>
      <c r="J295" s="2">
        <v>978569331637.14636</v>
      </c>
      <c r="K295" s="2">
        <v>9606</v>
      </c>
      <c r="L295" s="2" t="s">
        <v>1233</v>
      </c>
      <c r="M295" s="2" t="s">
        <v>235</v>
      </c>
      <c r="N295" s="2" t="s">
        <v>1271</v>
      </c>
      <c r="O295" s="2" t="s">
        <v>4537</v>
      </c>
    </row>
    <row r="296" spans="1:15" x14ac:dyDescent="0.25">
      <c r="A296" s="2" t="s">
        <v>3609</v>
      </c>
      <c r="B296" s="2" t="s">
        <v>3610</v>
      </c>
      <c r="C296" s="2">
        <v>6</v>
      </c>
      <c r="D296" s="2">
        <v>115</v>
      </c>
      <c r="E296" s="2">
        <f>results_Clus_7[[#This Row],['#Entities found]]/results_Clus_7[[#This Row],['#Entities total]]*(results_Clus_7[[#This Row],['#Entities found]]&gt;725/50)</f>
        <v>0</v>
      </c>
      <c r="F296" s="2">
        <v>2.4546076264627128E+16</v>
      </c>
      <c r="G296" s="2">
        <v>1.2454229850452804E+16</v>
      </c>
      <c r="H296" s="2">
        <v>4</v>
      </c>
      <c r="I296" s="2">
        <v>35</v>
      </c>
      <c r="J296" s="2">
        <v>3.4249926607300128E+16</v>
      </c>
      <c r="K296" s="2">
        <v>9606</v>
      </c>
      <c r="L296" s="2" t="s">
        <v>1233</v>
      </c>
      <c r="M296" s="2" t="s">
        <v>4107</v>
      </c>
      <c r="N296" s="2" t="s">
        <v>1271</v>
      </c>
      <c r="O296" s="2" t="s">
        <v>4228</v>
      </c>
    </row>
    <row r="297" spans="1:15" x14ac:dyDescent="0.25">
      <c r="A297" s="2" t="s">
        <v>4562</v>
      </c>
      <c r="B297" s="2" t="s">
        <v>4563</v>
      </c>
      <c r="C297" s="2">
        <v>2</v>
      </c>
      <c r="D297" s="2">
        <v>39</v>
      </c>
      <c r="E297" s="2">
        <f>results_Clus_7[[#This Row],['#Entities found]]/results_Clus_7[[#This Row],['#Entities total]]*(results_Clus_7[[#This Row],['#Entities found]]&gt;725/50)</f>
        <v>0</v>
      </c>
      <c r="F297" s="2">
        <v>1.7240957826685666E+16</v>
      </c>
      <c r="G297" s="2">
        <v>3448191565337133</v>
      </c>
      <c r="H297" s="2">
        <v>4</v>
      </c>
      <c r="I297" s="2">
        <v>6</v>
      </c>
      <c r="J297" s="2">
        <v>587141598982.28784</v>
      </c>
      <c r="K297" s="2">
        <v>9606</v>
      </c>
      <c r="L297" s="2" t="s">
        <v>1233</v>
      </c>
      <c r="M297" s="2" t="s">
        <v>261</v>
      </c>
      <c r="N297" s="2" t="s">
        <v>1271</v>
      </c>
      <c r="O297" s="2" t="s">
        <v>4564</v>
      </c>
    </row>
    <row r="298" spans="1:15" x14ac:dyDescent="0.25">
      <c r="A298" s="2" t="s">
        <v>3269</v>
      </c>
      <c r="B298" s="2" t="s">
        <v>3270</v>
      </c>
      <c r="C298" s="2">
        <v>2</v>
      </c>
      <c r="D298" s="2">
        <v>39</v>
      </c>
      <c r="E298" s="2">
        <f>results_Clus_7[[#This Row],['#Entities found]]/results_Clus_7[[#This Row],['#Entities total]]*(results_Clus_7[[#This Row],['#Entities found]]&gt;725/50)</f>
        <v>0</v>
      </c>
      <c r="F298" s="2">
        <v>1.7240957826685666E+16</v>
      </c>
      <c r="G298" s="2">
        <v>3448191565337133</v>
      </c>
      <c r="H298" s="2">
        <v>3</v>
      </c>
      <c r="I298" s="2">
        <v>14</v>
      </c>
      <c r="J298" s="2">
        <v>1369997064292005</v>
      </c>
      <c r="K298" s="2">
        <v>9606</v>
      </c>
      <c r="L298" s="2" t="s">
        <v>1233</v>
      </c>
      <c r="M298" s="2" t="s">
        <v>4565</v>
      </c>
      <c r="N298" s="2" t="s">
        <v>1271</v>
      </c>
      <c r="O298" s="2" t="s">
        <v>4566</v>
      </c>
    </row>
    <row r="299" spans="1:15" x14ac:dyDescent="0.25">
      <c r="A299" s="2" t="s">
        <v>4567</v>
      </c>
      <c r="B299" s="2" t="s">
        <v>4568</v>
      </c>
      <c r="C299" s="2">
        <v>2</v>
      </c>
      <c r="D299" s="2">
        <v>39</v>
      </c>
      <c r="E299" s="2">
        <f>results_Clus_7[[#This Row],['#Entities found]]/results_Clus_7[[#This Row],['#Entities total]]*(results_Clus_7[[#This Row],['#Entities found]]&gt;725/50)</f>
        <v>0</v>
      </c>
      <c r="F299" s="2">
        <v>1.7240957826685666E+16</v>
      </c>
      <c r="G299" s="2">
        <v>3448191565337133</v>
      </c>
      <c r="H299" s="2">
        <v>1</v>
      </c>
      <c r="I299" s="2">
        <v>7</v>
      </c>
      <c r="J299" s="2">
        <v>684998532146.00244</v>
      </c>
      <c r="K299" s="2">
        <v>9606</v>
      </c>
      <c r="L299" s="2" t="s">
        <v>1233</v>
      </c>
      <c r="M299" s="2" t="s">
        <v>248</v>
      </c>
      <c r="N299" s="2" t="s">
        <v>1271</v>
      </c>
      <c r="O299" s="2" t="s">
        <v>4569</v>
      </c>
    </row>
    <row r="300" spans="1:15" x14ac:dyDescent="0.25">
      <c r="A300" s="2" t="s">
        <v>3264</v>
      </c>
      <c r="B300" s="2" t="s">
        <v>3265</v>
      </c>
      <c r="C300" s="2">
        <v>2</v>
      </c>
      <c r="D300" s="2">
        <v>39</v>
      </c>
      <c r="E300" s="2">
        <f>results_Clus_7[[#This Row],['#Entities found]]/results_Clus_7[[#This Row],['#Entities total]]*(results_Clus_7[[#This Row],['#Entities found]]&gt;725/50)</f>
        <v>0</v>
      </c>
      <c r="F300" s="2">
        <v>1.7240957826685666E+16</v>
      </c>
      <c r="G300" s="2">
        <v>3448191565337133</v>
      </c>
      <c r="H300" s="2">
        <v>1</v>
      </c>
      <c r="I300" s="2">
        <v>19</v>
      </c>
      <c r="J300" s="2">
        <v>1.8592817301105784E+16</v>
      </c>
      <c r="K300" s="2">
        <v>9606</v>
      </c>
      <c r="L300" s="2" t="s">
        <v>1233</v>
      </c>
      <c r="M300" s="2" t="s">
        <v>4292</v>
      </c>
      <c r="N300" s="2" t="s">
        <v>1271</v>
      </c>
      <c r="O300" s="2" t="s">
        <v>4293</v>
      </c>
    </row>
    <row r="301" spans="1:15" x14ac:dyDescent="0.25">
      <c r="A301" s="2" t="s">
        <v>3613</v>
      </c>
      <c r="B301" s="2" t="s">
        <v>3614</v>
      </c>
      <c r="C301" s="2">
        <v>6</v>
      </c>
      <c r="D301" s="2">
        <v>118</v>
      </c>
      <c r="E301" s="2">
        <f>results_Clus_7[[#This Row],['#Entities found]]/results_Clus_7[[#This Row],['#Entities total]]*(results_Clus_7[[#This Row],['#Entities found]]&gt;725/50)</f>
        <v>0</v>
      </c>
      <c r="F301" s="2">
        <v>2.7353776525088636E+16</v>
      </c>
      <c r="G301" s="2">
        <v>1.3676888262544318E+16</v>
      </c>
      <c r="H301" s="2">
        <v>2</v>
      </c>
      <c r="I301" s="2">
        <v>3</v>
      </c>
      <c r="J301" s="2">
        <v>2935707994911.4399</v>
      </c>
      <c r="K301" s="2">
        <v>9606</v>
      </c>
      <c r="L301" s="2" t="s">
        <v>1233</v>
      </c>
      <c r="M301" s="2" t="s">
        <v>4231</v>
      </c>
      <c r="N301" s="2" t="s">
        <v>1271</v>
      </c>
      <c r="O301" s="2" t="s">
        <v>4232</v>
      </c>
    </row>
    <row r="302" spans="1:15" x14ac:dyDescent="0.25">
      <c r="A302" s="2" t="s">
        <v>941</v>
      </c>
      <c r="B302" s="2" t="s">
        <v>940</v>
      </c>
      <c r="C302" s="2">
        <v>5</v>
      </c>
      <c r="D302" s="2">
        <v>100</v>
      </c>
      <c r="E302" s="2">
        <f>results_Clus_7[[#This Row],['#Entities found]]/results_Clus_7[[#This Row],['#Entities total]]*(results_Clus_7[[#This Row],['#Entities found]]&gt;725/50)</f>
        <v>0</v>
      </c>
      <c r="F302" s="2">
        <v>4482660222314516</v>
      </c>
      <c r="G302" s="2">
        <v>1.7930640889258064E+16</v>
      </c>
      <c r="H302" s="2">
        <v>6</v>
      </c>
      <c r="I302" s="2">
        <v>12</v>
      </c>
      <c r="J302" s="2">
        <v>1.174283197964576E+16</v>
      </c>
      <c r="K302" s="2">
        <v>9606</v>
      </c>
      <c r="L302" s="2" t="s">
        <v>1233</v>
      </c>
      <c r="M302" s="2" t="s">
        <v>4294</v>
      </c>
      <c r="N302" s="2" t="s">
        <v>1271</v>
      </c>
      <c r="O302" s="2" t="s">
        <v>2656</v>
      </c>
    </row>
    <row r="303" spans="1:15" x14ac:dyDescent="0.25">
      <c r="A303" s="2" t="s">
        <v>4461</v>
      </c>
      <c r="B303" s="2" t="s">
        <v>4462</v>
      </c>
      <c r="C303" s="2">
        <v>3</v>
      </c>
      <c r="D303" s="2">
        <v>60</v>
      </c>
      <c r="E303" s="2">
        <f>results_Clus_7[[#This Row],['#Entities found]]/results_Clus_7[[#This Row],['#Entities total]]*(results_Clus_7[[#This Row],['#Entities found]]&gt;725/50)</f>
        <v>0</v>
      </c>
      <c r="F303" s="2">
        <v>1.0950784782972544E+16</v>
      </c>
      <c r="G303" s="2">
        <v>3170611230655791</v>
      </c>
      <c r="H303" s="2">
        <v>4</v>
      </c>
      <c r="I303" s="2">
        <v>8</v>
      </c>
      <c r="J303" s="2">
        <v>782855465309.71716</v>
      </c>
      <c r="K303" s="2">
        <v>9606</v>
      </c>
      <c r="L303" s="2" t="s">
        <v>1233</v>
      </c>
      <c r="M303" s="2" t="s">
        <v>4237</v>
      </c>
      <c r="N303" s="2" t="s">
        <v>1271</v>
      </c>
      <c r="O303" s="2" t="s">
        <v>4463</v>
      </c>
    </row>
    <row r="304" spans="1:15" x14ac:dyDescent="0.25">
      <c r="A304" s="2" t="s">
        <v>3793</v>
      </c>
      <c r="B304" s="2" t="s">
        <v>3794</v>
      </c>
      <c r="C304" s="2">
        <v>2</v>
      </c>
      <c r="D304" s="2">
        <v>40</v>
      </c>
      <c r="E304" s="2">
        <f>results_Clus_7[[#This Row],['#Entities found]]/results_Clus_7[[#This Row],['#Entities total]]*(results_Clus_7[[#This Row],['#Entities found]]&gt;725/50)</f>
        <v>0</v>
      </c>
      <c r="F304" s="2">
        <v>1.7922388182113402E+16</v>
      </c>
      <c r="G304" s="2">
        <v>3528933287482863</v>
      </c>
      <c r="H304" s="2">
        <v>2</v>
      </c>
      <c r="I304" s="2">
        <v>2</v>
      </c>
      <c r="J304" s="2">
        <v>195713866327.42929</v>
      </c>
      <c r="K304" s="2">
        <v>9606</v>
      </c>
      <c r="L304" s="2" t="s">
        <v>1233</v>
      </c>
      <c r="M304" s="2" t="s">
        <v>4583</v>
      </c>
      <c r="N304" s="2" t="s">
        <v>1271</v>
      </c>
      <c r="O304" s="2" t="s">
        <v>3795</v>
      </c>
    </row>
    <row r="305" spans="1:15" x14ac:dyDescent="0.25">
      <c r="A305" s="2" t="s">
        <v>4584</v>
      </c>
      <c r="B305" s="2" t="s">
        <v>4585</v>
      </c>
      <c r="C305" s="2">
        <v>2</v>
      </c>
      <c r="D305" s="2">
        <v>40</v>
      </c>
      <c r="E305" s="2">
        <f>results_Clus_7[[#This Row],['#Entities found]]/results_Clus_7[[#This Row],['#Entities total]]*(results_Clus_7[[#This Row],['#Entities found]]&gt;725/50)</f>
        <v>0</v>
      </c>
      <c r="F305" s="2">
        <v>1.7922388182113402E+16</v>
      </c>
      <c r="G305" s="2">
        <v>3528933287482863</v>
      </c>
      <c r="H305" s="2">
        <v>13</v>
      </c>
      <c r="I305" s="2">
        <v>14</v>
      </c>
      <c r="J305" s="2">
        <v>1369997064292005</v>
      </c>
      <c r="K305" s="2">
        <v>9606</v>
      </c>
      <c r="L305" s="2" t="s">
        <v>1233</v>
      </c>
      <c r="M305" s="2" t="s">
        <v>4266</v>
      </c>
      <c r="N305" s="2" t="s">
        <v>1271</v>
      </c>
      <c r="O305" s="2" t="s">
        <v>4586</v>
      </c>
    </row>
    <row r="306" spans="1:15" x14ac:dyDescent="0.25">
      <c r="A306" s="2" t="s">
        <v>4766</v>
      </c>
      <c r="B306" s="2" t="s">
        <v>4767</v>
      </c>
      <c r="C306" s="2">
        <v>1</v>
      </c>
      <c r="D306" s="2">
        <v>20</v>
      </c>
      <c r="E306" s="2">
        <f>results_Clus_7[[#This Row],['#Entities found]]/results_Clus_7[[#This Row],['#Entities total]]*(results_Clus_7[[#This Row],['#Entities found]]&gt;725/50)</f>
        <v>0</v>
      </c>
      <c r="F306" s="2">
        <v>3186845944871617</v>
      </c>
      <c r="G306" s="2">
        <v>3528933287482863</v>
      </c>
      <c r="H306" s="2">
        <v>3</v>
      </c>
      <c r="I306" s="2">
        <v>3</v>
      </c>
      <c r="J306" s="2">
        <v>2935707994911.4399</v>
      </c>
      <c r="K306" s="2">
        <v>9606</v>
      </c>
      <c r="L306" s="2" t="s">
        <v>1233</v>
      </c>
      <c r="M306" s="2" t="s">
        <v>250</v>
      </c>
      <c r="N306" s="2" t="s">
        <v>1271</v>
      </c>
      <c r="O306" s="2" t="s">
        <v>4768</v>
      </c>
    </row>
    <row r="307" spans="1:15" x14ac:dyDescent="0.25">
      <c r="A307" s="2" t="s">
        <v>4769</v>
      </c>
      <c r="B307" s="2" t="s">
        <v>4770</v>
      </c>
      <c r="C307" s="2">
        <v>1</v>
      </c>
      <c r="D307" s="2">
        <v>20</v>
      </c>
      <c r="E307" s="2">
        <f>results_Clus_7[[#This Row],['#Entities found]]/results_Clus_7[[#This Row],['#Entities total]]*(results_Clus_7[[#This Row],['#Entities found]]&gt;725/50)</f>
        <v>0</v>
      </c>
      <c r="F307" s="2">
        <v>3186845944871617</v>
      </c>
      <c r="G307" s="2">
        <v>3528933287482863</v>
      </c>
      <c r="H307" s="2">
        <v>2</v>
      </c>
      <c r="I307" s="2">
        <v>2</v>
      </c>
      <c r="J307" s="2">
        <v>195713866327.42929</v>
      </c>
      <c r="K307" s="2">
        <v>9606</v>
      </c>
      <c r="L307" s="2" t="s">
        <v>1233</v>
      </c>
      <c r="M307" s="2" t="s">
        <v>250</v>
      </c>
      <c r="N307" s="2" t="s">
        <v>1271</v>
      </c>
      <c r="O307" s="2" t="s">
        <v>4771</v>
      </c>
    </row>
    <row r="308" spans="1:15" x14ac:dyDescent="0.25">
      <c r="A308" s="2" t="s">
        <v>3058</v>
      </c>
      <c r="B308" s="2" t="s">
        <v>3059</v>
      </c>
      <c r="C308" s="2">
        <v>1</v>
      </c>
      <c r="D308" s="2">
        <v>20</v>
      </c>
      <c r="E308" s="2">
        <f>results_Clus_7[[#This Row],['#Entities found]]/results_Clus_7[[#This Row],['#Entities total]]*(results_Clus_7[[#This Row],['#Entities found]]&gt;725/50)</f>
        <v>0</v>
      </c>
      <c r="F308" s="2">
        <v>3186845944871617</v>
      </c>
      <c r="G308" s="2">
        <v>3528933287482863</v>
      </c>
      <c r="H308" s="2">
        <v>4</v>
      </c>
      <c r="I308" s="2">
        <v>5</v>
      </c>
      <c r="J308" s="2">
        <v>489284665818.57318</v>
      </c>
      <c r="K308" s="2">
        <v>9606</v>
      </c>
      <c r="L308" s="2" t="s">
        <v>1233</v>
      </c>
      <c r="M308" s="2" t="s">
        <v>71</v>
      </c>
      <c r="N308" s="2" t="s">
        <v>1271</v>
      </c>
      <c r="O308" s="2" t="s">
        <v>4772</v>
      </c>
    </row>
    <row r="309" spans="1:15" x14ac:dyDescent="0.25">
      <c r="A309" s="2" t="s">
        <v>3055</v>
      </c>
      <c r="B309" s="2" t="s">
        <v>3056</v>
      </c>
      <c r="C309" s="2">
        <v>1</v>
      </c>
      <c r="D309" s="2">
        <v>20</v>
      </c>
      <c r="E309" s="2">
        <f>results_Clus_7[[#This Row],['#Entities found]]/results_Clus_7[[#This Row],['#Entities total]]*(results_Clus_7[[#This Row],['#Entities found]]&gt;725/50)</f>
        <v>0</v>
      </c>
      <c r="F309" s="2">
        <v>3186845944871617</v>
      </c>
      <c r="G309" s="2">
        <v>3528933287482863</v>
      </c>
      <c r="H309" s="2">
        <v>1</v>
      </c>
      <c r="I309" s="2">
        <v>2</v>
      </c>
      <c r="J309" s="2">
        <v>195713866327.42929</v>
      </c>
      <c r="K309" s="2">
        <v>9606</v>
      </c>
      <c r="L309" s="2" t="s">
        <v>1233</v>
      </c>
      <c r="M309" s="2" t="s">
        <v>318</v>
      </c>
      <c r="N309" s="2" t="s">
        <v>1271</v>
      </c>
      <c r="O309" s="2" t="s">
        <v>3057</v>
      </c>
    </row>
    <row r="310" spans="1:15" x14ac:dyDescent="0.25">
      <c r="A310" s="2" t="s">
        <v>3338</v>
      </c>
      <c r="B310" s="2" t="s">
        <v>3339</v>
      </c>
      <c r="C310" s="2">
        <v>5</v>
      </c>
      <c r="D310" s="2">
        <v>101</v>
      </c>
      <c r="E310" s="2">
        <f>results_Clus_7[[#This Row],['#Entities found]]/results_Clus_7[[#This Row],['#Entities total]]*(results_Clus_7[[#This Row],['#Entities found]]&gt;725/50)</f>
        <v>0</v>
      </c>
      <c r="F310" s="2">
        <v>4641538746066798</v>
      </c>
      <c r="G310" s="2">
        <v>1856615498426719</v>
      </c>
      <c r="H310" s="2">
        <v>8</v>
      </c>
      <c r="I310" s="2">
        <v>40</v>
      </c>
      <c r="J310" s="2">
        <v>3914277326548586</v>
      </c>
      <c r="K310" s="2">
        <v>9606</v>
      </c>
      <c r="L310" s="2" t="s">
        <v>1233</v>
      </c>
      <c r="M310" s="2" t="s">
        <v>4295</v>
      </c>
      <c r="N310" s="2" t="s">
        <v>1271</v>
      </c>
      <c r="O310" s="2" t="s">
        <v>4296</v>
      </c>
    </row>
    <row r="311" spans="1:15" x14ac:dyDescent="0.25">
      <c r="A311" s="2" t="s">
        <v>4362</v>
      </c>
      <c r="B311" s="2" t="s">
        <v>4363</v>
      </c>
      <c r="C311" s="2">
        <v>4</v>
      </c>
      <c r="D311" s="2">
        <v>81</v>
      </c>
      <c r="E311" s="2">
        <f>results_Clus_7[[#This Row],['#Entities found]]/results_Clus_7[[#This Row],['#Entities total]]*(results_Clus_7[[#This Row],['#Entities found]]&gt;725/50)</f>
        <v>0</v>
      </c>
      <c r="F311" s="2">
        <v>7186206607330559</v>
      </c>
      <c r="G311" s="2">
        <v>2309912698439065</v>
      </c>
      <c r="H311" s="2">
        <v>4</v>
      </c>
      <c r="I311" s="2">
        <v>7</v>
      </c>
      <c r="J311" s="2">
        <v>684998532146.00244</v>
      </c>
      <c r="K311" s="2">
        <v>9606</v>
      </c>
      <c r="L311" s="2" t="s">
        <v>1233</v>
      </c>
      <c r="M311" s="2" t="s">
        <v>4198</v>
      </c>
      <c r="N311" s="2" t="s">
        <v>1271</v>
      </c>
      <c r="O311" s="2" t="s">
        <v>4364</v>
      </c>
    </row>
    <row r="312" spans="1:15" x14ac:dyDescent="0.25">
      <c r="A312" s="2" t="s">
        <v>4464</v>
      </c>
      <c r="B312" s="2" t="s">
        <v>4465</v>
      </c>
      <c r="C312" s="2">
        <v>3</v>
      </c>
      <c r="D312" s="2">
        <v>61</v>
      </c>
      <c r="E312" s="2">
        <f>results_Clus_7[[#This Row],['#Entities found]]/results_Clus_7[[#This Row],['#Entities total]]*(results_Clus_7[[#This Row],['#Entities found]]&gt;725/50)</f>
        <v>0</v>
      </c>
      <c r="F312" s="2">
        <v>1.1354787599070616E+16</v>
      </c>
      <c r="G312" s="2">
        <v>3170611230655791</v>
      </c>
      <c r="H312" s="2">
        <v>1</v>
      </c>
      <c r="I312" s="2">
        <v>1</v>
      </c>
      <c r="J312" s="2">
        <v>97856933163.714661</v>
      </c>
      <c r="K312" s="2">
        <v>9606</v>
      </c>
      <c r="L312" s="2" t="s">
        <v>1233</v>
      </c>
      <c r="M312" s="2" t="s">
        <v>4237</v>
      </c>
      <c r="N312" s="2" t="s">
        <v>1271</v>
      </c>
      <c r="O312" s="2" t="s">
        <v>4466</v>
      </c>
    </row>
    <row r="313" spans="1:15" x14ac:dyDescent="0.25">
      <c r="A313" s="2" t="s">
        <v>935</v>
      </c>
      <c r="B313" s="2" t="s">
        <v>934</v>
      </c>
      <c r="C313" s="2">
        <v>5</v>
      </c>
      <c r="D313" s="2">
        <v>102</v>
      </c>
      <c r="E313" s="2">
        <f>results_Clus_7[[#This Row],['#Entities found]]/results_Clus_7[[#This Row],['#Entities total]]*(results_Clus_7[[#This Row],['#Entities found]]&gt;725/50)</f>
        <v>0</v>
      </c>
      <c r="F313" s="2">
        <v>4803735290235345</v>
      </c>
      <c r="G313" s="2">
        <v>1921494116094138</v>
      </c>
      <c r="H313" s="2">
        <v>3</v>
      </c>
      <c r="I313" s="2">
        <v>46</v>
      </c>
      <c r="J313" s="2">
        <v>4501418925530874</v>
      </c>
      <c r="K313" s="2">
        <v>9606</v>
      </c>
      <c r="L313" s="2" t="s">
        <v>1233</v>
      </c>
      <c r="M313" s="2" t="s">
        <v>4304</v>
      </c>
      <c r="N313" s="2" t="s">
        <v>1271</v>
      </c>
      <c r="O313" s="2" t="s">
        <v>4305</v>
      </c>
    </row>
    <row r="314" spans="1:15" x14ac:dyDescent="0.25">
      <c r="A314" s="2" t="s">
        <v>4589</v>
      </c>
      <c r="B314" s="2" t="s">
        <v>4590</v>
      </c>
      <c r="C314" s="2">
        <v>2</v>
      </c>
      <c r="D314" s="2">
        <v>41</v>
      </c>
      <c r="E314" s="2">
        <f>results_Clus_7[[#This Row],['#Entities found]]/results_Clus_7[[#This Row],['#Entities total]]*(results_Clus_7[[#This Row],['#Entities found]]&gt;725/50)</f>
        <v>0</v>
      </c>
      <c r="F314" s="2">
        <v>1.8607868252184776E+16</v>
      </c>
      <c r="G314" s="2">
        <v>3528933287482863</v>
      </c>
      <c r="H314" s="2">
        <v>1</v>
      </c>
      <c r="I314" s="2">
        <v>5</v>
      </c>
      <c r="J314" s="2">
        <v>489284665818.57318</v>
      </c>
      <c r="K314" s="2">
        <v>9606</v>
      </c>
      <c r="L314" s="2" t="s">
        <v>1233</v>
      </c>
      <c r="M314" s="2" t="s">
        <v>261</v>
      </c>
      <c r="N314" s="2" t="s">
        <v>1271</v>
      </c>
      <c r="O314" s="2" t="s">
        <v>4591</v>
      </c>
    </row>
    <row r="315" spans="1:15" x14ac:dyDescent="0.25">
      <c r="A315" s="2" t="s">
        <v>1398</v>
      </c>
      <c r="B315" s="2" t="s">
        <v>1399</v>
      </c>
      <c r="C315" s="2">
        <v>6</v>
      </c>
      <c r="D315" s="2">
        <v>124</v>
      </c>
      <c r="E315" s="2">
        <f>results_Clus_7[[#This Row],['#Entities found]]/results_Clus_7[[#This Row],['#Entities total]]*(results_Clus_7[[#This Row],['#Entities found]]&gt;725/50)</f>
        <v>0</v>
      </c>
      <c r="F315" s="2">
        <v>3.3588881988354636E+16</v>
      </c>
      <c r="G315" s="2">
        <v>1.6794440994177318E+16</v>
      </c>
      <c r="H315" s="2">
        <v>12</v>
      </c>
      <c r="I315" s="2">
        <v>42</v>
      </c>
      <c r="J315" s="2">
        <v>4109991192876015</v>
      </c>
      <c r="K315" s="2">
        <v>9606</v>
      </c>
      <c r="L315" s="2" t="s">
        <v>1233</v>
      </c>
      <c r="M315" s="2" t="s">
        <v>4260</v>
      </c>
      <c r="N315" s="2" t="s">
        <v>1271</v>
      </c>
      <c r="O315" s="2" t="s">
        <v>4261</v>
      </c>
    </row>
    <row r="316" spans="1:15" x14ac:dyDescent="0.25">
      <c r="A316" s="2" t="s">
        <v>4467</v>
      </c>
      <c r="B316" s="2" t="s">
        <v>4468</v>
      </c>
      <c r="C316" s="2">
        <v>3</v>
      </c>
      <c r="D316" s="2">
        <v>62</v>
      </c>
      <c r="E316" s="2">
        <f>results_Clus_7[[#This Row],['#Entities found]]/results_Clus_7[[#This Row],['#Entities total]]*(results_Clus_7[[#This Row],['#Entities found]]&gt;725/50)</f>
        <v>0</v>
      </c>
      <c r="F316" s="2">
        <v>1.176438668513582E+16</v>
      </c>
      <c r="G316" s="2">
        <v>3170611230655791</v>
      </c>
      <c r="H316" s="2">
        <v>1</v>
      </c>
      <c r="I316" s="2">
        <v>3</v>
      </c>
      <c r="J316" s="2">
        <v>2935707994911.4399</v>
      </c>
      <c r="K316" s="2">
        <v>9606</v>
      </c>
      <c r="L316" s="2" t="s">
        <v>1233</v>
      </c>
      <c r="M316" s="2" t="s">
        <v>4237</v>
      </c>
      <c r="N316" s="2" t="s">
        <v>1271</v>
      </c>
      <c r="O316" s="2" t="s">
        <v>4469</v>
      </c>
    </row>
    <row r="317" spans="1:15" x14ac:dyDescent="0.25">
      <c r="A317" s="2" t="s">
        <v>3448</v>
      </c>
      <c r="B317" s="2" t="s">
        <v>3449</v>
      </c>
      <c r="C317" s="2">
        <v>3</v>
      </c>
      <c r="D317" s="2">
        <v>62</v>
      </c>
      <c r="E317" s="2">
        <f>results_Clus_7[[#This Row],['#Entities found]]/results_Clus_7[[#This Row],['#Entities total]]*(results_Clus_7[[#This Row],['#Entities found]]&gt;725/50)</f>
        <v>0</v>
      </c>
      <c r="F317" s="2">
        <v>1.176438668513582E+16</v>
      </c>
      <c r="G317" s="2">
        <v>3170611230655791</v>
      </c>
      <c r="H317" s="2">
        <v>5</v>
      </c>
      <c r="I317" s="2">
        <v>23</v>
      </c>
      <c r="J317" s="2">
        <v>2250709462765437</v>
      </c>
      <c r="K317" s="2">
        <v>9606</v>
      </c>
      <c r="L317" s="2" t="s">
        <v>1233</v>
      </c>
      <c r="M317" s="2" t="s">
        <v>4470</v>
      </c>
      <c r="N317" s="2" t="s">
        <v>1271</v>
      </c>
      <c r="O317" s="2" t="s">
        <v>4471</v>
      </c>
    </row>
    <row r="318" spans="1:15" x14ac:dyDescent="0.25">
      <c r="A318" s="2" t="s">
        <v>1372</v>
      </c>
      <c r="B318" s="2" t="s">
        <v>1373</v>
      </c>
      <c r="C318" s="2">
        <v>4</v>
      </c>
      <c r="D318" s="2">
        <v>83</v>
      </c>
      <c r="E318" s="2">
        <f>results_Clus_7[[#This Row],['#Entities found]]/results_Clus_7[[#This Row],['#Entities total]]*(results_Clus_7[[#This Row],['#Entities found]]&gt;725/50)</f>
        <v>0</v>
      </c>
      <c r="F318" s="2">
        <v>7699708994796883</v>
      </c>
      <c r="G318" s="2">
        <v>2309912698439065</v>
      </c>
      <c r="H318" s="2">
        <v>4</v>
      </c>
      <c r="I318" s="2">
        <v>16</v>
      </c>
      <c r="J318" s="2">
        <v>1.5657109306194344E+16</v>
      </c>
      <c r="K318" s="2">
        <v>9606</v>
      </c>
      <c r="L318" s="2" t="s">
        <v>1233</v>
      </c>
      <c r="M318" s="2" t="s">
        <v>4390</v>
      </c>
      <c r="N318" s="2" t="s">
        <v>1271</v>
      </c>
      <c r="O318" s="2" t="s">
        <v>4391</v>
      </c>
    </row>
    <row r="319" spans="1:15" x14ac:dyDescent="0.25">
      <c r="A319" s="2" t="s">
        <v>1375</v>
      </c>
      <c r="B319" s="2" t="s">
        <v>1376</v>
      </c>
      <c r="C319" s="2">
        <v>4</v>
      </c>
      <c r="D319" s="2">
        <v>83</v>
      </c>
      <c r="E319" s="2">
        <f>results_Clus_7[[#This Row],['#Entities found]]/results_Clus_7[[#This Row],['#Entities total]]*(results_Clus_7[[#This Row],['#Entities found]]&gt;725/50)</f>
        <v>0</v>
      </c>
      <c r="F319" s="2">
        <v>7699708994796883</v>
      </c>
      <c r="G319" s="2">
        <v>2309912698439065</v>
      </c>
      <c r="H319" s="2">
        <v>4</v>
      </c>
      <c r="I319" s="2">
        <v>16</v>
      </c>
      <c r="J319" s="2">
        <v>1.5657109306194344E+16</v>
      </c>
      <c r="K319" s="2">
        <v>9606</v>
      </c>
      <c r="L319" s="2" t="s">
        <v>1233</v>
      </c>
      <c r="M319" s="2" t="s">
        <v>4390</v>
      </c>
      <c r="N319" s="2" t="s">
        <v>1271</v>
      </c>
      <c r="O319" s="2" t="s">
        <v>4391</v>
      </c>
    </row>
    <row r="320" spans="1:15" x14ac:dyDescent="0.25">
      <c r="A320" s="2" t="s">
        <v>4392</v>
      </c>
      <c r="B320" s="2" t="s">
        <v>4393</v>
      </c>
      <c r="C320" s="2">
        <v>4</v>
      </c>
      <c r="D320" s="2">
        <v>83</v>
      </c>
      <c r="E320" s="2">
        <f>results_Clus_7[[#This Row],['#Entities found]]/results_Clus_7[[#This Row],['#Entities total]]*(results_Clus_7[[#This Row],['#Entities found]]&gt;725/50)</f>
        <v>0</v>
      </c>
      <c r="F320" s="2">
        <v>7699708994796883</v>
      </c>
      <c r="G320" s="2">
        <v>2309912698439065</v>
      </c>
      <c r="H320" s="2">
        <v>2</v>
      </c>
      <c r="I320" s="2">
        <v>9</v>
      </c>
      <c r="J320" s="2">
        <v>880712398473.43176</v>
      </c>
      <c r="K320" s="2">
        <v>9606</v>
      </c>
      <c r="L320" s="2" t="s">
        <v>1233</v>
      </c>
      <c r="M320" s="2" t="s">
        <v>4198</v>
      </c>
      <c r="N320" s="2" t="s">
        <v>1271</v>
      </c>
      <c r="O320" s="2" t="s">
        <v>4394</v>
      </c>
    </row>
    <row r="321" spans="1:15" x14ac:dyDescent="0.25">
      <c r="A321" s="2" t="s">
        <v>3744</v>
      </c>
      <c r="B321" s="2" t="s">
        <v>3745</v>
      </c>
      <c r="C321" s="2">
        <v>6</v>
      </c>
      <c r="D321" s="2">
        <v>125</v>
      </c>
      <c r="E321" s="2">
        <f>results_Clus_7[[#This Row],['#Entities found]]/results_Clus_7[[#This Row],['#Entities total]]*(results_Clus_7[[#This Row],['#Entities found]]&gt;725/50)</f>
        <v>0</v>
      </c>
      <c r="F321" s="2">
        <v>3.4710378071252436E+16</v>
      </c>
      <c r="G321" s="2">
        <v>1.7355189035626216E+16</v>
      </c>
      <c r="H321" s="2">
        <v>6</v>
      </c>
      <c r="I321" s="2">
        <v>6</v>
      </c>
      <c r="J321" s="2">
        <v>587141598982.28784</v>
      </c>
      <c r="K321" s="2">
        <v>9606</v>
      </c>
      <c r="L321" s="2" t="s">
        <v>1233</v>
      </c>
      <c r="M321" s="2" t="s">
        <v>4191</v>
      </c>
      <c r="N321" s="2" t="s">
        <v>1271</v>
      </c>
      <c r="O321" s="2" t="s">
        <v>4275</v>
      </c>
    </row>
    <row r="322" spans="1:15" x14ac:dyDescent="0.25">
      <c r="A322" s="2" t="s">
        <v>3748</v>
      </c>
      <c r="B322" s="2" t="s">
        <v>3749</v>
      </c>
      <c r="C322" s="2">
        <v>6</v>
      </c>
      <c r="D322" s="2">
        <v>125</v>
      </c>
      <c r="E322" s="2">
        <f>results_Clus_7[[#This Row],['#Entities found]]/results_Clus_7[[#This Row],['#Entities total]]*(results_Clus_7[[#This Row],['#Entities found]]&gt;725/50)</f>
        <v>0</v>
      </c>
      <c r="F322" s="2">
        <v>3.4710378071252436E+16</v>
      </c>
      <c r="G322" s="2">
        <v>1.7355189035626216E+16</v>
      </c>
      <c r="H322" s="2">
        <v>5</v>
      </c>
      <c r="I322" s="2">
        <v>5</v>
      </c>
      <c r="J322" s="2">
        <v>489284665818.57318</v>
      </c>
      <c r="K322" s="2">
        <v>9606</v>
      </c>
      <c r="L322" s="2" t="s">
        <v>1233</v>
      </c>
      <c r="M322" s="2" t="s">
        <v>4191</v>
      </c>
      <c r="N322" s="2" t="s">
        <v>1271</v>
      </c>
      <c r="O322" s="2" t="s">
        <v>4276</v>
      </c>
    </row>
    <row r="323" spans="1:15" x14ac:dyDescent="0.25">
      <c r="A323" s="2" t="s">
        <v>2164</v>
      </c>
      <c r="B323" s="2" t="s">
        <v>2165</v>
      </c>
      <c r="C323" s="2">
        <v>5</v>
      </c>
      <c r="D323" s="2">
        <v>105</v>
      </c>
      <c r="E323" s="2">
        <f>results_Clus_7[[#This Row],['#Entities found]]/results_Clus_7[[#This Row],['#Entities total]]*(results_Clus_7[[#This Row],['#Entities found]]&gt;725/50)</f>
        <v>0</v>
      </c>
      <c r="F323" s="2">
        <v>5310274557729955</v>
      </c>
      <c r="G323" s="2">
        <v>2124109823091982</v>
      </c>
      <c r="H323" s="2">
        <v>14</v>
      </c>
      <c r="I323" s="2">
        <v>57</v>
      </c>
      <c r="J323" s="2">
        <v>5577845190331735</v>
      </c>
      <c r="K323" s="2">
        <v>9606</v>
      </c>
      <c r="L323" s="2" t="s">
        <v>1233</v>
      </c>
      <c r="M323" s="2" t="s">
        <v>4312</v>
      </c>
      <c r="N323" s="2" t="s">
        <v>1271</v>
      </c>
      <c r="O323" s="2" t="s">
        <v>4313</v>
      </c>
    </row>
    <row r="324" spans="1:15" x14ac:dyDescent="0.25">
      <c r="A324" s="2" t="s">
        <v>4475</v>
      </c>
      <c r="B324" s="2" t="s">
        <v>4476</v>
      </c>
      <c r="C324" s="2">
        <v>3</v>
      </c>
      <c r="D324" s="2">
        <v>63</v>
      </c>
      <c r="E324" s="2">
        <f>results_Clus_7[[#This Row],['#Entities found]]/results_Clus_7[[#This Row],['#Entities total]]*(results_Clus_7[[#This Row],['#Entities found]]&gt;725/50)</f>
        <v>0</v>
      </c>
      <c r="F324" s="2">
        <v>1.2179439394274728E+16</v>
      </c>
      <c r="G324" s="2">
        <v>3170611230655791</v>
      </c>
      <c r="H324" s="2">
        <v>4</v>
      </c>
      <c r="I324" s="2">
        <v>4</v>
      </c>
      <c r="J324" s="2">
        <v>391427732654.85858</v>
      </c>
      <c r="K324" s="2">
        <v>9606</v>
      </c>
      <c r="L324" s="2" t="s">
        <v>1233</v>
      </c>
      <c r="M324" s="2" t="s">
        <v>4477</v>
      </c>
      <c r="N324" s="2" t="s">
        <v>1271</v>
      </c>
      <c r="O324" s="2" t="s">
        <v>4478</v>
      </c>
    </row>
    <row r="325" spans="1:15" x14ac:dyDescent="0.25">
      <c r="A325" s="2" t="s">
        <v>4479</v>
      </c>
      <c r="B325" s="2" t="s">
        <v>4480</v>
      </c>
      <c r="C325" s="2">
        <v>3</v>
      </c>
      <c r="D325" s="2">
        <v>63</v>
      </c>
      <c r="E325" s="2">
        <f>results_Clus_7[[#This Row],['#Entities found]]/results_Clus_7[[#This Row],['#Entities total]]*(results_Clus_7[[#This Row],['#Entities found]]&gt;725/50)</f>
        <v>0</v>
      </c>
      <c r="F325" s="2">
        <v>1.2179439394274728E+16</v>
      </c>
      <c r="G325" s="2">
        <v>3170611230655791</v>
      </c>
      <c r="H325" s="2">
        <v>1</v>
      </c>
      <c r="I325" s="2">
        <v>28</v>
      </c>
      <c r="J325" s="2">
        <v>273999412858401</v>
      </c>
      <c r="K325" s="2">
        <v>9606</v>
      </c>
      <c r="L325" s="2" t="s">
        <v>1233</v>
      </c>
      <c r="M325" s="2" t="s">
        <v>4181</v>
      </c>
      <c r="N325" s="2" t="s">
        <v>1271</v>
      </c>
      <c r="O325" s="2" t="s">
        <v>4182</v>
      </c>
    </row>
    <row r="326" spans="1:15" x14ac:dyDescent="0.25">
      <c r="A326" s="2" t="s">
        <v>3796</v>
      </c>
      <c r="B326" s="2" t="s">
        <v>3797</v>
      </c>
      <c r="C326" s="2">
        <v>2</v>
      </c>
      <c r="D326" s="2">
        <v>42</v>
      </c>
      <c r="E326" s="2">
        <f>results_Clus_7[[#This Row],['#Entities found]]/results_Clus_7[[#This Row],['#Entities total]]*(results_Clus_7[[#This Row],['#Entities found]]&gt;725/50)</f>
        <v>0</v>
      </c>
      <c r="F326" s="2">
        <v>1.9297000664366104E+16</v>
      </c>
      <c r="G326" s="2">
        <v>3528933287482863</v>
      </c>
      <c r="H326" s="2">
        <v>2</v>
      </c>
      <c r="I326" s="2">
        <v>2</v>
      </c>
      <c r="J326" s="2">
        <v>195713866327.42929</v>
      </c>
      <c r="K326" s="2">
        <v>9606</v>
      </c>
      <c r="L326" s="2" t="s">
        <v>1233</v>
      </c>
      <c r="M326" s="2" t="s">
        <v>4605</v>
      </c>
      <c r="N326" s="2" t="s">
        <v>1271</v>
      </c>
      <c r="O326" s="2" t="s">
        <v>4606</v>
      </c>
    </row>
    <row r="327" spans="1:15" x14ac:dyDescent="0.25">
      <c r="A327" s="2" t="s">
        <v>4607</v>
      </c>
      <c r="B327" s="2" t="s">
        <v>4608</v>
      </c>
      <c r="C327" s="2">
        <v>2</v>
      </c>
      <c r="D327" s="2">
        <v>42</v>
      </c>
      <c r="E327" s="2">
        <f>results_Clus_7[[#This Row],['#Entities found]]/results_Clus_7[[#This Row],['#Entities total]]*(results_Clus_7[[#This Row],['#Entities found]]&gt;725/50)</f>
        <v>0</v>
      </c>
      <c r="F327" s="2">
        <v>1.9297000664366104E+16</v>
      </c>
      <c r="G327" s="2">
        <v>3528933287482863</v>
      </c>
      <c r="H327" s="2">
        <v>3</v>
      </c>
      <c r="I327" s="2">
        <v>12</v>
      </c>
      <c r="J327" s="2">
        <v>1.174283197964576E+16</v>
      </c>
      <c r="K327" s="2">
        <v>9606</v>
      </c>
      <c r="L327" s="2" t="s">
        <v>1233</v>
      </c>
      <c r="M327" s="2" t="s">
        <v>4609</v>
      </c>
      <c r="N327" s="2" t="s">
        <v>1271</v>
      </c>
      <c r="O327" s="2" t="s">
        <v>4610</v>
      </c>
    </row>
    <row r="328" spans="1:15" x14ac:dyDescent="0.25">
      <c r="A328" s="2" t="s">
        <v>4775</v>
      </c>
      <c r="B328" s="2" t="s">
        <v>4776</v>
      </c>
      <c r="C328" s="2">
        <v>1</v>
      </c>
      <c r="D328" s="2">
        <v>21</v>
      </c>
      <c r="E328" s="2">
        <f>results_Clus_7[[#This Row],['#Entities found]]/results_Clus_7[[#This Row],['#Entities total]]*(results_Clus_7[[#This Row],['#Entities found]]&gt;725/50)</f>
        <v>0</v>
      </c>
      <c r="F328" s="2">
        <v>3316423842734767</v>
      </c>
      <c r="G328" s="2">
        <v>3528933287482863</v>
      </c>
      <c r="H328" s="2">
        <v>6</v>
      </c>
      <c r="I328" s="2">
        <v>7</v>
      </c>
      <c r="J328" s="2">
        <v>684998532146.00244</v>
      </c>
      <c r="K328" s="2">
        <v>9606</v>
      </c>
      <c r="L328" s="2" t="s">
        <v>1233</v>
      </c>
      <c r="M328" s="2" t="s">
        <v>250</v>
      </c>
      <c r="N328" s="2" t="s">
        <v>1271</v>
      </c>
      <c r="O328" s="2" t="s">
        <v>4777</v>
      </c>
    </row>
    <row r="329" spans="1:15" x14ac:dyDescent="0.25">
      <c r="A329" s="2" t="s">
        <v>4778</v>
      </c>
      <c r="B329" s="2" t="s">
        <v>4779</v>
      </c>
      <c r="C329" s="2">
        <v>1</v>
      </c>
      <c r="D329" s="2">
        <v>21</v>
      </c>
      <c r="E329" s="2">
        <f>results_Clus_7[[#This Row],['#Entities found]]/results_Clus_7[[#This Row],['#Entities total]]*(results_Clus_7[[#This Row],['#Entities found]]&gt;725/50)</f>
        <v>0</v>
      </c>
      <c r="F329" s="2">
        <v>3316423842734767</v>
      </c>
      <c r="G329" s="2">
        <v>3528933287482863</v>
      </c>
      <c r="H329" s="2">
        <v>2</v>
      </c>
      <c r="I329" s="2">
        <v>8</v>
      </c>
      <c r="J329" s="2">
        <v>782855465309.71716</v>
      </c>
      <c r="K329" s="2">
        <v>9606</v>
      </c>
      <c r="L329" s="2" t="s">
        <v>1233</v>
      </c>
      <c r="M329" s="2" t="s">
        <v>286</v>
      </c>
      <c r="N329" s="2" t="s">
        <v>1271</v>
      </c>
      <c r="O329" s="2" t="s">
        <v>4780</v>
      </c>
    </row>
    <row r="330" spans="1:15" x14ac:dyDescent="0.25">
      <c r="A330" s="2" t="s">
        <v>3777</v>
      </c>
      <c r="B330" s="2" t="s">
        <v>3778</v>
      </c>
      <c r="C330" s="2">
        <v>1</v>
      </c>
      <c r="D330" s="2">
        <v>21</v>
      </c>
      <c r="E330" s="2">
        <f>results_Clus_7[[#This Row],['#Entities found]]/results_Clus_7[[#This Row],['#Entities total]]*(results_Clus_7[[#This Row],['#Entities found]]&gt;725/50)</f>
        <v>0</v>
      </c>
      <c r="F330" s="2">
        <v>3316423842734767</v>
      </c>
      <c r="G330" s="2">
        <v>3528933287482863</v>
      </c>
      <c r="H330" s="2">
        <v>1</v>
      </c>
      <c r="I330" s="2">
        <v>4</v>
      </c>
      <c r="J330" s="2">
        <v>391427732654.85858</v>
      </c>
      <c r="K330" s="2">
        <v>9606</v>
      </c>
      <c r="L330" s="2" t="s">
        <v>1233</v>
      </c>
      <c r="M330" s="2" t="s">
        <v>244</v>
      </c>
      <c r="N330" s="2" t="s">
        <v>1271</v>
      </c>
      <c r="O330" s="2" t="s">
        <v>4781</v>
      </c>
    </row>
    <row r="331" spans="1:15" x14ac:dyDescent="0.25">
      <c r="A331" s="2" t="s">
        <v>3861</v>
      </c>
      <c r="B331" s="2" t="s">
        <v>3862</v>
      </c>
      <c r="C331" s="2">
        <v>5</v>
      </c>
      <c r="D331" s="2">
        <v>106</v>
      </c>
      <c r="E331" s="2">
        <f>results_Clus_7[[#This Row],['#Entities found]]/results_Clus_7[[#This Row],['#Entities total]]*(results_Clus_7[[#This Row],['#Entities found]]&gt;725/50)</f>
        <v>0</v>
      </c>
      <c r="F331" s="2">
        <v>5.4857785065253408E+16</v>
      </c>
      <c r="G331" s="2">
        <v>2.194311402610136E+16</v>
      </c>
      <c r="H331" s="2">
        <v>2</v>
      </c>
      <c r="I331" s="2">
        <v>2</v>
      </c>
      <c r="J331" s="2">
        <v>195713866327.42929</v>
      </c>
      <c r="K331" s="2">
        <v>9606</v>
      </c>
      <c r="L331" s="2" t="s">
        <v>1233</v>
      </c>
      <c r="M331" s="2" t="s">
        <v>4318</v>
      </c>
      <c r="N331" s="2" t="s">
        <v>1271</v>
      </c>
      <c r="O331" s="2" t="s">
        <v>3863</v>
      </c>
    </row>
    <row r="332" spans="1:15" x14ac:dyDescent="0.25">
      <c r="A332" s="2" t="s">
        <v>925</v>
      </c>
      <c r="B332" s="2" t="s">
        <v>924</v>
      </c>
      <c r="C332" s="2">
        <v>5</v>
      </c>
      <c r="D332" s="2">
        <v>106</v>
      </c>
      <c r="E332" s="2">
        <f>results_Clus_7[[#This Row],['#Entities found]]/results_Clus_7[[#This Row],['#Entities total]]*(results_Clus_7[[#This Row],['#Entities found]]&gt;725/50)</f>
        <v>0</v>
      </c>
      <c r="F332" s="2">
        <v>5.4857785065253408E+16</v>
      </c>
      <c r="G332" s="2">
        <v>2.194311402610136E+16</v>
      </c>
      <c r="H332" s="2">
        <v>3</v>
      </c>
      <c r="I332" s="2">
        <v>52</v>
      </c>
      <c r="J332" s="2">
        <v>5088560524513162</v>
      </c>
      <c r="K332" s="2">
        <v>9606</v>
      </c>
      <c r="L332" s="2" t="s">
        <v>1233</v>
      </c>
      <c r="M332" s="2" t="s">
        <v>4304</v>
      </c>
      <c r="N332" s="2" t="s">
        <v>1271</v>
      </c>
      <c r="O332" s="2" t="s">
        <v>4305</v>
      </c>
    </row>
    <row r="333" spans="1:15" x14ac:dyDescent="0.25">
      <c r="A333" s="2" t="s">
        <v>2252</v>
      </c>
      <c r="B333" s="2" t="s">
        <v>2253</v>
      </c>
      <c r="C333" s="2">
        <v>6</v>
      </c>
      <c r="D333" s="2">
        <v>128</v>
      </c>
      <c r="E333" s="2">
        <f>results_Clus_7[[#This Row],['#Entities found]]/results_Clus_7[[#This Row],['#Entities total]]*(results_Clus_7[[#This Row],['#Entities found]]&gt;725/50)</f>
        <v>0</v>
      </c>
      <c r="F333" s="2">
        <v>3.8218947521134192E+16</v>
      </c>
      <c r="G333" s="2">
        <v>1.7930640889258064E+16</v>
      </c>
      <c r="H333" s="2">
        <v>8</v>
      </c>
      <c r="I333" s="2">
        <v>8</v>
      </c>
      <c r="J333" s="2">
        <v>782855465309.71716</v>
      </c>
      <c r="K333" s="2">
        <v>9606</v>
      </c>
      <c r="L333" s="2" t="s">
        <v>1233</v>
      </c>
      <c r="M333" s="2" t="s">
        <v>4289</v>
      </c>
      <c r="N333" s="2" t="s">
        <v>1271</v>
      </c>
      <c r="O333" s="2" t="s">
        <v>4290</v>
      </c>
    </row>
    <row r="334" spans="1:15" x14ac:dyDescent="0.25">
      <c r="A334" s="2" t="s">
        <v>3102</v>
      </c>
      <c r="B334" s="2" t="s">
        <v>3103</v>
      </c>
      <c r="C334" s="2">
        <v>3</v>
      </c>
      <c r="D334" s="2">
        <v>64</v>
      </c>
      <c r="E334" s="2">
        <f>results_Clus_7[[#This Row],['#Entities found]]/results_Clus_7[[#This Row],['#Entities total]]*(results_Clus_7[[#This Row],['#Entities found]]&gt;725/50)</f>
        <v>0</v>
      </c>
      <c r="F334" s="2">
        <v>1259980241650459</v>
      </c>
      <c r="G334" s="2">
        <v>3170611230655791</v>
      </c>
      <c r="H334" s="2">
        <v>3</v>
      </c>
      <c r="I334" s="2">
        <v>9</v>
      </c>
      <c r="J334" s="2">
        <v>880712398473.43176</v>
      </c>
      <c r="K334" s="2">
        <v>9606</v>
      </c>
      <c r="L334" s="2" t="s">
        <v>1233</v>
      </c>
      <c r="M334" s="2" t="s">
        <v>4187</v>
      </c>
      <c r="N334" s="2" t="s">
        <v>1271</v>
      </c>
      <c r="O334" s="2" t="s">
        <v>3139</v>
      </c>
    </row>
    <row r="335" spans="1:15" x14ac:dyDescent="0.25">
      <c r="A335" s="2" t="s">
        <v>4323</v>
      </c>
      <c r="B335" s="2" t="s">
        <v>4324</v>
      </c>
      <c r="C335" s="2">
        <v>5</v>
      </c>
      <c r="D335" s="2">
        <v>107</v>
      </c>
      <c r="E335" s="2">
        <f>results_Clus_7[[#This Row],['#Entities found]]/results_Clus_7[[#This Row],['#Entities total]]*(results_Clus_7[[#This Row],['#Entities found]]&gt;725/50)</f>
        <v>0</v>
      </c>
      <c r="F335" s="2">
        <v>5664611982188972</v>
      </c>
      <c r="G335" s="2">
        <v>2.2658447928755888E+16</v>
      </c>
      <c r="H335" s="2">
        <v>4</v>
      </c>
      <c r="I335" s="2">
        <v>142</v>
      </c>
      <c r="J335" s="2">
        <v>1389568450924748</v>
      </c>
      <c r="K335" s="2">
        <v>9606</v>
      </c>
      <c r="L335" s="2" t="s">
        <v>1233</v>
      </c>
      <c r="M335" s="2" t="s">
        <v>4005</v>
      </c>
      <c r="N335" s="2" t="s">
        <v>1271</v>
      </c>
      <c r="O335" s="2" t="s">
        <v>4006</v>
      </c>
    </row>
    <row r="336" spans="1:15" x14ac:dyDescent="0.25">
      <c r="A336" s="2" t="s">
        <v>4406</v>
      </c>
      <c r="B336" s="2" t="s">
        <v>4407</v>
      </c>
      <c r="C336" s="2">
        <v>4</v>
      </c>
      <c r="D336" s="2">
        <v>86</v>
      </c>
      <c r="E336" s="2">
        <f>results_Clus_7[[#This Row],['#Entities found]]/results_Clus_7[[#This Row],['#Entities total]]*(results_Clus_7[[#This Row],['#Entities found]]&gt;725/50)</f>
        <v>0</v>
      </c>
      <c r="F336" s="2">
        <v>8503483039462723</v>
      </c>
      <c r="G336" s="2">
        <v>2551044911838817</v>
      </c>
      <c r="H336" s="2">
        <v>3</v>
      </c>
      <c r="I336" s="2">
        <v>14</v>
      </c>
      <c r="J336" s="2">
        <v>1369997064292005</v>
      </c>
      <c r="K336" s="2">
        <v>9606</v>
      </c>
      <c r="L336" s="2" t="s">
        <v>1233</v>
      </c>
      <c r="M336" s="2" t="s">
        <v>4198</v>
      </c>
      <c r="N336" s="2" t="s">
        <v>1271</v>
      </c>
      <c r="O336" s="2" t="s">
        <v>4408</v>
      </c>
    </row>
    <row r="337" spans="1:15" x14ac:dyDescent="0.25">
      <c r="A337" s="2" t="s">
        <v>4515</v>
      </c>
      <c r="B337" s="2" t="s">
        <v>4516</v>
      </c>
      <c r="C337" s="2">
        <v>3</v>
      </c>
      <c r="D337" s="2">
        <v>66</v>
      </c>
      <c r="E337" s="2">
        <f>results_Clus_7[[#This Row],['#Entities found]]/results_Clus_7[[#This Row],['#Entities total]]*(results_Clus_7[[#This Row],['#Entities found]]&gt;725/50)</f>
        <v>0</v>
      </c>
      <c r="F337" s="2">
        <v>1.3455883746207064E+16</v>
      </c>
      <c r="G337" s="2">
        <v>3170611230655791</v>
      </c>
      <c r="H337" s="2">
        <v>2</v>
      </c>
      <c r="I337" s="2">
        <v>13</v>
      </c>
      <c r="J337" s="2">
        <v>1.2721401311282904E+16</v>
      </c>
      <c r="K337" s="2">
        <v>9606</v>
      </c>
      <c r="L337" s="2" t="s">
        <v>1233</v>
      </c>
      <c r="M337" s="2" t="s">
        <v>4237</v>
      </c>
      <c r="N337" s="2" t="s">
        <v>1271</v>
      </c>
      <c r="O337" s="2" t="s">
        <v>4517</v>
      </c>
    </row>
    <row r="338" spans="1:15" x14ac:dyDescent="0.25">
      <c r="A338" s="2" t="s">
        <v>1033</v>
      </c>
      <c r="B338" s="2" t="s">
        <v>1032</v>
      </c>
      <c r="C338" s="2">
        <v>2</v>
      </c>
      <c r="D338" s="2">
        <v>44</v>
      </c>
      <c r="E338" s="2">
        <f>results_Clus_7[[#This Row],['#Entities found]]/results_Clus_7[[#This Row],['#Entities total]]*(results_Clus_7[[#This Row],['#Entities found]]&gt;725/50)</f>
        <v>0</v>
      </c>
      <c r="F338" s="2">
        <v>2.0684700252309664E+16</v>
      </c>
      <c r="G338" s="2">
        <v>3528933287482863</v>
      </c>
      <c r="H338" s="2">
        <v>7</v>
      </c>
      <c r="I338" s="2">
        <v>29</v>
      </c>
      <c r="J338" s="2">
        <v>2.8378510617477248E+16</v>
      </c>
      <c r="K338" s="2">
        <v>9606</v>
      </c>
      <c r="L338" s="2" t="s">
        <v>1233</v>
      </c>
      <c r="M338" s="2" t="s">
        <v>4639</v>
      </c>
      <c r="N338" s="2" t="s">
        <v>1271</v>
      </c>
      <c r="O338" s="2" t="s">
        <v>4640</v>
      </c>
    </row>
    <row r="339" spans="1:15" x14ac:dyDescent="0.25">
      <c r="A339" s="2" t="s">
        <v>1169</v>
      </c>
      <c r="B339" s="2" t="s">
        <v>1168</v>
      </c>
      <c r="C339" s="2">
        <v>2</v>
      </c>
      <c r="D339" s="2">
        <v>44</v>
      </c>
      <c r="E339" s="2">
        <f>results_Clus_7[[#This Row],['#Entities found]]/results_Clus_7[[#This Row],['#Entities total]]*(results_Clus_7[[#This Row],['#Entities found]]&gt;725/50)</f>
        <v>0</v>
      </c>
      <c r="F339" s="2">
        <v>2.0684700252309664E+16</v>
      </c>
      <c r="G339" s="2">
        <v>3528933287482863</v>
      </c>
      <c r="H339" s="2">
        <v>3</v>
      </c>
      <c r="I339" s="2">
        <v>14</v>
      </c>
      <c r="J339" s="2">
        <v>1369997064292005</v>
      </c>
      <c r="K339" s="2">
        <v>9606</v>
      </c>
      <c r="L339" s="2" t="s">
        <v>1233</v>
      </c>
      <c r="M339" s="2" t="s">
        <v>4266</v>
      </c>
      <c r="N339" s="2" t="s">
        <v>1271</v>
      </c>
      <c r="O339" s="2" t="s">
        <v>4641</v>
      </c>
    </row>
    <row r="340" spans="1:15" x14ac:dyDescent="0.25">
      <c r="A340" s="2" t="s">
        <v>4642</v>
      </c>
      <c r="B340" s="2" t="s">
        <v>4643</v>
      </c>
      <c r="C340" s="2">
        <v>2</v>
      </c>
      <c r="D340" s="2">
        <v>44</v>
      </c>
      <c r="E340" s="2">
        <f>results_Clus_7[[#This Row],['#Entities found]]/results_Clus_7[[#This Row],['#Entities total]]*(results_Clus_7[[#This Row],['#Entities found]]&gt;725/50)</f>
        <v>0</v>
      </c>
      <c r="F340" s="2">
        <v>2.0684700252309664E+16</v>
      </c>
      <c r="G340" s="2">
        <v>3528933287482863</v>
      </c>
      <c r="H340" s="2">
        <v>1</v>
      </c>
      <c r="I340" s="2">
        <v>8</v>
      </c>
      <c r="J340" s="2">
        <v>782855465309.71716</v>
      </c>
      <c r="K340" s="2">
        <v>9606</v>
      </c>
      <c r="L340" s="2" t="s">
        <v>1233</v>
      </c>
      <c r="M340" s="2" t="s">
        <v>261</v>
      </c>
      <c r="N340" s="2" t="s">
        <v>1271</v>
      </c>
      <c r="O340" s="2" t="s">
        <v>4591</v>
      </c>
    </row>
    <row r="341" spans="1:15" x14ac:dyDescent="0.25">
      <c r="A341" s="2" t="s">
        <v>2668</v>
      </c>
      <c r="B341" s="2" t="s">
        <v>2669</v>
      </c>
      <c r="C341" s="2">
        <v>2</v>
      </c>
      <c r="D341" s="2">
        <v>44</v>
      </c>
      <c r="E341" s="2">
        <f>results_Clus_7[[#This Row],['#Entities found]]/results_Clus_7[[#This Row],['#Entities total]]*(results_Clus_7[[#This Row],['#Entities found]]&gt;725/50)</f>
        <v>0</v>
      </c>
      <c r="F341" s="2">
        <v>2.0684700252309664E+16</v>
      </c>
      <c r="G341" s="2">
        <v>3528933287482863</v>
      </c>
      <c r="H341" s="2">
        <v>2</v>
      </c>
      <c r="I341" s="2">
        <v>28</v>
      </c>
      <c r="J341" s="2">
        <v>273999412858401</v>
      </c>
      <c r="K341" s="2">
        <v>9606</v>
      </c>
      <c r="L341" s="2" t="s">
        <v>1233</v>
      </c>
      <c r="M341" s="2" t="s">
        <v>4507</v>
      </c>
      <c r="N341" s="2" t="s">
        <v>1271</v>
      </c>
      <c r="O341" s="2" t="s">
        <v>4644</v>
      </c>
    </row>
    <row r="342" spans="1:15" x14ac:dyDescent="0.25">
      <c r="A342" s="2" t="s">
        <v>1300</v>
      </c>
      <c r="B342" s="2" t="s">
        <v>1301</v>
      </c>
      <c r="C342" s="2">
        <v>1</v>
      </c>
      <c r="D342" s="2">
        <v>22</v>
      </c>
      <c r="E342" s="2">
        <f>results_Clus_7[[#This Row],['#Entities found]]/results_Clus_7[[#This Row],['#Entities total]]*(results_Clus_7[[#This Row],['#Entities found]]&gt;725/50)</f>
        <v>0</v>
      </c>
      <c r="F342" s="2">
        <v>3.4435469973030888E+16</v>
      </c>
      <c r="G342" s="2">
        <v>3528933287482863</v>
      </c>
      <c r="H342" s="2">
        <v>4</v>
      </c>
      <c r="I342" s="2">
        <v>5</v>
      </c>
      <c r="J342" s="2">
        <v>489284665818.57318</v>
      </c>
      <c r="K342" s="2">
        <v>9606</v>
      </c>
      <c r="L342" s="2" t="s">
        <v>1233</v>
      </c>
      <c r="M342" s="2" t="s">
        <v>71</v>
      </c>
      <c r="N342" s="2" t="s">
        <v>1271</v>
      </c>
      <c r="O342" s="2" t="s">
        <v>4786</v>
      </c>
    </row>
    <row r="343" spans="1:15" x14ac:dyDescent="0.25">
      <c r="A343" s="2" t="s">
        <v>4787</v>
      </c>
      <c r="B343" s="2" t="s">
        <v>4788</v>
      </c>
      <c r="C343" s="2">
        <v>1</v>
      </c>
      <c r="D343" s="2">
        <v>22</v>
      </c>
      <c r="E343" s="2">
        <f>results_Clus_7[[#This Row],['#Entities found]]/results_Clus_7[[#This Row],['#Entities total]]*(results_Clus_7[[#This Row],['#Entities found]]&gt;725/50)</f>
        <v>0</v>
      </c>
      <c r="F343" s="2">
        <v>3.4435469973030888E+16</v>
      </c>
      <c r="G343" s="2">
        <v>3528933287482863</v>
      </c>
      <c r="H343" s="2">
        <v>2</v>
      </c>
      <c r="I343" s="2">
        <v>7</v>
      </c>
      <c r="J343" s="2">
        <v>684998532146.00244</v>
      </c>
      <c r="K343" s="2">
        <v>9606</v>
      </c>
      <c r="L343" s="2" t="s">
        <v>1233</v>
      </c>
      <c r="M343" s="2" t="s">
        <v>274</v>
      </c>
      <c r="N343" s="2" t="s">
        <v>1271</v>
      </c>
      <c r="O343" s="2" t="s">
        <v>4789</v>
      </c>
    </row>
    <row r="344" spans="1:15" x14ac:dyDescent="0.25">
      <c r="A344" s="2" t="s">
        <v>3095</v>
      </c>
      <c r="B344" s="2" t="s">
        <v>3096</v>
      </c>
      <c r="C344" s="2">
        <v>1</v>
      </c>
      <c r="D344" s="2">
        <v>22</v>
      </c>
      <c r="E344" s="2">
        <f>results_Clus_7[[#This Row],['#Entities found]]/results_Clus_7[[#This Row],['#Entities total]]*(results_Clus_7[[#This Row],['#Entities found]]&gt;725/50)</f>
        <v>0</v>
      </c>
      <c r="F344" s="2">
        <v>3.4435469973030888E+16</v>
      </c>
      <c r="G344" s="2">
        <v>3528933287482863</v>
      </c>
      <c r="H344" s="2">
        <v>3</v>
      </c>
      <c r="I344" s="2">
        <v>30</v>
      </c>
      <c r="J344" s="2">
        <v>2.9357079949114392E+16</v>
      </c>
      <c r="K344" s="2">
        <v>9606</v>
      </c>
      <c r="L344" s="2" t="s">
        <v>1233</v>
      </c>
      <c r="M344" s="2" t="s">
        <v>217</v>
      </c>
      <c r="N344" s="2" t="s">
        <v>1271</v>
      </c>
      <c r="O344" s="2" t="s">
        <v>4790</v>
      </c>
    </row>
    <row r="345" spans="1:15" x14ac:dyDescent="0.25">
      <c r="A345" s="2" t="s">
        <v>4432</v>
      </c>
      <c r="B345" s="2" t="s">
        <v>4433</v>
      </c>
      <c r="C345" s="2">
        <v>4</v>
      </c>
      <c r="D345" s="2">
        <v>89</v>
      </c>
      <c r="E345" s="2">
        <f>results_Clus_7[[#This Row],['#Entities found]]/results_Clus_7[[#This Row],['#Entities total]]*(results_Clus_7[[#This Row],['#Entities found]]&gt;725/50)</f>
        <v>0</v>
      </c>
      <c r="F345" s="2">
        <v>934651527259156</v>
      </c>
      <c r="G345" s="2">
        <v>2803954581777468</v>
      </c>
      <c r="H345" s="2">
        <v>3</v>
      </c>
      <c r="I345" s="2">
        <v>17</v>
      </c>
      <c r="J345" s="2">
        <v>1663567863783149</v>
      </c>
      <c r="K345" s="2">
        <v>9606</v>
      </c>
      <c r="L345" s="2" t="s">
        <v>1233</v>
      </c>
      <c r="M345" s="2" t="s">
        <v>4117</v>
      </c>
      <c r="N345" s="2" t="s">
        <v>1271</v>
      </c>
      <c r="O345" s="2" t="s">
        <v>4434</v>
      </c>
    </row>
    <row r="346" spans="1:15" x14ac:dyDescent="0.25">
      <c r="A346" s="2" t="s">
        <v>3832</v>
      </c>
      <c r="B346" s="2" t="s">
        <v>3833</v>
      </c>
      <c r="C346" s="2">
        <v>3</v>
      </c>
      <c r="D346" s="2">
        <v>67</v>
      </c>
      <c r="E346" s="2">
        <f>results_Clus_7[[#This Row],['#Entities found]]/results_Clus_7[[#This Row],['#Entities total]]*(results_Clus_7[[#This Row],['#Entities found]]&gt;725/50)</f>
        <v>0</v>
      </c>
      <c r="F346" s="2">
        <v>1.3891313446536048E+16</v>
      </c>
      <c r="G346" s="2">
        <v>3170611230655791</v>
      </c>
      <c r="H346" s="2">
        <v>3</v>
      </c>
      <c r="I346" s="2">
        <v>7</v>
      </c>
      <c r="J346" s="2">
        <v>684998532146.00244</v>
      </c>
      <c r="K346" s="2">
        <v>9606</v>
      </c>
      <c r="L346" s="2" t="s">
        <v>1233</v>
      </c>
      <c r="M346" s="2" t="s">
        <v>4520</v>
      </c>
      <c r="N346" s="2" t="s">
        <v>1271</v>
      </c>
      <c r="O346" s="2" t="s">
        <v>4521</v>
      </c>
    </row>
    <row r="347" spans="1:15" x14ac:dyDescent="0.25">
      <c r="A347" s="2" t="s">
        <v>1380</v>
      </c>
      <c r="B347" s="2" t="s">
        <v>1381</v>
      </c>
      <c r="C347" s="2">
        <v>4</v>
      </c>
      <c r="D347" s="2">
        <v>90</v>
      </c>
      <c r="E347" s="2">
        <f>results_Clus_7[[#This Row],['#Entities found]]/results_Clus_7[[#This Row],['#Entities total]]*(results_Clus_7[[#This Row],['#Entities found]]&gt;725/50)</f>
        <v>0</v>
      </c>
      <c r="F347" s="2">
        <v>9636044839190694</v>
      </c>
      <c r="G347" s="2">
        <v>2890813451757208</v>
      </c>
      <c r="H347" s="2">
        <v>6</v>
      </c>
      <c r="I347" s="2">
        <v>17</v>
      </c>
      <c r="J347" s="2">
        <v>1663567863783149</v>
      </c>
      <c r="K347" s="2">
        <v>9606</v>
      </c>
      <c r="L347" s="2" t="s">
        <v>1233</v>
      </c>
      <c r="M347" s="2" t="s">
        <v>4443</v>
      </c>
      <c r="N347" s="2" t="s">
        <v>1271</v>
      </c>
      <c r="O347" s="2" t="s">
        <v>4444</v>
      </c>
    </row>
    <row r="348" spans="1:15" x14ac:dyDescent="0.25">
      <c r="A348" s="2" t="s">
        <v>1031</v>
      </c>
      <c r="B348" s="2" t="s">
        <v>1030</v>
      </c>
      <c r="C348" s="2">
        <v>2</v>
      </c>
      <c r="D348" s="2">
        <v>45</v>
      </c>
      <c r="E348" s="2">
        <f>results_Clus_7[[#This Row],['#Entities found]]/results_Clus_7[[#This Row],['#Entities total]]*(results_Clus_7[[#This Row],['#Entities found]]&gt;725/50)</f>
        <v>0</v>
      </c>
      <c r="F348" s="2">
        <v>2.1382538819340648E+16</v>
      </c>
      <c r="G348" s="2">
        <v>3528933287482863</v>
      </c>
      <c r="H348" s="2">
        <v>2</v>
      </c>
      <c r="I348" s="2">
        <v>4</v>
      </c>
      <c r="J348" s="2">
        <v>391427732654.85858</v>
      </c>
      <c r="K348" s="2">
        <v>9606</v>
      </c>
      <c r="L348" s="2" t="s">
        <v>1233</v>
      </c>
      <c r="M348" s="2" t="s">
        <v>4605</v>
      </c>
      <c r="N348" s="2" t="s">
        <v>1271</v>
      </c>
      <c r="O348" s="2" t="s">
        <v>4606</v>
      </c>
    </row>
    <row r="349" spans="1:15" x14ac:dyDescent="0.25">
      <c r="A349" s="2" t="s">
        <v>2940</v>
      </c>
      <c r="B349" s="2" t="s">
        <v>2941</v>
      </c>
      <c r="C349" s="2">
        <v>2</v>
      </c>
      <c r="D349" s="2">
        <v>45</v>
      </c>
      <c r="E349" s="2">
        <f>results_Clus_7[[#This Row],['#Entities found]]/results_Clus_7[[#This Row],['#Entities total]]*(results_Clus_7[[#This Row],['#Entities found]]&gt;725/50)</f>
        <v>0</v>
      </c>
      <c r="F349" s="2">
        <v>2.1382538819340648E+16</v>
      </c>
      <c r="G349" s="2">
        <v>3528933287482863</v>
      </c>
      <c r="H349" s="2">
        <v>3</v>
      </c>
      <c r="I349" s="2">
        <v>11</v>
      </c>
      <c r="J349" s="2">
        <v>1076426264800861</v>
      </c>
      <c r="K349" s="2">
        <v>9606</v>
      </c>
      <c r="L349" s="2" t="s">
        <v>1233</v>
      </c>
      <c r="M349" s="2" t="s">
        <v>4647</v>
      </c>
      <c r="N349" s="2" t="s">
        <v>1271</v>
      </c>
      <c r="O349" s="2" t="s">
        <v>4648</v>
      </c>
    </row>
    <row r="350" spans="1:15" x14ac:dyDescent="0.25">
      <c r="A350" s="2" t="s">
        <v>2557</v>
      </c>
      <c r="B350" s="2" t="s">
        <v>2558</v>
      </c>
      <c r="C350" s="2">
        <v>2</v>
      </c>
      <c r="D350" s="2">
        <v>45</v>
      </c>
      <c r="E350" s="2">
        <f>results_Clus_7[[#This Row],['#Entities found]]/results_Clus_7[[#This Row],['#Entities total]]*(results_Clus_7[[#This Row],['#Entities found]]&gt;725/50)</f>
        <v>0</v>
      </c>
      <c r="F350" s="2">
        <v>2.1382538819340648E+16</v>
      </c>
      <c r="G350" s="2">
        <v>3528933287482863</v>
      </c>
      <c r="H350" s="2">
        <v>1</v>
      </c>
      <c r="I350" s="2">
        <v>12</v>
      </c>
      <c r="J350" s="2">
        <v>1.174283197964576E+16</v>
      </c>
      <c r="K350" s="2">
        <v>9606</v>
      </c>
      <c r="L350" s="2" t="s">
        <v>1233</v>
      </c>
      <c r="M350" s="2" t="s">
        <v>4507</v>
      </c>
      <c r="N350" s="2" t="s">
        <v>1271</v>
      </c>
      <c r="O350" s="2" t="s">
        <v>2622</v>
      </c>
    </row>
    <row r="351" spans="1:15" x14ac:dyDescent="0.25">
      <c r="A351" s="2" t="s">
        <v>4802</v>
      </c>
      <c r="B351" s="2" t="s">
        <v>4803</v>
      </c>
      <c r="C351" s="2">
        <v>1</v>
      </c>
      <c r="D351" s="2">
        <v>23</v>
      </c>
      <c r="E351" s="2">
        <f>results_Clus_7[[#This Row],['#Entities found]]/results_Clus_7[[#This Row],['#Entities total]]*(results_Clus_7[[#This Row],['#Entities found]]&gt;725/50)</f>
        <v>0</v>
      </c>
      <c r="F351" s="2">
        <v>3568261728374973</v>
      </c>
      <c r="G351" s="2">
        <v>3568261728374973</v>
      </c>
      <c r="H351" s="2">
        <v>3</v>
      </c>
      <c r="I351" s="2">
        <v>3</v>
      </c>
      <c r="J351" s="2">
        <v>2935707994911.4399</v>
      </c>
      <c r="K351" s="2">
        <v>9606</v>
      </c>
      <c r="L351" s="2" t="s">
        <v>1233</v>
      </c>
      <c r="M351" s="2" t="s">
        <v>205</v>
      </c>
      <c r="N351" s="2" t="s">
        <v>1271</v>
      </c>
      <c r="O351" s="2" t="s">
        <v>4804</v>
      </c>
    </row>
    <row r="352" spans="1:15" x14ac:dyDescent="0.25">
      <c r="A352" s="2" t="s">
        <v>3112</v>
      </c>
      <c r="B352" s="2" t="s">
        <v>3113</v>
      </c>
      <c r="C352" s="2">
        <v>1</v>
      </c>
      <c r="D352" s="2">
        <v>23</v>
      </c>
      <c r="E352" s="2">
        <f>results_Clus_7[[#This Row],['#Entities found]]/results_Clus_7[[#This Row],['#Entities total]]*(results_Clus_7[[#This Row],['#Entities found]]&gt;725/50)</f>
        <v>0</v>
      </c>
      <c r="F352" s="2">
        <v>3568261728374973</v>
      </c>
      <c r="G352" s="2">
        <v>3568261728374973</v>
      </c>
      <c r="H352" s="2">
        <v>1</v>
      </c>
      <c r="I352" s="2">
        <v>2</v>
      </c>
      <c r="J352" s="2">
        <v>195713866327.42929</v>
      </c>
      <c r="K352" s="2">
        <v>9606</v>
      </c>
      <c r="L352" s="2" t="s">
        <v>1233</v>
      </c>
      <c r="M352" s="2" t="s">
        <v>318</v>
      </c>
      <c r="N352" s="2" t="s">
        <v>1271</v>
      </c>
      <c r="O352" s="2" t="s">
        <v>3057</v>
      </c>
    </row>
    <row r="353" spans="1:15" x14ac:dyDescent="0.25">
      <c r="A353" s="2" t="s">
        <v>4805</v>
      </c>
      <c r="B353" s="2" t="s">
        <v>4806</v>
      </c>
      <c r="C353" s="2">
        <v>1</v>
      </c>
      <c r="D353" s="2">
        <v>23</v>
      </c>
      <c r="E353" s="2">
        <f>results_Clus_7[[#This Row],['#Entities found]]/results_Clus_7[[#This Row],['#Entities total]]*(results_Clus_7[[#This Row],['#Entities found]]&gt;725/50)</f>
        <v>0</v>
      </c>
      <c r="F353" s="2">
        <v>3568261728374973</v>
      </c>
      <c r="G353" s="2">
        <v>3568261728374973</v>
      </c>
      <c r="H353" s="2">
        <v>9</v>
      </c>
      <c r="I353" s="2">
        <v>37</v>
      </c>
      <c r="J353" s="2">
        <v>3620706527057442</v>
      </c>
      <c r="K353" s="2">
        <v>9606</v>
      </c>
      <c r="L353" s="2" t="s">
        <v>1233</v>
      </c>
      <c r="M353" s="2" t="s">
        <v>300</v>
      </c>
      <c r="N353" s="2" t="s">
        <v>1271</v>
      </c>
      <c r="O353" s="2" t="s">
        <v>4701</v>
      </c>
    </row>
    <row r="354" spans="1:15" x14ac:dyDescent="0.25">
      <c r="A354" s="2" t="s">
        <v>3109</v>
      </c>
      <c r="B354" s="2" t="s">
        <v>3110</v>
      </c>
      <c r="C354" s="2">
        <v>1</v>
      </c>
      <c r="D354" s="2">
        <v>23</v>
      </c>
      <c r="E354" s="2">
        <f>results_Clus_7[[#This Row],['#Entities found]]/results_Clus_7[[#This Row],['#Entities total]]*(results_Clus_7[[#This Row],['#Entities found]]&gt;725/50)</f>
        <v>0</v>
      </c>
      <c r="F354" s="2">
        <v>3568261728374973</v>
      </c>
      <c r="G354" s="2">
        <v>3568261728374973</v>
      </c>
      <c r="H354" s="2">
        <v>1</v>
      </c>
      <c r="I354" s="2">
        <v>5</v>
      </c>
      <c r="J354" s="2">
        <v>489284665818.57318</v>
      </c>
      <c r="K354" s="2">
        <v>9606</v>
      </c>
      <c r="L354" s="2" t="s">
        <v>1233</v>
      </c>
      <c r="M354" s="2" t="s">
        <v>318</v>
      </c>
      <c r="N354" s="2" t="s">
        <v>1271</v>
      </c>
      <c r="O354" s="2" t="s">
        <v>3057</v>
      </c>
    </row>
    <row r="355" spans="1:15" x14ac:dyDescent="0.25">
      <c r="A355" s="2" t="s">
        <v>1309</v>
      </c>
      <c r="B355" s="2" t="s">
        <v>1310</v>
      </c>
      <c r="C355" s="2">
        <v>1</v>
      </c>
      <c r="D355" s="2">
        <v>23</v>
      </c>
      <c r="E355" s="2">
        <f>results_Clus_7[[#This Row],['#Entities found]]/results_Clus_7[[#This Row],['#Entities total]]*(results_Clus_7[[#This Row],['#Entities found]]&gt;725/50)</f>
        <v>0</v>
      </c>
      <c r="F355" s="2">
        <v>3568261728374973</v>
      </c>
      <c r="G355" s="2">
        <v>3568261728374973</v>
      </c>
      <c r="H355" s="2">
        <v>2</v>
      </c>
      <c r="I355" s="2">
        <v>12</v>
      </c>
      <c r="J355" s="2">
        <v>1.174283197964576E+16</v>
      </c>
      <c r="K355" s="2">
        <v>9606</v>
      </c>
      <c r="L355" s="2" t="s">
        <v>1233</v>
      </c>
      <c r="M355" s="2" t="s">
        <v>279</v>
      </c>
      <c r="N355" s="2" t="s">
        <v>1271</v>
      </c>
      <c r="O355" s="2" t="s">
        <v>4807</v>
      </c>
    </row>
    <row r="356" spans="1:15" x14ac:dyDescent="0.25">
      <c r="A356" s="2" t="s">
        <v>4381</v>
      </c>
      <c r="B356" s="2" t="s">
        <v>4382</v>
      </c>
      <c r="C356" s="2">
        <v>5</v>
      </c>
      <c r="D356" s="2">
        <v>116</v>
      </c>
      <c r="E356" s="2">
        <f>results_Clus_7[[#This Row],['#Entities found]]/results_Clus_7[[#This Row],['#Entities total]]*(results_Clus_7[[#This Row],['#Entities found]]&gt;725/50)</f>
        <v>0</v>
      </c>
      <c r="F356" s="2">
        <v>742333083055936</v>
      </c>
      <c r="G356" s="2">
        <v>2309912698439065</v>
      </c>
      <c r="H356" s="2">
        <v>31</v>
      </c>
      <c r="I356" s="2">
        <v>43</v>
      </c>
      <c r="J356" s="2">
        <v>420784812603973</v>
      </c>
      <c r="K356" s="2">
        <v>9606</v>
      </c>
      <c r="L356" s="2" t="s">
        <v>1233</v>
      </c>
      <c r="M356" s="2" t="s">
        <v>4383</v>
      </c>
      <c r="N356" s="2" t="s">
        <v>1271</v>
      </c>
      <c r="O356" s="2" t="s">
        <v>4384</v>
      </c>
    </row>
    <row r="357" spans="1:15" x14ac:dyDescent="0.25">
      <c r="A357" s="2" t="s">
        <v>4385</v>
      </c>
      <c r="B357" s="2" t="s">
        <v>4386</v>
      </c>
      <c r="C357" s="2">
        <v>5</v>
      </c>
      <c r="D357" s="2">
        <v>116</v>
      </c>
      <c r="E357" s="2">
        <f>results_Clus_7[[#This Row],['#Entities found]]/results_Clus_7[[#This Row],['#Entities total]]*(results_Clus_7[[#This Row],['#Entities found]]&gt;725/50)</f>
        <v>0</v>
      </c>
      <c r="F357" s="2">
        <v>742333083055936</v>
      </c>
      <c r="G357" s="2">
        <v>2309912698439065</v>
      </c>
      <c r="H357" s="2">
        <v>31</v>
      </c>
      <c r="I357" s="2">
        <v>43</v>
      </c>
      <c r="J357" s="2">
        <v>420784812603973</v>
      </c>
      <c r="K357" s="2">
        <v>9606</v>
      </c>
      <c r="L357" s="2" t="s">
        <v>1233</v>
      </c>
      <c r="M357" s="2" t="s">
        <v>4383</v>
      </c>
      <c r="N357" s="2" t="s">
        <v>1271</v>
      </c>
      <c r="O357" s="2" t="s">
        <v>4384</v>
      </c>
    </row>
    <row r="358" spans="1:15" x14ac:dyDescent="0.25">
      <c r="A358" s="2" t="s">
        <v>1041</v>
      </c>
      <c r="B358" s="2" t="s">
        <v>1040</v>
      </c>
      <c r="C358" s="2">
        <v>6</v>
      </c>
      <c r="D358" s="2">
        <v>142</v>
      </c>
      <c r="E358" s="2">
        <f>results_Clus_7[[#This Row],['#Entities found]]/results_Clus_7[[#This Row],['#Entities total]]*(results_Clus_7[[#This Row],['#Entities found]]&gt;725/50)</f>
        <v>0</v>
      </c>
      <c r="F358" s="2">
        <v>5752744938710053</v>
      </c>
      <c r="G358" s="2">
        <v>2301097975484021</v>
      </c>
      <c r="H358" s="2">
        <v>4</v>
      </c>
      <c r="I358" s="2">
        <v>39</v>
      </c>
      <c r="J358" s="2">
        <v>3816420393384871</v>
      </c>
      <c r="K358" s="2">
        <v>9606</v>
      </c>
      <c r="L358" s="2" t="s">
        <v>1233</v>
      </c>
      <c r="M358" s="2" t="s">
        <v>196</v>
      </c>
      <c r="N358" s="2" t="s">
        <v>1271</v>
      </c>
      <c r="O358" s="2" t="s">
        <v>4022</v>
      </c>
    </row>
    <row r="359" spans="1:15" x14ac:dyDescent="0.25">
      <c r="A359" s="2" t="s">
        <v>1924</v>
      </c>
      <c r="B359" s="2" t="s">
        <v>1925</v>
      </c>
      <c r="C359" s="2">
        <v>3</v>
      </c>
      <c r="D359" s="2">
        <v>71</v>
      </c>
      <c r="E359" s="2">
        <f>results_Clus_7[[#This Row],['#Entities found]]/results_Clus_7[[#This Row],['#Entities total]]*(results_Clus_7[[#This Row],['#Entities found]]&gt;725/50)</f>
        <v>0</v>
      </c>
      <c r="F359" s="2">
        <v>156789218917327</v>
      </c>
      <c r="G359" s="2">
        <v>3170611230655791</v>
      </c>
      <c r="H359" s="2">
        <v>3</v>
      </c>
      <c r="I359" s="2">
        <v>3</v>
      </c>
      <c r="J359" s="2">
        <v>2935707994911.4399</v>
      </c>
      <c r="K359" s="2">
        <v>9606</v>
      </c>
      <c r="L359" s="2" t="s">
        <v>1233</v>
      </c>
      <c r="M359" s="2" t="s">
        <v>4538</v>
      </c>
      <c r="N359" s="2" t="s">
        <v>1271</v>
      </c>
      <c r="O359" s="2" t="s">
        <v>1926</v>
      </c>
    </row>
    <row r="360" spans="1:15" x14ac:dyDescent="0.25">
      <c r="A360" s="2" t="s">
        <v>1927</v>
      </c>
      <c r="B360" s="2" t="s">
        <v>1928</v>
      </c>
      <c r="C360" s="2">
        <v>3</v>
      </c>
      <c r="D360" s="2">
        <v>71</v>
      </c>
      <c r="E360" s="2">
        <f>results_Clus_7[[#This Row],['#Entities found]]/results_Clus_7[[#This Row],['#Entities total]]*(results_Clus_7[[#This Row],['#Entities found]]&gt;725/50)</f>
        <v>0</v>
      </c>
      <c r="F360" s="2">
        <v>156789218917327</v>
      </c>
      <c r="G360" s="2">
        <v>3170611230655791</v>
      </c>
      <c r="H360" s="2">
        <v>2</v>
      </c>
      <c r="I360" s="2">
        <v>2</v>
      </c>
      <c r="J360" s="2">
        <v>195713866327.42929</v>
      </c>
      <c r="K360" s="2">
        <v>9606</v>
      </c>
      <c r="L360" s="2" t="s">
        <v>1233</v>
      </c>
      <c r="M360" s="2" t="s">
        <v>4538</v>
      </c>
      <c r="N360" s="2" t="s">
        <v>1271</v>
      </c>
      <c r="O360" s="2" t="s">
        <v>1929</v>
      </c>
    </row>
    <row r="361" spans="1:15" x14ac:dyDescent="0.25">
      <c r="A361" s="2" t="s">
        <v>921</v>
      </c>
      <c r="B361" s="2" t="s">
        <v>920</v>
      </c>
      <c r="C361" s="2">
        <v>5</v>
      </c>
      <c r="D361" s="2">
        <v>120</v>
      </c>
      <c r="E361" s="2">
        <f>results_Clus_7[[#This Row],['#Entities found]]/results_Clus_7[[#This Row],['#Entities total]]*(results_Clus_7[[#This Row],['#Entities found]]&gt;725/50)</f>
        <v>0</v>
      </c>
      <c r="F361" s="2">
        <v>8290229895758627</v>
      </c>
      <c r="G361" s="2">
        <v>2.487068968727588E+16</v>
      </c>
      <c r="H361" s="2">
        <v>5</v>
      </c>
      <c r="I361" s="2">
        <v>5</v>
      </c>
      <c r="J361" s="2">
        <v>489284665818.57318</v>
      </c>
      <c r="K361" s="2">
        <v>9606</v>
      </c>
      <c r="L361" s="2" t="s">
        <v>1233</v>
      </c>
      <c r="M361" s="2" t="s">
        <v>4400</v>
      </c>
      <c r="N361" s="2" t="s">
        <v>1271</v>
      </c>
      <c r="O361" s="2" t="s">
        <v>3877</v>
      </c>
    </row>
    <row r="362" spans="1:15" x14ac:dyDescent="0.25">
      <c r="A362" s="2" t="s">
        <v>3809</v>
      </c>
      <c r="B362" s="2" t="s">
        <v>3810</v>
      </c>
      <c r="C362" s="2">
        <v>2</v>
      </c>
      <c r="D362" s="2">
        <v>48</v>
      </c>
      <c r="E362" s="2">
        <f>results_Clus_7[[#This Row],['#Entities found]]/results_Clus_7[[#This Row],['#Entities total]]*(results_Clus_7[[#This Row],['#Entities found]]&gt;725/50)</f>
        <v>0</v>
      </c>
      <c r="F362" s="2">
        <v>234878993748731</v>
      </c>
      <c r="G362" s="2">
        <v>3528933287482863</v>
      </c>
      <c r="H362" s="2">
        <v>3</v>
      </c>
      <c r="I362" s="2">
        <v>8</v>
      </c>
      <c r="J362" s="2">
        <v>782855465309.71716</v>
      </c>
      <c r="K362" s="2">
        <v>9606</v>
      </c>
      <c r="L362" s="2" t="s">
        <v>1233</v>
      </c>
      <c r="M362" s="2" t="s">
        <v>4674</v>
      </c>
      <c r="N362" s="2" t="s">
        <v>1271</v>
      </c>
      <c r="O362" s="2" t="s">
        <v>4675</v>
      </c>
    </row>
    <row r="363" spans="1:15" x14ac:dyDescent="0.25">
      <c r="A363" s="2" t="s">
        <v>4676</v>
      </c>
      <c r="B363" s="2" t="s">
        <v>4677</v>
      </c>
      <c r="C363" s="2">
        <v>2</v>
      </c>
      <c r="D363" s="2">
        <v>48</v>
      </c>
      <c r="E363" s="2">
        <f>results_Clus_7[[#This Row],['#Entities found]]/results_Clus_7[[#This Row],['#Entities total]]*(results_Clus_7[[#This Row],['#Entities found]]&gt;725/50)</f>
        <v>0</v>
      </c>
      <c r="F363" s="2">
        <v>234878993748731</v>
      </c>
      <c r="G363" s="2">
        <v>3528933287482863</v>
      </c>
      <c r="H363" s="2">
        <v>8</v>
      </c>
      <c r="I363" s="2">
        <v>25</v>
      </c>
      <c r="J363" s="2">
        <v>2.4464233290928664E+16</v>
      </c>
      <c r="K363" s="2">
        <v>9606</v>
      </c>
      <c r="L363" s="2" t="s">
        <v>1233</v>
      </c>
      <c r="M363" s="2" t="s">
        <v>4413</v>
      </c>
      <c r="N363" s="2" t="s">
        <v>1271</v>
      </c>
      <c r="O363" s="2" t="s">
        <v>4414</v>
      </c>
    </row>
    <row r="364" spans="1:15" x14ac:dyDescent="0.25">
      <c r="A364" s="2" t="s">
        <v>3123</v>
      </c>
      <c r="B364" s="2" t="s">
        <v>3124</v>
      </c>
      <c r="C364" s="2">
        <v>1</v>
      </c>
      <c r="D364" s="2">
        <v>24</v>
      </c>
      <c r="E364" s="2">
        <f>results_Clus_7[[#This Row],['#Entities found]]/results_Clus_7[[#This Row],['#Entities total]]*(results_Clus_7[[#This Row],['#Entities found]]&gt;725/50)</f>
        <v>0</v>
      </c>
      <c r="F364" s="2">
        <v>3.690613485175516E+16</v>
      </c>
      <c r="G364" s="2">
        <v>3.690613485175516E+16</v>
      </c>
      <c r="H364" s="2">
        <v>3</v>
      </c>
      <c r="I364" s="2">
        <v>12</v>
      </c>
      <c r="J364" s="2">
        <v>1.174283197964576E+16</v>
      </c>
      <c r="K364" s="2">
        <v>9606</v>
      </c>
      <c r="L364" s="2" t="s">
        <v>1233</v>
      </c>
      <c r="M364" s="2" t="s">
        <v>251</v>
      </c>
      <c r="N364" s="2" t="s">
        <v>1271</v>
      </c>
      <c r="O364" s="2" t="s">
        <v>4760</v>
      </c>
    </row>
    <row r="365" spans="1:15" x14ac:dyDescent="0.25">
      <c r="A365" s="2" t="s">
        <v>4810</v>
      </c>
      <c r="B365" s="2" t="s">
        <v>4811</v>
      </c>
      <c r="C365" s="2">
        <v>1</v>
      </c>
      <c r="D365" s="2">
        <v>24</v>
      </c>
      <c r="E365" s="2">
        <f>results_Clus_7[[#This Row],['#Entities found]]/results_Clus_7[[#This Row],['#Entities total]]*(results_Clus_7[[#This Row],['#Entities found]]&gt;725/50)</f>
        <v>0</v>
      </c>
      <c r="F365" s="2">
        <v>3.690613485175516E+16</v>
      </c>
      <c r="G365" s="2">
        <v>3.690613485175516E+16</v>
      </c>
      <c r="H365" s="2">
        <v>2</v>
      </c>
      <c r="I365" s="2">
        <v>16</v>
      </c>
      <c r="J365" s="2">
        <v>1.5657109306194344E+16</v>
      </c>
      <c r="K365" s="2">
        <v>9606</v>
      </c>
      <c r="L365" s="2" t="s">
        <v>1233</v>
      </c>
      <c r="M365" s="2" t="s">
        <v>343</v>
      </c>
      <c r="N365" s="2" t="s">
        <v>1271</v>
      </c>
      <c r="O365" s="2" t="s">
        <v>4680</v>
      </c>
    </row>
    <row r="366" spans="1:15" x14ac:dyDescent="0.25">
      <c r="A366" s="2" t="s">
        <v>2388</v>
      </c>
      <c r="B366" s="2" t="s">
        <v>2389</v>
      </c>
      <c r="C366" s="2">
        <v>3</v>
      </c>
      <c r="D366" s="2">
        <v>73</v>
      </c>
      <c r="E366" s="2">
        <f>results_Clus_7[[#This Row],['#Entities found]]/results_Clus_7[[#This Row],['#Entities total]]*(results_Clus_7[[#This Row],['#Entities found]]&gt;725/50)</f>
        <v>0</v>
      </c>
      <c r="F366" s="2">
        <v>1.6598242765609416E+16</v>
      </c>
      <c r="G366" s="2">
        <v>3.3196485531218832E+16</v>
      </c>
      <c r="H366" s="2">
        <v>9</v>
      </c>
      <c r="I366" s="2">
        <v>40</v>
      </c>
      <c r="J366" s="2">
        <v>3914277326548586</v>
      </c>
      <c r="K366" s="2">
        <v>9606</v>
      </c>
      <c r="L366" s="2" t="s">
        <v>1233</v>
      </c>
      <c r="M366" s="2" t="s">
        <v>4558</v>
      </c>
      <c r="N366" s="2" t="s">
        <v>1271</v>
      </c>
      <c r="O366" s="2" t="s">
        <v>4559</v>
      </c>
    </row>
    <row r="367" spans="1:15" x14ac:dyDescent="0.25">
      <c r="A367" s="2" t="s">
        <v>2512</v>
      </c>
      <c r="B367" s="2" t="s">
        <v>2513</v>
      </c>
      <c r="C367" s="2">
        <v>7</v>
      </c>
      <c r="D367" s="2">
        <v>171</v>
      </c>
      <c r="E367" s="2">
        <f>results_Clus_7[[#This Row],['#Entities found]]/results_Clus_7[[#This Row],['#Entities total]]*(results_Clus_7[[#This Row],['#Entities found]]&gt;725/50)</f>
        <v>0</v>
      </c>
      <c r="F367" s="2">
        <v>4.8382296114684368E+16</v>
      </c>
      <c r="G367" s="2">
        <v>1.9352918445873744E+16</v>
      </c>
      <c r="H367" s="2">
        <v>5</v>
      </c>
      <c r="I367" s="2">
        <v>15</v>
      </c>
      <c r="J367" s="2">
        <v>1.4678539974557196E+16</v>
      </c>
      <c r="K367" s="2">
        <v>9606</v>
      </c>
      <c r="L367" s="2" t="s">
        <v>1233</v>
      </c>
      <c r="M367" s="2" t="s">
        <v>4306</v>
      </c>
      <c r="N367" s="2" t="s">
        <v>1271</v>
      </c>
      <c r="O367" s="2" t="s">
        <v>4307</v>
      </c>
    </row>
    <row r="368" spans="1:15" x14ac:dyDescent="0.25">
      <c r="A368" s="2" t="s">
        <v>4687</v>
      </c>
      <c r="B368" s="2" t="s">
        <v>4688</v>
      </c>
      <c r="C368" s="2">
        <v>2</v>
      </c>
      <c r="D368" s="2">
        <v>49</v>
      </c>
      <c r="E368" s="2">
        <f>results_Clus_7[[#This Row],['#Entities found]]/results_Clus_7[[#This Row],['#Entities total]]*(results_Clus_7[[#This Row],['#Entities found]]&gt;725/50)</f>
        <v>0</v>
      </c>
      <c r="F368" s="2">
        <v>2.4192562242357808E+16</v>
      </c>
      <c r="G368" s="2">
        <v>3528933287482863</v>
      </c>
      <c r="H368" s="2">
        <v>2</v>
      </c>
      <c r="I368" s="2">
        <v>17</v>
      </c>
      <c r="J368" s="2">
        <v>1663567863783149</v>
      </c>
      <c r="K368" s="2">
        <v>9606</v>
      </c>
      <c r="L368" s="2" t="s">
        <v>1233</v>
      </c>
      <c r="M368" s="2" t="s">
        <v>4689</v>
      </c>
      <c r="N368" s="2" t="s">
        <v>1271</v>
      </c>
      <c r="O368" s="2" t="s">
        <v>4690</v>
      </c>
    </row>
    <row r="369" spans="1:15" x14ac:dyDescent="0.25">
      <c r="A369" s="2" t="s">
        <v>1960</v>
      </c>
      <c r="B369" s="2" t="s">
        <v>1961</v>
      </c>
      <c r="C369" s="2">
        <v>3</v>
      </c>
      <c r="D369" s="2">
        <v>74</v>
      </c>
      <c r="E369" s="2">
        <f>results_Clus_7[[#This Row],['#Entities found]]/results_Clus_7[[#This Row],['#Entities total]]*(results_Clus_7[[#This Row],['#Entities found]]&gt;725/50)</f>
        <v>0</v>
      </c>
      <c r="F369" s="2">
        <v>1.7063780781478456E+16</v>
      </c>
      <c r="G369" s="2">
        <v>3412756156295691</v>
      </c>
      <c r="H369" s="2">
        <v>2</v>
      </c>
      <c r="I369" s="2">
        <v>2</v>
      </c>
      <c r="J369" s="2">
        <v>195713866327.42929</v>
      </c>
      <c r="K369" s="2">
        <v>9606</v>
      </c>
      <c r="L369" s="2" t="s">
        <v>1233</v>
      </c>
      <c r="M369" s="2" t="s">
        <v>4538</v>
      </c>
      <c r="N369" s="2" t="s">
        <v>1271</v>
      </c>
      <c r="O369" s="2" t="s">
        <v>1962</v>
      </c>
    </row>
    <row r="370" spans="1:15" x14ac:dyDescent="0.25">
      <c r="A370" s="2" t="s">
        <v>3851</v>
      </c>
      <c r="B370" s="2" t="s">
        <v>3852</v>
      </c>
      <c r="C370" s="2">
        <v>4</v>
      </c>
      <c r="D370" s="2">
        <v>99</v>
      </c>
      <c r="E370" s="2">
        <f>results_Clus_7[[#This Row],['#Entities found]]/results_Clus_7[[#This Row],['#Entities total]]*(results_Clus_7[[#This Row],['#Entities found]]&gt;725/50)</f>
        <v>0</v>
      </c>
      <c r="F370" s="2">
        <v>1.2423785903304664E+16</v>
      </c>
      <c r="G370" s="2">
        <v>3170611230655791</v>
      </c>
      <c r="H370" s="2">
        <v>4</v>
      </c>
      <c r="I370" s="2">
        <v>5</v>
      </c>
      <c r="J370" s="2">
        <v>489284665818.57318</v>
      </c>
      <c r="K370" s="2">
        <v>9606</v>
      </c>
      <c r="L370" s="2" t="s">
        <v>1233</v>
      </c>
      <c r="M370" s="2" t="s">
        <v>4483</v>
      </c>
      <c r="N370" s="2" t="s">
        <v>1271</v>
      </c>
      <c r="O370" s="2" t="s">
        <v>3853</v>
      </c>
    </row>
    <row r="371" spans="1:15" x14ac:dyDescent="0.25">
      <c r="A371" s="2" t="s">
        <v>3376</v>
      </c>
      <c r="B371" s="2" t="s">
        <v>3377</v>
      </c>
      <c r="C371" s="2">
        <v>2</v>
      </c>
      <c r="D371" s="2">
        <v>50</v>
      </c>
      <c r="E371" s="2">
        <f>results_Clus_7[[#This Row],['#Entities found]]/results_Clus_7[[#This Row],['#Entities total]]*(results_Clus_7[[#This Row],['#Entities found]]&gt;725/50)</f>
        <v>0</v>
      </c>
      <c r="F371" s="2">
        <v>2489815545196601</v>
      </c>
      <c r="G371" s="2">
        <v>3528933287482863</v>
      </c>
      <c r="H371" s="2">
        <v>4</v>
      </c>
      <c r="I371" s="2">
        <v>31</v>
      </c>
      <c r="J371" s="2">
        <v>3033564928075154</v>
      </c>
      <c r="K371" s="2">
        <v>9606</v>
      </c>
      <c r="L371" s="2" t="s">
        <v>1233</v>
      </c>
      <c r="M371" s="2" t="s">
        <v>4694</v>
      </c>
      <c r="N371" s="2" t="s">
        <v>1271</v>
      </c>
      <c r="O371" s="2" t="s">
        <v>4695</v>
      </c>
    </row>
    <row r="372" spans="1:15" x14ac:dyDescent="0.25">
      <c r="A372" s="2" t="s">
        <v>4816</v>
      </c>
      <c r="B372" s="2" t="s">
        <v>4817</v>
      </c>
      <c r="C372" s="2">
        <v>1</v>
      </c>
      <c r="D372" s="2">
        <v>25</v>
      </c>
      <c r="E372" s="2">
        <f>results_Clus_7[[#This Row],['#Entities found]]/results_Clus_7[[#This Row],['#Entities total]]*(results_Clus_7[[#This Row],['#Entities found]]&gt;725/50)</f>
        <v>0</v>
      </c>
      <c r="F372" s="2">
        <v>3810646862653092</v>
      </c>
      <c r="G372" s="2">
        <v>3810646862653092</v>
      </c>
      <c r="H372" s="2">
        <v>3</v>
      </c>
      <c r="I372" s="2">
        <v>3</v>
      </c>
      <c r="J372" s="2">
        <v>2935707994911.4399</v>
      </c>
      <c r="K372" s="2">
        <v>9606</v>
      </c>
      <c r="L372" s="2" t="s">
        <v>1233</v>
      </c>
      <c r="M372" s="2" t="s">
        <v>250</v>
      </c>
      <c r="N372" s="2" t="s">
        <v>1271</v>
      </c>
      <c r="O372" s="2" t="s">
        <v>4818</v>
      </c>
    </row>
    <row r="373" spans="1:15" x14ac:dyDescent="0.25">
      <c r="A373" s="2" t="s">
        <v>2055</v>
      </c>
      <c r="B373" s="2" t="s">
        <v>2056</v>
      </c>
      <c r="C373" s="2">
        <v>1</v>
      </c>
      <c r="D373" s="2">
        <v>25</v>
      </c>
      <c r="E373" s="2">
        <f>results_Clus_7[[#This Row],['#Entities found]]/results_Clus_7[[#This Row],['#Entities total]]*(results_Clus_7[[#This Row],['#Entities found]]&gt;725/50)</f>
        <v>0</v>
      </c>
      <c r="F373" s="2">
        <v>3810646862653092</v>
      </c>
      <c r="G373" s="2">
        <v>3810646862653092</v>
      </c>
      <c r="H373" s="2">
        <v>1</v>
      </c>
      <c r="I373" s="2">
        <v>11</v>
      </c>
      <c r="J373" s="2">
        <v>1076426264800861</v>
      </c>
      <c r="K373" s="2">
        <v>9606</v>
      </c>
      <c r="L373" s="2" t="s">
        <v>1233</v>
      </c>
      <c r="M373" s="2" t="s">
        <v>156</v>
      </c>
      <c r="N373" s="2" t="s">
        <v>1271</v>
      </c>
      <c r="O373" s="2" t="s">
        <v>4819</v>
      </c>
    </row>
    <row r="374" spans="1:15" x14ac:dyDescent="0.25">
      <c r="A374" s="2" t="s">
        <v>2676</v>
      </c>
      <c r="B374" s="2" t="s">
        <v>2677</v>
      </c>
      <c r="C374" s="2">
        <v>3</v>
      </c>
      <c r="D374" s="2">
        <v>76</v>
      </c>
      <c r="E374" s="2">
        <f>results_Clus_7[[#This Row],['#Entities found]]/results_Clus_7[[#This Row],['#Entities total]]*(results_Clus_7[[#This Row],['#Entities found]]&gt;725/50)</f>
        <v>0</v>
      </c>
      <c r="F374" s="2">
        <v>1.8005901995231366E+16</v>
      </c>
      <c r="G374" s="2">
        <v>3528933287482863</v>
      </c>
      <c r="H374" s="2">
        <v>22</v>
      </c>
      <c r="I374" s="2">
        <v>51</v>
      </c>
      <c r="J374" s="2">
        <v>4990703591349447</v>
      </c>
      <c r="K374" s="2">
        <v>9606</v>
      </c>
      <c r="L374" s="2" t="s">
        <v>1233</v>
      </c>
      <c r="M374" s="2" t="s">
        <v>4587</v>
      </c>
      <c r="N374" s="2" t="s">
        <v>1271</v>
      </c>
      <c r="O374" s="2" t="s">
        <v>4588</v>
      </c>
    </row>
    <row r="375" spans="1:15" x14ac:dyDescent="0.25">
      <c r="A375" s="2" t="s">
        <v>3385</v>
      </c>
      <c r="B375" s="2" t="s">
        <v>3386</v>
      </c>
      <c r="C375" s="2">
        <v>2</v>
      </c>
      <c r="D375" s="2">
        <v>51</v>
      </c>
      <c r="E375" s="2">
        <f>results_Clus_7[[#This Row],['#Entities found]]/results_Clus_7[[#This Row],['#Entities total]]*(results_Clus_7[[#This Row],['#Entities found]]&gt;725/50)</f>
        <v>0</v>
      </c>
      <c r="F375" s="2">
        <v>2.5604390827605392E+16</v>
      </c>
      <c r="G375" s="2">
        <v>3528933287482863</v>
      </c>
      <c r="H375" s="2">
        <v>3</v>
      </c>
      <c r="I375" s="2">
        <v>14</v>
      </c>
      <c r="J375" s="2">
        <v>1369997064292005</v>
      </c>
      <c r="K375" s="2">
        <v>9606</v>
      </c>
      <c r="L375" s="2" t="s">
        <v>1233</v>
      </c>
      <c r="M375" s="2" t="s">
        <v>4710</v>
      </c>
      <c r="N375" s="2" t="s">
        <v>1271</v>
      </c>
      <c r="O375" s="2" t="s">
        <v>4711</v>
      </c>
    </row>
    <row r="376" spans="1:15" x14ac:dyDescent="0.25">
      <c r="A376" s="2" t="s">
        <v>3754</v>
      </c>
      <c r="B376" s="2" t="s">
        <v>3755</v>
      </c>
      <c r="C376" s="2">
        <v>6</v>
      </c>
      <c r="D376" s="2">
        <v>154</v>
      </c>
      <c r="E376" s="2">
        <f>results_Clus_7[[#This Row],['#Entities found]]/results_Clus_7[[#This Row],['#Entities total]]*(results_Clus_7[[#This Row],['#Entities found]]&gt;725/50)</f>
        <v>0</v>
      </c>
      <c r="F376" s="2">
        <v>7801212089591192</v>
      </c>
      <c r="G376" s="2">
        <v>2.3403636268773576E+16</v>
      </c>
      <c r="H376" s="2">
        <v>41</v>
      </c>
      <c r="I376" s="2">
        <v>48</v>
      </c>
      <c r="J376" s="2">
        <v>4.6971327918583032E+16</v>
      </c>
      <c r="K376" s="2">
        <v>9606</v>
      </c>
      <c r="L376" s="2" t="s">
        <v>1233</v>
      </c>
      <c r="M376" s="2" t="s">
        <v>4091</v>
      </c>
      <c r="N376" s="2" t="s">
        <v>1271</v>
      </c>
      <c r="O376" s="2" t="s">
        <v>4395</v>
      </c>
    </row>
    <row r="377" spans="1:15" x14ac:dyDescent="0.25">
      <c r="A377" s="2" t="s">
        <v>3859</v>
      </c>
      <c r="B377" s="2" t="s">
        <v>3860</v>
      </c>
      <c r="C377" s="2">
        <v>4</v>
      </c>
      <c r="D377" s="2">
        <v>104</v>
      </c>
      <c r="E377" s="2">
        <f>results_Clus_7[[#This Row],['#Entities found]]/results_Clus_7[[#This Row],['#Entities total]]*(results_Clus_7[[#This Row],['#Entities found]]&gt;725/50)</f>
        <v>0</v>
      </c>
      <c r="F377" s="2">
        <v>1410441448432963</v>
      </c>
      <c r="G377" s="2">
        <v>3170611230655791</v>
      </c>
      <c r="H377" s="2">
        <v>4</v>
      </c>
      <c r="I377" s="2">
        <v>9</v>
      </c>
      <c r="J377" s="2">
        <v>880712398473.43176</v>
      </c>
      <c r="K377" s="2">
        <v>9606</v>
      </c>
      <c r="L377" s="2" t="s">
        <v>1233</v>
      </c>
      <c r="M377" s="2" t="s">
        <v>4483</v>
      </c>
      <c r="N377" s="2" t="s">
        <v>1271</v>
      </c>
      <c r="O377" s="2" t="s">
        <v>3853</v>
      </c>
    </row>
    <row r="378" spans="1:15" x14ac:dyDescent="0.25">
      <c r="A378" s="2" t="s">
        <v>4823</v>
      </c>
      <c r="B378" s="2" t="s">
        <v>4824</v>
      </c>
      <c r="C378" s="2">
        <v>1</v>
      </c>
      <c r="D378" s="2">
        <v>26</v>
      </c>
      <c r="E378" s="2">
        <f>results_Clus_7[[#This Row],['#Entities found]]/results_Clus_7[[#This Row],['#Entities total]]*(results_Clus_7[[#This Row],['#Entities found]]&gt;725/50)</f>
        <v>0</v>
      </c>
      <c r="F378" s="2">
        <v>3.9284056174731376E+16</v>
      </c>
      <c r="G378" s="2">
        <v>3.9284056174731376E+16</v>
      </c>
      <c r="H378" s="2">
        <v>20</v>
      </c>
      <c r="I378" s="2">
        <v>24</v>
      </c>
      <c r="J378" s="2">
        <v>2.3485663959291516E+16</v>
      </c>
      <c r="K378" s="2">
        <v>9606</v>
      </c>
      <c r="L378" s="2" t="s">
        <v>1233</v>
      </c>
      <c r="M378" s="2" t="s">
        <v>205</v>
      </c>
      <c r="N378" s="2" t="s">
        <v>1271</v>
      </c>
      <c r="O378" s="2" t="s">
        <v>4825</v>
      </c>
    </row>
    <row r="379" spans="1:15" x14ac:dyDescent="0.25">
      <c r="A379" s="2" t="s">
        <v>1079</v>
      </c>
      <c r="B379" s="2" t="s">
        <v>1078</v>
      </c>
      <c r="C379" s="2">
        <v>1</v>
      </c>
      <c r="D379" s="2">
        <v>26</v>
      </c>
      <c r="E379" s="2">
        <f>results_Clus_7[[#This Row],['#Entities found]]/results_Clus_7[[#This Row],['#Entities total]]*(results_Clus_7[[#This Row],['#Entities found]]&gt;725/50)</f>
        <v>0</v>
      </c>
      <c r="F379" s="2">
        <v>3.9284056174731376E+16</v>
      </c>
      <c r="G379" s="2">
        <v>3.9284056174731376E+16</v>
      </c>
      <c r="H379" s="2">
        <v>2</v>
      </c>
      <c r="I379" s="2">
        <v>13</v>
      </c>
      <c r="J379" s="2">
        <v>1.2721401311282904E+16</v>
      </c>
      <c r="K379" s="2">
        <v>9606</v>
      </c>
      <c r="L379" s="2" t="s">
        <v>1233</v>
      </c>
      <c r="M379" s="2" t="s">
        <v>286</v>
      </c>
      <c r="N379" s="2" t="s">
        <v>1271</v>
      </c>
      <c r="O379" s="2" t="s">
        <v>4826</v>
      </c>
    </row>
    <row r="380" spans="1:15" x14ac:dyDescent="0.25">
      <c r="A380" s="2" t="s">
        <v>2074</v>
      </c>
      <c r="B380" s="2" t="s">
        <v>2075</v>
      </c>
      <c r="C380" s="2">
        <v>1</v>
      </c>
      <c r="D380" s="2">
        <v>26</v>
      </c>
      <c r="E380" s="2">
        <f>results_Clus_7[[#This Row],['#Entities found]]/results_Clus_7[[#This Row],['#Entities total]]*(results_Clus_7[[#This Row],['#Entities found]]&gt;725/50)</f>
        <v>0</v>
      </c>
      <c r="F380" s="2">
        <v>3.9284056174731376E+16</v>
      </c>
      <c r="G380" s="2">
        <v>3.9284056174731376E+16</v>
      </c>
      <c r="H380" s="2">
        <v>1</v>
      </c>
      <c r="I380" s="2">
        <v>7</v>
      </c>
      <c r="J380" s="2">
        <v>684998532146.00244</v>
      </c>
      <c r="K380" s="2">
        <v>9606</v>
      </c>
      <c r="L380" s="2" t="s">
        <v>1233</v>
      </c>
      <c r="M380" s="2" t="s">
        <v>241</v>
      </c>
      <c r="N380" s="2" t="s">
        <v>1271</v>
      </c>
      <c r="O380" s="2" t="s">
        <v>4827</v>
      </c>
    </row>
    <row r="381" spans="1:15" x14ac:dyDescent="0.25">
      <c r="A381" s="2" t="s">
        <v>1087</v>
      </c>
      <c r="B381" s="2" t="s">
        <v>1086</v>
      </c>
      <c r="C381" s="2">
        <v>1</v>
      </c>
      <c r="D381" s="2">
        <v>26</v>
      </c>
      <c r="E381" s="2">
        <f>results_Clus_7[[#This Row],['#Entities found]]/results_Clus_7[[#This Row],['#Entities total]]*(results_Clus_7[[#This Row],['#Entities found]]&gt;725/50)</f>
        <v>0</v>
      </c>
      <c r="F381" s="2">
        <v>3.9284056174731376E+16</v>
      </c>
      <c r="G381" s="2">
        <v>3.9284056174731376E+16</v>
      </c>
      <c r="H381" s="2">
        <v>1</v>
      </c>
      <c r="I381" s="2">
        <v>7</v>
      </c>
      <c r="J381" s="2">
        <v>684998532146.00244</v>
      </c>
      <c r="K381" s="2">
        <v>9606</v>
      </c>
      <c r="L381" s="2" t="s">
        <v>1233</v>
      </c>
      <c r="M381" s="2" t="s">
        <v>286</v>
      </c>
      <c r="N381" s="2" t="s">
        <v>1271</v>
      </c>
      <c r="O381" s="2" t="s">
        <v>4828</v>
      </c>
    </row>
    <row r="382" spans="1:15" x14ac:dyDescent="0.25">
      <c r="A382" s="2" t="s">
        <v>2518</v>
      </c>
      <c r="B382" s="2" t="s">
        <v>2519</v>
      </c>
      <c r="C382" s="2">
        <v>7</v>
      </c>
      <c r="D382" s="2">
        <v>183</v>
      </c>
      <c r="E382" s="2">
        <f>results_Clus_7[[#This Row],['#Entities found]]/results_Clus_7[[#This Row],['#Entities total]]*(results_Clus_7[[#This Row],['#Entities found]]&gt;725/50)</f>
        <v>0</v>
      </c>
      <c r="F382" s="2">
        <v>6457520833547092</v>
      </c>
      <c r="G382" s="2">
        <v>2309912698439065</v>
      </c>
      <c r="H382" s="2">
        <v>5</v>
      </c>
      <c r="I382" s="2">
        <v>52</v>
      </c>
      <c r="J382" s="2">
        <v>5088560524513162</v>
      </c>
      <c r="K382" s="2">
        <v>9606</v>
      </c>
      <c r="L382" s="2" t="s">
        <v>1233</v>
      </c>
      <c r="M382" s="2" t="s">
        <v>4306</v>
      </c>
      <c r="N382" s="2" t="s">
        <v>1271</v>
      </c>
      <c r="O382" s="2" t="s">
        <v>4307</v>
      </c>
    </row>
    <row r="383" spans="1:15" x14ac:dyDescent="0.25">
      <c r="A383" s="2" t="s">
        <v>971</v>
      </c>
      <c r="B383" s="2" t="s">
        <v>970</v>
      </c>
      <c r="C383" s="2">
        <v>3</v>
      </c>
      <c r="D383" s="2">
        <v>80</v>
      </c>
      <c r="E383" s="2">
        <f>results_Clus_7[[#This Row],['#Entities found]]/results_Clus_7[[#This Row],['#Entities total]]*(results_Clus_7[[#This Row],['#Entities found]]&gt;725/50)</f>
        <v>0</v>
      </c>
      <c r="F383" s="2">
        <v>1993040046300012</v>
      </c>
      <c r="G383" s="2">
        <v>3528933287482863</v>
      </c>
      <c r="H383" s="2">
        <v>7</v>
      </c>
      <c r="I383" s="2">
        <v>52</v>
      </c>
      <c r="J383" s="2">
        <v>5088560524513162</v>
      </c>
      <c r="K383" s="2">
        <v>9606</v>
      </c>
      <c r="L383" s="2" t="s">
        <v>1233</v>
      </c>
      <c r="M383" s="2" t="s">
        <v>4613</v>
      </c>
      <c r="N383" s="2" t="s">
        <v>1271</v>
      </c>
      <c r="O383" s="2" t="s">
        <v>4614</v>
      </c>
    </row>
    <row r="384" spans="1:15" x14ac:dyDescent="0.25">
      <c r="A384" s="2" t="s">
        <v>3660</v>
      </c>
      <c r="B384" s="2" t="s">
        <v>3661</v>
      </c>
      <c r="C384" s="2">
        <v>7</v>
      </c>
      <c r="D384" s="2">
        <v>188</v>
      </c>
      <c r="E384" s="2">
        <f>results_Clus_7[[#This Row],['#Entities found]]/results_Clus_7[[#This Row],['#Entities total]]*(results_Clus_7[[#This Row],['#Entities found]]&gt;725/50)</f>
        <v>0</v>
      </c>
      <c r="F384" s="2">
        <v>7218714499275047</v>
      </c>
      <c r="G384" s="2">
        <v>2309912698439065</v>
      </c>
      <c r="H384" s="2">
        <v>8</v>
      </c>
      <c r="I384" s="2">
        <v>32</v>
      </c>
      <c r="J384" s="2">
        <v>3131421861238869</v>
      </c>
      <c r="K384" s="2">
        <v>9606</v>
      </c>
      <c r="L384" s="2" t="s">
        <v>1233</v>
      </c>
      <c r="M384" s="2" t="s">
        <v>4365</v>
      </c>
      <c r="N384" s="2" t="s">
        <v>1271</v>
      </c>
      <c r="O384" s="2" t="s">
        <v>4366</v>
      </c>
    </row>
    <row r="385" spans="1:15" x14ac:dyDescent="0.25">
      <c r="A385" s="2" t="s">
        <v>3864</v>
      </c>
      <c r="B385" s="2" t="s">
        <v>3865</v>
      </c>
      <c r="C385" s="2">
        <v>4</v>
      </c>
      <c r="D385" s="2">
        <v>108</v>
      </c>
      <c r="E385" s="2">
        <f>results_Clus_7[[#This Row],['#Entities found]]/results_Clus_7[[#This Row],['#Entities total]]*(results_Clus_7[[#This Row],['#Entities found]]&gt;725/50)</f>
        <v>0</v>
      </c>
      <c r="F385" s="2">
        <v>1.5510288565399222E+16</v>
      </c>
      <c r="G385" s="2">
        <v>3170611230655791</v>
      </c>
      <c r="H385" s="2">
        <v>3</v>
      </c>
      <c r="I385" s="2">
        <v>5</v>
      </c>
      <c r="J385" s="2">
        <v>489284665818.57318</v>
      </c>
      <c r="K385" s="2">
        <v>9606</v>
      </c>
      <c r="L385" s="2" t="s">
        <v>1233</v>
      </c>
      <c r="M385" s="2" t="s">
        <v>4483</v>
      </c>
      <c r="N385" s="2" t="s">
        <v>1271</v>
      </c>
      <c r="O385" s="2" t="s">
        <v>3866</v>
      </c>
    </row>
    <row r="386" spans="1:15" x14ac:dyDescent="0.25">
      <c r="A386" s="2" t="s">
        <v>4615</v>
      </c>
      <c r="B386" s="2" t="s">
        <v>4616</v>
      </c>
      <c r="C386" s="2">
        <v>3</v>
      </c>
      <c r="D386" s="2">
        <v>81</v>
      </c>
      <c r="E386" s="2">
        <f>results_Clus_7[[#This Row],['#Entities found]]/results_Clus_7[[#This Row],['#Entities total]]*(results_Clus_7[[#This Row],['#Entities found]]&gt;725/50)</f>
        <v>0</v>
      </c>
      <c r="F386" s="2">
        <v>2.0419105386712256E+16</v>
      </c>
      <c r="G386" s="2">
        <v>3528933287482863</v>
      </c>
      <c r="H386" s="2">
        <v>3</v>
      </c>
      <c r="I386" s="2">
        <v>7</v>
      </c>
      <c r="J386" s="2">
        <v>684998532146.00244</v>
      </c>
      <c r="K386" s="2">
        <v>9606</v>
      </c>
      <c r="L386" s="2" t="s">
        <v>1233</v>
      </c>
      <c r="M386" s="2" t="s">
        <v>4237</v>
      </c>
      <c r="N386" s="2" t="s">
        <v>1271</v>
      </c>
      <c r="O386" s="2" t="s">
        <v>4617</v>
      </c>
    </row>
    <row r="387" spans="1:15" x14ac:dyDescent="0.25">
      <c r="A387" s="2" t="s">
        <v>3127</v>
      </c>
      <c r="B387" s="2" t="s">
        <v>3128</v>
      </c>
      <c r="C387" s="2">
        <v>4</v>
      </c>
      <c r="D387" s="2">
        <v>111</v>
      </c>
      <c r="E387" s="2">
        <f>results_Clus_7[[#This Row],['#Entities found]]/results_Clus_7[[#This Row],['#Entities total]]*(results_Clus_7[[#This Row],['#Entities found]]&gt;725/50)</f>
        <v>0</v>
      </c>
      <c r="F387" s="2">
        <v>1.6597818732192004E+16</v>
      </c>
      <c r="G387" s="2">
        <v>3319563746438401</v>
      </c>
      <c r="H387" s="2">
        <v>8</v>
      </c>
      <c r="I387" s="2">
        <v>38</v>
      </c>
      <c r="J387" s="2">
        <v>3.7185634602211568E+16</v>
      </c>
      <c r="K387" s="2">
        <v>9606</v>
      </c>
      <c r="L387" s="2" t="s">
        <v>1233</v>
      </c>
      <c r="M387" s="2" t="s">
        <v>4556</v>
      </c>
      <c r="N387" s="2" t="s">
        <v>1271</v>
      </c>
      <c r="O387" s="2" t="s">
        <v>4557</v>
      </c>
    </row>
    <row r="388" spans="1:15" x14ac:dyDescent="0.25">
      <c r="A388" s="2" t="s">
        <v>1414</v>
      </c>
      <c r="B388" s="2" t="s">
        <v>1415</v>
      </c>
      <c r="C388" s="2">
        <v>7</v>
      </c>
      <c r="D388" s="2">
        <v>195</v>
      </c>
      <c r="E388" s="2">
        <f>results_Clus_7[[#This Row],['#Entities found]]/results_Clus_7[[#This Row],['#Entities total]]*(results_Clus_7[[#This Row],['#Entities found]]&gt;725/50)</f>
        <v>0</v>
      </c>
      <c r="F388" s="2">
        <v>83702834976625</v>
      </c>
      <c r="G388" s="2">
        <v>251108504929875</v>
      </c>
      <c r="H388" s="2">
        <v>6</v>
      </c>
      <c r="I388" s="2">
        <v>60</v>
      </c>
      <c r="J388" s="2">
        <v>5871415989822879</v>
      </c>
      <c r="K388" s="2">
        <v>9606</v>
      </c>
      <c r="L388" s="2" t="s">
        <v>1233</v>
      </c>
      <c r="M388" s="2" t="s">
        <v>4306</v>
      </c>
      <c r="N388" s="2" t="s">
        <v>1271</v>
      </c>
      <c r="O388" s="2" t="s">
        <v>4403</v>
      </c>
    </row>
    <row r="389" spans="1:15" x14ac:dyDescent="0.25">
      <c r="A389" s="2" t="s">
        <v>2916</v>
      </c>
      <c r="B389" s="2" t="s">
        <v>2917</v>
      </c>
      <c r="C389" s="2">
        <v>7</v>
      </c>
      <c r="D389" s="2">
        <v>196</v>
      </c>
      <c r="E389" s="2">
        <f>results_Clus_7[[#This Row],['#Entities found]]/results_Clus_7[[#This Row],['#Entities total]]*(results_Clus_7[[#This Row],['#Entities found]]&gt;725/50)</f>
        <v>0</v>
      </c>
      <c r="F389" s="2">
        <v>8542950448884945</v>
      </c>
      <c r="G389" s="2">
        <v>2.5628851346654836E+16</v>
      </c>
      <c r="H389" s="2">
        <v>18</v>
      </c>
      <c r="I389" s="2">
        <v>87</v>
      </c>
      <c r="J389" s="2">
        <v>8513553185243175</v>
      </c>
      <c r="K389" s="2">
        <v>9606</v>
      </c>
      <c r="L389" s="2" t="s">
        <v>1233</v>
      </c>
      <c r="M389" s="2" t="s">
        <v>4409</v>
      </c>
      <c r="N389" s="2" t="s">
        <v>1271</v>
      </c>
      <c r="O389" s="2" t="s">
        <v>4410</v>
      </c>
    </row>
    <row r="390" spans="1:15" x14ac:dyDescent="0.25">
      <c r="A390" s="2" t="s">
        <v>1392</v>
      </c>
      <c r="B390" s="2" t="s">
        <v>1393</v>
      </c>
      <c r="C390" s="2">
        <v>4</v>
      </c>
      <c r="D390" s="2">
        <v>112</v>
      </c>
      <c r="E390" s="2">
        <f>results_Clus_7[[#This Row],['#Entities found]]/results_Clus_7[[#This Row],['#Entities total]]*(results_Clus_7[[#This Row],['#Entities found]]&gt;725/50)</f>
        <v>0</v>
      </c>
      <c r="F390" s="2">
        <v>1696628913172471</v>
      </c>
      <c r="G390" s="2">
        <v>3393257826344942</v>
      </c>
      <c r="H390" s="2">
        <v>15</v>
      </c>
      <c r="I390" s="2">
        <v>55</v>
      </c>
      <c r="J390" s="2">
        <v>5382131324004306</v>
      </c>
      <c r="K390" s="2">
        <v>9606</v>
      </c>
      <c r="L390" s="2" t="s">
        <v>1233</v>
      </c>
      <c r="M390" s="2" t="s">
        <v>4560</v>
      </c>
      <c r="N390" s="2" t="s">
        <v>1271</v>
      </c>
      <c r="O390" s="2" t="s">
        <v>4561</v>
      </c>
    </row>
    <row r="391" spans="1:15" x14ac:dyDescent="0.25">
      <c r="A391" s="2" t="s">
        <v>4832</v>
      </c>
      <c r="B391" s="2" t="s">
        <v>4833</v>
      </c>
      <c r="C391" s="2">
        <v>1</v>
      </c>
      <c r="D391" s="2">
        <v>28</v>
      </c>
      <c r="E391" s="2">
        <f>results_Clus_7[[#This Row],['#Entities found]]/results_Clus_7[[#This Row],['#Entities total]]*(results_Clus_7[[#This Row],['#Entities found]]&gt;725/50)</f>
        <v>0</v>
      </c>
      <c r="F391" s="2">
        <v>4.1572701882638776E+16</v>
      </c>
      <c r="G391" s="2">
        <v>4.1572701882638776E+16</v>
      </c>
      <c r="H391" s="2">
        <v>10</v>
      </c>
      <c r="I391" s="2">
        <v>10</v>
      </c>
      <c r="J391" s="2">
        <v>978569331637.14636</v>
      </c>
      <c r="K391" s="2">
        <v>9606</v>
      </c>
      <c r="L391" s="2" t="s">
        <v>1233</v>
      </c>
      <c r="M391" s="2" t="s">
        <v>236</v>
      </c>
      <c r="N391" s="2" t="s">
        <v>1271</v>
      </c>
      <c r="O391" s="2" t="s">
        <v>4834</v>
      </c>
    </row>
    <row r="392" spans="1:15" x14ac:dyDescent="0.25">
      <c r="A392" s="2" t="s">
        <v>2094</v>
      </c>
      <c r="B392" s="2" t="s">
        <v>2095</v>
      </c>
      <c r="C392" s="2">
        <v>1</v>
      </c>
      <c r="D392" s="2">
        <v>28</v>
      </c>
      <c r="E392" s="2">
        <f>results_Clus_7[[#This Row],['#Entities found]]/results_Clus_7[[#This Row],['#Entities total]]*(results_Clus_7[[#This Row],['#Entities found]]&gt;725/50)</f>
        <v>0</v>
      </c>
      <c r="F392" s="2">
        <v>4.1572701882638776E+16</v>
      </c>
      <c r="G392" s="2">
        <v>4.1572701882638776E+16</v>
      </c>
      <c r="H392" s="2">
        <v>2</v>
      </c>
      <c r="I392" s="2">
        <v>2</v>
      </c>
      <c r="J392" s="2">
        <v>195713866327.42929</v>
      </c>
      <c r="K392" s="2">
        <v>9606</v>
      </c>
      <c r="L392" s="2" t="s">
        <v>1233</v>
      </c>
      <c r="M392" s="2" t="s">
        <v>190</v>
      </c>
      <c r="N392" s="2" t="s">
        <v>1271</v>
      </c>
      <c r="O392" s="2" t="s">
        <v>2096</v>
      </c>
    </row>
    <row r="393" spans="1:15" x14ac:dyDescent="0.25">
      <c r="A393" s="2" t="s">
        <v>3156</v>
      </c>
      <c r="B393" s="2" t="s">
        <v>3157</v>
      </c>
      <c r="C393" s="2">
        <v>1</v>
      </c>
      <c r="D393" s="2">
        <v>28</v>
      </c>
      <c r="E393" s="2">
        <f>results_Clus_7[[#This Row],['#Entities found]]/results_Clus_7[[#This Row],['#Entities total]]*(results_Clus_7[[#This Row],['#Entities found]]&gt;725/50)</f>
        <v>0</v>
      </c>
      <c r="F393" s="2">
        <v>4.1572701882638776E+16</v>
      </c>
      <c r="G393" s="2">
        <v>4.1572701882638776E+16</v>
      </c>
      <c r="H393" s="2">
        <v>5</v>
      </c>
      <c r="I393" s="2">
        <v>6</v>
      </c>
      <c r="J393" s="2">
        <v>587141598982.28784</v>
      </c>
      <c r="K393" s="2">
        <v>9606</v>
      </c>
      <c r="L393" s="2" t="s">
        <v>1233</v>
      </c>
      <c r="M393" s="2" t="s">
        <v>71</v>
      </c>
      <c r="N393" s="2" t="s">
        <v>1271</v>
      </c>
      <c r="O393" s="2" t="s">
        <v>4835</v>
      </c>
    </row>
    <row r="394" spans="1:15" x14ac:dyDescent="0.25">
      <c r="A394" s="2" t="s">
        <v>1073</v>
      </c>
      <c r="B394" s="2" t="s">
        <v>1072</v>
      </c>
      <c r="C394" s="2">
        <v>1</v>
      </c>
      <c r="D394" s="2">
        <v>28</v>
      </c>
      <c r="E394" s="2">
        <f>results_Clus_7[[#This Row],['#Entities found]]/results_Clus_7[[#This Row],['#Entities total]]*(results_Clus_7[[#This Row],['#Entities found]]&gt;725/50)</f>
        <v>0</v>
      </c>
      <c r="F394" s="2">
        <v>4.1572701882638776E+16</v>
      </c>
      <c r="G394" s="2">
        <v>4.1572701882638776E+16</v>
      </c>
      <c r="H394" s="2">
        <v>3</v>
      </c>
      <c r="I394" s="2">
        <v>6</v>
      </c>
      <c r="J394" s="2">
        <v>587141598982.28784</v>
      </c>
      <c r="K394" s="2">
        <v>9606</v>
      </c>
      <c r="L394" s="2" t="s">
        <v>1233</v>
      </c>
      <c r="M394" s="2" t="s">
        <v>305</v>
      </c>
      <c r="N394" s="2" t="s">
        <v>1271</v>
      </c>
      <c r="O394" s="2" t="s">
        <v>4836</v>
      </c>
    </row>
    <row r="395" spans="1:15" x14ac:dyDescent="0.25">
      <c r="A395" s="2" t="s">
        <v>3154</v>
      </c>
      <c r="B395" s="2" t="s">
        <v>3155</v>
      </c>
      <c r="C395" s="2">
        <v>1</v>
      </c>
      <c r="D395" s="2">
        <v>28</v>
      </c>
      <c r="E395" s="2">
        <f>results_Clus_7[[#This Row],['#Entities found]]/results_Clus_7[[#This Row],['#Entities total]]*(results_Clus_7[[#This Row],['#Entities found]]&gt;725/50)</f>
        <v>0</v>
      </c>
      <c r="F395" s="2">
        <v>4.1572701882638776E+16</v>
      </c>
      <c r="G395" s="2">
        <v>4.1572701882638776E+16</v>
      </c>
      <c r="H395" s="2">
        <v>1</v>
      </c>
      <c r="I395" s="2">
        <v>4</v>
      </c>
      <c r="J395" s="2">
        <v>391427732654.85858</v>
      </c>
      <c r="K395" s="2">
        <v>9606</v>
      </c>
      <c r="L395" s="2" t="s">
        <v>1233</v>
      </c>
      <c r="M395" s="2" t="s">
        <v>314</v>
      </c>
      <c r="N395" s="2" t="s">
        <v>1271</v>
      </c>
      <c r="O395" s="2" t="s">
        <v>2994</v>
      </c>
    </row>
    <row r="396" spans="1:15" x14ac:dyDescent="0.25">
      <c r="A396" s="2" t="s">
        <v>1071</v>
      </c>
      <c r="B396" s="2" t="s">
        <v>1070</v>
      </c>
      <c r="C396" s="2">
        <v>1</v>
      </c>
      <c r="D396" s="2">
        <v>28</v>
      </c>
      <c r="E396" s="2">
        <f>results_Clus_7[[#This Row],['#Entities found]]/results_Clus_7[[#This Row],['#Entities total]]*(results_Clus_7[[#This Row],['#Entities found]]&gt;725/50)</f>
        <v>0</v>
      </c>
      <c r="F396" s="2">
        <v>4.1572701882638776E+16</v>
      </c>
      <c r="G396" s="2">
        <v>4.1572701882638776E+16</v>
      </c>
      <c r="H396" s="2">
        <v>1</v>
      </c>
      <c r="I396" s="2">
        <v>12</v>
      </c>
      <c r="J396" s="2">
        <v>1.174283197964576E+16</v>
      </c>
      <c r="K396" s="2">
        <v>9606</v>
      </c>
      <c r="L396" s="2" t="s">
        <v>1233</v>
      </c>
      <c r="M396" s="2" t="s">
        <v>205</v>
      </c>
      <c r="N396" s="2" t="s">
        <v>1271</v>
      </c>
      <c r="O396" s="2" t="s">
        <v>4671</v>
      </c>
    </row>
    <row r="397" spans="1:15" x14ac:dyDescent="0.25">
      <c r="A397" s="2" t="s">
        <v>1956</v>
      </c>
      <c r="B397" s="2" t="s">
        <v>1957</v>
      </c>
      <c r="C397" s="2">
        <v>5</v>
      </c>
      <c r="D397" s="2">
        <v>141</v>
      </c>
      <c r="E397" s="2">
        <f>results_Clus_7[[#This Row],['#Entities found]]/results_Clus_7[[#This Row],['#Entities total]]*(results_Clus_7[[#This Row],['#Entities found]]&gt;725/50)</f>
        <v>0</v>
      </c>
      <c r="F397" s="2">
        <v>1.3651747150216088E+16</v>
      </c>
      <c r="G397" s="2">
        <v>3170611230655791</v>
      </c>
      <c r="H397" s="2">
        <v>6</v>
      </c>
      <c r="I397" s="2">
        <v>27</v>
      </c>
      <c r="J397" s="2">
        <v>2.6421371954202956E+16</v>
      </c>
      <c r="K397" s="2">
        <v>9606</v>
      </c>
      <c r="L397" s="2" t="s">
        <v>1233</v>
      </c>
      <c r="M397" s="2" t="s">
        <v>4518</v>
      </c>
      <c r="N397" s="2" t="s">
        <v>1271</v>
      </c>
      <c r="O397" s="2" t="s">
        <v>4519</v>
      </c>
    </row>
    <row r="398" spans="1:15" x14ac:dyDescent="0.25">
      <c r="A398" s="2" t="s">
        <v>3871</v>
      </c>
      <c r="B398" s="2" t="s">
        <v>3872</v>
      </c>
      <c r="C398" s="2">
        <v>4</v>
      </c>
      <c r="D398" s="2">
        <v>114</v>
      </c>
      <c r="E398" s="2">
        <f>results_Clus_7[[#This Row],['#Entities found]]/results_Clus_7[[#This Row],['#Entities total]]*(results_Clus_7[[#This Row],['#Entities found]]&gt;725/50)</f>
        <v>0</v>
      </c>
      <c r="F398" s="2">
        <v>1.7711771546100464E+16</v>
      </c>
      <c r="G398" s="2">
        <v>3528933287482863</v>
      </c>
      <c r="H398" s="2">
        <v>2</v>
      </c>
      <c r="I398" s="2">
        <v>2</v>
      </c>
      <c r="J398" s="2">
        <v>195713866327.42929</v>
      </c>
      <c r="K398" s="2">
        <v>9606</v>
      </c>
      <c r="L398" s="2" t="s">
        <v>1233</v>
      </c>
      <c r="M398" s="2" t="s">
        <v>4483</v>
      </c>
      <c r="N398" s="2" t="s">
        <v>1271</v>
      </c>
      <c r="O398" s="2" t="s">
        <v>3873</v>
      </c>
    </row>
    <row r="399" spans="1:15" x14ac:dyDescent="0.25">
      <c r="A399" s="2" t="s">
        <v>4742</v>
      </c>
      <c r="B399" s="2" t="s">
        <v>4743</v>
      </c>
      <c r="C399" s="2">
        <v>2</v>
      </c>
      <c r="D399" s="2">
        <v>57</v>
      </c>
      <c r="E399" s="2">
        <f>results_Clus_7[[#This Row],['#Entities found]]/results_Clus_7[[#This Row],['#Entities total]]*(results_Clus_7[[#This Row],['#Entities found]]&gt;725/50)</f>
        <v>0</v>
      </c>
      <c r="F399" s="2">
        <v>2.9840440486295304E+16</v>
      </c>
      <c r="G399" s="2">
        <v>3528933287482863</v>
      </c>
      <c r="H399" s="2">
        <v>11</v>
      </c>
      <c r="I399" s="2">
        <v>35</v>
      </c>
      <c r="J399" s="2">
        <v>3.4249926607300128E+16</v>
      </c>
      <c r="K399" s="2">
        <v>9606</v>
      </c>
      <c r="L399" s="2" t="s">
        <v>1233</v>
      </c>
      <c r="M399" s="2" t="s">
        <v>4413</v>
      </c>
      <c r="N399" s="2" t="s">
        <v>1271</v>
      </c>
      <c r="O399" s="2" t="s">
        <v>4744</v>
      </c>
    </row>
    <row r="400" spans="1:15" x14ac:dyDescent="0.25">
      <c r="A400" s="2" t="s">
        <v>1353</v>
      </c>
      <c r="B400" s="2" t="s">
        <v>1354</v>
      </c>
      <c r="C400" s="2">
        <v>2</v>
      </c>
      <c r="D400" s="2">
        <v>57</v>
      </c>
      <c r="E400" s="2">
        <f>results_Clus_7[[#This Row],['#Entities found]]/results_Clus_7[[#This Row],['#Entities total]]*(results_Clus_7[[#This Row],['#Entities found]]&gt;725/50)</f>
        <v>0</v>
      </c>
      <c r="F400" s="2">
        <v>2.9840440486295304E+16</v>
      </c>
      <c r="G400" s="2">
        <v>3528933287482863</v>
      </c>
      <c r="H400" s="2">
        <v>4</v>
      </c>
      <c r="I400" s="2">
        <v>13</v>
      </c>
      <c r="J400" s="2">
        <v>1.2721401311282904E+16</v>
      </c>
      <c r="K400" s="2">
        <v>9606</v>
      </c>
      <c r="L400" s="2" t="s">
        <v>1233</v>
      </c>
      <c r="M400" s="2" t="s">
        <v>248</v>
      </c>
      <c r="N400" s="2" t="s">
        <v>1271</v>
      </c>
      <c r="O400" s="2" t="s">
        <v>1355</v>
      </c>
    </row>
    <row r="401" spans="1:15" x14ac:dyDescent="0.25">
      <c r="A401" s="2" t="s">
        <v>4745</v>
      </c>
      <c r="B401" s="2" t="s">
        <v>4746</v>
      </c>
      <c r="C401" s="2">
        <v>2</v>
      </c>
      <c r="D401" s="2">
        <v>57</v>
      </c>
      <c r="E401" s="2">
        <f>results_Clus_7[[#This Row],['#Entities found]]/results_Clus_7[[#This Row],['#Entities total]]*(results_Clus_7[[#This Row],['#Entities found]]&gt;725/50)</f>
        <v>0</v>
      </c>
      <c r="F401" s="2">
        <v>2.9840440486295304E+16</v>
      </c>
      <c r="G401" s="2">
        <v>3528933287482863</v>
      </c>
      <c r="H401" s="2">
        <v>5</v>
      </c>
      <c r="I401" s="2">
        <v>35</v>
      </c>
      <c r="J401" s="2">
        <v>3.4249926607300128E+16</v>
      </c>
      <c r="K401" s="2">
        <v>9606</v>
      </c>
      <c r="L401" s="2" t="s">
        <v>1233</v>
      </c>
      <c r="M401" s="2" t="s">
        <v>4452</v>
      </c>
      <c r="N401" s="2" t="s">
        <v>1271</v>
      </c>
      <c r="O401" s="2" t="s">
        <v>4747</v>
      </c>
    </row>
    <row r="402" spans="1:15" x14ac:dyDescent="0.25">
      <c r="A402" s="2" t="s">
        <v>879</v>
      </c>
      <c r="B402" s="2" t="s">
        <v>878</v>
      </c>
      <c r="C402" s="2">
        <v>7</v>
      </c>
      <c r="D402" s="2">
        <v>200</v>
      </c>
      <c r="E402" s="2">
        <f>results_Clus_7[[#This Row],['#Entities found]]/results_Clus_7[[#This Row],['#Entities total]]*(results_Clus_7[[#This Row],['#Entities found]]&gt;725/50)</f>
        <v>0</v>
      </c>
      <c r="F402" s="2">
        <v>9253886101979314</v>
      </c>
      <c r="G402" s="2">
        <v>2776165830593794</v>
      </c>
      <c r="H402" s="2">
        <v>4</v>
      </c>
      <c r="I402" s="2">
        <v>15</v>
      </c>
      <c r="J402" s="2">
        <v>1.4678539974557196E+16</v>
      </c>
      <c r="K402" s="2">
        <v>9606</v>
      </c>
      <c r="L402" s="2" t="s">
        <v>1233</v>
      </c>
      <c r="M402" s="2" t="s">
        <v>4430</v>
      </c>
      <c r="N402" s="2" t="s">
        <v>1271</v>
      </c>
      <c r="O402" s="2" t="s">
        <v>4431</v>
      </c>
    </row>
    <row r="403" spans="1:15" x14ac:dyDescent="0.25">
      <c r="A403" s="2" t="s">
        <v>877</v>
      </c>
      <c r="B403" s="2" t="s">
        <v>876</v>
      </c>
      <c r="C403" s="2">
        <v>7</v>
      </c>
      <c r="D403" s="2">
        <v>202</v>
      </c>
      <c r="E403" s="2">
        <f>results_Clus_7[[#This Row],['#Entities found]]/results_Clus_7[[#This Row],['#Entities total]]*(results_Clus_7[[#This Row],['#Entities found]]&gt;725/50)</f>
        <v>0</v>
      </c>
      <c r="F403" s="2">
        <v>9621451064543896</v>
      </c>
      <c r="G403" s="2">
        <v>2.8864353193631688E+16</v>
      </c>
      <c r="H403" s="2">
        <v>4</v>
      </c>
      <c r="I403" s="2">
        <v>11</v>
      </c>
      <c r="J403" s="2">
        <v>1076426264800861</v>
      </c>
      <c r="K403" s="2">
        <v>9606</v>
      </c>
      <c r="L403" s="2" t="s">
        <v>1233</v>
      </c>
      <c r="M403" s="2" t="s">
        <v>4441</v>
      </c>
      <c r="N403" s="2" t="s">
        <v>1271</v>
      </c>
      <c r="O403" s="2" t="s">
        <v>4442</v>
      </c>
    </row>
    <row r="404" spans="1:15" x14ac:dyDescent="0.25">
      <c r="A404" s="2" t="s">
        <v>875</v>
      </c>
      <c r="B404" s="2" t="s">
        <v>874</v>
      </c>
      <c r="C404" s="2">
        <v>7</v>
      </c>
      <c r="D404" s="2">
        <v>203</v>
      </c>
      <c r="E404" s="2">
        <f>results_Clus_7[[#This Row],['#Entities found]]/results_Clus_7[[#This Row],['#Entities total]]*(results_Clus_7[[#This Row],['#Entities found]]&gt;725/50)</f>
        <v>0</v>
      </c>
      <c r="F404" s="2">
        <v>9808239154128562</v>
      </c>
      <c r="G404" s="2">
        <v>2.9424717462385688E+16</v>
      </c>
      <c r="H404" s="2">
        <v>4</v>
      </c>
      <c r="I404" s="2">
        <v>12</v>
      </c>
      <c r="J404" s="2">
        <v>1.174283197964576E+16</v>
      </c>
      <c r="K404" s="2">
        <v>9606</v>
      </c>
      <c r="L404" s="2" t="s">
        <v>1233</v>
      </c>
      <c r="M404" s="2" t="s">
        <v>4441</v>
      </c>
      <c r="N404" s="2" t="s">
        <v>1271</v>
      </c>
      <c r="O404" s="2" t="s">
        <v>4442</v>
      </c>
    </row>
    <row r="405" spans="1:15" x14ac:dyDescent="0.25">
      <c r="A405" s="2" t="s">
        <v>3874</v>
      </c>
      <c r="B405" s="2" t="s">
        <v>3875</v>
      </c>
      <c r="C405" s="2">
        <v>4</v>
      </c>
      <c r="D405" s="2">
        <v>116</v>
      </c>
      <c r="E405" s="2">
        <f>results_Clus_7[[#This Row],['#Entities found]]/results_Clus_7[[#This Row],['#Entities total]]*(results_Clus_7[[#This Row],['#Entities found]]&gt;725/50)</f>
        <v>0</v>
      </c>
      <c r="F405" s="2">
        <v>1.8468195402813416E+16</v>
      </c>
      <c r="G405" s="2">
        <v>3528933287482863</v>
      </c>
      <c r="H405" s="2">
        <v>2</v>
      </c>
      <c r="I405" s="2">
        <v>6</v>
      </c>
      <c r="J405" s="2">
        <v>587141598982.28784</v>
      </c>
      <c r="K405" s="2">
        <v>9606</v>
      </c>
      <c r="L405" s="2" t="s">
        <v>1233</v>
      </c>
      <c r="M405" s="2" t="s">
        <v>4483</v>
      </c>
      <c r="N405" s="2" t="s">
        <v>1271</v>
      </c>
      <c r="O405" s="2" t="s">
        <v>3876</v>
      </c>
    </row>
    <row r="406" spans="1:15" x14ac:dyDescent="0.25">
      <c r="A406" s="2" t="s">
        <v>2044</v>
      </c>
      <c r="B406" s="2" t="s">
        <v>2045</v>
      </c>
      <c r="C406" s="2">
        <v>3</v>
      </c>
      <c r="D406" s="2">
        <v>87</v>
      </c>
      <c r="E406" s="2">
        <f>results_Clus_7[[#This Row],['#Entities found]]/results_Clus_7[[#This Row],['#Entities total]]*(results_Clus_7[[#This Row],['#Entities found]]&gt;725/50)</f>
        <v>0</v>
      </c>
      <c r="F406" s="2">
        <v>2.3404653566819256E+16</v>
      </c>
      <c r="G406" s="2">
        <v>3528933287482863</v>
      </c>
      <c r="H406" s="2">
        <v>4</v>
      </c>
      <c r="I406" s="2">
        <v>55</v>
      </c>
      <c r="J406" s="2">
        <v>5382131324004306</v>
      </c>
      <c r="K406" s="2">
        <v>9606</v>
      </c>
      <c r="L406" s="2" t="s">
        <v>1233</v>
      </c>
      <c r="M406" s="2" t="s">
        <v>4672</v>
      </c>
      <c r="N406" s="2" t="s">
        <v>1271</v>
      </c>
      <c r="O406" s="2" t="s">
        <v>4673</v>
      </c>
    </row>
    <row r="407" spans="1:15" x14ac:dyDescent="0.25">
      <c r="A407" s="2" t="s">
        <v>4748</v>
      </c>
      <c r="B407" s="2" t="s">
        <v>4749</v>
      </c>
      <c r="C407" s="2">
        <v>2</v>
      </c>
      <c r="D407" s="2">
        <v>58</v>
      </c>
      <c r="E407" s="2">
        <f>results_Clus_7[[#This Row],['#Entities found]]/results_Clus_7[[#This Row],['#Entities total]]*(results_Clus_7[[#This Row],['#Entities found]]&gt;725/50)</f>
        <v>0</v>
      </c>
      <c r="F407" s="2">
        <v>3054395013601159</v>
      </c>
      <c r="G407" s="2">
        <v>3528933287482863</v>
      </c>
      <c r="H407" s="2">
        <v>1</v>
      </c>
      <c r="I407" s="2">
        <v>17</v>
      </c>
      <c r="J407" s="2">
        <v>1663567863783149</v>
      </c>
      <c r="K407" s="2">
        <v>9606</v>
      </c>
      <c r="L407" s="2" t="s">
        <v>1233</v>
      </c>
      <c r="M407" s="2" t="s">
        <v>4292</v>
      </c>
      <c r="N407" s="2" t="s">
        <v>1271</v>
      </c>
      <c r="O407" s="2" t="s">
        <v>4750</v>
      </c>
    </row>
    <row r="408" spans="1:15" x14ac:dyDescent="0.25">
      <c r="A408" s="2" t="s">
        <v>4839</v>
      </c>
      <c r="B408" s="2" t="s">
        <v>4840</v>
      </c>
      <c r="C408" s="2">
        <v>1</v>
      </c>
      <c r="D408" s="2">
        <v>29</v>
      </c>
      <c r="E408" s="2">
        <f>results_Clus_7[[#This Row],['#Entities found]]/results_Clus_7[[#This Row],['#Entities total]]*(results_Clus_7[[#This Row],['#Entities found]]&gt;725/50)</f>
        <v>0</v>
      </c>
      <c r="F408" s="2">
        <v>4.2684594659485968E+16</v>
      </c>
      <c r="G408" s="2">
        <v>4.2684594659485968E+16</v>
      </c>
      <c r="H408" s="2">
        <v>1</v>
      </c>
      <c r="I408" s="2">
        <v>11</v>
      </c>
      <c r="J408" s="2">
        <v>1076426264800861</v>
      </c>
      <c r="K408" s="2">
        <v>9606</v>
      </c>
      <c r="L408" s="2" t="s">
        <v>1233</v>
      </c>
      <c r="M408" s="2" t="s">
        <v>185</v>
      </c>
      <c r="N408" s="2" t="s">
        <v>1271</v>
      </c>
      <c r="O408" s="2" t="s">
        <v>4550</v>
      </c>
    </row>
    <row r="409" spans="1:15" x14ac:dyDescent="0.25">
      <c r="A409" s="2" t="s">
        <v>4841</v>
      </c>
      <c r="B409" s="2" t="s">
        <v>4842</v>
      </c>
      <c r="C409" s="2">
        <v>1</v>
      </c>
      <c r="D409" s="2">
        <v>29</v>
      </c>
      <c r="E409" s="2">
        <f>results_Clus_7[[#This Row],['#Entities found]]/results_Clus_7[[#This Row],['#Entities total]]*(results_Clus_7[[#This Row],['#Entities found]]&gt;725/50)</f>
        <v>0</v>
      </c>
      <c r="F409" s="2">
        <v>4.2684594659485968E+16</v>
      </c>
      <c r="G409" s="2">
        <v>4.2684594659485968E+16</v>
      </c>
      <c r="H409" s="2">
        <v>2</v>
      </c>
      <c r="I409" s="2">
        <v>28</v>
      </c>
      <c r="J409" s="2">
        <v>273999412858401</v>
      </c>
      <c r="K409" s="2">
        <v>9606</v>
      </c>
      <c r="L409" s="2" t="s">
        <v>1233</v>
      </c>
      <c r="M409" s="2" t="s">
        <v>242</v>
      </c>
      <c r="N409" s="2" t="s">
        <v>1271</v>
      </c>
      <c r="O409" s="2" t="s">
        <v>4843</v>
      </c>
    </row>
    <row r="410" spans="1:15" x14ac:dyDescent="0.25">
      <c r="A410" s="2" t="s">
        <v>887</v>
      </c>
      <c r="B410" s="2" t="s">
        <v>886</v>
      </c>
      <c r="C410" s="2">
        <v>6</v>
      </c>
      <c r="D410" s="2">
        <v>176</v>
      </c>
      <c r="E410" s="2">
        <f>results_Clus_7[[#This Row],['#Entities found]]/results_Clus_7[[#This Row],['#Entities total]]*(results_Clus_7[[#This Row],['#Entities found]]&gt;725/50)</f>
        <v>0</v>
      </c>
      <c r="F410" s="2">
        <v>1248381517771433</v>
      </c>
      <c r="G410" s="2">
        <v>3170611230655791</v>
      </c>
      <c r="H410" s="2">
        <v>3</v>
      </c>
      <c r="I410" s="2">
        <v>7</v>
      </c>
      <c r="J410" s="2">
        <v>684998532146.00244</v>
      </c>
      <c r="K410" s="2">
        <v>9606</v>
      </c>
      <c r="L410" s="2" t="s">
        <v>1233</v>
      </c>
      <c r="M410" s="2" t="s">
        <v>4484</v>
      </c>
      <c r="N410" s="2" t="s">
        <v>1271</v>
      </c>
      <c r="O410" s="2" t="s">
        <v>4485</v>
      </c>
    </row>
    <row r="411" spans="1:15" x14ac:dyDescent="0.25">
      <c r="A411" s="2" t="s">
        <v>3561</v>
      </c>
      <c r="B411" s="2" t="s">
        <v>3562</v>
      </c>
      <c r="C411" s="2">
        <v>6</v>
      </c>
      <c r="D411" s="2">
        <v>177</v>
      </c>
      <c r="E411" s="2">
        <f>results_Clus_7[[#This Row],['#Entities found]]/results_Clus_7[[#This Row],['#Entities total]]*(results_Clus_7[[#This Row],['#Entities found]]&gt;725/50)</f>
        <v>0</v>
      </c>
      <c r="F411" s="2">
        <v>1272378967828094</v>
      </c>
      <c r="G411" s="2">
        <v>3170611230655791</v>
      </c>
      <c r="H411" s="2">
        <v>6</v>
      </c>
      <c r="I411" s="2">
        <v>98</v>
      </c>
      <c r="J411" s="2">
        <v>9589979450044036</v>
      </c>
      <c r="K411" s="2">
        <v>9606</v>
      </c>
      <c r="L411" s="2" t="s">
        <v>1233</v>
      </c>
      <c r="M411" s="2" t="s">
        <v>4508</v>
      </c>
      <c r="N411" s="2" t="s">
        <v>1271</v>
      </c>
      <c r="O411" s="2" t="s">
        <v>4509</v>
      </c>
    </row>
    <row r="412" spans="1:15" x14ac:dyDescent="0.25">
      <c r="A412" s="2" t="s">
        <v>3531</v>
      </c>
      <c r="B412" s="2" t="s">
        <v>3532</v>
      </c>
      <c r="C412" s="2">
        <v>3</v>
      </c>
      <c r="D412" s="2">
        <v>89</v>
      </c>
      <c r="E412" s="2">
        <f>results_Clus_7[[#This Row],['#Entities found]]/results_Clus_7[[#This Row],['#Entities total]]*(results_Clus_7[[#This Row],['#Entities found]]&gt;725/50)</f>
        <v>0</v>
      </c>
      <c r="F412" s="2">
        <v>2.4417023243763004E+16</v>
      </c>
      <c r="G412" s="2">
        <v>3528933287482863</v>
      </c>
      <c r="H412" s="2">
        <v>11</v>
      </c>
      <c r="I412" s="2">
        <v>21</v>
      </c>
      <c r="J412" s="2">
        <v>2.0549955964380076E+16</v>
      </c>
      <c r="K412" s="2">
        <v>9606</v>
      </c>
      <c r="L412" s="2" t="s">
        <v>1233</v>
      </c>
      <c r="M412" s="2" t="s">
        <v>4691</v>
      </c>
      <c r="N412" s="2" t="s">
        <v>1271</v>
      </c>
      <c r="O412" s="2" t="s">
        <v>4692</v>
      </c>
    </row>
    <row r="413" spans="1:15" x14ac:dyDescent="0.25">
      <c r="A413" s="2" t="s">
        <v>2753</v>
      </c>
      <c r="B413" s="2" t="s">
        <v>2754</v>
      </c>
      <c r="C413" s="2">
        <v>3</v>
      </c>
      <c r="D413" s="2">
        <v>89</v>
      </c>
      <c r="E413" s="2">
        <f>results_Clus_7[[#This Row],['#Entities found]]/results_Clus_7[[#This Row],['#Entities total]]*(results_Clus_7[[#This Row],['#Entities found]]&gt;725/50)</f>
        <v>0</v>
      </c>
      <c r="F413" s="2">
        <v>2.4417023243763004E+16</v>
      </c>
      <c r="G413" s="2">
        <v>3528933287482863</v>
      </c>
      <c r="H413" s="2">
        <v>6</v>
      </c>
      <c r="I413" s="2">
        <v>22</v>
      </c>
      <c r="J413" s="2">
        <v>2152852529601722</v>
      </c>
      <c r="K413" s="2">
        <v>9606</v>
      </c>
      <c r="L413" s="2" t="s">
        <v>1233</v>
      </c>
      <c r="M413" s="2" t="s">
        <v>4237</v>
      </c>
      <c r="N413" s="2" t="s">
        <v>1271</v>
      </c>
      <c r="O413" s="2" t="s">
        <v>4693</v>
      </c>
    </row>
    <row r="414" spans="1:15" x14ac:dyDescent="0.25">
      <c r="A414" s="2" t="s">
        <v>897</v>
      </c>
      <c r="B414" s="2" t="s">
        <v>896</v>
      </c>
      <c r="C414" s="2">
        <v>5</v>
      </c>
      <c r="D414" s="2">
        <v>149</v>
      </c>
      <c r="E414" s="2">
        <f>results_Clus_7[[#This Row],['#Entities found]]/results_Clus_7[[#This Row],['#Entities total]]*(results_Clus_7[[#This Row],['#Entities found]]&gt;725/50)</f>
        <v>0</v>
      </c>
      <c r="F414" s="2">
        <v>1.601913425773316E+16</v>
      </c>
      <c r="G414" s="2">
        <v>3.2038268515466316E+16</v>
      </c>
      <c r="H414" s="2">
        <v>3</v>
      </c>
      <c r="I414" s="2">
        <v>72</v>
      </c>
      <c r="J414" s="2">
        <v>7045699187787455</v>
      </c>
      <c r="K414" s="2">
        <v>9606</v>
      </c>
      <c r="L414" s="2" t="s">
        <v>1233</v>
      </c>
      <c r="M414" s="2" t="s">
        <v>4304</v>
      </c>
      <c r="N414" s="2" t="s">
        <v>1271</v>
      </c>
      <c r="O414" s="2" t="s">
        <v>4305</v>
      </c>
    </row>
    <row r="415" spans="1:15" x14ac:dyDescent="0.25">
      <c r="A415" s="2" t="s">
        <v>2140</v>
      </c>
      <c r="B415" s="2" t="s">
        <v>368</v>
      </c>
      <c r="C415" s="2">
        <v>6</v>
      </c>
      <c r="D415" s="2">
        <v>179</v>
      </c>
      <c r="E415" s="2">
        <f>results_Clus_7[[#This Row],['#Entities found]]/results_Clus_7[[#This Row],['#Entities total]]*(results_Clus_7[[#This Row],['#Entities found]]&gt;725/50)</f>
        <v>0</v>
      </c>
      <c r="F415" s="2">
        <v>1321043198709566</v>
      </c>
      <c r="G415" s="2">
        <v>3170611230655791</v>
      </c>
      <c r="H415" s="2">
        <v>7</v>
      </c>
      <c r="I415" s="2">
        <v>122</v>
      </c>
      <c r="J415" s="2">
        <v>1.1938545845973188E+16</v>
      </c>
      <c r="K415" s="2">
        <v>9606</v>
      </c>
      <c r="L415" s="2" t="s">
        <v>1233</v>
      </c>
      <c r="M415" s="2" t="s">
        <v>4510</v>
      </c>
      <c r="N415" s="2" t="s">
        <v>1271</v>
      </c>
      <c r="O415" s="2" t="s">
        <v>4511</v>
      </c>
    </row>
    <row r="416" spans="1:15" x14ac:dyDescent="0.25">
      <c r="A416" s="2" t="s">
        <v>4696</v>
      </c>
      <c r="B416" s="2" t="s">
        <v>4697</v>
      </c>
      <c r="C416" s="2">
        <v>3</v>
      </c>
      <c r="D416" s="2">
        <v>90</v>
      </c>
      <c r="E416" s="2">
        <f>results_Clus_7[[#This Row],['#Entities found]]/results_Clus_7[[#This Row],['#Entities total]]*(results_Clus_7[[#This Row],['#Entities found]]&gt;725/50)</f>
        <v>0</v>
      </c>
      <c r="F416" s="2">
        <v>2492586103429264</v>
      </c>
      <c r="G416" s="2">
        <v>3528933287482863</v>
      </c>
      <c r="H416" s="2">
        <v>6</v>
      </c>
      <c r="I416" s="2">
        <v>12</v>
      </c>
      <c r="J416" s="2">
        <v>1.174283197964576E+16</v>
      </c>
      <c r="K416" s="2">
        <v>9606</v>
      </c>
      <c r="L416" s="2" t="s">
        <v>1233</v>
      </c>
      <c r="M416" s="2" t="s">
        <v>4237</v>
      </c>
      <c r="N416" s="2" t="s">
        <v>1271</v>
      </c>
      <c r="O416" s="2" t="s">
        <v>4698</v>
      </c>
    </row>
    <row r="417" spans="1:15" x14ac:dyDescent="0.25">
      <c r="A417" s="2" t="s">
        <v>2123</v>
      </c>
      <c r="B417" s="2" t="s">
        <v>2124</v>
      </c>
      <c r="C417" s="2">
        <v>1</v>
      </c>
      <c r="D417" s="2">
        <v>30</v>
      </c>
      <c r="E417" s="2">
        <f>results_Clus_7[[#This Row],['#Entities found]]/results_Clus_7[[#This Row],['#Entities total]]*(results_Clus_7[[#This Row],['#Entities found]]&gt;725/50)</f>
        <v>0</v>
      </c>
      <c r="F417" s="2">
        <v>4377541074352085</v>
      </c>
      <c r="G417" s="2">
        <v>4377541074352085</v>
      </c>
      <c r="H417" s="2">
        <v>1</v>
      </c>
      <c r="I417" s="2">
        <v>4</v>
      </c>
      <c r="J417" s="2">
        <v>391427732654.85858</v>
      </c>
      <c r="K417" s="2">
        <v>9606</v>
      </c>
      <c r="L417" s="2" t="s">
        <v>1233</v>
      </c>
      <c r="M417" s="2" t="s">
        <v>314</v>
      </c>
      <c r="N417" s="2" t="s">
        <v>1271</v>
      </c>
      <c r="O417" s="2" t="s">
        <v>2994</v>
      </c>
    </row>
    <row r="418" spans="1:15" x14ac:dyDescent="0.25">
      <c r="A418" s="2" t="s">
        <v>2135</v>
      </c>
      <c r="B418" s="2" t="s">
        <v>2136</v>
      </c>
      <c r="C418" s="2">
        <v>1</v>
      </c>
      <c r="D418" s="2">
        <v>30</v>
      </c>
      <c r="E418" s="2">
        <f>results_Clus_7[[#This Row],['#Entities found]]/results_Clus_7[[#This Row],['#Entities total]]*(results_Clus_7[[#This Row],['#Entities found]]&gt;725/50)</f>
        <v>0</v>
      </c>
      <c r="F418" s="2">
        <v>4377541074352085</v>
      </c>
      <c r="G418" s="2">
        <v>4377541074352085</v>
      </c>
      <c r="H418" s="2">
        <v>1</v>
      </c>
      <c r="I418" s="2">
        <v>22</v>
      </c>
      <c r="J418" s="2">
        <v>2152852529601722</v>
      </c>
      <c r="K418" s="2">
        <v>9606</v>
      </c>
      <c r="L418" s="2" t="s">
        <v>1233</v>
      </c>
      <c r="M418" s="2" t="s">
        <v>197</v>
      </c>
      <c r="N418" s="2" t="s">
        <v>1271</v>
      </c>
      <c r="O418" s="2" t="s">
        <v>4845</v>
      </c>
    </row>
    <row r="419" spans="1:15" x14ac:dyDescent="0.25">
      <c r="A419" s="2" t="s">
        <v>2132</v>
      </c>
      <c r="B419" s="2" t="s">
        <v>2133</v>
      </c>
      <c r="C419" s="2">
        <v>1</v>
      </c>
      <c r="D419" s="2">
        <v>30</v>
      </c>
      <c r="E419" s="2">
        <f>results_Clus_7[[#This Row],['#Entities found]]/results_Clus_7[[#This Row],['#Entities total]]*(results_Clus_7[[#This Row],['#Entities found]]&gt;725/50)</f>
        <v>0</v>
      </c>
      <c r="F419" s="2">
        <v>4377541074352085</v>
      </c>
      <c r="G419" s="2">
        <v>4377541074352085</v>
      </c>
      <c r="H419" s="2">
        <v>1</v>
      </c>
      <c r="I419" s="2">
        <v>22</v>
      </c>
      <c r="J419" s="2">
        <v>2152852529601722</v>
      </c>
      <c r="K419" s="2">
        <v>9606</v>
      </c>
      <c r="L419" s="2" t="s">
        <v>1233</v>
      </c>
      <c r="M419" s="2" t="s">
        <v>197</v>
      </c>
      <c r="N419" s="2" t="s">
        <v>1271</v>
      </c>
      <c r="O419" s="2" t="s">
        <v>4845</v>
      </c>
    </row>
    <row r="420" spans="1:15" x14ac:dyDescent="0.25">
      <c r="A420" s="2" t="s">
        <v>1383</v>
      </c>
      <c r="B420" s="2" t="s">
        <v>1384</v>
      </c>
      <c r="C420" s="2">
        <v>3</v>
      </c>
      <c r="D420" s="2">
        <v>92</v>
      </c>
      <c r="E420" s="2">
        <f>results_Clus_7[[#This Row],['#Entities found]]/results_Clus_7[[#This Row],['#Entities total]]*(results_Clus_7[[#This Row],['#Entities found]]&gt;725/50)</f>
        <v>0</v>
      </c>
      <c r="F420" s="2">
        <v>2.5948230849231344E+16</v>
      </c>
      <c r="G420" s="2">
        <v>3528933287482863</v>
      </c>
      <c r="H420" s="2">
        <v>5</v>
      </c>
      <c r="I420" s="2">
        <v>12</v>
      </c>
      <c r="J420" s="2">
        <v>1.174283197964576E+16</v>
      </c>
      <c r="K420" s="2">
        <v>9606</v>
      </c>
      <c r="L420" s="2" t="s">
        <v>1233</v>
      </c>
      <c r="M420" s="2" t="s">
        <v>4538</v>
      </c>
      <c r="N420" s="2" t="s">
        <v>1271</v>
      </c>
      <c r="O420" s="2" t="s">
        <v>4712</v>
      </c>
    </row>
    <row r="421" spans="1:15" x14ac:dyDescent="0.25">
      <c r="A421" s="2" t="s">
        <v>4649</v>
      </c>
      <c r="B421" s="2" t="s">
        <v>4650</v>
      </c>
      <c r="C421" s="2">
        <v>4</v>
      </c>
      <c r="D421" s="2">
        <v>124</v>
      </c>
      <c r="E421" s="2">
        <f>results_Clus_7[[#This Row],['#Entities found]]/results_Clus_7[[#This Row],['#Entities total]]*(results_Clus_7[[#This Row],['#Entities found]]&gt;725/50)</f>
        <v>0</v>
      </c>
      <c r="F421" s="2">
        <v>2.1592469733309616E+16</v>
      </c>
      <c r="G421" s="2">
        <v>3528933287482863</v>
      </c>
      <c r="H421" s="2">
        <v>3</v>
      </c>
      <c r="I421" s="2">
        <v>42</v>
      </c>
      <c r="J421" s="2">
        <v>4109991192876015</v>
      </c>
      <c r="K421" s="2">
        <v>9606</v>
      </c>
      <c r="L421" s="2" t="s">
        <v>1233</v>
      </c>
      <c r="M421" s="2" t="s">
        <v>4198</v>
      </c>
      <c r="N421" s="2" t="s">
        <v>1271</v>
      </c>
      <c r="O421" s="2" t="s">
        <v>4408</v>
      </c>
    </row>
    <row r="422" spans="1:15" x14ac:dyDescent="0.25">
      <c r="A422" s="2" t="s">
        <v>4850</v>
      </c>
      <c r="B422" s="2" t="s">
        <v>4851</v>
      </c>
      <c r="C422" s="2">
        <v>1</v>
      </c>
      <c r="D422" s="2">
        <v>31</v>
      </c>
      <c r="E422" s="2">
        <f>results_Clus_7[[#This Row],['#Entities found]]/results_Clus_7[[#This Row],['#Entities total]]*(results_Clus_7[[#This Row],['#Entities found]]&gt;725/50)</f>
        <v>0</v>
      </c>
      <c r="F422" s="2">
        <v>448455480837901</v>
      </c>
      <c r="G422" s="2">
        <v>448455480837901</v>
      </c>
      <c r="H422" s="2">
        <v>4</v>
      </c>
      <c r="I422" s="2">
        <v>12</v>
      </c>
      <c r="J422" s="2">
        <v>1.174283197964576E+16</v>
      </c>
      <c r="K422" s="2">
        <v>9606</v>
      </c>
      <c r="L422" s="2" t="s">
        <v>1233</v>
      </c>
      <c r="M422" s="2" t="s">
        <v>314</v>
      </c>
      <c r="N422" s="2" t="s">
        <v>1271</v>
      </c>
      <c r="O422" s="2" t="s">
        <v>4852</v>
      </c>
    </row>
    <row r="423" spans="1:15" x14ac:dyDescent="0.25">
      <c r="A423" s="2" t="s">
        <v>3178</v>
      </c>
      <c r="B423" s="2" t="s">
        <v>3179</v>
      </c>
      <c r="C423" s="2">
        <v>1</v>
      </c>
      <c r="D423" s="2">
        <v>31</v>
      </c>
      <c r="E423" s="2">
        <f>results_Clus_7[[#This Row],['#Entities found]]/results_Clus_7[[#This Row],['#Entities total]]*(results_Clus_7[[#This Row],['#Entities found]]&gt;725/50)</f>
        <v>0</v>
      </c>
      <c r="F423" s="2">
        <v>448455480837901</v>
      </c>
      <c r="G423" s="2">
        <v>448455480837901</v>
      </c>
      <c r="H423" s="2">
        <v>1</v>
      </c>
      <c r="I423" s="2">
        <v>13</v>
      </c>
      <c r="J423" s="2">
        <v>1.2721401311282904E+16</v>
      </c>
      <c r="K423" s="2">
        <v>9606</v>
      </c>
      <c r="L423" s="2" t="s">
        <v>1233</v>
      </c>
      <c r="M423" s="2" t="s">
        <v>363</v>
      </c>
      <c r="N423" s="2" t="s">
        <v>1271</v>
      </c>
      <c r="O423" s="2" t="s">
        <v>4853</v>
      </c>
    </row>
    <row r="424" spans="1:15" x14ac:dyDescent="0.25">
      <c r="A424" s="2" t="s">
        <v>2175</v>
      </c>
      <c r="B424" s="2" t="s">
        <v>2176</v>
      </c>
      <c r="C424" s="2">
        <v>6</v>
      </c>
      <c r="D424" s="2">
        <v>187</v>
      </c>
      <c r="E424" s="2">
        <f>results_Clus_7[[#This Row],['#Entities found]]/results_Clus_7[[#This Row],['#Entities total]]*(results_Clus_7[[#This Row],['#Entities found]]&gt;725/50)</f>
        <v>0</v>
      </c>
      <c r="F424" s="2">
        <v>1524341934746246</v>
      </c>
      <c r="G424" s="2">
        <v>3170611230655791</v>
      </c>
      <c r="H424" s="2">
        <v>7</v>
      </c>
      <c r="I424" s="2">
        <v>135</v>
      </c>
      <c r="J424" s="2">
        <v>1.3210685977101478E+16</v>
      </c>
      <c r="K424" s="2">
        <v>9606</v>
      </c>
      <c r="L424" s="2" t="s">
        <v>1233</v>
      </c>
      <c r="M424" s="2" t="s">
        <v>4510</v>
      </c>
      <c r="N424" s="2" t="s">
        <v>1271</v>
      </c>
      <c r="O424" s="2" t="s">
        <v>4511</v>
      </c>
    </row>
    <row r="425" spans="1:15" x14ac:dyDescent="0.25">
      <c r="A425" s="2" t="s">
        <v>893</v>
      </c>
      <c r="B425" s="2" t="s">
        <v>892</v>
      </c>
      <c r="C425" s="2">
        <v>5</v>
      </c>
      <c r="D425" s="2">
        <v>157</v>
      </c>
      <c r="E425" s="2">
        <f>results_Clus_7[[#This Row],['#Entities found]]/results_Clus_7[[#This Row],['#Entities total]]*(results_Clus_7[[#This Row],['#Entities found]]&gt;725/50)</f>
        <v>0</v>
      </c>
      <c r="F425" s="2">
        <v>1.8539868427868824E+16</v>
      </c>
      <c r="G425" s="2">
        <v>3528933287482863</v>
      </c>
      <c r="H425" s="2">
        <v>6</v>
      </c>
      <c r="I425" s="2">
        <v>39</v>
      </c>
      <c r="J425" s="2">
        <v>3816420393384871</v>
      </c>
      <c r="K425" s="2">
        <v>9606</v>
      </c>
      <c r="L425" s="2" t="s">
        <v>1233</v>
      </c>
      <c r="M425" s="2" t="s">
        <v>4294</v>
      </c>
      <c r="N425" s="2" t="s">
        <v>1271</v>
      </c>
      <c r="O425" s="2" t="s">
        <v>2656</v>
      </c>
    </row>
    <row r="426" spans="1:15" x14ac:dyDescent="0.25">
      <c r="A426" s="2" t="s">
        <v>4791</v>
      </c>
      <c r="B426" s="2" t="s">
        <v>4792</v>
      </c>
      <c r="C426" s="2">
        <v>2</v>
      </c>
      <c r="D426" s="2">
        <v>64</v>
      </c>
      <c r="E426" s="2">
        <f>results_Clus_7[[#This Row],['#Entities found]]/results_Clus_7[[#This Row],['#Entities total]]*(results_Clus_7[[#This Row],['#Entities found]]&gt;725/50)</f>
        <v>0</v>
      </c>
      <c r="F426" s="2">
        <v>3.4730698662884376E+16</v>
      </c>
      <c r="G426" s="2">
        <v>3528933287482863</v>
      </c>
      <c r="H426" s="2">
        <v>8</v>
      </c>
      <c r="I426" s="2">
        <v>25</v>
      </c>
      <c r="J426" s="2">
        <v>2.4464233290928664E+16</v>
      </c>
      <c r="K426" s="2">
        <v>9606</v>
      </c>
      <c r="L426" s="2" t="s">
        <v>1233</v>
      </c>
      <c r="M426" s="2" t="s">
        <v>4793</v>
      </c>
      <c r="N426" s="2" t="s">
        <v>1271</v>
      </c>
      <c r="O426" s="2" t="s">
        <v>4794</v>
      </c>
    </row>
    <row r="427" spans="1:15" x14ac:dyDescent="0.25">
      <c r="A427" s="2" t="s">
        <v>4795</v>
      </c>
      <c r="B427" s="2" t="s">
        <v>4796</v>
      </c>
      <c r="C427" s="2">
        <v>2</v>
      </c>
      <c r="D427" s="2">
        <v>64</v>
      </c>
      <c r="E427" s="2">
        <f>results_Clus_7[[#This Row],['#Entities found]]/results_Clus_7[[#This Row],['#Entities total]]*(results_Clus_7[[#This Row],['#Entities found]]&gt;725/50)</f>
        <v>0</v>
      </c>
      <c r="F427" s="2">
        <v>3.4730698662884376E+16</v>
      </c>
      <c r="G427" s="2">
        <v>3528933287482863</v>
      </c>
      <c r="H427" s="2">
        <v>8</v>
      </c>
      <c r="I427" s="2">
        <v>34</v>
      </c>
      <c r="J427" s="2">
        <v>3327135727566298</v>
      </c>
      <c r="K427" s="2">
        <v>9606</v>
      </c>
      <c r="L427" s="2" t="s">
        <v>1233</v>
      </c>
      <c r="M427" s="2" t="s">
        <v>4797</v>
      </c>
      <c r="N427" s="2" t="s">
        <v>1271</v>
      </c>
      <c r="O427" s="2" t="s">
        <v>4798</v>
      </c>
    </row>
    <row r="428" spans="1:15" x14ac:dyDescent="0.25">
      <c r="A428" s="2" t="s">
        <v>1207</v>
      </c>
      <c r="B428" s="2" t="s">
        <v>1206</v>
      </c>
      <c r="C428" s="2">
        <v>1</v>
      </c>
      <c r="D428" s="2">
        <v>32</v>
      </c>
      <c r="E428" s="2">
        <f>results_Clus_7[[#This Row],['#Entities found]]/results_Clus_7[[#This Row],['#Entities total]]*(results_Clus_7[[#This Row],['#Entities found]]&gt;725/50)</f>
        <v>0</v>
      </c>
      <c r="F428" s="2">
        <v>4.5895397145395264E+16</v>
      </c>
      <c r="G428" s="2">
        <v>4.5895397145395264E+16</v>
      </c>
      <c r="H428" s="2">
        <v>6</v>
      </c>
      <c r="I428" s="2">
        <v>36</v>
      </c>
      <c r="J428" s="2">
        <v>3.5228495938937272E+16</v>
      </c>
      <c r="K428" s="2">
        <v>9606</v>
      </c>
      <c r="L428" s="2" t="s">
        <v>1233</v>
      </c>
      <c r="M428" s="2" t="s">
        <v>242</v>
      </c>
      <c r="N428" s="2" t="s">
        <v>1271</v>
      </c>
      <c r="O428" s="2" t="s">
        <v>4720</v>
      </c>
    </row>
    <row r="429" spans="1:15" x14ac:dyDescent="0.25">
      <c r="A429" s="2" t="s">
        <v>4858</v>
      </c>
      <c r="B429" s="2" t="s">
        <v>4859</v>
      </c>
      <c r="C429" s="2">
        <v>1</v>
      </c>
      <c r="D429" s="2">
        <v>32</v>
      </c>
      <c r="E429" s="2">
        <f>results_Clus_7[[#This Row],['#Entities found]]/results_Clus_7[[#This Row],['#Entities total]]*(results_Clus_7[[#This Row],['#Entities found]]&gt;725/50)</f>
        <v>0</v>
      </c>
      <c r="F429" s="2">
        <v>4.5895397145395264E+16</v>
      </c>
      <c r="G429" s="2">
        <v>4.5895397145395264E+16</v>
      </c>
      <c r="H429" s="2">
        <v>1</v>
      </c>
      <c r="I429" s="2">
        <v>6</v>
      </c>
      <c r="J429" s="2">
        <v>587141598982.28784</v>
      </c>
      <c r="K429" s="2">
        <v>9606</v>
      </c>
      <c r="L429" s="2" t="s">
        <v>1233</v>
      </c>
      <c r="M429" s="2" t="s">
        <v>236</v>
      </c>
      <c r="N429" s="2" t="s">
        <v>1271</v>
      </c>
      <c r="O429" s="2" t="s">
        <v>4860</v>
      </c>
    </row>
    <row r="430" spans="1:15" x14ac:dyDescent="0.25">
      <c r="A430" s="2" t="s">
        <v>4861</v>
      </c>
      <c r="B430" s="2" t="s">
        <v>4862</v>
      </c>
      <c r="C430" s="2">
        <v>1</v>
      </c>
      <c r="D430" s="2">
        <v>32</v>
      </c>
      <c r="E430" s="2">
        <f>results_Clus_7[[#This Row],['#Entities found]]/results_Clus_7[[#This Row],['#Entities total]]*(results_Clus_7[[#This Row],['#Entities found]]&gt;725/50)</f>
        <v>0</v>
      </c>
      <c r="F430" s="2">
        <v>4.5895397145395264E+16</v>
      </c>
      <c r="G430" s="2">
        <v>4.5895397145395264E+16</v>
      </c>
      <c r="H430" s="2">
        <v>1</v>
      </c>
      <c r="I430" s="2">
        <v>6</v>
      </c>
      <c r="J430" s="2">
        <v>587141598982.28784</v>
      </c>
      <c r="K430" s="2">
        <v>9606</v>
      </c>
      <c r="L430" s="2" t="s">
        <v>1233</v>
      </c>
      <c r="M430" s="2" t="s">
        <v>236</v>
      </c>
      <c r="N430" s="2" t="s">
        <v>1271</v>
      </c>
      <c r="O430" s="2" t="s">
        <v>4860</v>
      </c>
    </row>
    <row r="431" spans="1:15" x14ac:dyDescent="0.25">
      <c r="A431" s="2" t="s">
        <v>2790</v>
      </c>
      <c r="B431" s="2" t="s">
        <v>2791</v>
      </c>
      <c r="C431" s="2">
        <v>1</v>
      </c>
      <c r="D431" s="2">
        <v>32</v>
      </c>
      <c r="E431" s="2">
        <f>results_Clus_7[[#This Row],['#Entities found]]/results_Clus_7[[#This Row],['#Entities total]]*(results_Clus_7[[#This Row],['#Entities found]]&gt;725/50)</f>
        <v>0</v>
      </c>
      <c r="F431" s="2">
        <v>4.5895397145395264E+16</v>
      </c>
      <c r="G431" s="2">
        <v>4.5895397145395264E+16</v>
      </c>
      <c r="H431" s="2">
        <v>1</v>
      </c>
      <c r="I431" s="2">
        <v>10</v>
      </c>
      <c r="J431" s="2">
        <v>978569331637.14636</v>
      </c>
      <c r="K431" s="2">
        <v>9606</v>
      </c>
      <c r="L431" s="2" t="s">
        <v>1233</v>
      </c>
      <c r="M431" s="2" t="s">
        <v>314</v>
      </c>
      <c r="N431" s="2" t="s">
        <v>1271</v>
      </c>
      <c r="O431" s="2" t="s">
        <v>2994</v>
      </c>
    </row>
    <row r="432" spans="1:15" x14ac:dyDescent="0.25">
      <c r="A432" s="2" t="s">
        <v>2104</v>
      </c>
      <c r="B432" s="2" t="s">
        <v>2105</v>
      </c>
      <c r="C432" s="2">
        <v>3</v>
      </c>
      <c r="D432" s="2">
        <v>97</v>
      </c>
      <c r="E432" s="2">
        <f>results_Clus_7[[#This Row],['#Entities found]]/results_Clus_7[[#This Row],['#Entities total]]*(results_Clus_7[[#This Row],['#Entities found]]&gt;725/50)</f>
        <v>0</v>
      </c>
      <c r="F432" s="2">
        <v>28526021023646</v>
      </c>
      <c r="G432" s="2">
        <v>3528933287482863</v>
      </c>
      <c r="H432" s="2">
        <v>7</v>
      </c>
      <c r="I432" s="2">
        <v>9</v>
      </c>
      <c r="J432" s="2">
        <v>880712398473.43176</v>
      </c>
      <c r="K432" s="2">
        <v>9606</v>
      </c>
      <c r="L432" s="2" t="s">
        <v>1233</v>
      </c>
      <c r="M432" s="2" t="s">
        <v>4538</v>
      </c>
      <c r="N432" s="2" t="s">
        <v>1271</v>
      </c>
      <c r="O432" s="2" t="s">
        <v>4733</v>
      </c>
    </row>
    <row r="433" spans="1:15" x14ac:dyDescent="0.25">
      <c r="A433" s="2" t="s">
        <v>2107</v>
      </c>
      <c r="B433" s="2" t="s">
        <v>2108</v>
      </c>
      <c r="C433" s="2">
        <v>3</v>
      </c>
      <c r="D433" s="2">
        <v>97</v>
      </c>
      <c r="E433" s="2">
        <f>results_Clus_7[[#This Row],['#Entities found]]/results_Clus_7[[#This Row],['#Entities total]]*(results_Clus_7[[#This Row],['#Entities found]]&gt;725/50)</f>
        <v>0</v>
      </c>
      <c r="F433" s="2">
        <v>28526021023646</v>
      </c>
      <c r="G433" s="2">
        <v>3528933287482863</v>
      </c>
      <c r="H433" s="2">
        <v>4</v>
      </c>
      <c r="I433" s="2">
        <v>6</v>
      </c>
      <c r="J433" s="2">
        <v>587141598982.28784</v>
      </c>
      <c r="K433" s="2">
        <v>9606</v>
      </c>
      <c r="L433" s="2" t="s">
        <v>1233</v>
      </c>
      <c r="M433" s="2" t="s">
        <v>4538</v>
      </c>
      <c r="N433" s="2" t="s">
        <v>1271</v>
      </c>
      <c r="O433" s="2" t="s">
        <v>4734</v>
      </c>
    </row>
    <row r="434" spans="1:15" x14ac:dyDescent="0.25">
      <c r="A434" s="2" t="s">
        <v>2814</v>
      </c>
      <c r="B434" s="2" t="s">
        <v>2815</v>
      </c>
      <c r="C434" s="2">
        <v>2</v>
      </c>
      <c r="D434" s="2">
        <v>65</v>
      </c>
      <c r="E434" s="2">
        <f>results_Clus_7[[#This Row],['#Entities found]]/results_Clus_7[[#This Row],['#Entities total]]*(results_Clus_7[[#This Row],['#Entities found]]&gt;725/50)</f>
        <v>0</v>
      </c>
      <c r="F434" s="2">
        <v>3542105669286726</v>
      </c>
      <c r="G434" s="2">
        <v>3542105669286726</v>
      </c>
      <c r="H434" s="2">
        <v>15</v>
      </c>
      <c r="I434" s="2">
        <v>25</v>
      </c>
      <c r="J434" s="2">
        <v>2.4464233290928664E+16</v>
      </c>
      <c r="K434" s="2">
        <v>9606</v>
      </c>
      <c r="L434" s="2" t="s">
        <v>1233</v>
      </c>
      <c r="M434" s="2" t="s">
        <v>4507</v>
      </c>
      <c r="N434" s="2" t="s">
        <v>1271</v>
      </c>
      <c r="O434" s="2" t="s">
        <v>4801</v>
      </c>
    </row>
    <row r="435" spans="1:15" x14ac:dyDescent="0.25">
      <c r="A435" s="2" t="s">
        <v>2120</v>
      </c>
      <c r="B435" s="2" t="s">
        <v>2121</v>
      </c>
      <c r="C435" s="2">
        <v>3</v>
      </c>
      <c r="D435" s="2">
        <v>99</v>
      </c>
      <c r="E435" s="2">
        <f>results_Clus_7[[#This Row],['#Entities found]]/results_Clus_7[[#This Row],['#Entities total]]*(results_Clus_7[[#This Row],['#Entities found]]&gt;725/50)</f>
        <v>0</v>
      </c>
      <c r="F435" s="2">
        <v>2956348964572608</v>
      </c>
      <c r="G435" s="2">
        <v>3528933287482863</v>
      </c>
      <c r="H435" s="2">
        <v>8</v>
      </c>
      <c r="I435" s="2">
        <v>9</v>
      </c>
      <c r="J435" s="2">
        <v>880712398473.43176</v>
      </c>
      <c r="K435" s="2">
        <v>9606</v>
      </c>
      <c r="L435" s="2" t="s">
        <v>1233</v>
      </c>
      <c r="M435" s="2" t="s">
        <v>4538</v>
      </c>
      <c r="N435" s="2" t="s">
        <v>1271</v>
      </c>
      <c r="O435" s="2" t="s">
        <v>2122</v>
      </c>
    </row>
    <row r="436" spans="1:15" x14ac:dyDescent="0.25">
      <c r="A436" s="2" t="s">
        <v>1362</v>
      </c>
      <c r="B436" s="2" t="s">
        <v>1363</v>
      </c>
      <c r="C436" s="2">
        <v>2</v>
      </c>
      <c r="D436" s="2">
        <v>66</v>
      </c>
      <c r="E436" s="2">
        <f>results_Clus_7[[#This Row],['#Entities found]]/results_Clus_7[[#This Row],['#Entities total]]*(results_Clus_7[[#This Row],['#Entities found]]&gt;725/50)</f>
        <v>0</v>
      </c>
      <c r="F436" s="2">
        <v>3.6108845595448736E+16</v>
      </c>
      <c r="G436" s="2">
        <v>3.6108845595448736E+16</v>
      </c>
      <c r="H436" s="2">
        <v>29</v>
      </c>
      <c r="I436" s="2">
        <v>35</v>
      </c>
      <c r="J436" s="2">
        <v>3.4249926607300128E+16</v>
      </c>
      <c r="K436" s="2">
        <v>9606</v>
      </c>
      <c r="L436" s="2" t="s">
        <v>1233</v>
      </c>
      <c r="M436" s="2" t="s">
        <v>248</v>
      </c>
      <c r="N436" s="2" t="s">
        <v>1271</v>
      </c>
      <c r="O436" s="2" t="s">
        <v>4808</v>
      </c>
    </row>
    <row r="437" spans="1:15" x14ac:dyDescent="0.25">
      <c r="A437" s="2" t="s">
        <v>2803</v>
      </c>
      <c r="B437" s="2" t="s">
        <v>2804</v>
      </c>
      <c r="C437" s="2">
        <v>1</v>
      </c>
      <c r="D437" s="2">
        <v>33</v>
      </c>
      <c r="E437" s="2">
        <f>results_Clus_7[[#This Row],['#Entities found]]/results_Clus_7[[#This Row],['#Entities total]]*(results_Clus_7[[#This Row],['#Entities found]]&gt;725/50)</f>
        <v>0</v>
      </c>
      <c r="F437" s="2">
        <v>4.6925341049672768E+16</v>
      </c>
      <c r="G437" s="2">
        <v>4.6925341049672768E+16</v>
      </c>
      <c r="H437" s="2">
        <v>4</v>
      </c>
      <c r="I437" s="2">
        <v>4</v>
      </c>
      <c r="J437" s="2">
        <v>391427732654.85858</v>
      </c>
      <c r="K437" s="2">
        <v>9606</v>
      </c>
      <c r="L437" s="2" t="s">
        <v>1233</v>
      </c>
      <c r="M437" s="2" t="s">
        <v>353</v>
      </c>
      <c r="N437" s="2" t="s">
        <v>1271</v>
      </c>
      <c r="O437" s="2" t="s">
        <v>4867</v>
      </c>
    </row>
    <row r="438" spans="1:15" x14ac:dyDescent="0.25">
      <c r="A438" s="2" t="s">
        <v>3208</v>
      </c>
      <c r="B438" s="2" t="s">
        <v>3209</v>
      </c>
      <c r="C438" s="2">
        <v>1</v>
      </c>
      <c r="D438" s="2">
        <v>33</v>
      </c>
      <c r="E438" s="2">
        <f>results_Clus_7[[#This Row],['#Entities found]]/results_Clus_7[[#This Row],['#Entities total]]*(results_Clus_7[[#This Row],['#Entities found]]&gt;725/50)</f>
        <v>0</v>
      </c>
      <c r="F438" s="2">
        <v>4.6925341049672768E+16</v>
      </c>
      <c r="G438" s="2">
        <v>4.6925341049672768E+16</v>
      </c>
      <c r="H438" s="2">
        <v>6</v>
      </c>
      <c r="I438" s="2">
        <v>12</v>
      </c>
      <c r="J438" s="2">
        <v>1.174283197964576E+16</v>
      </c>
      <c r="K438" s="2">
        <v>9606</v>
      </c>
      <c r="L438" s="2" t="s">
        <v>1233</v>
      </c>
      <c r="M438" s="2" t="s">
        <v>71</v>
      </c>
      <c r="N438" s="2" t="s">
        <v>1271</v>
      </c>
      <c r="O438" s="2" t="s">
        <v>4868</v>
      </c>
    </row>
    <row r="439" spans="1:15" x14ac:dyDescent="0.25">
      <c r="A439" s="2" t="s">
        <v>1619</v>
      </c>
      <c r="B439" s="2" t="s">
        <v>1620</v>
      </c>
      <c r="C439" s="2">
        <v>1</v>
      </c>
      <c r="D439" s="2">
        <v>33</v>
      </c>
      <c r="E439" s="2">
        <f>results_Clus_7[[#This Row],['#Entities found]]/results_Clus_7[[#This Row],['#Entities total]]*(results_Clus_7[[#This Row],['#Entities found]]&gt;725/50)</f>
        <v>0</v>
      </c>
      <c r="F439" s="2">
        <v>4.6925341049672768E+16</v>
      </c>
      <c r="G439" s="2">
        <v>4.6925341049672768E+16</v>
      </c>
      <c r="H439" s="2">
        <v>1</v>
      </c>
      <c r="I439" s="2">
        <v>3</v>
      </c>
      <c r="J439" s="2">
        <v>2935707994911.4399</v>
      </c>
      <c r="K439" s="2">
        <v>9606</v>
      </c>
      <c r="L439" s="2" t="s">
        <v>1233</v>
      </c>
      <c r="M439" s="2" t="s">
        <v>205</v>
      </c>
      <c r="N439" s="2" t="s">
        <v>1271</v>
      </c>
      <c r="O439" s="2" t="s">
        <v>4869</v>
      </c>
    </row>
    <row r="440" spans="1:15" x14ac:dyDescent="0.25">
      <c r="A440" s="2" t="s">
        <v>3202</v>
      </c>
      <c r="B440" s="2" t="s">
        <v>3203</v>
      </c>
      <c r="C440" s="2">
        <v>1</v>
      </c>
      <c r="D440" s="2">
        <v>33</v>
      </c>
      <c r="E440" s="2">
        <f>results_Clus_7[[#This Row],['#Entities found]]/results_Clus_7[[#This Row],['#Entities total]]*(results_Clus_7[[#This Row],['#Entities found]]&gt;725/50)</f>
        <v>0</v>
      </c>
      <c r="F440" s="2">
        <v>4.6925341049672768E+16</v>
      </c>
      <c r="G440" s="2">
        <v>4.6925341049672768E+16</v>
      </c>
      <c r="H440" s="2">
        <v>4</v>
      </c>
      <c r="I440" s="2">
        <v>16</v>
      </c>
      <c r="J440" s="2">
        <v>1.5657109306194344E+16</v>
      </c>
      <c r="K440" s="2">
        <v>9606</v>
      </c>
      <c r="L440" s="2" t="s">
        <v>1233</v>
      </c>
      <c r="M440" s="2" t="s">
        <v>283</v>
      </c>
      <c r="N440" s="2" t="s">
        <v>1271</v>
      </c>
      <c r="O440" s="2" t="s">
        <v>4870</v>
      </c>
    </row>
    <row r="441" spans="1:15" x14ac:dyDescent="0.25">
      <c r="A441" s="2" t="s">
        <v>4871</v>
      </c>
      <c r="B441" s="2" t="s">
        <v>4872</v>
      </c>
      <c r="C441" s="2">
        <v>1</v>
      </c>
      <c r="D441" s="2">
        <v>33</v>
      </c>
      <c r="E441" s="2">
        <f>results_Clus_7[[#This Row],['#Entities found]]/results_Clus_7[[#This Row],['#Entities total]]*(results_Clus_7[[#This Row],['#Entities found]]&gt;725/50)</f>
        <v>0</v>
      </c>
      <c r="F441" s="2">
        <v>4.6925341049672768E+16</v>
      </c>
      <c r="G441" s="2">
        <v>4.6925341049672768E+16</v>
      </c>
      <c r="H441" s="2">
        <v>1</v>
      </c>
      <c r="I441" s="2">
        <v>7</v>
      </c>
      <c r="J441" s="2">
        <v>684998532146.00244</v>
      </c>
      <c r="K441" s="2">
        <v>9606</v>
      </c>
      <c r="L441" s="2" t="s">
        <v>1233</v>
      </c>
      <c r="M441" s="2" t="s">
        <v>363</v>
      </c>
      <c r="N441" s="2" t="s">
        <v>1271</v>
      </c>
      <c r="O441" s="2" t="s">
        <v>4873</v>
      </c>
    </row>
    <row r="442" spans="1:15" x14ac:dyDescent="0.25">
      <c r="A442" s="2" t="s">
        <v>2172</v>
      </c>
      <c r="B442" s="2" t="s">
        <v>2173</v>
      </c>
      <c r="C442" s="2">
        <v>1</v>
      </c>
      <c r="D442" s="2">
        <v>33</v>
      </c>
      <c r="E442" s="2">
        <f>results_Clus_7[[#This Row],['#Entities found]]/results_Clus_7[[#This Row],['#Entities total]]*(results_Clus_7[[#This Row],['#Entities found]]&gt;725/50)</f>
        <v>0</v>
      </c>
      <c r="F442" s="2">
        <v>4.6925341049672768E+16</v>
      </c>
      <c r="G442" s="2">
        <v>4.6925341049672768E+16</v>
      </c>
      <c r="H442" s="2">
        <v>2</v>
      </c>
      <c r="I442" s="2">
        <v>17</v>
      </c>
      <c r="J442" s="2">
        <v>1663567863783149</v>
      </c>
      <c r="K442" s="2">
        <v>9606</v>
      </c>
      <c r="L442" s="2" t="s">
        <v>1233</v>
      </c>
      <c r="M442" s="2" t="s">
        <v>78</v>
      </c>
      <c r="N442" s="2" t="s">
        <v>1271</v>
      </c>
      <c r="O442" s="2" t="s">
        <v>4635</v>
      </c>
    </row>
    <row r="443" spans="1:15" x14ac:dyDescent="0.25">
      <c r="A443" s="2" t="s">
        <v>3473</v>
      </c>
      <c r="B443" s="2" t="s">
        <v>3474</v>
      </c>
      <c r="C443" s="2">
        <v>2</v>
      </c>
      <c r="D443" s="2">
        <v>67</v>
      </c>
      <c r="E443" s="2">
        <f>results_Clus_7[[#This Row],['#Entities found]]/results_Clus_7[[#This Row],['#Entities total]]*(results_Clus_7[[#This Row],['#Entities found]]&gt;725/50)</f>
        <v>0</v>
      </c>
      <c r="F443" s="2">
        <v>3679391419667639</v>
      </c>
      <c r="G443" s="2">
        <v>3679391419667639</v>
      </c>
      <c r="H443" s="2">
        <v>5</v>
      </c>
      <c r="I443" s="2">
        <v>24</v>
      </c>
      <c r="J443" s="2">
        <v>2.3485663959291516E+16</v>
      </c>
      <c r="K443" s="2">
        <v>9606</v>
      </c>
      <c r="L443" s="2" t="s">
        <v>1233</v>
      </c>
      <c r="M443" s="2" t="s">
        <v>4710</v>
      </c>
      <c r="N443" s="2" t="s">
        <v>1271</v>
      </c>
      <c r="O443" s="2" t="s">
        <v>4809</v>
      </c>
    </row>
    <row r="444" spans="1:15" x14ac:dyDescent="0.25">
      <c r="A444" s="2" t="s">
        <v>2833</v>
      </c>
      <c r="B444" s="2" t="s">
        <v>2834</v>
      </c>
      <c r="C444" s="2">
        <v>3</v>
      </c>
      <c r="D444" s="2">
        <v>102</v>
      </c>
      <c r="E444" s="2">
        <f>results_Clus_7[[#This Row],['#Entities found]]/results_Clus_7[[#This Row],['#Entities total]]*(results_Clus_7[[#This Row],['#Entities found]]&gt;725/50)</f>
        <v>0</v>
      </c>
      <c r="F444" s="2">
        <v>3112378003541324</v>
      </c>
      <c r="G444" s="2">
        <v>3528933287482863</v>
      </c>
      <c r="H444" s="2">
        <v>37</v>
      </c>
      <c r="I444" s="2">
        <v>76</v>
      </c>
      <c r="J444" s="2">
        <v>7437126920442313</v>
      </c>
      <c r="K444" s="2">
        <v>9606</v>
      </c>
      <c r="L444" s="2" t="s">
        <v>1233</v>
      </c>
      <c r="M444" s="2" t="s">
        <v>4587</v>
      </c>
      <c r="N444" s="2" t="s">
        <v>1271</v>
      </c>
      <c r="O444" s="2" t="s">
        <v>4763</v>
      </c>
    </row>
    <row r="445" spans="1:15" x14ac:dyDescent="0.25">
      <c r="A445" s="2" t="s">
        <v>865</v>
      </c>
      <c r="B445" s="2" t="s">
        <v>864</v>
      </c>
      <c r="C445" s="2">
        <v>7</v>
      </c>
      <c r="D445" s="2">
        <v>239</v>
      </c>
      <c r="E445" s="2">
        <f>results_Clus_7[[#This Row],['#Entities found]]/results_Clus_7[[#This Row],['#Entities total]]*(results_Clus_7[[#This Row],['#Entities found]]&gt;725/50)</f>
        <v>0</v>
      </c>
      <c r="F445" s="2">
        <v>1.7786854641065386E+16</v>
      </c>
      <c r="G445" s="2">
        <v>3528933287482863</v>
      </c>
      <c r="H445" s="2">
        <v>4</v>
      </c>
      <c r="I445" s="2">
        <v>21</v>
      </c>
      <c r="J445" s="2">
        <v>2.0549955964380076E+16</v>
      </c>
      <c r="K445" s="2">
        <v>9606</v>
      </c>
      <c r="L445" s="2" t="s">
        <v>1233</v>
      </c>
      <c r="M445" s="2" t="s">
        <v>4430</v>
      </c>
      <c r="N445" s="2" t="s">
        <v>1271</v>
      </c>
      <c r="O445" s="2" t="s">
        <v>4431</v>
      </c>
    </row>
    <row r="446" spans="1:15" x14ac:dyDescent="0.25">
      <c r="A446" s="2" t="s">
        <v>1390</v>
      </c>
      <c r="B446" s="2" t="s">
        <v>1391</v>
      </c>
      <c r="C446" s="2">
        <v>3</v>
      </c>
      <c r="D446" s="2">
        <v>103</v>
      </c>
      <c r="E446" s="2">
        <f>results_Clus_7[[#This Row],['#Entities found]]/results_Clus_7[[#This Row],['#Entities total]]*(results_Clus_7[[#This Row],['#Entities found]]&gt;725/50)</f>
        <v>0</v>
      </c>
      <c r="F446" s="2">
        <v>3164455136459037</v>
      </c>
      <c r="G446" s="2">
        <v>3528933287482863</v>
      </c>
      <c r="H446" s="2">
        <v>9</v>
      </c>
      <c r="I446" s="2">
        <v>46</v>
      </c>
      <c r="J446" s="2">
        <v>4501418925530874</v>
      </c>
      <c r="K446" s="2">
        <v>9606</v>
      </c>
      <c r="L446" s="2" t="s">
        <v>1233</v>
      </c>
      <c r="M446" s="2" t="s">
        <v>4764</v>
      </c>
      <c r="N446" s="2" t="s">
        <v>1271</v>
      </c>
      <c r="O446" s="2" t="s">
        <v>4765</v>
      </c>
    </row>
    <row r="447" spans="1:15" x14ac:dyDescent="0.25">
      <c r="A447" s="2" t="s">
        <v>991</v>
      </c>
      <c r="B447" s="2" t="s">
        <v>990</v>
      </c>
      <c r="C447" s="2">
        <v>2</v>
      </c>
      <c r="D447" s="2">
        <v>69</v>
      </c>
      <c r="E447" s="2">
        <f>results_Clus_7[[#This Row],['#Entities found]]/results_Clus_7[[#This Row],['#Entities total]]*(results_Clus_7[[#This Row],['#Entities found]]&gt;725/50)</f>
        <v>0</v>
      </c>
      <c r="F447" s="2">
        <v>3815531870034803</v>
      </c>
      <c r="G447" s="2">
        <v>3815531870034803</v>
      </c>
      <c r="H447" s="2">
        <v>6</v>
      </c>
      <c r="I447" s="2">
        <v>34</v>
      </c>
      <c r="J447" s="2">
        <v>3327135727566298</v>
      </c>
      <c r="K447" s="2">
        <v>9606</v>
      </c>
      <c r="L447" s="2" t="s">
        <v>1233</v>
      </c>
      <c r="M447" s="2" t="s">
        <v>4507</v>
      </c>
      <c r="N447" s="2" t="s">
        <v>1271</v>
      </c>
      <c r="O447" s="2" t="s">
        <v>4820</v>
      </c>
    </row>
    <row r="448" spans="1:15" x14ac:dyDescent="0.25">
      <c r="A448" s="2" t="s">
        <v>4730</v>
      </c>
      <c r="B448" s="2" t="s">
        <v>4731</v>
      </c>
      <c r="C448" s="2">
        <v>4</v>
      </c>
      <c r="D448" s="2">
        <v>140</v>
      </c>
      <c r="E448" s="2">
        <f>results_Clus_7[[#This Row],['#Entities found]]/results_Clus_7[[#This Row],['#Entities total]]*(results_Clus_7[[#This Row],['#Entities found]]&gt;725/50)</f>
        <v>0</v>
      </c>
      <c r="F448" s="2">
        <v>2820156700661488</v>
      </c>
      <c r="G448" s="2">
        <v>3528933287482863</v>
      </c>
      <c r="H448" s="2">
        <v>21</v>
      </c>
      <c r="I448" s="2">
        <v>34</v>
      </c>
      <c r="J448" s="2">
        <v>3327135727566298</v>
      </c>
      <c r="K448" s="2">
        <v>9606</v>
      </c>
      <c r="L448" s="2" t="s">
        <v>1233</v>
      </c>
      <c r="M448" s="2" t="s">
        <v>4198</v>
      </c>
      <c r="N448" s="2" t="s">
        <v>1271</v>
      </c>
      <c r="O448" s="2" t="s">
        <v>4732</v>
      </c>
    </row>
    <row r="449" spans="1:15" x14ac:dyDescent="0.25">
      <c r="A449" s="2" t="s">
        <v>2166</v>
      </c>
      <c r="B449" s="2" t="s">
        <v>2167</v>
      </c>
      <c r="C449" s="2">
        <v>3</v>
      </c>
      <c r="D449" s="2">
        <v>105</v>
      </c>
      <c r="E449" s="2">
        <f>results_Clus_7[[#This Row],['#Entities found]]/results_Clus_7[[#This Row],['#Entities total]]*(results_Clus_7[[#This Row],['#Entities found]]&gt;725/50)</f>
        <v>0</v>
      </c>
      <c r="F449" s="2">
        <v>3268650424626205</v>
      </c>
      <c r="G449" s="2">
        <v>3528933287482863</v>
      </c>
      <c r="H449" s="2">
        <v>4</v>
      </c>
      <c r="I449" s="2">
        <v>40</v>
      </c>
      <c r="J449" s="2">
        <v>3914277326548586</v>
      </c>
      <c r="K449" s="2">
        <v>9606</v>
      </c>
      <c r="L449" s="2" t="s">
        <v>1233</v>
      </c>
      <c r="M449" s="2" t="s">
        <v>4773</v>
      </c>
      <c r="N449" s="2" t="s">
        <v>1271</v>
      </c>
      <c r="O449" s="2" t="s">
        <v>4774</v>
      </c>
    </row>
    <row r="450" spans="1:15" x14ac:dyDescent="0.25">
      <c r="A450" s="2" t="s">
        <v>1594</v>
      </c>
      <c r="B450" s="2" t="s">
        <v>1595</v>
      </c>
      <c r="C450" s="2">
        <v>2</v>
      </c>
      <c r="D450" s="2">
        <v>70</v>
      </c>
      <c r="E450" s="2">
        <f>results_Clus_7[[#This Row],['#Entities found]]/results_Clus_7[[#This Row],['#Entities total]]*(results_Clus_7[[#This Row],['#Entities found]]&gt;725/50)</f>
        <v>0</v>
      </c>
      <c r="F450" s="2">
        <v>3.883138457558168E+16</v>
      </c>
      <c r="G450" s="2">
        <v>3.883138457558168E+16</v>
      </c>
      <c r="H450" s="2">
        <v>19</v>
      </c>
      <c r="I450" s="2">
        <v>42</v>
      </c>
      <c r="J450" s="2">
        <v>4109991192876015</v>
      </c>
      <c r="K450" s="2">
        <v>9606</v>
      </c>
      <c r="L450" s="2" t="s">
        <v>1233</v>
      </c>
      <c r="M450" s="2" t="s">
        <v>4821</v>
      </c>
      <c r="N450" s="2" t="s">
        <v>1271</v>
      </c>
      <c r="O450" s="2" t="s">
        <v>4822</v>
      </c>
    </row>
    <row r="451" spans="1:15" x14ac:dyDescent="0.25">
      <c r="A451" s="2" t="s">
        <v>1626</v>
      </c>
      <c r="B451" s="2" t="s">
        <v>1627</v>
      </c>
      <c r="C451" s="2">
        <v>1</v>
      </c>
      <c r="D451" s="2">
        <v>35</v>
      </c>
      <c r="E451" s="2">
        <f>results_Clus_7[[#This Row],['#Entities found]]/results_Clus_7[[#This Row],['#Entities total]]*(results_Clus_7[[#This Row],['#Entities found]]&gt;725/50)</f>
        <v>0</v>
      </c>
      <c r="F451" s="2">
        <v>4892700997563224</v>
      </c>
      <c r="G451" s="2">
        <v>4892700997563224</v>
      </c>
      <c r="H451" s="2">
        <v>3</v>
      </c>
      <c r="I451" s="2">
        <v>5</v>
      </c>
      <c r="J451" s="2">
        <v>489284665818.57318</v>
      </c>
      <c r="K451" s="2">
        <v>9606</v>
      </c>
      <c r="L451" s="2" t="s">
        <v>1233</v>
      </c>
      <c r="M451" s="2" t="s">
        <v>152</v>
      </c>
      <c r="N451" s="2" t="s">
        <v>1271</v>
      </c>
      <c r="O451" s="2" t="s">
        <v>4876</v>
      </c>
    </row>
    <row r="452" spans="1:15" x14ac:dyDescent="0.25">
      <c r="A452" s="2" t="s">
        <v>1328</v>
      </c>
      <c r="B452" s="2" t="s">
        <v>1329</v>
      </c>
      <c r="C452" s="2">
        <v>1</v>
      </c>
      <c r="D452" s="2">
        <v>35</v>
      </c>
      <c r="E452" s="2">
        <f>results_Clus_7[[#This Row],['#Entities found]]/results_Clus_7[[#This Row],['#Entities total]]*(results_Clus_7[[#This Row],['#Entities found]]&gt;725/50)</f>
        <v>0</v>
      </c>
      <c r="F452" s="2">
        <v>4892700997563224</v>
      </c>
      <c r="G452" s="2">
        <v>4892700997563224</v>
      </c>
      <c r="H452" s="2">
        <v>4</v>
      </c>
      <c r="I452" s="2">
        <v>18</v>
      </c>
      <c r="J452" s="2">
        <v>1.7614247969468636E+16</v>
      </c>
      <c r="K452" s="2">
        <v>9606</v>
      </c>
      <c r="L452" s="2" t="s">
        <v>1233</v>
      </c>
      <c r="M452" s="2" t="s">
        <v>363</v>
      </c>
      <c r="N452" s="2" t="s">
        <v>1271</v>
      </c>
      <c r="O452" s="2" t="s">
        <v>4877</v>
      </c>
    </row>
    <row r="453" spans="1:15" x14ac:dyDescent="0.25">
      <c r="A453" s="2" t="s">
        <v>3228</v>
      </c>
      <c r="B453" s="2" t="s">
        <v>3229</v>
      </c>
      <c r="C453" s="2">
        <v>1</v>
      </c>
      <c r="D453" s="2">
        <v>35</v>
      </c>
      <c r="E453" s="2">
        <f>results_Clus_7[[#This Row],['#Entities found]]/results_Clus_7[[#This Row],['#Entities total]]*(results_Clus_7[[#This Row],['#Entities found]]&gt;725/50)</f>
        <v>0</v>
      </c>
      <c r="F453" s="2">
        <v>4892700997563224</v>
      </c>
      <c r="G453" s="2">
        <v>4892700997563224</v>
      </c>
      <c r="H453" s="2">
        <v>1</v>
      </c>
      <c r="I453" s="2">
        <v>10</v>
      </c>
      <c r="J453" s="2">
        <v>978569331637.14636</v>
      </c>
      <c r="K453" s="2">
        <v>9606</v>
      </c>
      <c r="L453" s="2" t="s">
        <v>1233</v>
      </c>
      <c r="M453" s="2" t="s">
        <v>318</v>
      </c>
      <c r="N453" s="2" t="s">
        <v>1271</v>
      </c>
      <c r="O453" s="2" t="s">
        <v>3057</v>
      </c>
    </row>
    <row r="454" spans="1:15" x14ac:dyDescent="0.25">
      <c r="A454" s="2" t="s">
        <v>3232</v>
      </c>
      <c r="B454" s="2" t="s">
        <v>3233</v>
      </c>
      <c r="C454" s="2">
        <v>1</v>
      </c>
      <c r="D454" s="2">
        <v>35</v>
      </c>
      <c r="E454" s="2">
        <f>results_Clus_7[[#This Row],['#Entities found]]/results_Clus_7[[#This Row],['#Entities total]]*(results_Clus_7[[#This Row],['#Entities found]]&gt;725/50)</f>
        <v>0</v>
      </c>
      <c r="F454" s="2">
        <v>4892700997563224</v>
      </c>
      <c r="G454" s="2">
        <v>4892700997563224</v>
      </c>
      <c r="H454" s="2">
        <v>1</v>
      </c>
      <c r="I454" s="2">
        <v>12</v>
      </c>
      <c r="J454" s="2">
        <v>1.174283197964576E+16</v>
      </c>
      <c r="K454" s="2">
        <v>9606</v>
      </c>
      <c r="L454" s="2" t="s">
        <v>1233</v>
      </c>
      <c r="M454" s="2" t="s">
        <v>318</v>
      </c>
      <c r="N454" s="2" t="s">
        <v>1271</v>
      </c>
      <c r="O454" s="2" t="s">
        <v>3057</v>
      </c>
    </row>
    <row r="455" spans="1:15" x14ac:dyDescent="0.25">
      <c r="A455" s="2" t="s">
        <v>3234</v>
      </c>
      <c r="B455" s="2" t="s">
        <v>3235</v>
      </c>
      <c r="C455" s="2">
        <v>1</v>
      </c>
      <c r="D455" s="2">
        <v>35</v>
      </c>
      <c r="E455" s="2">
        <f>results_Clus_7[[#This Row],['#Entities found]]/results_Clus_7[[#This Row],['#Entities total]]*(results_Clus_7[[#This Row],['#Entities found]]&gt;725/50)</f>
        <v>0</v>
      </c>
      <c r="F455" s="2">
        <v>4892700997563224</v>
      </c>
      <c r="G455" s="2">
        <v>4892700997563224</v>
      </c>
      <c r="H455" s="2">
        <v>1</v>
      </c>
      <c r="I455" s="2">
        <v>13</v>
      </c>
      <c r="J455" s="2">
        <v>1.2721401311282904E+16</v>
      </c>
      <c r="K455" s="2">
        <v>9606</v>
      </c>
      <c r="L455" s="2" t="s">
        <v>1233</v>
      </c>
      <c r="M455" s="2" t="s">
        <v>318</v>
      </c>
      <c r="N455" s="2" t="s">
        <v>1271</v>
      </c>
      <c r="O455" s="2" t="s">
        <v>3057</v>
      </c>
    </row>
    <row r="456" spans="1:15" x14ac:dyDescent="0.25">
      <c r="A456" s="2" t="s">
        <v>4878</v>
      </c>
      <c r="B456" s="2" t="s">
        <v>4879</v>
      </c>
      <c r="C456" s="2">
        <v>1</v>
      </c>
      <c r="D456" s="2">
        <v>35</v>
      </c>
      <c r="E456" s="2">
        <f>results_Clus_7[[#This Row],['#Entities found]]/results_Clus_7[[#This Row],['#Entities total]]*(results_Clus_7[[#This Row],['#Entities found]]&gt;725/50)</f>
        <v>0</v>
      </c>
      <c r="F456" s="2">
        <v>4892700997563224</v>
      </c>
      <c r="G456" s="2">
        <v>4892700997563224</v>
      </c>
      <c r="H456" s="2">
        <v>1</v>
      </c>
      <c r="I456" s="2">
        <v>16</v>
      </c>
      <c r="J456" s="2">
        <v>1.5657109306194344E+16</v>
      </c>
      <c r="K456" s="2">
        <v>9606</v>
      </c>
      <c r="L456" s="2" t="s">
        <v>1233</v>
      </c>
      <c r="M456" s="2" t="s">
        <v>185</v>
      </c>
      <c r="N456" s="2" t="s">
        <v>1271</v>
      </c>
      <c r="O456" s="2" t="s">
        <v>4550</v>
      </c>
    </row>
    <row r="457" spans="1:15" x14ac:dyDescent="0.25">
      <c r="A457" s="2" t="s">
        <v>909</v>
      </c>
      <c r="B457" s="2" t="s">
        <v>908</v>
      </c>
      <c r="C457" s="2">
        <v>4</v>
      </c>
      <c r="D457" s="2">
        <v>141</v>
      </c>
      <c r="E457" s="2">
        <f>results_Clus_7[[#This Row],['#Entities found]]/results_Clus_7[[#This Row],['#Entities total]]*(results_Clus_7[[#This Row],['#Entities found]]&gt;725/50)</f>
        <v>0</v>
      </c>
      <c r="F457" s="2">
        <v>2.8625886404972468E+16</v>
      </c>
      <c r="G457" s="2">
        <v>3528933287482863</v>
      </c>
      <c r="H457" s="2">
        <v>4</v>
      </c>
      <c r="I457" s="2">
        <v>18</v>
      </c>
      <c r="J457" s="2">
        <v>1.7614247969468636E+16</v>
      </c>
      <c r="K457" s="2">
        <v>9606</v>
      </c>
      <c r="L457" s="2" t="s">
        <v>1233</v>
      </c>
      <c r="M457" s="2" t="s">
        <v>4735</v>
      </c>
      <c r="N457" s="2" t="s">
        <v>1271</v>
      </c>
      <c r="O457" s="2" t="s">
        <v>4736</v>
      </c>
    </row>
    <row r="458" spans="1:15" x14ac:dyDescent="0.25">
      <c r="A458" s="2" t="s">
        <v>927</v>
      </c>
      <c r="B458" s="2" t="s">
        <v>926</v>
      </c>
      <c r="C458" s="2">
        <v>3</v>
      </c>
      <c r="D458" s="2">
        <v>106</v>
      </c>
      <c r="E458" s="2">
        <f>results_Clus_7[[#This Row],['#Entities found]]/results_Clus_7[[#This Row],['#Entities total]]*(results_Clus_7[[#This Row],['#Entities found]]&gt;725/50)</f>
        <v>0</v>
      </c>
      <c r="F458" s="2">
        <v>3.3207491606394848E+16</v>
      </c>
      <c r="G458" s="2">
        <v>3528933287482863</v>
      </c>
      <c r="H458" s="2">
        <v>2</v>
      </c>
      <c r="I458" s="2">
        <v>11</v>
      </c>
      <c r="J458" s="2">
        <v>1076426264800861</v>
      </c>
      <c r="K458" s="2">
        <v>9606</v>
      </c>
      <c r="L458" s="2" t="s">
        <v>1233</v>
      </c>
      <c r="M458" s="2" t="s">
        <v>266</v>
      </c>
      <c r="N458" s="2" t="s">
        <v>1271</v>
      </c>
      <c r="O458" s="2" t="s">
        <v>4782</v>
      </c>
    </row>
    <row r="459" spans="1:15" x14ac:dyDescent="0.25">
      <c r="A459" s="2" t="s">
        <v>3585</v>
      </c>
      <c r="B459" s="2" t="s">
        <v>3586</v>
      </c>
      <c r="C459" s="2">
        <v>3</v>
      </c>
      <c r="D459" s="2">
        <v>107</v>
      </c>
      <c r="E459" s="2">
        <f>results_Clus_7[[#This Row],['#Entities found]]/results_Clus_7[[#This Row],['#Entities total]]*(results_Clus_7[[#This Row],['#Entities found]]&gt;725/50)</f>
        <v>0</v>
      </c>
      <c r="F459" s="2">
        <v>3372835980639639</v>
      </c>
      <c r="G459" s="2">
        <v>3528933287482863</v>
      </c>
      <c r="H459" s="2">
        <v>12</v>
      </c>
      <c r="I459" s="2">
        <v>42</v>
      </c>
      <c r="J459" s="2">
        <v>4109991192876015</v>
      </c>
      <c r="K459" s="2">
        <v>9606</v>
      </c>
      <c r="L459" s="2" t="s">
        <v>1233</v>
      </c>
      <c r="M459" s="2" t="s">
        <v>4691</v>
      </c>
      <c r="N459" s="2" t="s">
        <v>1271</v>
      </c>
      <c r="O459" s="2" t="s">
        <v>4783</v>
      </c>
    </row>
    <row r="460" spans="1:15" x14ac:dyDescent="0.25">
      <c r="A460" s="2" t="s">
        <v>1933</v>
      </c>
      <c r="B460" s="2" t="s">
        <v>1934</v>
      </c>
      <c r="C460" s="2">
        <v>2</v>
      </c>
      <c r="D460" s="2">
        <v>72</v>
      </c>
      <c r="E460" s="2">
        <f>results_Clus_7[[#This Row],['#Entities found]]/results_Clus_7[[#This Row],['#Entities total]]*(results_Clus_7[[#This Row],['#Entities found]]&gt;725/50)</f>
        <v>0</v>
      </c>
      <c r="F460" s="2">
        <v>4017361415261762</v>
      </c>
      <c r="G460" s="2">
        <v>4017361415261762</v>
      </c>
      <c r="H460" s="2">
        <v>3</v>
      </c>
      <c r="I460" s="2">
        <v>3</v>
      </c>
      <c r="J460" s="2">
        <v>2935707994911.4399</v>
      </c>
      <c r="K460" s="2">
        <v>9606</v>
      </c>
      <c r="L460" s="2" t="s">
        <v>1233</v>
      </c>
      <c r="M460" s="2" t="s">
        <v>4829</v>
      </c>
      <c r="N460" s="2" t="s">
        <v>1271</v>
      </c>
      <c r="O460" s="2" t="s">
        <v>4830</v>
      </c>
    </row>
    <row r="461" spans="1:15" x14ac:dyDescent="0.25">
      <c r="A461" s="2" t="s">
        <v>2192</v>
      </c>
      <c r="B461" s="2" t="s">
        <v>2193</v>
      </c>
      <c r="C461" s="2">
        <v>1</v>
      </c>
      <c r="D461" s="2">
        <v>36</v>
      </c>
      <c r="E461" s="2">
        <f>results_Clus_7[[#This Row],['#Entities found]]/results_Clus_7[[#This Row],['#Entities total]]*(results_Clus_7[[#This Row],['#Entities found]]&gt;725/50)</f>
        <v>0</v>
      </c>
      <c r="F461" s="2">
        <v>4.9899465746518936E+16</v>
      </c>
      <c r="G461" s="2">
        <v>4.9899465746518936E+16</v>
      </c>
      <c r="H461" s="2">
        <v>2</v>
      </c>
      <c r="I461" s="2">
        <v>6</v>
      </c>
      <c r="J461" s="2">
        <v>587141598982.28784</v>
      </c>
      <c r="K461" s="2">
        <v>9606</v>
      </c>
      <c r="L461" s="2" t="s">
        <v>1233</v>
      </c>
      <c r="M461" s="2" t="s">
        <v>190</v>
      </c>
      <c r="N461" s="2" t="s">
        <v>1271</v>
      </c>
      <c r="O461" s="2" t="s">
        <v>2096</v>
      </c>
    </row>
    <row r="462" spans="1:15" x14ac:dyDescent="0.25">
      <c r="A462" s="2" t="s">
        <v>899</v>
      </c>
      <c r="B462" s="2" t="s">
        <v>898</v>
      </c>
      <c r="C462" s="2">
        <v>4</v>
      </c>
      <c r="D462" s="2">
        <v>146</v>
      </c>
      <c r="E462" s="2">
        <f>results_Clus_7[[#This Row],['#Entities found]]/results_Clus_7[[#This Row],['#Entities total]]*(results_Clus_7[[#This Row],['#Entities found]]&gt;725/50)</f>
        <v>0</v>
      </c>
      <c r="F462" s="2">
        <v>3076029572008767</v>
      </c>
      <c r="G462" s="2">
        <v>3528933287482863</v>
      </c>
      <c r="H462" s="2">
        <v>9</v>
      </c>
      <c r="I462" s="2">
        <v>103</v>
      </c>
      <c r="J462" s="2">
        <v>1.0079264115862608E+16</v>
      </c>
      <c r="K462" s="2">
        <v>9606</v>
      </c>
      <c r="L462" s="2" t="s">
        <v>1233</v>
      </c>
      <c r="M462" s="2" t="s">
        <v>4761</v>
      </c>
      <c r="N462" s="2" t="s">
        <v>1271</v>
      </c>
      <c r="O462" s="2" t="s">
        <v>4762</v>
      </c>
    </row>
    <row r="463" spans="1:15" x14ac:dyDescent="0.25">
      <c r="A463" s="2" t="s">
        <v>1954</v>
      </c>
      <c r="B463" s="2" t="s">
        <v>1955</v>
      </c>
      <c r="C463" s="2">
        <v>2</v>
      </c>
      <c r="D463" s="2">
        <v>73</v>
      </c>
      <c r="E463" s="2">
        <f>results_Clus_7[[#This Row],['#Entities found]]/results_Clus_7[[#This Row],['#Entities total]]*(results_Clus_7[[#This Row],['#Entities found]]&gt;725/50)</f>
        <v>0</v>
      </c>
      <c r="F463" s="2">
        <v>4.083954358709672E+16</v>
      </c>
      <c r="G463" s="2">
        <v>4.083954358709672E+16</v>
      </c>
      <c r="H463" s="2">
        <v>6</v>
      </c>
      <c r="I463" s="2">
        <v>6</v>
      </c>
      <c r="J463" s="2">
        <v>587141598982.28784</v>
      </c>
      <c r="K463" s="2">
        <v>9606</v>
      </c>
      <c r="L463" s="2" t="s">
        <v>1233</v>
      </c>
      <c r="M463" s="2" t="s">
        <v>4829</v>
      </c>
      <c r="N463" s="2" t="s">
        <v>1271</v>
      </c>
      <c r="O463" s="2" t="s">
        <v>4831</v>
      </c>
    </row>
    <row r="464" spans="1:15" x14ac:dyDescent="0.25">
      <c r="A464" s="2" t="s">
        <v>3485</v>
      </c>
      <c r="B464" s="2" t="s">
        <v>3486</v>
      </c>
      <c r="C464" s="2">
        <v>2</v>
      </c>
      <c r="D464" s="2">
        <v>73</v>
      </c>
      <c r="E464" s="2">
        <f>results_Clus_7[[#This Row],['#Entities found]]/results_Clus_7[[#This Row],['#Entities total]]*(results_Clus_7[[#This Row],['#Entities found]]&gt;725/50)</f>
        <v>0</v>
      </c>
      <c r="F464" s="2">
        <v>4.083954358709672E+16</v>
      </c>
      <c r="G464" s="2">
        <v>4.083954358709672E+16</v>
      </c>
      <c r="H464" s="2">
        <v>4</v>
      </c>
      <c r="I464" s="2">
        <v>24</v>
      </c>
      <c r="J464" s="2">
        <v>2.3485663959291516E+16</v>
      </c>
      <c r="K464" s="2">
        <v>9606</v>
      </c>
      <c r="L464" s="2" t="s">
        <v>1233</v>
      </c>
      <c r="M464" s="2" t="s">
        <v>4266</v>
      </c>
      <c r="N464" s="2" t="s">
        <v>1271</v>
      </c>
      <c r="O464" s="2" t="s">
        <v>4474</v>
      </c>
    </row>
    <row r="465" spans="1:15" x14ac:dyDescent="0.25">
      <c r="A465" s="2" t="s">
        <v>3867</v>
      </c>
      <c r="B465" s="2" t="s">
        <v>3868</v>
      </c>
      <c r="C465" s="2">
        <v>3</v>
      </c>
      <c r="D465" s="2">
        <v>110</v>
      </c>
      <c r="E465" s="2">
        <f>results_Clus_7[[#This Row],['#Entities found]]/results_Clus_7[[#This Row],['#Entities total]]*(results_Clus_7[[#This Row],['#Entities found]]&gt;725/50)</f>
        <v>0</v>
      </c>
      <c r="F465" s="2">
        <v>3528933287482863</v>
      </c>
      <c r="G465" s="2">
        <v>3528933287482863</v>
      </c>
      <c r="H465" s="2">
        <v>4</v>
      </c>
      <c r="I465" s="2">
        <v>15</v>
      </c>
      <c r="J465" s="2">
        <v>1.4678539974557196E+16</v>
      </c>
      <c r="K465" s="2">
        <v>9606</v>
      </c>
      <c r="L465" s="2" t="s">
        <v>1233</v>
      </c>
      <c r="M465" s="2" t="s">
        <v>4799</v>
      </c>
      <c r="N465" s="2" t="s">
        <v>1271</v>
      </c>
      <c r="O465" s="2" t="s">
        <v>4800</v>
      </c>
    </row>
    <row r="466" spans="1:15" x14ac:dyDescent="0.25">
      <c r="A466" s="2" t="s">
        <v>1249</v>
      </c>
      <c r="B466" s="2" t="s">
        <v>1250</v>
      </c>
      <c r="C466" s="2">
        <v>2</v>
      </c>
      <c r="D466" s="2">
        <v>74</v>
      </c>
      <c r="E466" s="2">
        <f>results_Clus_7[[#This Row],['#Entities found]]/results_Clus_7[[#This Row],['#Entities total]]*(results_Clus_7[[#This Row],['#Entities found]]&gt;725/50)</f>
        <v>0</v>
      </c>
      <c r="F466" s="2">
        <v>4.1501869256320664E+16</v>
      </c>
      <c r="G466" s="2">
        <v>4.1501869256320664E+16</v>
      </c>
      <c r="H466" s="2">
        <v>29</v>
      </c>
      <c r="I466" s="2">
        <v>44</v>
      </c>
      <c r="J466" s="2">
        <v>4305705059203444</v>
      </c>
      <c r="K466" s="2">
        <v>9606</v>
      </c>
      <c r="L466" s="2" t="s">
        <v>1233</v>
      </c>
      <c r="M466" s="2" t="s">
        <v>248</v>
      </c>
      <c r="N466" s="2" t="s">
        <v>1271</v>
      </c>
      <c r="O466" s="2" t="s">
        <v>4808</v>
      </c>
    </row>
    <row r="467" spans="1:15" x14ac:dyDescent="0.25">
      <c r="A467" s="2" t="s">
        <v>1231</v>
      </c>
      <c r="B467" s="2" t="s">
        <v>1232</v>
      </c>
      <c r="C467" s="2">
        <v>1</v>
      </c>
      <c r="D467" s="2">
        <v>37</v>
      </c>
      <c r="E467" s="2">
        <f>results_Clus_7[[#This Row],['#Entities found]]/results_Clus_7[[#This Row],['#Entities total]]*(results_Clus_7[[#This Row],['#Entities found]]&gt;725/50)</f>
        <v>0</v>
      </c>
      <c r="F467" s="2">
        <v>5085347812098775</v>
      </c>
      <c r="G467" s="2">
        <v>5085347812098775</v>
      </c>
      <c r="H467" s="2">
        <v>1</v>
      </c>
      <c r="I467" s="2">
        <v>9</v>
      </c>
      <c r="J467" s="2">
        <v>880712398473.43176</v>
      </c>
      <c r="K467" s="2">
        <v>9606</v>
      </c>
      <c r="L467" s="2" t="s">
        <v>1233</v>
      </c>
      <c r="M467" s="2" t="s">
        <v>253</v>
      </c>
      <c r="N467" s="2" t="s">
        <v>1271</v>
      </c>
      <c r="O467" s="2" t="s">
        <v>4888</v>
      </c>
    </row>
    <row r="468" spans="1:15" x14ac:dyDescent="0.25">
      <c r="A468" s="2" t="s">
        <v>1965</v>
      </c>
      <c r="B468" s="2" t="s">
        <v>1966</v>
      </c>
      <c r="C468" s="2">
        <v>2</v>
      </c>
      <c r="D468" s="2">
        <v>75</v>
      </c>
      <c r="E468" s="2">
        <f>results_Clus_7[[#This Row],['#Entities found]]/results_Clus_7[[#This Row],['#Entities total]]*(results_Clus_7[[#This Row],['#Entities found]]&gt;725/50)</f>
        <v>0</v>
      </c>
      <c r="F468" s="2">
        <v>4.2160487747445976E+16</v>
      </c>
      <c r="G468" s="2">
        <v>4.2160487747445976E+16</v>
      </c>
      <c r="H468" s="2">
        <v>10</v>
      </c>
      <c r="I468" s="2">
        <v>13</v>
      </c>
      <c r="J468" s="2">
        <v>1.2721401311282904E+16</v>
      </c>
      <c r="K468" s="2">
        <v>9606</v>
      </c>
      <c r="L468" s="2" t="s">
        <v>1233</v>
      </c>
      <c r="M468" s="2" t="s">
        <v>4829</v>
      </c>
      <c r="N468" s="2" t="s">
        <v>1271</v>
      </c>
      <c r="O468" s="2" t="s">
        <v>4837</v>
      </c>
    </row>
    <row r="469" spans="1:15" x14ac:dyDescent="0.25">
      <c r="A469" s="2" t="s">
        <v>1968</v>
      </c>
      <c r="B469" s="2" t="s">
        <v>1969</v>
      </c>
      <c r="C469" s="2">
        <v>2</v>
      </c>
      <c r="D469" s="2">
        <v>75</v>
      </c>
      <c r="E469" s="2">
        <f>results_Clus_7[[#This Row],['#Entities found]]/results_Clus_7[[#This Row],['#Entities total]]*(results_Clus_7[[#This Row],['#Entities found]]&gt;725/50)</f>
        <v>0</v>
      </c>
      <c r="F469" s="2">
        <v>4.2160487747445976E+16</v>
      </c>
      <c r="G469" s="2">
        <v>4.2160487747445976E+16</v>
      </c>
      <c r="H469" s="2">
        <v>3</v>
      </c>
      <c r="I469" s="2">
        <v>27</v>
      </c>
      <c r="J469" s="2">
        <v>2.6421371954202956E+16</v>
      </c>
      <c r="K469" s="2">
        <v>9606</v>
      </c>
      <c r="L469" s="2" t="s">
        <v>1233</v>
      </c>
      <c r="M469" s="2" t="s">
        <v>4266</v>
      </c>
      <c r="N469" s="2" t="s">
        <v>1271</v>
      </c>
      <c r="O469" s="2" t="s">
        <v>4838</v>
      </c>
    </row>
    <row r="470" spans="1:15" x14ac:dyDescent="0.25">
      <c r="A470" s="2" t="s">
        <v>1789</v>
      </c>
      <c r="B470" s="2" t="s">
        <v>1790</v>
      </c>
      <c r="C470" s="2">
        <v>5</v>
      </c>
      <c r="D470" s="2">
        <v>188</v>
      </c>
      <c r="E470" s="2">
        <f>results_Clus_7[[#This Row],['#Entities found]]/results_Clus_7[[#This Row],['#Entities total]]*(results_Clus_7[[#This Row],['#Entities found]]&gt;725/50)</f>
        <v>0</v>
      </c>
      <c r="F470" s="2">
        <v>2.9382753708777056E+16</v>
      </c>
      <c r="G470" s="2">
        <v>3528933287482863</v>
      </c>
      <c r="H470" s="2">
        <v>3</v>
      </c>
      <c r="I470" s="2">
        <v>8</v>
      </c>
      <c r="J470" s="2">
        <v>782855465309.71716</v>
      </c>
      <c r="K470" s="2">
        <v>9606</v>
      </c>
      <c r="L470" s="2" t="s">
        <v>1233</v>
      </c>
      <c r="M470" s="2" t="s">
        <v>4740</v>
      </c>
      <c r="N470" s="2" t="s">
        <v>1271</v>
      </c>
      <c r="O470" s="2" t="s">
        <v>4741</v>
      </c>
    </row>
    <row r="471" spans="1:15" x14ac:dyDescent="0.25">
      <c r="A471" s="2" t="s">
        <v>1979</v>
      </c>
      <c r="B471" s="2" t="s">
        <v>1980</v>
      </c>
      <c r="C471" s="2">
        <v>2</v>
      </c>
      <c r="D471" s="2">
        <v>76</v>
      </c>
      <c r="E471" s="2">
        <f>results_Clus_7[[#This Row],['#Entities found]]/results_Clus_7[[#This Row],['#Entities total]]*(results_Clus_7[[#This Row],['#Entities found]]&gt;725/50)</f>
        <v>0</v>
      </c>
      <c r="F471" s="2">
        <v>4281530083883567</v>
      </c>
      <c r="G471" s="2">
        <v>4281530083883567</v>
      </c>
      <c r="H471" s="2">
        <v>11</v>
      </c>
      <c r="I471" s="2">
        <v>15</v>
      </c>
      <c r="J471" s="2">
        <v>1.4678539974557196E+16</v>
      </c>
      <c r="K471" s="2">
        <v>9606</v>
      </c>
      <c r="L471" s="2" t="s">
        <v>1233</v>
      </c>
      <c r="M471" s="2" t="s">
        <v>4829</v>
      </c>
      <c r="N471" s="2" t="s">
        <v>1271</v>
      </c>
      <c r="O471" s="2" t="s">
        <v>4844</v>
      </c>
    </row>
    <row r="472" spans="1:15" x14ac:dyDescent="0.25">
      <c r="A472" s="2" t="s">
        <v>1051</v>
      </c>
      <c r="B472" s="2" t="s">
        <v>1050</v>
      </c>
      <c r="C472" s="2">
        <v>1</v>
      </c>
      <c r="D472" s="2">
        <v>38</v>
      </c>
      <c r="E472" s="2">
        <f>results_Clus_7[[#This Row],['#Entities found]]/results_Clus_7[[#This Row],['#Entities total]]*(results_Clus_7[[#This Row],['#Entities found]]&gt;725/50)</f>
        <v>0</v>
      </c>
      <c r="F472" s="2">
        <v>5178939551449488</v>
      </c>
      <c r="G472" s="2">
        <v>5178939551449488</v>
      </c>
      <c r="H472" s="2">
        <v>1</v>
      </c>
      <c r="I472" s="2">
        <v>5</v>
      </c>
      <c r="J472" s="2">
        <v>489284665818.57318</v>
      </c>
      <c r="K472" s="2">
        <v>9606</v>
      </c>
      <c r="L472" s="2" t="s">
        <v>1233</v>
      </c>
      <c r="M472" s="2" t="s">
        <v>208</v>
      </c>
      <c r="N472" s="2" t="s">
        <v>1271</v>
      </c>
      <c r="O472" s="2" t="s">
        <v>3788</v>
      </c>
    </row>
    <row r="473" spans="1:15" x14ac:dyDescent="0.25">
      <c r="A473" s="2" t="s">
        <v>2415</v>
      </c>
      <c r="B473" s="2" t="s">
        <v>2416</v>
      </c>
      <c r="C473" s="2">
        <v>2</v>
      </c>
      <c r="D473" s="2">
        <v>78</v>
      </c>
      <c r="E473" s="2">
        <f>results_Clus_7[[#This Row],['#Entities found]]/results_Clus_7[[#This Row],['#Entities total]]*(results_Clus_7[[#This Row],['#Entities found]]&gt;725/50)</f>
        <v>0</v>
      </c>
      <c r="F473" s="2">
        <v>4411314294512019</v>
      </c>
      <c r="G473" s="2">
        <v>4411314294512019</v>
      </c>
      <c r="H473" s="2">
        <v>7</v>
      </c>
      <c r="I473" s="2">
        <v>22</v>
      </c>
      <c r="J473" s="2">
        <v>2152852529601722</v>
      </c>
      <c r="K473" s="2">
        <v>9606</v>
      </c>
      <c r="L473" s="2" t="s">
        <v>1233</v>
      </c>
      <c r="M473" s="2" t="s">
        <v>4507</v>
      </c>
      <c r="N473" s="2" t="s">
        <v>1271</v>
      </c>
      <c r="O473" s="2" t="s">
        <v>4846</v>
      </c>
    </row>
    <row r="474" spans="1:15" x14ac:dyDescent="0.25">
      <c r="A474" s="2" t="s">
        <v>3261</v>
      </c>
      <c r="B474" s="2" t="s">
        <v>3262</v>
      </c>
      <c r="C474" s="2">
        <v>1</v>
      </c>
      <c r="D474" s="2">
        <v>39</v>
      </c>
      <c r="E474" s="2">
        <f>results_Clus_7[[#This Row],['#Entities found]]/results_Clus_7[[#This Row],['#Entities total]]*(results_Clus_7[[#This Row],['#Entities found]]&gt;725/50)</f>
        <v>0</v>
      </c>
      <c r="F474" s="2">
        <v>5270755978659235</v>
      </c>
      <c r="G474" s="2">
        <v>5270755978659235</v>
      </c>
      <c r="H474" s="2">
        <v>1</v>
      </c>
      <c r="I474" s="2">
        <v>1</v>
      </c>
      <c r="J474" s="2">
        <v>97856933163.714661</v>
      </c>
      <c r="K474" s="2">
        <v>9606</v>
      </c>
      <c r="L474" s="2" t="s">
        <v>1233</v>
      </c>
      <c r="M474" s="2" t="s">
        <v>272</v>
      </c>
      <c r="N474" s="2" t="s">
        <v>1271</v>
      </c>
      <c r="O474" s="2" t="s">
        <v>3263</v>
      </c>
    </row>
    <row r="475" spans="1:15" x14ac:dyDescent="0.25">
      <c r="A475" s="2" t="s">
        <v>2882</v>
      </c>
      <c r="B475" s="2" t="s">
        <v>2883</v>
      </c>
      <c r="C475" s="2">
        <v>1</v>
      </c>
      <c r="D475" s="2">
        <v>39</v>
      </c>
      <c r="E475" s="2">
        <f>results_Clus_7[[#This Row],['#Entities found]]/results_Clus_7[[#This Row],['#Entities total]]*(results_Clus_7[[#This Row],['#Entities found]]&gt;725/50)</f>
        <v>0</v>
      </c>
      <c r="F475" s="2">
        <v>5270755978659235</v>
      </c>
      <c r="G475" s="2">
        <v>5270755978659235</v>
      </c>
      <c r="H475" s="2">
        <v>3</v>
      </c>
      <c r="I475" s="2">
        <v>5</v>
      </c>
      <c r="J475" s="2">
        <v>489284665818.57318</v>
      </c>
      <c r="K475" s="2">
        <v>9606</v>
      </c>
      <c r="L475" s="2" t="s">
        <v>1233</v>
      </c>
      <c r="M475" s="2" t="s">
        <v>71</v>
      </c>
      <c r="N475" s="2" t="s">
        <v>1271</v>
      </c>
      <c r="O475" s="2" t="s">
        <v>4890</v>
      </c>
    </row>
    <row r="476" spans="1:15" x14ac:dyDescent="0.25">
      <c r="A476" s="2" t="s">
        <v>3790</v>
      </c>
      <c r="B476" s="2" t="s">
        <v>3791</v>
      </c>
      <c r="C476" s="2">
        <v>1</v>
      </c>
      <c r="D476" s="2">
        <v>39</v>
      </c>
      <c r="E476" s="2">
        <f>results_Clus_7[[#This Row],['#Entities found]]/results_Clus_7[[#This Row],['#Entities total]]*(results_Clus_7[[#This Row],['#Entities found]]&gt;725/50)</f>
        <v>0</v>
      </c>
      <c r="F476" s="2">
        <v>5270755978659235</v>
      </c>
      <c r="G476" s="2">
        <v>5270755978659235</v>
      </c>
      <c r="H476" s="2">
        <v>2</v>
      </c>
      <c r="I476" s="2">
        <v>7</v>
      </c>
      <c r="J476" s="2">
        <v>684998532146.00244</v>
      </c>
      <c r="K476" s="2">
        <v>9606</v>
      </c>
      <c r="L476" s="2" t="s">
        <v>1233</v>
      </c>
      <c r="M476" s="2" t="s">
        <v>208</v>
      </c>
      <c r="N476" s="2" t="s">
        <v>1271</v>
      </c>
      <c r="O476" s="2" t="s">
        <v>3792</v>
      </c>
    </row>
    <row r="477" spans="1:15" x14ac:dyDescent="0.25">
      <c r="A477" s="2" t="s">
        <v>3267</v>
      </c>
      <c r="B477" s="2" t="s">
        <v>3268</v>
      </c>
      <c r="C477" s="2">
        <v>1</v>
      </c>
      <c r="D477" s="2">
        <v>39</v>
      </c>
      <c r="E477" s="2">
        <f>results_Clus_7[[#This Row],['#Entities found]]/results_Clus_7[[#This Row],['#Entities total]]*(results_Clus_7[[#This Row],['#Entities found]]&gt;725/50)</f>
        <v>0</v>
      </c>
      <c r="F477" s="2">
        <v>5270755978659235</v>
      </c>
      <c r="G477" s="2">
        <v>5270755978659235</v>
      </c>
      <c r="H477" s="2">
        <v>1</v>
      </c>
      <c r="I477" s="2">
        <v>4</v>
      </c>
      <c r="J477" s="2">
        <v>391427732654.85858</v>
      </c>
      <c r="K477" s="2">
        <v>9606</v>
      </c>
      <c r="L477" s="2" t="s">
        <v>1233</v>
      </c>
      <c r="M477" s="2" t="s">
        <v>314</v>
      </c>
      <c r="N477" s="2" t="s">
        <v>1271</v>
      </c>
      <c r="O477" s="2" t="s">
        <v>2994</v>
      </c>
    </row>
    <row r="478" spans="1:15" x14ac:dyDescent="0.25">
      <c r="A478" s="2" t="s">
        <v>1334</v>
      </c>
      <c r="B478" s="2" t="s">
        <v>1335</v>
      </c>
      <c r="C478" s="2">
        <v>1</v>
      </c>
      <c r="D478" s="2">
        <v>39</v>
      </c>
      <c r="E478" s="2">
        <f>results_Clus_7[[#This Row],['#Entities found]]/results_Clus_7[[#This Row],['#Entities total]]*(results_Clus_7[[#This Row],['#Entities found]]&gt;725/50)</f>
        <v>0</v>
      </c>
      <c r="F478" s="2">
        <v>5270755978659235</v>
      </c>
      <c r="G478" s="2">
        <v>5270755978659235</v>
      </c>
      <c r="H478" s="2">
        <v>2</v>
      </c>
      <c r="I478" s="2">
        <v>17</v>
      </c>
      <c r="J478" s="2">
        <v>1663567863783149</v>
      </c>
      <c r="K478" s="2">
        <v>9606</v>
      </c>
      <c r="L478" s="2" t="s">
        <v>1233</v>
      </c>
      <c r="M478" s="2" t="s">
        <v>279</v>
      </c>
      <c r="N478" s="2" t="s">
        <v>1271</v>
      </c>
      <c r="O478" s="2" t="s">
        <v>4891</v>
      </c>
    </row>
    <row r="479" spans="1:15" x14ac:dyDescent="0.25">
      <c r="A479" s="2" t="s">
        <v>3722</v>
      </c>
      <c r="B479" s="2" t="s">
        <v>3723</v>
      </c>
      <c r="C479" s="2">
        <v>2</v>
      </c>
      <c r="D479" s="2">
        <v>79</v>
      </c>
      <c r="E479" s="2">
        <f>results_Clus_7[[#This Row],['#Entities found]]/results_Clus_7[[#This Row],['#Entities total]]*(results_Clus_7[[#This Row],['#Entities found]]&gt;725/50)</f>
        <v>0</v>
      </c>
      <c r="F479" s="2">
        <v>447560000669758</v>
      </c>
      <c r="G479" s="2">
        <v>447560000669758</v>
      </c>
      <c r="H479" s="2">
        <v>4</v>
      </c>
      <c r="I479" s="2">
        <v>4</v>
      </c>
      <c r="J479" s="2">
        <v>391427732654.85858</v>
      </c>
      <c r="K479" s="2">
        <v>9606</v>
      </c>
      <c r="L479" s="2" t="s">
        <v>1233</v>
      </c>
      <c r="M479" s="2" t="s">
        <v>4847</v>
      </c>
      <c r="N479" s="2" t="s">
        <v>1271</v>
      </c>
      <c r="O479" s="2" t="s">
        <v>3725</v>
      </c>
    </row>
    <row r="480" spans="1:15" x14ac:dyDescent="0.25">
      <c r="A480" s="2" t="s">
        <v>3184</v>
      </c>
      <c r="B480" s="2" t="s">
        <v>3185</v>
      </c>
      <c r="C480" s="2">
        <v>2</v>
      </c>
      <c r="D480" s="2">
        <v>79</v>
      </c>
      <c r="E480" s="2">
        <f>results_Clus_7[[#This Row],['#Entities found]]/results_Clus_7[[#This Row],['#Entities total]]*(results_Clus_7[[#This Row],['#Entities found]]&gt;725/50)</f>
        <v>0</v>
      </c>
      <c r="F480" s="2">
        <v>447560000669758</v>
      </c>
      <c r="G480" s="2">
        <v>447560000669758</v>
      </c>
      <c r="H480" s="2">
        <v>5</v>
      </c>
      <c r="I480" s="2">
        <v>24</v>
      </c>
      <c r="J480" s="2">
        <v>2.3485663959291516E+16</v>
      </c>
      <c r="K480" s="2">
        <v>9606</v>
      </c>
      <c r="L480" s="2" t="s">
        <v>1233</v>
      </c>
      <c r="M480" s="2" t="s">
        <v>4848</v>
      </c>
      <c r="N480" s="2" t="s">
        <v>1271</v>
      </c>
      <c r="O480" s="2" t="s">
        <v>4849</v>
      </c>
    </row>
    <row r="481" spans="1:15" x14ac:dyDescent="0.25">
      <c r="A481" s="2" t="s">
        <v>967</v>
      </c>
      <c r="B481" s="2" t="s">
        <v>966</v>
      </c>
      <c r="C481" s="2">
        <v>2</v>
      </c>
      <c r="D481" s="2">
        <v>80</v>
      </c>
      <c r="E481" s="2">
        <f>results_Clus_7[[#This Row],['#Entities found]]/results_Clus_7[[#This Row],['#Entities total]]*(results_Clus_7[[#This Row],['#Entities found]]&gt;725/50)</f>
        <v>0</v>
      </c>
      <c r="F481" s="2">
        <v>4539470770624042</v>
      </c>
      <c r="G481" s="2">
        <v>4539470770624042</v>
      </c>
      <c r="H481" s="2">
        <v>5</v>
      </c>
      <c r="I481" s="2">
        <v>19</v>
      </c>
      <c r="J481" s="2">
        <v>1.8592817301105784E+16</v>
      </c>
      <c r="K481" s="2">
        <v>9606</v>
      </c>
      <c r="L481" s="2" t="s">
        <v>1233</v>
      </c>
      <c r="M481" s="2" t="s">
        <v>4856</v>
      </c>
      <c r="N481" s="2" t="s">
        <v>1271</v>
      </c>
      <c r="O481" s="2" t="s">
        <v>4857</v>
      </c>
    </row>
    <row r="482" spans="1:15" x14ac:dyDescent="0.25">
      <c r="A482" s="2" t="s">
        <v>965</v>
      </c>
      <c r="B482" s="2" t="s">
        <v>964</v>
      </c>
      <c r="C482" s="2">
        <v>2</v>
      </c>
      <c r="D482" s="2">
        <v>80</v>
      </c>
      <c r="E482" s="2">
        <f>results_Clus_7[[#This Row],['#Entities found]]/results_Clus_7[[#This Row],['#Entities total]]*(results_Clus_7[[#This Row],['#Entities found]]&gt;725/50)</f>
        <v>0</v>
      </c>
      <c r="F482" s="2">
        <v>4539470770624042</v>
      </c>
      <c r="G482" s="2">
        <v>4539470770624042</v>
      </c>
      <c r="H482" s="2">
        <v>5</v>
      </c>
      <c r="I482" s="2">
        <v>19</v>
      </c>
      <c r="J482" s="2">
        <v>1.8592817301105784E+16</v>
      </c>
      <c r="K482" s="2">
        <v>9606</v>
      </c>
      <c r="L482" s="2" t="s">
        <v>1233</v>
      </c>
      <c r="M482" s="2" t="s">
        <v>4856</v>
      </c>
      <c r="N482" s="2" t="s">
        <v>1271</v>
      </c>
      <c r="O482" s="2" t="s">
        <v>4857</v>
      </c>
    </row>
    <row r="483" spans="1:15" x14ac:dyDescent="0.25">
      <c r="A483" s="2" t="s">
        <v>3281</v>
      </c>
      <c r="B483" s="2" t="s">
        <v>3282</v>
      </c>
      <c r="C483" s="2">
        <v>1</v>
      </c>
      <c r="D483" s="2">
        <v>40</v>
      </c>
      <c r="E483" s="2">
        <f>results_Clus_7[[#This Row],['#Entities found]]/results_Clus_7[[#This Row],['#Entities total]]*(results_Clus_7[[#This Row],['#Entities found]]&gt;725/50)</f>
        <v>0</v>
      </c>
      <c r="F483" s="2">
        <v>5360830636380405</v>
      </c>
      <c r="G483" s="2">
        <v>5360830636380405</v>
      </c>
      <c r="H483" s="2">
        <v>1</v>
      </c>
      <c r="I483" s="2">
        <v>2</v>
      </c>
      <c r="J483" s="2">
        <v>195713866327.42929</v>
      </c>
      <c r="K483" s="2">
        <v>9606</v>
      </c>
      <c r="L483" s="2" t="s">
        <v>1233</v>
      </c>
      <c r="M483" s="2" t="s">
        <v>265</v>
      </c>
      <c r="N483" s="2" t="s">
        <v>1271</v>
      </c>
      <c r="O483" s="2" t="s">
        <v>3283</v>
      </c>
    </row>
    <row r="484" spans="1:15" x14ac:dyDescent="0.25">
      <c r="A484" s="2" t="s">
        <v>3289</v>
      </c>
      <c r="B484" s="2" t="s">
        <v>3290</v>
      </c>
      <c r="C484" s="2">
        <v>1</v>
      </c>
      <c r="D484" s="2">
        <v>40</v>
      </c>
      <c r="E484" s="2">
        <f>results_Clus_7[[#This Row],['#Entities found]]/results_Clus_7[[#This Row],['#Entities total]]*(results_Clus_7[[#This Row],['#Entities found]]&gt;725/50)</f>
        <v>0</v>
      </c>
      <c r="F484" s="2">
        <v>5360830636380405</v>
      </c>
      <c r="G484" s="2">
        <v>5360830636380405</v>
      </c>
      <c r="H484" s="2">
        <v>3</v>
      </c>
      <c r="I484" s="2">
        <v>10</v>
      </c>
      <c r="J484" s="2">
        <v>978569331637.14636</v>
      </c>
      <c r="K484" s="2">
        <v>9606</v>
      </c>
      <c r="L484" s="2" t="s">
        <v>1233</v>
      </c>
      <c r="M484" s="2" t="s">
        <v>191</v>
      </c>
      <c r="N484" s="2" t="s">
        <v>1271</v>
      </c>
      <c r="O484" s="2" t="s">
        <v>4898</v>
      </c>
    </row>
    <row r="485" spans="1:15" x14ac:dyDescent="0.25">
      <c r="A485" s="2" t="s">
        <v>3287</v>
      </c>
      <c r="B485" s="2" t="s">
        <v>3288</v>
      </c>
      <c r="C485" s="2">
        <v>1</v>
      </c>
      <c r="D485" s="2">
        <v>40</v>
      </c>
      <c r="E485" s="2">
        <f>results_Clus_7[[#This Row],['#Entities found]]/results_Clus_7[[#This Row],['#Entities total]]*(results_Clus_7[[#This Row],['#Entities found]]&gt;725/50)</f>
        <v>0</v>
      </c>
      <c r="F485" s="2">
        <v>5360830636380405</v>
      </c>
      <c r="G485" s="2">
        <v>5360830636380405</v>
      </c>
      <c r="H485" s="2">
        <v>1</v>
      </c>
      <c r="I485" s="2">
        <v>6</v>
      </c>
      <c r="J485" s="2">
        <v>587141598982.28784</v>
      </c>
      <c r="K485" s="2">
        <v>9606</v>
      </c>
      <c r="L485" s="2" t="s">
        <v>1233</v>
      </c>
      <c r="M485" s="2" t="s">
        <v>318</v>
      </c>
      <c r="N485" s="2" t="s">
        <v>1271</v>
      </c>
      <c r="O485" s="2" t="s">
        <v>3057</v>
      </c>
    </row>
    <row r="486" spans="1:15" x14ac:dyDescent="0.25">
      <c r="A486" s="2" t="s">
        <v>3285</v>
      </c>
      <c r="B486" s="2" t="s">
        <v>3286</v>
      </c>
      <c r="C486" s="2">
        <v>1</v>
      </c>
      <c r="D486" s="2">
        <v>40</v>
      </c>
      <c r="E486" s="2">
        <f>results_Clus_7[[#This Row],['#Entities found]]/results_Clus_7[[#This Row],['#Entities total]]*(results_Clus_7[[#This Row],['#Entities found]]&gt;725/50)</f>
        <v>0</v>
      </c>
      <c r="F486" s="2">
        <v>5360830636380405</v>
      </c>
      <c r="G486" s="2">
        <v>5360830636380405</v>
      </c>
      <c r="H486" s="2">
        <v>1</v>
      </c>
      <c r="I486" s="2">
        <v>16</v>
      </c>
      <c r="J486" s="2">
        <v>1.5657109306194344E+16</v>
      </c>
      <c r="K486" s="2">
        <v>9606</v>
      </c>
      <c r="L486" s="2" t="s">
        <v>1233</v>
      </c>
      <c r="M486" s="2" t="s">
        <v>318</v>
      </c>
      <c r="N486" s="2" t="s">
        <v>1271</v>
      </c>
      <c r="O486" s="2" t="s">
        <v>3057</v>
      </c>
    </row>
    <row r="487" spans="1:15" x14ac:dyDescent="0.25">
      <c r="A487" s="2" t="s">
        <v>2006</v>
      </c>
      <c r="B487" s="2" t="s">
        <v>2007</v>
      </c>
      <c r="C487" s="2">
        <v>2</v>
      </c>
      <c r="D487" s="2">
        <v>82</v>
      </c>
      <c r="E487" s="2">
        <f>results_Clus_7[[#This Row],['#Entities found]]/results_Clus_7[[#This Row],['#Entities total]]*(results_Clus_7[[#This Row],['#Entities found]]&gt;725/50)</f>
        <v>0</v>
      </c>
      <c r="F487" s="2">
        <v>4.6659380589376376E+16</v>
      </c>
      <c r="G487" s="2">
        <v>4.6659380589376376E+16</v>
      </c>
      <c r="H487" s="2">
        <v>5</v>
      </c>
      <c r="I487" s="2">
        <v>14</v>
      </c>
      <c r="J487" s="2">
        <v>1369997064292005</v>
      </c>
      <c r="K487" s="2">
        <v>9606</v>
      </c>
      <c r="L487" s="2" t="s">
        <v>1233</v>
      </c>
      <c r="M487" s="2" t="s">
        <v>4829</v>
      </c>
      <c r="N487" s="2" t="s">
        <v>1271</v>
      </c>
      <c r="O487" s="2" t="s">
        <v>4865</v>
      </c>
    </row>
    <row r="488" spans="1:15" x14ac:dyDescent="0.25">
      <c r="A488" s="2" t="s">
        <v>957</v>
      </c>
      <c r="B488" s="2" t="s">
        <v>956</v>
      </c>
      <c r="C488" s="2">
        <v>2</v>
      </c>
      <c r="D488" s="2">
        <v>82</v>
      </c>
      <c r="E488" s="2">
        <f>results_Clus_7[[#This Row],['#Entities found]]/results_Clus_7[[#This Row],['#Entities total]]*(results_Clus_7[[#This Row],['#Entities found]]&gt;725/50)</f>
        <v>0</v>
      </c>
      <c r="F488" s="2">
        <v>4.6659380589376376E+16</v>
      </c>
      <c r="G488" s="2">
        <v>4.6659380589376376E+16</v>
      </c>
      <c r="H488" s="2">
        <v>1</v>
      </c>
      <c r="I488" s="2">
        <v>28</v>
      </c>
      <c r="J488" s="2">
        <v>273999412858401</v>
      </c>
      <c r="K488" s="2">
        <v>9606</v>
      </c>
      <c r="L488" s="2" t="s">
        <v>1233</v>
      </c>
      <c r="M488" s="2" t="s">
        <v>4237</v>
      </c>
      <c r="N488" s="2" t="s">
        <v>1271</v>
      </c>
      <c r="O488" s="2" t="s">
        <v>4866</v>
      </c>
    </row>
    <row r="489" spans="1:15" x14ac:dyDescent="0.25">
      <c r="A489" s="2" t="s">
        <v>3295</v>
      </c>
      <c r="B489" s="2" t="s">
        <v>3296</v>
      </c>
      <c r="C489" s="2">
        <v>1</v>
      </c>
      <c r="D489" s="2">
        <v>41</v>
      </c>
      <c r="E489" s="2">
        <f>results_Clus_7[[#This Row],['#Entities found]]/results_Clus_7[[#This Row],['#Entities total]]*(results_Clus_7[[#This Row],['#Entities found]]&gt;725/50)</f>
        <v>0</v>
      </c>
      <c r="F489" s="2">
        <v>5449196436019466</v>
      </c>
      <c r="G489" s="2">
        <v>5449196436019466</v>
      </c>
      <c r="H489" s="2">
        <v>2</v>
      </c>
      <c r="I489" s="2">
        <v>2</v>
      </c>
      <c r="J489" s="2">
        <v>195713866327.42929</v>
      </c>
      <c r="K489" s="2">
        <v>9606</v>
      </c>
      <c r="L489" s="2" t="s">
        <v>1233</v>
      </c>
      <c r="M489" s="2" t="s">
        <v>272</v>
      </c>
      <c r="N489" s="2" t="s">
        <v>1271</v>
      </c>
      <c r="O489" s="2" t="s">
        <v>3297</v>
      </c>
    </row>
    <row r="490" spans="1:15" x14ac:dyDescent="0.25">
      <c r="A490" s="2" t="s">
        <v>3301</v>
      </c>
      <c r="B490" s="2" t="s">
        <v>3302</v>
      </c>
      <c r="C490" s="2">
        <v>1</v>
      </c>
      <c r="D490" s="2">
        <v>41</v>
      </c>
      <c r="E490" s="2">
        <f>results_Clus_7[[#This Row],['#Entities found]]/results_Clus_7[[#This Row],['#Entities total]]*(results_Clus_7[[#This Row],['#Entities found]]&gt;725/50)</f>
        <v>0</v>
      </c>
      <c r="F490" s="2">
        <v>5449196436019466</v>
      </c>
      <c r="G490" s="2">
        <v>5449196436019466</v>
      </c>
      <c r="H490" s="2">
        <v>4</v>
      </c>
      <c r="I490" s="2">
        <v>14</v>
      </c>
      <c r="J490" s="2">
        <v>1369997064292005</v>
      </c>
      <c r="K490" s="2">
        <v>9606</v>
      </c>
      <c r="L490" s="2" t="s">
        <v>1233</v>
      </c>
      <c r="M490" s="2" t="s">
        <v>191</v>
      </c>
      <c r="N490" s="2" t="s">
        <v>1271</v>
      </c>
      <c r="O490" s="2" t="s">
        <v>4902</v>
      </c>
    </row>
    <row r="491" spans="1:15" x14ac:dyDescent="0.25">
      <c r="A491" s="2" t="s">
        <v>2647</v>
      </c>
      <c r="B491" s="2" t="s">
        <v>2648</v>
      </c>
      <c r="C491" s="2">
        <v>1</v>
      </c>
      <c r="D491" s="2">
        <v>41</v>
      </c>
      <c r="E491" s="2">
        <f>results_Clus_7[[#This Row],['#Entities found]]/results_Clus_7[[#This Row],['#Entities total]]*(results_Clus_7[[#This Row],['#Entities found]]&gt;725/50)</f>
        <v>0</v>
      </c>
      <c r="F491" s="2">
        <v>5449196436019466</v>
      </c>
      <c r="G491" s="2">
        <v>5449196436019466</v>
      </c>
      <c r="H491" s="2">
        <v>2</v>
      </c>
      <c r="I491" s="2">
        <v>17</v>
      </c>
      <c r="J491" s="2">
        <v>1663567863783149</v>
      </c>
      <c r="K491" s="2">
        <v>9606</v>
      </c>
      <c r="L491" s="2" t="s">
        <v>1233</v>
      </c>
      <c r="M491" s="2" t="s">
        <v>279</v>
      </c>
      <c r="N491" s="2" t="s">
        <v>1271</v>
      </c>
      <c r="O491" s="2" t="s">
        <v>4903</v>
      </c>
    </row>
    <row r="492" spans="1:15" x14ac:dyDescent="0.25">
      <c r="A492" s="2" t="s">
        <v>2231</v>
      </c>
      <c r="B492" s="2" t="s">
        <v>2232</v>
      </c>
      <c r="C492" s="2">
        <v>1</v>
      </c>
      <c r="D492" s="2">
        <v>41</v>
      </c>
      <c r="E492" s="2">
        <f>results_Clus_7[[#This Row],['#Entities found]]/results_Clus_7[[#This Row],['#Entities total]]*(results_Clus_7[[#This Row],['#Entities found]]&gt;725/50)</f>
        <v>0</v>
      </c>
      <c r="F492" s="2">
        <v>5449196436019466</v>
      </c>
      <c r="G492" s="2">
        <v>5449196436019466</v>
      </c>
      <c r="H492" s="2">
        <v>1</v>
      </c>
      <c r="I492" s="2">
        <v>13</v>
      </c>
      <c r="J492" s="2">
        <v>1.2721401311282904E+16</v>
      </c>
      <c r="K492" s="2">
        <v>9606</v>
      </c>
      <c r="L492" s="2" t="s">
        <v>1233</v>
      </c>
      <c r="M492" s="2" t="s">
        <v>71</v>
      </c>
      <c r="N492" s="2" t="s">
        <v>1271</v>
      </c>
      <c r="O492" s="2" t="s">
        <v>4904</v>
      </c>
    </row>
    <row r="493" spans="1:15" x14ac:dyDescent="0.25">
      <c r="A493" s="2" t="s">
        <v>2532</v>
      </c>
      <c r="B493" s="2" t="s">
        <v>2533</v>
      </c>
      <c r="C493" s="2">
        <v>6</v>
      </c>
      <c r="D493" s="2">
        <v>248</v>
      </c>
      <c r="E493" s="2">
        <f>results_Clus_7[[#This Row],['#Entities found]]/results_Clus_7[[#This Row],['#Entities total]]*(results_Clus_7[[#This Row],['#Entities found]]&gt;725/50)</f>
        <v>0</v>
      </c>
      <c r="F493" s="2">
        <v>3406498611384311</v>
      </c>
      <c r="G493" s="2">
        <v>3528933287482863</v>
      </c>
      <c r="H493" s="2">
        <v>12</v>
      </c>
      <c r="I493" s="2">
        <v>136</v>
      </c>
      <c r="J493" s="2">
        <v>1.3308542910265192E+16</v>
      </c>
      <c r="K493" s="2">
        <v>9606</v>
      </c>
      <c r="L493" s="2" t="s">
        <v>1233</v>
      </c>
      <c r="M493" s="2" t="s">
        <v>4784</v>
      </c>
      <c r="N493" s="2" t="s">
        <v>1271</v>
      </c>
      <c r="O493" s="2" t="s">
        <v>4785</v>
      </c>
    </row>
    <row r="494" spans="1:15" x14ac:dyDescent="0.25">
      <c r="A494" s="2" t="s">
        <v>1377</v>
      </c>
      <c r="B494" s="2" t="s">
        <v>1378</v>
      </c>
      <c r="C494" s="2">
        <v>2</v>
      </c>
      <c r="D494" s="2">
        <v>84</v>
      </c>
      <c r="E494" s="2">
        <f>results_Clus_7[[#This Row],['#Entities found]]/results_Clus_7[[#This Row],['#Entities total]]*(results_Clus_7[[#This Row],['#Entities found]]&gt;725/50)</f>
        <v>0</v>
      </c>
      <c r="F494" s="2">
        <v>4.790661589231056E+16</v>
      </c>
      <c r="G494" s="2">
        <v>4.790661589231056E+16</v>
      </c>
      <c r="H494" s="2">
        <v>8</v>
      </c>
      <c r="I494" s="2">
        <v>82</v>
      </c>
      <c r="J494" s="2">
        <v>8024268519424602</v>
      </c>
      <c r="K494" s="2">
        <v>9606</v>
      </c>
      <c r="L494" s="2" t="s">
        <v>1233</v>
      </c>
      <c r="M494" s="2" t="s">
        <v>4874</v>
      </c>
      <c r="N494" s="2" t="s">
        <v>1271</v>
      </c>
      <c r="O494" s="2" t="s">
        <v>4875</v>
      </c>
    </row>
    <row r="495" spans="1:15" x14ac:dyDescent="0.25">
      <c r="A495" s="2" t="s">
        <v>4905</v>
      </c>
      <c r="B495" s="2" t="s">
        <v>4906</v>
      </c>
      <c r="C495" s="2">
        <v>1</v>
      </c>
      <c r="D495" s="2">
        <v>42</v>
      </c>
      <c r="E495" s="2">
        <f>results_Clus_7[[#This Row],['#Entities found]]/results_Clus_7[[#This Row],['#Entities total]]*(results_Clus_7[[#This Row],['#Entities found]]&gt;725/50)</f>
        <v>0</v>
      </c>
      <c r="F495" s="2">
        <v>5535885669569578</v>
      </c>
      <c r="G495" s="2">
        <v>5535885669569578</v>
      </c>
      <c r="H495" s="2">
        <v>4</v>
      </c>
      <c r="I495" s="2">
        <v>10</v>
      </c>
      <c r="J495" s="2">
        <v>978569331637.14636</v>
      </c>
      <c r="K495" s="2">
        <v>9606</v>
      </c>
      <c r="L495" s="2" t="s">
        <v>1233</v>
      </c>
      <c r="M495" s="2" t="s">
        <v>298</v>
      </c>
      <c r="N495" s="2" t="s">
        <v>1271</v>
      </c>
      <c r="O495" s="2" t="s">
        <v>4907</v>
      </c>
    </row>
    <row r="496" spans="1:15" x14ac:dyDescent="0.25">
      <c r="A496" s="2" t="s">
        <v>3799</v>
      </c>
      <c r="B496" s="2" t="s">
        <v>3800</v>
      </c>
      <c r="C496" s="2">
        <v>1</v>
      </c>
      <c r="D496" s="2">
        <v>42</v>
      </c>
      <c r="E496" s="2">
        <f>results_Clus_7[[#This Row],['#Entities found]]/results_Clus_7[[#This Row],['#Entities total]]*(results_Clus_7[[#This Row],['#Entities found]]&gt;725/50)</f>
        <v>0</v>
      </c>
      <c r="F496" s="2">
        <v>5535885669569578</v>
      </c>
      <c r="G496" s="2">
        <v>5535885669569578</v>
      </c>
      <c r="H496" s="2">
        <v>2</v>
      </c>
      <c r="I496" s="2">
        <v>10</v>
      </c>
      <c r="J496" s="2">
        <v>978569331637.14636</v>
      </c>
      <c r="K496" s="2">
        <v>9606</v>
      </c>
      <c r="L496" s="2" t="s">
        <v>1233</v>
      </c>
      <c r="M496" s="2" t="s">
        <v>208</v>
      </c>
      <c r="N496" s="2" t="s">
        <v>1271</v>
      </c>
      <c r="O496" s="2" t="s">
        <v>3801</v>
      </c>
    </row>
    <row r="497" spans="1:15" x14ac:dyDescent="0.25">
      <c r="A497" s="2" t="s">
        <v>3309</v>
      </c>
      <c r="B497" s="2" t="s">
        <v>3310</v>
      </c>
      <c r="C497" s="2">
        <v>1</v>
      </c>
      <c r="D497" s="2">
        <v>42</v>
      </c>
      <c r="E497" s="2">
        <f>results_Clus_7[[#This Row],['#Entities found]]/results_Clus_7[[#This Row],['#Entities total]]*(results_Clus_7[[#This Row],['#Entities found]]&gt;725/50)</f>
        <v>0</v>
      </c>
      <c r="F497" s="2">
        <v>5535885669569578</v>
      </c>
      <c r="G497" s="2">
        <v>5535885669569578</v>
      </c>
      <c r="H497" s="2">
        <v>1</v>
      </c>
      <c r="I497" s="2">
        <v>30</v>
      </c>
      <c r="J497" s="2">
        <v>2.9357079949114392E+16</v>
      </c>
      <c r="K497" s="2">
        <v>9606</v>
      </c>
      <c r="L497" s="2" t="s">
        <v>1233</v>
      </c>
      <c r="M497" s="2" t="s">
        <v>205</v>
      </c>
      <c r="N497" s="2" t="s">
        <v>1271</v>
      </c>
      <c r="O497" s="2" t="s">
        <v>4908</v>
      </c>
    </row>
    <row r="498" spans="1:15" x14ac:dyDescent="0.25">
      <c r="A498" s="2" t="s">
        <v>1091</v>
      </c>
      <c r="B498" s="2" t="s">
        <v>1090</v>
      </c>
      <c r="C498" s="2">
        <v>5</v>
      </c>
      <c r="D498" s="2">
        <v>211</v>
      </c>
      <c r="E498" s="2">
        <f>results_Clus_7[[#This Row],['#Entities found]]/results_Clus_7[[#This Row],['#Entities total]]*(results_Clus_7[[#This Row],['#Entities found]]&gt;725/50)</f>
        <v>0</v>
      </c>
      <c r="F498" s="2">
        <v>3.8006985745218912E+16</v>
      </c>
      <c r="G498" s="2">
        <v>3.8006985745218912E+16</v>
      </c>
      <c r="H498" s="2">
        <v>8</v>
      </c>
      <c r="I498" s="2">
        <v>48</v>
      </c>
      <c r="J498" s="2">
        <v>4.6971327918583032E+16</v>
      </c>
      <c r="K498" s="2">
        <v>9606</v>
      </c>
      <c r="L498" s="2" t="s">
        <v>1233</v>
      </c>
      <c r="M498" s="2" t="s">
        <v>4814</v>
      </c>
      <c r="N498" s="2" t="s">
        <v>1271</v>
      </c>
      <c r="O498" s="2" t="s">
        <v>4815</v>
      </c>
    </row>
    <row r="499" spans="1:15" x14ac:dyDescent="0.25">
      <c r="A499" s="2" t="s">
        <v>975</v>
      </c>
      <c r="B499" s="2" t="s">
        <v>974</v>
      </c>
      <c r="C499" s="2">
        <v>5</v>
      </c>
      <c r="D499" s="2">
        <v>212</v>
      </c>
      <c r="E499" s="2">
        <f>results_Clus_7[[#This Row],['#Entities found]]/results_Clus_7[[#This Row],['#Entities total]]*(results_Clus_7[[#This Row],['#Entities found]]&gt;725/50)</f>
        <v>0</v>
      </c>
      <c r="F499" s="2">
        <v>3838450932933777</v>
      </c>
      <c r="G499" s="2">
        <v>3838450932933777</v>
      </c>
      <c r="H499" s="2">
        <v>6</v>
      </c>
      <c r="I499" s="2">
        <v>60</v>
      </c>
      <c r="J499" s="2">
        <v>5871415989822879</v>
      </c>
      <c r="K499" s="2">
        <v>9606</v>
      </c>
      <c r="L499" s="2" t="s">
        <v>1233</v>
      </c>
      <c r="M499" s="2" t="s">
        <v>4294</v>
      </c>
      <c r="N499" s="2" t="s">
        <v>1271</v>
      </c>
      <c r="O499" s="2" t="s">
        <v>2656</v>
      </c>
    </row>
    <row r="500" spans="1:15" x14ac:dyDescent="0.25">
      <c r="A500" s="2" t="s">
        <v>855</v>
      </c>
      <c r="B500" s="2" t="s">
        <v>854</v>
      </c>
      <c r="C500" s="2">
        <v>6</v>
      </c>
      <c r="D500" s="2">
        <v>257</v>
      </c>
      <c r="E500" s="2">
        <f>results_Clus_7[[#This Row],['#Entities found]]/results_Clus_7[[#This Row],['#Entities total]]*(results_Clus_7[[#This Row],['#Entities found]]&gt;725/50)</f>
        <v>0</v>
      </c>
      <c r="F500" s="2">
        <v>3711246662795684</v>
      </c>
      <c r="G500" s="2">
        <v>3711246662795684</v>
      </c>
      <c r="H500" s="2">
        <v>5</v>
      </c>
      <c r="I500" s="2">
        <v>64</v>
      </c>
      <c r="J500" s="2">
        <v>6262843722477738</v>
      </c>
      <c r="K500" s="2">
        <v>9606</v>
      </c>
      <c r="L500" s="2" t="s">
        <v>1233</v>
      </c>
      <c r="M500" s="2" t="s">
        <v>4812</v>
      </c>
      <c r="N500" s="2" t="s">
        <v>1271</v>
      </c>
      <c r="O500" s="2" t="s">
        <v>4813</v>
      </c>
    </row>
    <row r="501" spans="1:15" x14ac:dyDescent="0.25">
      <c r="A501" s="2" t="s">
        <v>1486</v>
      </c>
      <c r="B501" s="2" t="s">
        <v>1487</v>
      </c>
      <c r="C501" s="2">
        <v>3</v>
      </c>
      <c r="D501" s="2">
        <v>129</v>
      </c>
      <c r="E501" s="2">
        <f>results_Clus_7[[#This Row],['#Entities found]]/results_Clus_7[[#This Row],['#Entities total]]*(results_Clus_7[[#This Row],['#Entities found]]&gt;725/50)</f>
        <v>0</v>
      </c>
      <c r="F501" s="2">
        <v>4.4988970860678544E+16</v>
      </c>
      <c r="G501" s="2">
        <v>4.4988970860678544E+16</v>
      </c>
      <c r="H501" s="2">
        <v>9</v>
      </c>
      <c r="I501" s="2">
        <v>54</v>
      </c>
      <c r="J501" s="2">
        <v>5284274390840591</v>
      </c>
      <c r="K501" s="2">
        <v>9606</v>
      </c>
      <c r="L501" s="2" t="s">
        <v>1233</v>
      </c>
      <c r="M501" s="2" t="s">
        <v>4854</v>
      </c>
      <c r="N501" s="2" t="s">
        <v>1271</v>
      </c>
      <c r="O501" s="2" t="s">
        <v>4855</v>
      </c>
    </row>
    <row r="502" spans="1:15" x14ac:dyDescent="0.25">
      <c r="A502" s="2" t="s">
        <v>1525</v>
      </c>
      <c r="B502" s="2" t="s">
        <v>1526</v>
      </c>
      <c r="C502" s="2">
        <v>2</v>
      </c>
      <c r="D502" s="2">
        <v>86</v>
      </c>
      <c r="E502" s="2">
        <f>results_Clus_7[[#This Row],['#Entities found]]/results_Clus_7[[#This Row],['#Entities total]]*(results_Clus_7[[#This Row],['#Entities found]]&gt;725/50)</f>
        <v>0</v>
      </c>
      <c r="F502" s="2">
        <v>4.9135932470983424E+16</v>
      </c>
      <c r="G502" s="2">
        <v>4.9135932470983424E+16</v>
      </c>
      <c r="H502" s="2">
        <v>19</v>
      </c>
      <c r="I502" s="2">
        <v>52</v>
      </c>
      <c r="J502" s="2">
        <v>5088560524513162</v>
      </c>
      <c r="K502" s="2">
        <v>9606</v>
      </c>
      <c r="L502" s="2" t="s">
        <v>1233</v>
      </c>
      <c r="M502" s="2" t="s">
        <v>4821</v>
      </c>
      <c r="N502" s="2" t="s">
        <v>1271</v>
      </c>
      <c r="O502" s="2" t="s">
        <v>4822</v>
      </c>
    </row>
    <row r="503" spans="1:15" x14ac:dyDescent="0.25">
      <c r="A503" s="2" t="s">
        <v>3241</v>
      </c>
      <c r="B503" s="2" t="s">
        <v>3242</v>
      </c>
      <c r="C503" s="2">
        <v>2</v>
      </c>
      <c r="D503" s="2">
        <v>86</v>
      </c>
      <c r="E503" s="2">
        <f>results_Clus_7[[#This Row],['#Entities found]]/results_Clus_7[[#This Row],['#Entities total]]*(results_Clus_7[[#This Row],['#Entities found]]&gt;725/50)</f>
        <v>0</v>
      </c>
      <c r="F503" s="2">
        <v>4.9135932470983424E+16</v>
      </c>
      <c r="G503" s="2">
        <v>4.9135932470983424E+16</v>
      </c>
      <c r="H503" s="2">
        <v>4</v>
      </c>
      <c r="I503" s="2">
        <v>47</v>
      </c>
      <c r="J503" s="2">
        <v>4599275858694588</v>
      </c>
      <c r="K503" s="2">
        <v>9606</v>
      </c>
      <c r="L503" s="2" t="s">
        <v>1233</v>
      </c>
      <c r="M503" s="2" t="s">
        <v>4880</v>
      </c>
      <c r="N503" s="2" t="s">
        <v>1271</v>
      </c>
      <c r="O503" s="2" t="s">
        <v>4881</v>
      </c>
    </row>
    <row r="504" spans="1:15" x14ac:dyDescent="0.25">
      <c r="A504" s="2" t="s">
        <v>1646</v>
      </c>
      <c r="B504" s="2" t="s">
        <v>1647</v>
      </c>
      <c r="C504" s="2">
        <v>1</v>
      </c>
      <c r="D504" s="2">
        <v>43</v>
      </c>
      <c r="E504" s="2">
        <f>results_Clus_7[[#This Row],['#Entities found]]/results_Clus_7[[#This Row],['#Entities total]]*(results_Clus_7[[#This Row],['#Entities found]]&gt;725/50)</f>
        <v>0</v>
      </c>
      <c r="F504" s="2">
        <v>5620930021221525</v>
      </c>
      <c r="G504" s="2">
        <v>5620930021221525</v>
      </c>
      <c r="H504" s="2">
        <v>1</v>
      </c>
      <c r="I504" s="2">
        <v>8</v>
      </c>
      <c r="J504" s="2">
        <v>782855465309.71716</v>
      </c>
      <c r="K504" s="2">
        <v>9606</v>
      </c>
      <c r="L504" s="2" t="s">
        <v>1233</v>
      </c>
      <c r="M504" s="2" t="s">
        <v>366</v>
      </c>
      <c r="N504" s="2" t="s">
        <v>1271</v>
      </c>
      <c r="O504" s="2" t="s">
        <v>4909</v>
      </c>
    </row>
    <row r="505" spans="1:15" x14ac:dyDescent="0.25">
      <c r="A505" s="2" t="s">
        <v>2629</v>
      </c>
      <c r="B505" s="2" t="s">
        <v>2630</v>
      </c>
      <c r="C505" s="2">
        <v>2</v>
      </c>
      <c r="D505" s="2">
        <v>87</v>
      </c>
      <c r="E505" s="2">
        <f>results_Clus_7[[#This Row],['#Entities found]]/results_Clus_7[[#This Row],['#Entities total]]*(results_Clus_7[[#This Row],['#Entities found]]&gt;725/50)</f>
        <v>0</v>
      </c>
      <c r="F505" s="2">
        <v>4974373753263086</v>
      </c>
      <c r="G505" s="2">
        <v>4974373753263086</v>
      </c>
      <c r="H505" s="2">
        <v>1</v>
      </c>
      <c r="I505" s="2">
        <v>49</v>
      </c>
      <c r="J505" s="2">
        <v>4794989725022018</v>
      </c>
      <c r="K505" s="2">
        <v>9606</v>
      </c>
      <c r="L505" s="2" t="s">
        <v>1233</v>
      </c>
      <c r="M505" s="2" t="s">
        <v>4507</v>
      </c>
      <c r="N505" s="2" t="s">
        <v>1271</v>
      </c>
      <c r="O505" s="2" t="s">
        <v>2622</v>
      </c>
    </row>
    <row r="506" spans="1:15" x14ac:dyDescent="0.25">
      <c r="A506" s="2" t="s">
        <v>1117</v>
      </c>
      <c r="B506" s="2" t="s">
        <v>1116</v>
      </c>
      <c r="C506" s="2">
        <v>2</v>
      </c>
      <c r="D506" s="2">
        <v>88</v>
      </c>
      <c r="E506" s="2">
        <f>results_Clus_7[[#This Row],['#Entities found]]/results_Clus_7[[#This Row],['#Entities total]]*(results_Clus_7[[#This Row],['#Entities found]]&gt;725/50)</f>
        <v>0</v>
      </c>
      <c r="F506" s="2">
        <v>5034690968894902</v>
      </c>
      <c r="G506" s="2">
        <v>5034690968894902</v>
      </c>
      <c r="H506" s="2">
        <v>20</v>
      </c>
      <c r="I506" s="2">
        <v>32</v>
      </c>
      <c r="J506" s="2">
        <v>3131421861238869</v>
      </c>
      <c r="K506" s="2">
        <v>9606</v>
      </c>
      <c r="L506" s="2" t="s">
        <v>1233</v>
      </c>
      <c r="M506" s="2" t="s">
        <v>4266</v>
      </c>
      <c r="N506" s="2" t="s">
        <v>1271</v>
      </c>
      <c r="O506" s="2" t="s">
        <v>4886</v>
      </c>
    </row>
    <row r="507" spans="1:15" x14ac:dyDescent="0.25">
      <c r="A507" s="2" t="s">
        <v>3726</v>
      </c>
      <c r="B507" s="2" t="s">
        <v>3727</v>
      </c>
      <c r="C507" s="2">
        <v>2</v>
      </c>
      <c r="D507" s="2">
        <v>88</v>
      </c>
      <c r="E507" s="2">
        <f>results_Clus_7[[#This Row],['#Entities found]]/results_Clus_7[[#This Row],['#Entities total]]*(results_Clus_7[[#This Row],['#Entities found]]&gt;725/50)</f>
        <v>0</v>
      </c>
      <c r="F507" s="2">
        <v>5034690968894902</v>
      </c>
      <c r="G507" s="2">
        <v>5034690968894902</v>
      </c>
      <c r="H507" s="2">
        <v>7</v>
      </c>
      <c r="I507" s="2">
        <v>13</v>
      </c>
      <c r="J507" s="2">
        <v>1.2721401311282904E+16</v>
      </c>
      <c r="K507" s="2">
        <v>9606</v>
      </c>
      <c r="L507" s="2" t="s">
        <v>1233</v>
      </c>
      <c r="M507" s="2" t="s">
        <v>4847</v>
      </c>
      <c r="N507" s="2" t="s">
        <v>1271</v>
      </c>
      <c r="O507" s="2" t="s">
        <v>4887</v>
      </c>
    </row>
    <row r="508" spans="1:15" x14ac:dyDescent="0.25">
      <c r="A508" s="2" t="s">
        <v>3802</v>
      </c>
      <c r="B508" s="2" t="s">
        <v>3803</v>
      </c>
      <c r="C508" s="2">
        <v>1</v>
      </c>
      <c r="D508" s="2">
        <v>44</v>
      </c>
      <c r="E508" s="2">
        <f>results_Clus_7[[#This Row],['#Entities found]]/results_Clus_7[[#This Row],['#Entities total]]*(results_Clus_7[[#This Row],['#Entities found]]&gt;725/50)</f>
        <v>0</v>
      </c>
      <c r="F508" s="2">
        <v>570436057875912</v>
      </c>
      <c r="G508" s="2">
        <v>570436057875912</v>
      </c>
      <c r="H508" s="2">
        <v>4</v>
      </c>
      <c r="I508" s="2">
        <v>16</v>
      </c>
      <c r="J508" s="2">
        <v>1.5657109306194344E+16</v>
      </c>
      <c r="K508" s="2">
        <v>9606</v>
      </c>
      <c r="L508" s="2" t="s">
        <v>1233</v>
      </c>
      <c r="M508" s="2" t="s">
        <v>208</v>
      </c>
      <c r="N508" s="2" t="s">
        <v>1271</v>
      </c>
      <c r="O508" s="2" t="s">
        <v>3804</v>
      </c>
    </row>
    <row r="509" spans="1:15" x14ac:dyDescent="0.25">
      <c r="A509" s="2" t="s">
        <v>2934</v>
      </c>
      <c r="B509" s="2" t="s">
        <v>2935</v>
      </c>
      <c r="C509" s="2">
        <v>1</v>
      </c>
      <c r="D509" s="2">
        <v>44</v>
      </c>
      <c r="E509" s="2">
        <f>results_Clus_7[[#This Row],['#Entities found]]/results_Clus_7[[#This Row],['#Entities total]]*(results_Clus_7[[#This Row],['#Entities found]]&gt;725/50)</f>
        <v>0</v>
      </c>
      <c r="F509" s="2">
        <v>570436057875912</v>
      </c>
      <c r="G509" s="2">
        <v>570436057875912</v>
      </c>
      <c r="H509" s="2">
        <v>1</v>
      </c>
      <c r="I509" s="2">
        <v>10</v>
      </c>
      <c r="J509" s="2">
        <v>978569331637.14636</v>
      </c>
      <c r="K509" s="2">
        <v>9606</v>
      </c>
      <c r="L509" s="2" t="s">
        <v>1233</v>
      </c>
      <c r="M509" s="2" t="s">
        <v>328</v>
      </c>
      <c r="N509" s="2" t="s">
        <v>1271</v>
      </c>
      <c r="O509" s="2" t="s">
        <v>3933</v>
      </c>
    </row>
    <row r="510" spans="1:15" x14ac:dyDescent="0.25">
      <c r="A510" s="2" t="s">
        <v>2061</v>
      </c>
      <c r="B510" s="2" t="s">
        <v>2062</v>
      </c>
      <c r="C510" s="2">
        <v>2</v>
      </c>
      <c r="D510" s="2">
        <v>90</v>
      </c>
      <c r="E510" s="2">
        <f>results_Clus_7[[#This Row],['#Entities found]]/results_Clus_7[[#This Row],['#Entities total]]*(results_Clus_7[[#This Row],['#Entities found]]&gt;725/50)</f>
        <v>0</v>
      </c>
      <c r="F510" s="2">
        <v>5153918357818409</v>
      </c>
      <c r="G510" s="2">
        <v>5153918357818409</v>
      </c>
      <c r="H510" s="2">
        <v>16</v>
      </c>
      <c r="I510" s="2">
        <v>38</v>
      </c>
      <c r="J510" s="2">
        <v>3.7185634602211568E+16</v>
      </c>
      <c r="K510" s="2">
        <v>9606</v>
      </c>
      <c r="L510" s="2" t="s">
        <v>1233</v>
      </c>
      <c r="M510" s="2" t="s">
        <v>4829</v>
      </c>
      <c r="N510" s="2" t="s">
        <v>1271</v>
      </c>
      <c r="O510" s="2" t="s">
        <v>4889</v>
      </c>
    </row>
    <row r="511" spans="1:15" x14ac:dyDescent="0.25">
      <c r="A511" s="2" t="s">
        <v>2058</v>
      </c>
      <c r="B511" s="2" t="s">
        <v>2059</v>
      </c>
      <c r="C511" s="2">
        <v>2</v>
      </c>
      <c r="D511" s="2">
        <v>90</v>
      </c>
      <c r="E511" s="2">
        <f>results_Clus_7[[#This Row],['#Entities found]]/results_Clus_7[[#This Row],['#Entities total]]*(results_Clus_7[[#This Row],['#Entities found]]&gt;725/50)</f>
        <v>0</v>
      </c>
      <c r="F511" s="2">
        <v>5153918357818409</v>
      </c>
      <c r="G511" s="2">
        <v>5153918357818409</v>
      </c>
      <c r="H511" s="2">
        <v>16</v>
      </c>
      <c r="I511" s="2">
        <v>38</v>
      </c>
      <c r="J511" s="2">
        <v>3.7185634602211568E+16</v>
      </c>
      <c r="K511" s="2">
        <v>9606</v>
      </c>
      <c r="L511" s="2" t="s">
        <v>1233</v>
      </c>
      <c r="M511" s="2" t="s">
        <v>4829</v>
      </c>
      <c r="N511" s="2" t="s">
        <v>1271</v>
      </c>
      <c r="O511" s="2" t="s">
        <v>4889</v>
      </c>
    </row>
    <row r="512" spans="1:15" x14ac:dyDescent="0.25">
      <c r="A512" s="2" t="s">
        <v>1341</v>
      </c>
      <c r="B512" s="2" t="s">
        <v>1342</v>
      </c>
      <c r="C512" s="2">
        <v>1</v>
      </c>
      <c r="D512" s="2">
        <v>45</v>
      </c>
      <c r="E512" s="2">
        <f>results_Clus_7[[#This Row],['#Entities found]]/results_Clus_7[[#This Row],['#Entities total]]*(results_Clus_7[[#This Row],['#Entities found]]&gt;725/50)</f>
        <v>0</v>
      </c>
      <c r="F512" s="2">
        <v>578620784474057</v>
      </c>
      <c r="G512" s="2">
        <v>578620784474057</v>
      </c>
      <c r="H512" s="2">
        <v>1</v>
      </c>
      <c r="I512" s="2">
        <v>6</v>
      </c>
      <c r="J512" s="2">
        <v>587141598982.28784</v>
      </c>
      <c r="K512" s="2">
        <v>9606</v>
      </c>
      <c r="L512" s="2" t="s">
        <v>1233</v>
      </c>
      <c r="M512" s="2" t="s">
        <v>208</v>
      </c>
      <c r="N512" s="2" t="s">
        <v>1271</v>
      </c>
      <c r="O512" s="2" t="s">
        <v>1374</v>
      </c>
    </row>
    <row r="513" spans="1:15" x14ac:dyDescent="0.25">
      <c r="A513" s="2" t="s">
        <v>2580</v>
      </c>
      <c r="B513" s="2" t="s">
        <v>2581</v>
      </c>
      <c r="C513" s="2">
        <v>1</v>
      </c>
      <c r="D513" s="2">
        <v>45</v>
      </c>
      <c r="E513" s="2">
        <f>results_Clus_7[[#This Row],['#Entities found]]/results_Clus_7[[#This Row],['#Entities total]]*(results_Clus_7[[#This Row],['#Entities found]]&gt;725/50)</f>
        <v>0</v>
      </c>
      <c r="F513" s="2">
        <v>578620784474057</v>
      </c>
      <c r="G513" s="2">
        <v>578620784474057</v>
      </c>
      <c r="H513" s="2">
        <v>1</v>
      </c>
      <c r="I513" s="2">
        <v>17</v>
      </c>
      <c r="J513" s="2">
        <v>1663567863783149</v>
      </c>
      <c r="K513" s="2">
        <v>9606</v>
      </c>
      <c r="L513" s="2" t="s">
        <v>1233</v>
      </c>
      <c r="M513" s="2" t="s">
        <v>318</v>
      </c>
      <c r="N513" s="2" t="s">
        <v>1271</v>
      </c>
      <c r="O513" s="2" t="s">
        <v>3057</v>
      </c>
    </row>
    <row r="514" spans="1:15" x14ac:dyDescent="0.25">
      <c r="A514" s="2" t="s">
        <v>3334</v>
      </c>
      <c r="B514" s="2" t="s">
        <v>3335</v>
      </c>
      <c r="C514" s="2">
        <v>1</v>
      </c>
      <c r="D514" s="2">
        <v>45</v>
      </c>
      <c r="E514" s="2">
        <f>results_Clus_7[[#This Row],['#Entities found]]/results_Clus_7[[#This Row],['#Entities total]]*(results_Clus_7[[#This Row],['#Entities found]]&gt;725/50)</f>
        <v>0</v>
      </c>
      <c r="F514" s="2">
        <v>578620784474057</v>
      </c>
      <c r="G514" s="2">
        <v>578620784474057</v>
      </c>
      <c r="H514" s="2">
        <v>1</v>
      </c>
      <c r="I514" s="2">
        <v>35</v>
      </c>
      <c r="J514" s="2">
        <v>3.4249926607300128E+16</v>
      </c>
      <c r="K514" s="2">
        <v>9606</v>
      </c>
      <c r="L514" s="2" t="s">
        <v>1233</v>
      </c>
      <c r="M514" s="2" t="s">
        <v>205</v>
      </c>
      <c r="N514" s="2" t="s">
        <v>1271</v>
      </c>
      <c r="O514" s="2" t="s">
        <v>4908</v>
      </c>
    </row>
    <row r="515" spans="1:15" x14ac:dyDescent="0.25">
      <c r="A515" s="2" t="s">
        <v>1007</v>
      </c>
      <c r="B515" s="2" t="s">
        <v>1006</v>
      </c>
      <c r="C515" s="2">
        <v>4</v>
      </c>
      <c r="D515" s="2">
        <v>183</v>
      </c>
      <c r="E515" s="2">
        <f>results_Clus_7[[#This Row],['#Entities found]]/results_Clus_7[[#This Row],['#Entities total]]*(results_Clus_7[[#This Row],['#Entities found]]&gt;725/50)</f>
        <v>0</v>
      </c>
      <c r="F515" s="2">
        <v>4.6596020360194544E+16</v>
      </c>
      <c r="G515" s="2">
        <v>4.6596020360194544E+16</v>
      </c>
      <c r="H515" s="2">
        <v>25</v>
      </c>
      <c r="I515" s="2">
        <v>82</v>
      </c>
      <c r="J515" s="2">
        <v>8024268519424602</v>
      </c>
      <c r="K515" s="2">
        <v>9606</v>
      </c>
      <c r="L515" s="2" t="s">
        <v>1233</v>
      </c>
      <c r="M515" s="2" t="s">
        <v>4863</v>
      </c>
      <c r="N515" s="2" t="s">
        <v>1271</v>
      </c>
      <c r="O515" s="2" t="s">
        <v>4864</v>
      </c>
    </row>
    <row r="516" spans="1:15" x14ac:dyDescent="0.25">
      <c r="A516" s="2" t="s">
        <v>3539</v>
      </c>
      <c r="B516" s="2" t="s">
        <v>3540</v>
      </c>
      <c r="C516" s="2">
        <v>2</v>
      </c>
      <c r="D516" s="2">
        <v>92</v>
      </c>
      <c r="E516" s="2">
        <f>results_Clus_7[[#This Row],['#Entities found]]/results_Clus_7[[#This Row],['#Entities total]]*(results_Clus_7[[#This Row],['#Entities found]]&gt;725/50)</f>
        <v>0</v>
      </c>
      <c r="F516" s="2">
        <v>5271244320134449</v>
      </c>
      <c r="G516" s="2">
        <v>5271244320134449</v>
      </c>
      <c r="H516" s="2">
        <v>2</v>
      </c>
      <c r="I516" s="2">
        <v>57</v>
      </c>
      <c r="J516" s="2">
        <v>5577845190331735</v>
      </c>
      <c r="K516" s="2">
        <v>9606</v>
      </c>
      <c r="L516" s="2" t="s">
        <v>1233</v>
      </c>
      <c r="M516" s="2" t="s">
        <v>4892</v>
      </c>
      <c r="N516" s="2" t="s">
        <v>1271</v>
      </c>
      <c r="O516" s="2" t="s">
        <v>4893</v>
      </c>
    </row>
    <row r="517" spans="1:15" x14ac:dyDescent="0.25">
      <c r="A517" s="2" t="s">
        <v>3543</v>
      </c>
      <c r="B517" s="2" t="s">
        <v>3544</v>
      </c>
      <c r="C517" s="2">
        <v>2</v>
      </c>
      <c r="D517" s="2">
        <v>92</v>
      </c>
      <c r="E517" s="2">
        <f>results_Clus_7[[#This Row],['#Entities found]]/results_Clus_7[[#This Row],['#Entities total]]*(results_Clus_7[[#This Row],['#Entities found]]&gt;725/50)</f>
        <v>0</v>
      </c>
      <c r="F517" s="2">
        <v>5271244320134449</v>
      </c>
      <c r="G517" s="2">
        <v>5271244320134449</v>
      </c>
      <c r="H517" s="2">
        <v>2</v>
      </c>
      <c r="I517" s="2">
        <v>58</v>
      </c>
      <c r="J517" s="2">
        <v>5.6757021234954496E+16</v>
      </c>
      <c r="K517" s="2">
        <v>9606</v>
      </c>
      <c r="L517" s="2" t="s">
        <v>1233</v>
      </c>
      <c r="M517" s="2" t="s">
        <v>4892</v>
      </c>
      <c r="N517" s="2" t="s">
        <v>1271</v>
      </c>
      <c r="O517" s="2" t="s">
        <v>4893</v>
      </c>
    </row>
    <row r="518" spans="1:15" x14ac:dyDescent="0.25">
      <c r="A518" s="2" t="s">
        <v>3541</v>
      </c>
      <c r="B518" s="2" t="s">
        <v>3542</v>
      </c>
      <c r="C518" s="2">
        <v>2</v>
      </c>
      <c r="D518" s="2">
        <v>92</v>
      </c>
      <c r="E518" s="2">
        <f>results_Clus_7[[#This Row],['#Entities found]]/results_Clus_7[[#This Row],['#Entities total]]*(results_Clus_7[[#This Row],['#Entities found]]&gt;725/50)</f>
        <v>0</v>
      </c>
      <c r="F518" s="2">
        <v>5271244320134449</v>
      </c>
      <c r="G518" s="2">
        <v>5271244320134449</v>
      </c>
      <c r="H518" s="2">
        <v>2</v>
      </c>
      <c r="I518" s="2">
        <v>58</v>
      </c>
      <c r="J518" s="2">
        <v>5.6757021234954496E+16</v>
      </c>
      <c r="K518" s="2">
        <v>9606</v>
      </c>
      <c r="L518" s="2" t="s">
        <v>1233</v>
      </c>
      <c r="M518" s="2" t="s">
        <v>4892</v>
      </c>
      <c r="N518" s="2" t="s">
        <v>1271</v>
      </c>
      <c r="O518" s="2" t="s">
        <v>4893</v>
      </c>
    </row>
    <row r="519" spans="1:15" x14ac:dyDescent="0.25">
      <c r="A519" s="2" t="s">
        <v>1388</v>
      </c>
      <c r="B519" s="2" t="s">
        <v>1389</v>
      </c>
      <c r="C519" s="2">
        <v>2</v>
      </c>
      <c r="D519" s="2">
        <v>93</v>
      </c>
      <c r="E519" s="2">
        <f>results_Clus_7[[#This Row],['#Entities found]]/results_Clus_7[[#This Row],['#Entities total]]*(results_Clus_7[[#This Row],['#Entities found]]&gt;725/50)</f>
        <v>0</v>
      </c>
      <c r="F519" s="2">
        <v>5329185914394237</v>
      </c>
      <c r="G519" s="2">
        <v>5329185914394237</v>
      </c>
      <c r="H519" s="2">
        <v>4</v>
      </c>
      <c r="I519" s="2">
        <v>26</v>
      </c>
      <c r="J519" s="2">
        <v>2544280262256581</v>
      </c>
      <c r="K519" s="2">
        <v>9606</v>
      </c>
      <c r="L519" s="2" t="s">
        <v>1233</v>
      </c>
      <c r="M519" s="2" t="s">
        <v>4894</v>
      </c>
      <c r="N519" s="2" t="s">
        <v>1271</v>
      </c>
      <c r="O519" s="2" t="s">
        <v>4895</v>
      </c>
    </row>
    <row r="520" spans="1:15" x14ac:dyDescent="0.25">
      <c r="A520" s="2" t="s">
        <v>3847</v>
      </c>
      <c r="B520" s="2" t="s">
        <v>3848</v>
      </c>
      <c r="C520" s="2">
        <v>2</v>
      </c>
      <c r="D520" s="2">
        <v>93</v>
      </c>
      <c r="E520" s="2">
        <f>results_Clus_7[[#This Row],['#Entities found]]/results_Clus_7[[#This Row],['#Entities total]]*(results_Clus_7[[#This Row],['#Entities found]]&gt;725/50)</f>
        <v>0</v>
      </c>
      <c r="F520" s="2">
        <v>5329185914394237</v>
      </c>
      <c r="G520" s="2">
        <v>5329185914394237</v>
      </c>
      <c r="H520" s="2">
        <v>4</v>
      </c>
      <c r="I520" s="2">
        <v>36</v>
      </c>
      <c r="J520" s="2">
        <v>3.5228495938937272E+16</v>
      </c>
      <c r="K520" s="2">
        <v>9606</v>
      </c>
      <c r="L520" s="2" t="s">
        <v>1233</v>
      </c>
      <c r="M520" s="2" t="s">
        <v>4896</v>
      </c>
      <c r="N520" s="2" t="s">
        <v>1271</v>
      </c>
      <c r="O520" s="2" t="s">
        <v>4897</v>
      </c>
    </row>
    <row r="521" spans="1:15" x14ac:dyDescent="0.25">
      <c r="A521" s="2" t="s">
        <v>3640</v>
      </c>
      <c r="B521" s="2" t="s">
        <v>3641</v>
      </c>
      <c r="C521" s="2">
        <v>3</v>
      </c>
      <c r="D521" s="2">
        <v>140</v>
      </c>
      <c r="E521" s="2">
        <f>results_Clus_7[[#This Row],['#Entities found]]/results_Clus_7[[#This Row],['#Entities total]]*(results_Clus_7[[#This Row],['#Entities found]]&gt;725/50)</f>
        <v>0</v>
      </c>
      <c r="F521" s="2">
        <v>5033681990323242</v>
      </c>
      <c r="G521" s="2">
        <v>5033681990323242</v>
      </c>
      <c r="H521" s="2">
        <v>9</v>
      </c>
      <c r="I521" s="2">
        <v>19</v>
      </c>
      <c r="J521" s="2">
        <v>1.8592817301105784E+16</v>
      </c>
      <c r="K521" s="2">
        <v>9606</v>
      </c>
      <c r="L521" s="2" t="s">
        <v>1233</v>
      </c>
      <c r="M521" s="2" t="s">
        <v>4884</v>
      </c>
      <c r="N521" s="2" t="s">
        <v>1271</v>
      </c>
      <c r="O521" s="2" t="s">
        <v>4885</v>
      </c>
    </row>
    <row r="522" spans="1:15" x14ac:dyDescent="0.25">
      <c r="A522" s="2" t="s">
        <v>2092</v>
      </c>
      <c r="B522" s="2" t="s">
        <v>2093</v>
      </c>
      <c r="C522" s="2">
        <v>2</v>
      </c>
      <c r="D522" s="2">
        <v>94</v>
      </c>
      <c r="E522" s="2">
        <f>results_Clus_7[[#This Row],['#Entities found]]/results_Clus_7[[#This Row],['#Entities total]]*(results_Clus_7[[#This Row],['#Entities found]]&gt;725/50)</f>
        <v>0</v>
      </c>
      <c r="F522" s="2">
        <v>5386642720561675</v>
      </c>
      <c r="G522" s="2">
        <v>5386642720561675</v>
      </c>
      <c r="H522" s="2">
        <v>3</v>
      </c>
      <c r="I522" s="2">
        <v>43</v>
      </c>
      <c r="J522" s="2">
        <v>420784812603973</v>
      </c>
      <c r="K522" s="2">
        <v>9606</v>
      </c>
      <c r="L522" s="2" t="s">
        <v>1233</v>
      </c>
      <c r="M522" s="2" t="s">
        <v>4266</v>
      </c>
      <c r="N522" s="2" t="s">
        <v>1271</v>
      </c>
      <c r="O522" s="2" t="s">
        <v>4838</v>
      </c>
    </row>
    <row r="523" spans="1:15" x14ac:dyDescent="0.25">
      <c r="A523" s="2" t="s">
        <v>4899</v>
      </c>
      <c r="B523" s="2" t="s">
        <v>4900</v>
      </c>
      <c r="C523" s="2">
        <v>2</v>
      </c>
      <c r="D523" s="2">
        <v>94</v>
      </c>
      <c r="E523" s="2">
        <f>results_Clus_7[[#This Row],['#Entities found]]/results_Clus_7[[#This Row],['#Entities total]]*(results_Clus_7[[#This Row],['#Entities found]]&gt;725/50)</f>
        <v>0</v>
      </c>
      <c r="F523" s="2">
        <v>5386642720561675</v>
      </c>
      <c r="G523" s="2">
        <v>5386642720561675</v>
      </c>
      <c r="H523" s="2">
        <v>1</v>
      </c>
      <c r="I523" s="2">
        <v>26</v>
      </c>
      <c r="J523" s="2">
        <v>2544280262256581</v>
      </c>
      <c r="K523" s="2">
        <v>9606</v>
      </c>
      <c r="L523" s="2" t="s">
        <v>1233</v>
      </c>
      <c r="M523" s="2" t="s">
        <v>261</v>
      </c>
      <c r="N523" s="2" t="s">
        <v>1271</v>
      </c>
      <c r="O523" s="2" t="s">
        <v>4901</v>
      </c>
    </row>
    <row r="524" spans="1:15" x14ac:dyDescent="0.25">
      <c r="A524" s="2" t="s">
        <v>4918</v>
      </c>
      <c r="B524" s="2" t="s">
        <v>4919</v>
      </c>
      <c r="C524" s="2">
        <v>1</v>
      </c>
      <c r="D524" s="2">
        <v>47</v>
      </c>
      <c r="E524" s="2">
        <f>results_Clus_7[[#This Row],['#Entities found]]/results_Clus_7[[#This Row],['#Entities total]]*(results_Clus_7[[#This Row],['#Entities found]]&gt;725/50)</f>
        <v>0</v>
      </c>
      <c r="F524" s="2">
        <v>5945271651774049</v>
      </c>
      <c r="G524" s="2">
        <v>5945271651774049</v>
      </c>
      <c r="H524" s="2">
        <v>1</v>
      </c>
      <c r="I524" s="2">
        <v>15</v>
      </c>
      <c r="J524" s="2">
        <v>1.4678539974557196E+16</v>
      </c>
      <c r="K524" s="2">
        <v>9606</v>
      </c>
      <c r="L524" s="2" t="s">
        <v>1233</v>
      </c>
      <c r="M524" s="2" t="s">
        <v>275</v>
      </c>
      <c r="N524" s="2" t="s">
        <v>1271</v>
      </c>
      <c r="O524" s="2" t="s">
        <v>4920</v>
      </c>
    </row>
    <row r="525" spans="1:15" x14ac:dyDescent="0.25">
      <c r="A525" s="2" t="s">
        <v>2595</v>
      </c>
      <c r="B525" s="2" t="s">
        <v>2596</v>
      </c>
      <c r="C525" s="2">
        <v>1</v>
      </c>
      <c r="D525" s="2">
        <v>47</v>
      </c>
      <c r="E525" s="2">
        <f>results_Clus_7[[#This Row],['#Entities found]]/results_Clus_7[[#This Row],['#Entities total]]*(results_Clus_7[[#This Row],['#Entities found]]&gt;725/50)</f>
        <v>0</v>
      </c>
      <c r="F525" s="2">
        <v>5945271651774049</v>
      </c>
      <c r="G525" s="2">
        <v>5945271651774049</v>
      </c>
      <c r="H525" s="2">
        <v>1</v>
      </c>
      <c r="I525" s="2">
        <v>19</v>
      </c>
      <c r="J525" s="2">
        <v>1.8592817301105784E+16</v>
      </c>
      <c r="K525" s="2">
        <v>9606</v>
      </c>
      <c r="L525" s="2" t="s">
        <v>1233</v>
      </c>
      <c r="M525" s="2" t="s">
        <v>318</v>
      </c>
      <c r="N525" s="2" t="s">
        <v>1271</v>
      </c>
      <c r="O525" s="2" t="s">
        <v>3057</v>
      </c>
    </row>
    <row r="526" spans="1:15" x14ac:dyDescent="0.25">
      <c r="A526" s="2" t="s">
        <v>2597</v>
      </c>
      <c r="B526" s="2" t="s">
        <v>2598</v>
      </c>
      <c r="C526" s="2">
        <v>1</v>
      </c>
      <c r="D526" s="2">
        <v>47</v>
      </c>
      <c r="E526" s="2">
        <f>results_Clus_7[[#This Row],['#Entities found]]/results_Clus_7[[#This Row],['#Entities total]]*(results_Clus_7[[#This Row],['#Entities found]]&gt;725/50)</f>
        <v>0</v>
      </c>
      <c r="F526" s="2">
        <v>5945271651774049</v>
      </c>
      <c r="G526" s="2">
        <v>5945271651774049</v>
      </c>
      <c r="H526" s="2">
        <v>1</v>
      </c>
      <c r="I526" s="2">
        <v>20</v>
      </c>
      <c r="J526" s="2">
        <v>1957138663274293</v>
      </c>
      <c r="K526" s="2">
        <v>9606</v>
      </c>
      <c r="L526" s="2" t="s">
        <v>1233</v>
      </c>
      <c r="M526" s="2" t="s">
        <v>318</v>
      </c>
      <c r="N526" s="2" t="s">
        <v>1271</v>
      </c>
      <c r="O526" s="2" t="s">
        <v>3057</v>
      </c>
    </row>
    <row r="527" spans="1:15" x14ac:dyDescent="0.25">
      <c r="A527" s="2" t="s">
        <v>2264</v>
      </c>
      <c r="B527" s="2" t="s">
        <v>2265</v>
      </c>
      <c r="C527" s="2">
        <v>1</v>
      </c>
      <c r="D527" s="2">
        <v>47</v>
      </c>
      <c r="E527" s="2">
        <f>results_Clus_7[[#This Row],['#Entities found]]/results_Clus_7[[#This Row],['#Entities total]]*(results_Clus_7[[#This Row],['#Entities found]]&gt;725/50)</f>
        <v>0</v>
      </c>
      <c r="F527" s="2">
        <v>5945271651774049</v>
      </c>
      <c r="G527" s="2">
        <v>5945271651774049</v>
      </c>
      <c r="H527" s="2">
        <v>1</v>
      </c>
      <c r="I527" s="2">
        <v>26</v>
      </c>
      <c r="J527" s="2">
        <v>2544280262256581</v>
      </c>
      <c r="K527" s="2">
        <v>9606</v>
      </c>
      <c r="L527" s="2" t="s">
        <v>1233</v>
      </c>
      <c r="M527" s="2" t="s">
        <v>241</v>
      </c>
      <c r="N527" s="2" t="s">
        <v>1271</v>
      </c>
      <c r="O527" s="2" t="s">
        <v>4827</v>
      </c>
    </row>
    <row r="528" spans="1:15" x14ac:dyDescent="0.25">
      <c r="A528" s="2" t="s">
        <v>2522</v>
      </c>
      <c r="B528" s="2" t="s">
        <v>2523</v>
      </c>
      <c r="C528" s="2">
        <v>4</v>
      </c>
      <c r="D528" s="2">
        <v>190</v>
      </c>
      <c r="E528" s="2">
        <f>results_Clus_7[[#This Row],['#Entities found]]/results_Clus_7[[#This Row],['#Entities total]]*(results_Clus_7[[#This Row],['#Entities found]]&gt;725/50)</f>
        <v>0</v>
      </c>
      <c r="F528" s="2">
        <v>4948050851586485</v>
      </c>
      <c r="G528" s="2">
        <v>4948050851586485</v>
      </c>
      <c r="H528" s="2">
        <v>10</v>
      </c>
      <c r="I528" s="2">
        <v>58</v>
      </c>
      <c r="J528" s="2">
        <v>5.6757021234954496E+16</v>
      </c>
      <c r="K528" s="2">
        <v>9606</v>
      </c>
      <c r="L528" s="2" t="s">
        <v>1233</v>
      </c>
      <c r="M528" s="2" t="s">
        <v>4882</v>
      </c>
      <c r="N528" s="2" t="s">
        <v>1271</v>
      </c>
      <c r="O528" s="2" t="s">
        <v>4883</v>
      </c>
    </row>
    <row r="529" spans="1:15" x14ac:dyDescent="0.25">
      <c r="A529" s="2" t="s">
        <v>3546</v>
      </c>
      <c r="B529" s="2" t="s">
        <v>3547</v>
      </c>
      <c r="C529" s="2">
        <v>2</v>
      </c>
      <c r="D529" s="2">
        <v>96</v>
      </c>
      <c r="E529" s="2">
        <f>results_Clus_7[[#This Row],['#Entities found]]/results_Clus_7[[#This Row],['#Entities total]]*(results_Clus_7[[#This Row],['#Entities found]]&gt;725/50)</f>
        <v>0</v>
      </c>
      <c r="F529" s="2">
        <v>5500092055913482</v>
      </c>
      <c r="G529" s="2">
        <v>5500092055913482</v>
      </c>
      <c r="H529" s="2">
        <v>1</v>
      </c>
      <c r="I529" s="2">
        <v>34</v>
      </c>
      <c r="J529" s="2">
        <v>3327135727566298</v>
      </c>
      <c r="K529" s="2">
        <v>9606</v>
      </c>
      <c r="L529" s="2" t="s">
        <v>1233</v>
      </c>
      <c r="M529" s="2" t="s">
        <v>4292</v>
      </c>
      <c r="N529" s="2" t="s">
        <v>1271</v>
      </c>
      <c r="O529" s="2" t="s">
        <v>4293</v>
      </c>
    </row>
    <row r="530" spans="1:15" x14ac:dyDescent="0.25">
      <c r="A530" s="2" t="s">
        <v>3814</v>
      </c>
      <c r="B530" s="2" t="s">
        <v>3815</v>
      </c>
      <c r="C530" s="2">
        <v>1</v>
      </c>
      <c r="D530" s="2">
        <v>49</v>
      </c>
      <c r="E530" s="2">
        <f>results_Clus_7[[#This Row],['#Entities found]]/results_Clus_7[[#This Row],['#Entities total]]*(results_Clus_7[[#This Row],['#Entities found]]&gt;725/50)</f>
        <v>0</v>
      </c>
      <c r="F530" s="2">
        <v>6098354170161615</v>
      </c>
      <c r="G530" s="2">
        <v>6098354170161615</v>
      </c>
      <c r="H530" s="2">
        <v>1</v>
      </c>
      <c r="I530" s="2">
        <v>4</v>
      </c>
      <c r="J530" s="2">
        <v>391427732654.85858</v>
      </c>
      <c r="K530" s="2">
        <v>9606</v>
      </c>
      <c r="L530" s="2" t="s">
        <v>1233</v>
      </c>
      <c r="M530" s="2" t="s">
        <v>208</v>
      </c>
      <c r="N530" s="2" t="s">
        <v>1271</v>
      </c>
      <c r="O530" s="2" t="s">
        <v>3816</v>
      </c>
    </row>
    <row r="531" spans="1:15" x14ac:dyDescent="0.25">
      <c r="A531" s="2" t="s">
        <v>1345</v>
      </c>
      <c r="B531" s="2" t="s">
        <v>1346</v>
      </c>
      <c r="C531" s="2">
        <v>1</v>
      </c>
      <c r="D531" s="2">
        <v>49</v>
      </c>
      <c r="E531" s="2">
        <f>results_Clus_7[[#This Row],['#Entities found]]/results_Clus_7[[#This Row],['#Entities total]]*(results_Clus_7[[#This Row],['#Entities found]]&gt;725/50)</f>
        <v>0</v>
      </c>
      <c r="F531" s="2">
        <v>6098354170161615</v>
      </c>
      <c r="G531" s="2">
        <v>6098354170161615</v>
      </c>
      <c r="H531" s="2">
        <v>1</v>
      </c>
      <c r="I531" s="2">
        <v>8</v>
      </c>
      <c r="J531" s="2">
        <v>782855465309.71716</v>
      </c>
      <c r="K531" s="2">
        <v>9606</v>
      </c>
      <c r="L531" s="2" t="s">
        <v>1233</v>
      </c>
      <c r="M531" s="2" t="s">
        <v>208</v>
      </c>
      <c r="N531" s="2" t="s">
        <v>1271</v>
      </c>
      <c r="O531" s="2" t="s">
        <v>1374</v>
      </c>
    </row>
    <row r="532" spans="1:15" x14ac:dyDescent="0.25">
      <c r="A532" s="2" t="s">
        <v>2707</v>
      </c>
      <c r="B532" s="2" t="s">
        <v>2708</v>
      </c>
      <c r="C532" s="2">
        <v>1</v>
      </c>
      <c r="D532" s="2">
        <v>49</v>
      </c>
      <c r="E532" s="2">
        <f>results_Clus_7[[#This Row],['#Entities found]]/results_Clus_7[[#This Row],['#Entities total]]*(results_Clus_7[[#This Row],['#Entities found]]&gt;725/50)</f>
        <v>0</v>
      </c>
      <c r="F532" s="2">
        <v>6098354170161615</v>
      </c>
      <c r="G532" s="2">
        <v>6098354170161615</v>
      </c>
      <c r="H532" s="2">
        <v>1</v>
      </c>
      <c r="I532" s="2">
        <v>11</v>
      </c>
      <c r="J532" s="2">
        <v>1076426264800861</v>
      </c>
      <c r="K532" s="2">
        <v>9606</v>
      </c>
      <c r="L532" s="2" t="s">
        <v>1233</v>
      </c>
      <c r="M532" s="2" t="s">
        <v>318</v>
      </c>
      <c r="N532" s="2" t="s">
        <v>1271</v>
      </c>
      <c r="O532" s="2" t="s">
        <v>4923</v>
      </c>
    </row>
    <row r="533" spans="1:15" x14ac:dyDescent="0.25">
      <c r="A533" s="2" t="s">
        <v>4924</v>
      </c>
      <c r="B533" s="2" t="s">
        <v>4925</v>
      </c>
      <c r="C533" s="2">
        <v>1</v>
      </c>
      <c r="D533" s="2">
        <v>49</v>
      </c>
      <c r="E533" s="2">
        <f>results_Clus_7[[#This Row],['#Entities found]]/results_Clus_7[[#This Row],['#Entities total]]*(results_Clus_7[[#This Row],['#Entities found]]&gt;725/50)</f>
        <v>0</v>
      </c>
      <c r="F533" s="2">
        <v>6098354170161615</v>
      </c>
      <c r="G533" s="2">
        <v>6098354170161615</v>
      </c>
      <c r="H533" s="2">
        <v>1</v>
      </c>
      <c r="I533" s="2">
        <v>22</v>
      </c>
      <c r="J533" s="2">
        <v>2152852529601722</v>
      </c>
      <c r="K533" s="2">
        <v>9606</v>
      </c>
      <c r="L533" s="2" t="s">
        <v>1233</v>
      </c>
      <c r="M533" s="2" t="s">
        <v>307</v>
      </c>
      <c r="N533" s="2" t="s">
        <v>1271</v>
      </c>
      <c r="O533" s="2" t="s">
        <v>4926</v>
      </c>
    </row>
    <row r="534" spans="1:15" x14ac:dyDescent="0.25">
      <c r="A534" s="2" t="s">
        <v>2277</v>
      </c>
      <c r="B534" s="2" t="s">
        <v>2278</v>
      </c>
      <c r="C534" s="2">
        <v>1</v>
      </c>
      <c r="D534" s="2">
        <v>49</v>
      </c>
      <c r="E534" s="2">
        <f>results_Clus_7[[#This Row],['#Entities found]]/results_Clus_7[[#This Row],['#Entities total]]*(results_Clus_7[[#This Row],['#Entities found]]&gt;725/50)</f>
        <v>0</v>
      </c>
      <c r="F534" s="2">
        <v>6098354170161615</v>
      </c>
      <c r="G534" s="2">
        <v>6098354170161615</v>
      </c>
      <c r="H534" s="2">
        <v>1</v>
      </c>
      <c r="I534" s="2">
        <v>28</v>
      </c>
      <c r="J534" s="2">
        <v>273999412858401</v>
      </c>
      <c r="K534" s="2">
        <v>9606</v>
      </c>
      <c r="L534" s="2" t="s">
        <v>1233</v>
      </c>
      <c r="M534" s="2" t="s">
        <v>241</v>
      </c>
      <c r="N534" s="2" t="s">
        <v>1271</v>
      </c>
      <c r="O534" s="2" t="s">
        <v>4827</v>
      </c>
    </row>
    <row r="535" spans="1:15" x14ac:dyDescent="0.25">
      <c r="A535" s="2" t="s">
        <v>2457</v>
      </c>
      <c r="B535" s="2" t="s">
        <v>2458</v>
      </c>
      <c r="C535" s="2">
        <v>2</v>
      </c>
      <c r="D535" s="2">
        <v>99</v>
      </c>
      <c r="E535" s="2">
        <f>results_Clus_7[[#This Row],['#Entities found]]/results_Clus_7[[#This Row],['#Entities total]]*(results_Clus_7[[#This Row],['#Entities found]]&gt;725/50)</f>
        <v>0</v>
      </c>
      <c r="F535" s="2">
        <v>5666575090312803</v>
      </c>
      <c r="G535" s="2">
        <v>5666575090312803</v>
      </c>
      <c r="H535" s="2">
        <v>3</v>
      </c>
      <c r="I535" s="2">
        <v>19</v>
      </c>
      <c r="J535" s="2">
        <v>1.8592817301105784E+16</v>
      </c>
      <c r="K535" s="2">
        <v>9606</v>
      </c>
      <c r="L535" s="2" t="s">
        <v>1233</v>
      </c>
      <c r="M535" s="2" t="s">
        <v>4910</v>
      </c>
      <c r="N535" s="2" t="s">
        <v>1271</v>
      </c>
      <c r="O535" s="2" t="s">
        <v>4911</v>
      </c>
    </row>
    <row r="536" spans="1:15" x14ac:dyDescent="0.25">
      <c r="A536" s="2" t="s">
        <v>4927</v>
      </c>
      <c r="B536" s="2" t="s">
        <v>4928</v>
      </c>
      <c r="C536" s="2">
        <v>1</v>
      </c>
      <c r="D536" s="2">
        <v>50</v>
      </c>
      <c r="E536" s="2">
        <f>results_Clus_7[[#This Row],['#Entities found]]/results_Clus_7[[#This Row],['#Entities total]]*(results_Clus_7[[#This Row],['#Entities found]]&gt;725/50)</f>
        <v>0</v>
      </c>
      <c r="F536" s="2">
        <v>6172722790588752</v>
      </c>
      <c r="G536" s="2">
        <v>6172722790588752</v>
      </c>
      <c r="H536" s="2">
        <v>1</v>
      </c>
      <c r="I536" s="2">
        <v>6</v>
      </c>
      <c r="J536" s="2">
        <v>587141598982.28784</v>
      </c>
      <c r="K536" s="2">
        <v>9606</v>
      </c>
      <c r="L536" s="2" t="s">
        <v>1233</v>
      </c>
      <c r="M536" s="2" t="s">
        <v>348</v>
      </c>
      <c r="N536" s="2" t="s">
        <v>1271</v>
      </c>
      <c r="O536" s="2" t="s">
        <v>4929</v>
      </c>
    </row>
    <row r="537" spans="1:15" x14ac:dyDescent="0.25">
      <c r="A537" s="2" t="s">
        <v>3371</v>
      </c>
      <c r="B537" s="2" t="s">
        <v>3372</v>
      </c>
      <c r="C537" s="2">
        <v>1</v>
      </c>
      <c r="D537" s="2">
        <v>50</v>
      </c>
      <c r="E537" s="2">
        <f>results_Clus_7[[#This Row],['#Entities found]]/results_Clus_7[[#This Row],['#Entities total]]*(results_Clus_7[[#This Row],['#Entities found]]&gt;725/50)</f>
        <v>0</v>
      </c>
      <c r="F537" s="2">
        <v>6172722790588752</v>
      </c>
      <c r="G537" s="2">
        <v>6172722790588752</v>
      </c>
      <c r="H537" s="2">
        <v>1</v>
      </c>
      <c r="I537" s="2">
        <v>10</v>
      </c>
      <c r="J537" s="2">
        <v>978569331637.14636</v>
      </c>
      <c r="K537" s="2">
        <v>9606</v>
      </c>
      <c r="L537" s="2" t="s">
        <v>1233</v>
      </c>
      <c r="M537" s="2" t="s">
        <v>329</v>
      </c>
      <c r="N537" s="2" t="s">
        <v>1271</v>
      </c>
      <c r="O537" s="2" t="s">
        <v>3373</v>
      </c>
    </row>
    <row r="538" spans="1:15" x14ac:dyDescent="0.25">
      <c r="A538" s="2" t="s">
        <v>3557</v>
      </c>
      <c r="B538" s="2" t="s">
        <v>3558</v>
      </c>
      <c r="C538" s="2">
        <v>2</v>
      </c>
      <c r="D538" s="2">
        <v>102</v>
      </c>
      <c r="E538" s="2">
        <f>results_Clus_7[[#This Row],['#Entities found]]/results_Clus_7[[#This Row],['#Entities total]]*(results_Clus_7[[#This Row],['#Entities found]]&gt;725/50)</f>
        <v>0</v>
      </c>
      <c r="F538" s="2">
        <v>5828593747375325</v>
      </c>
      <c r="G538" s="2">
        <v>5828593747375325</v>
      </c>
      <c r="H538" s="2">
        <v>2</v>
      </c>
      <c r="I538" s="2">
        <v>47</v>
      </c>
      <c r="J538" s="2">
        <v>4599275858694588</v>
      </c>
      <c r="K538" s="2">
        <v>9606</v>
      </c>
      <c r="L538" s="2" t="s">
        <v>1233</v>
      </c>
      <c r="M538" s="2" t="s">
        <v>4892</v>
      </c>
      <c r="N538" s="2" t="s">
        <v>1271</v>
      </c>
      <c r="O538" s="2" t="s">
        <v>4893</v>
      </c>
    </row>
    <row r="539" spans="1:15" x14ac:dyDescent="0.25">
      <c r="A539" s="2" t="s">
        <v>1642</v>
      </c>
      <c r="B539" s="2" t="s">
        <v>1643</v>
      </c>
      <c r="C539" s="2">
        <v>3</v>
      </c>
      <c r="D539" s="2">
        <v>154</v>
      </c>
      <c r="E539" s="2">
        <f>results_Clus_7[[#This Row],['#Entities found]]/results_Clus_7[[#This Row],['#Entities total]]*(results_Clus_7[[#This Row],['#Entities found]]&gt;725/50)</f>
        <v>0</v>
      </c>
      <c r="F539" s="2">
        <v>5673615688628695</v>
      </c>
      <c r="G539" s="2">
        <v>5673615688628695</v>
      </c>
      <c r="H539" s="2">
        <v>17</v>
      </c>
      <c r="I539" s="2">
        <v>34</v>
      </c>
      <c r="J539" s="2">
        <v>3327135727566298</v>
      </c>
      <c r="K539" s="2">
        <v>9606</v>
      </c>
      <c r="L539" s="2" t="s">
        <v>1233</v>
      </c>
      <c r="M539" s="2" t="s">
        <v>4912</v>
      </c>
      <c r="N539" s="2" t="s">
        <v>1271</v>
      </c>
      <c r="O539" s="2" t="s">
        <v>4913</v>
      </c>
    </row>
    <row r="540" spans="1:15" x14ac:dyDescent="0.25">
      <c r="A540" s="2" t="s">
        <v>3572</v>
      </c>
      <c r="B540" s="2" t="s">
        <v>3573</v>
      </c>
      <c r="C540" s="2">
        <v>2</v>
      </c>
      <c r="D540" s="2">
        <v>104</v>
      </c>
      <c r="E540" s="2">
        <f>results_Clus_7[[#This Row],['#Entities found]]/results_Clus_7[[#This Row],['#Entities total]]*(results_Clus_7[[#This Row],['#Entities found]]&gt;725/50)</f>
        <v>0</v>
      </c>
      <c r="F540" s="2">
        <v>5934113959767837</v>
      </c>
      <c r="G540" s="2">
        <v>5934113959767837</v>
      </c>
      <c r="H540" s="2">
        <v>2</v>
      </c>
      <c r="I540" s="2">
        <v>62</v>
      </c>
      <c r="J540" s="2">
        <v>6067129856150308</v>
      </c>
      <c r="K540" s="2">
        <v>9606</v>
      </c>
      <c r="L540" s="2" t="s">
        <v>1233</v>
      </c>
      <c r="M540" s="2" t="s">
        <v>4892</v>
      </c>
      <c r="N540" s="2" t="s">
        <v>1271</v>
      </c>
      <c r="O540" s="2" t="s">
        <v>4893</v>
      </c>
    </row>
    <row r="541" spans="1:15" x14ac:dyDescent="0.25">
      <c r="A541" s="2" t="s">
        <v>3574</v>
      </c>
      <c r="B541" s="2" t="s">
        <v>3575</v>
      </c>
      <c r="C541" s="2">
        <v>2</v>
      </c>
      <c r="D541" s="2">
        <v>104</v>
      </c>
      <c r="E541" s="2">
        <f>results_Clus_7[[#This Row],['#Entities found]]/results_Clus_7[[#This Row],['#Entities total]]*(results_Clus_7[[#This Row],['#Entities found]]&gt;725/50)</f>
        <v>0</v>
      </c>
      <c r="F541" s="2">
        <v>5934113959767837</v>
      </c>
      <c r="G541" s="2">
        <v>5934113959767837</v>
      </c>
      <c r="H541" s="2">
        <v>2</v>
      </c>
      <c r="I541" s="2">
        <v>63</v>
      </c>
      <c r="J541" s="2">
        <v>6164986789314023</v>
      </c>
      <c r="K541" s="2">
        <v>9606</v>
      </c>
      <c r="L541" s="2" t="s">
        <v>1233</v>
      </c>
      <c r="M541" s="2" t="s">
        <v>4892</v>
      </c>
      <c r="N541" s="2" t="s">
        <v>1271</v>
      </c>
      <c r="O541" s="2" t="s">
        <v>4893</v>
      </c>
    </row>
    <row r="542" spans="1:15" x14ac:dyDescent="0.25">
      <c r="A542" s="2" t="s">
        <v>4931</v>
      </c>
      <c r="B542" s="2" t="s">
        <v>4932</v>
      </c>
      <c r="C542" s="2">
        <v>1</v>
      </c>
      <c r="D542" s="2">
        <v>52</v>
      </c>
      <c r="E542" s="2">
        <f>results_Clus_7[[#This Row],['#Entities found]]/results_Clus_7[[#This Row],['#Entities total]]*(results_Clus_7[[#This Row],['#Entities found]]&gt;725/50)</f>
        <v>0</v>
      </c>
      <c r="F542" s="2">
        <v>631725083670488</v>
      </c>
      <c r="G542" s="2">
        <v>631725083670488</v>
      </c>
      <c r="H542" s="2">
        <v>1</v>
      </c>
      <c r="I542" s="2">
        <v>4</v>
      </c>
      <c r="J542" s="2">
        <v>391427732654.85858</v>
      </c>
      <c r="K542" s="2">
        <v>9606</v>
      </c>
      <c r="L542" s="2" t="s">
        <v>1233</v>
      </c>
      <c r="M542" s="2" t="s">
        <v>71</v>
      </c>
      <c r="N542" s="2" t="s">
        <v>1271</v>
      </c>
      <c r="O542" s="2" t="s">
        <v>4933</v>
      </c>
    </row>
    <row r="543" spans="1:15" x14ac:dyDescent="0.25">
      <c r="A543" s="2" t="s">
        <v>4934</v>
      </c>
      <c r="B543" s="2" t="s">
        <v>4935</v>
      </c>
      <c r="C543" s="2">
        <v>1</v>
      </c>
      <c r="D543" s="2">
        <v>52</v>
      </c>
      <c r="E543" s="2">
        <f>results_Clus_7[[#This Row],['#Entities found]]/results_Clus_7[[#This Row],['#Entities total]]*(results_Clus_7[[#This Row],['#Entities found]]&gt;725/50)</f>
        <v>0</v>
      </c>
      <c r="F543" s="2">
        <v>631725083670488</v>
      </c>
      <c r="G543" s="2">
        <v>631725083670488</v>
      </c>
      <c r="H543" s="2">
        <v>1</v>
      </c>
      <c r="I543" s="2">
        <v>8</v>
      </c>
      <c r="J543" s="2">
        <v>782855465309.71716</v>
      </c>
      <c r="K543" s="2">
        <v>9606</v>
      </c>
      <c r="L543" s="2" t="s">
        <v>1233</v>
      </c>
      <c r="M543" s="2" t="s">
        <v>218</v>
      </c>
      <c r="N543" s="2" t="s">
        <v>1271</v>
      </c>
      <c r="O543" s="2" t="s">
        <v>4667</v>
      </c>
    </row>
    <row r="544" spans="1:15" x14ac:dyDescent="0.25">
      <c r="A544" s="2" t="s">
        <v>3002</v>
      </c>
      <c r="B544" s="2" t="s">
        <v>3003</v>
      </c>
      <c r="C544" s="2">
        <v>1</v>
      </c>
      <c r="D544" s="2">
        <v>52</v>
      </c>
      <c r="E544" s="2">
        <f>results_Clus_7[[#This Row],['#Entities found]]/results_Clus_7[[#This Row],['#Entities total]]*(results_Clus_7[[#This Row],['#Entities found]]&gt;725/50)</f>
        <v>0</v>
      </c>
      <c r="F544" s="2">
        <v>631725083670488</v>
      </c>
      <c r="G544" s="2">
        <v>631725083670488</v>
      </c>
      <c r="H544" s="2">
        <v>1</v>
      </c>
      <c r="I544" s="2">
        <v>27</v>
      </c>
      <c r="J544" s="2">
        <v>2.6421371954202956E+16</v>
      </c>
      <c r="K544" s="2">
        <v>9606</v>
      </c>
      <c r="L544" s="2" t="s">
        <v>1233</v>
      </c>
      <c r="M544" s="2" t="s">
        <v>329</v>
      </c>
      <c r="N544" s="2" t="s">
        <v>1271</v>
      </c>
      <c r="O544" s="2" t="s">
        <v>4936</v>
      </c>
    </row>
    <row r="545" spans="1:15" x14ac:dyDescent="0.25">
      <c r="A545" s="2" t="s">
        <v>2159</v>
      </c>
      <c r="B545" s="2" t="s">
        <v>2160</v>
      </c>
      <c r="C545" s="2">
        <v>2</v>
      </c>
      <c r="D545" s="2">
        <v>105</v>
      </c>
      <c r="E545" s="2">
        <f>results_Clus_7[[#This Row],['#Entities found]]/results_Clus_7[[#This Row],['#Entities total]]*(results_Clus_7[[#This Row],['#Entities found]]&gt;725/50)</f>
        <v>0</v>
      </c>
      <c r="F545" s="2">
        <v>598612510496509</v>
      </c>
      <c r="G545" s="2">
        <v>598612510496509</v>
      </c>
      <c r="H545" s="2">
        <v>3</v>
      </c>
      <c r="I545" s="2">
        <v>28</v>
      </c>
      <c r="J545" s="2">
        <v>273999412858401</v>
      </c>
      <c r="K545" s="2">
        <v>9606</v>
      </c>
      <c r="L545" s="2" t="s">
        <v>1233</v>
      </c>
      <c r="M545" s="2" t="s">
        <v>4910</v>
      </c>
      <c r="N545" s="2" t="s">
        <v>1271</v>
      </c>
      <c r="O545" s="2" t="s">
        <v>4911</v>
      </c>
    </row>
    <row r="546" spans="1:15" x14ac:dyDescent="0.25">
      <c r="A546" s="2" t="s">
        <v>2453</v>
      </c>
      <c r="B546" s="2" t="s">
        <v>2454</v>
      </c>
      <c r="C546" s="2">
        <v>4</v>
      </c>
      <c r="D546" s="2">
        <v>212</v>
      </c>
      <c r="E546" s="2">
        <f>results_Clus_7[[#This Row],['#Entities found]]/results_Clus_7[[#This Row],['#Entities total]]*(results_Clus_7[[#This Row],['#Entities found]]&gt;725/50)</f>
        <v>0</v>
      </c>
      <c r="F546" s="2">
        <v>5806900770090919</v>
      </c>
      <c r="G546" s="2">
        <v>5806900770090919</v>
      </c>
      <c r="H546" s="2">
        <v>7</v>
      </c>
      <c r="I546" s="2">
        <v>46</v>
      </c>
      <c r="J546" s="2">
        <v>4501418925530874</v>
      </c>
      <c r="K546" s="2">
        <v>9606</v>
      </c>
      <c r="L546" s="2" t="s">
        <v>1233</v>
      </c>
      <c r="M546" s="2" t="s">
        <v>4914</v>
      </c>
      <c r="N546" s="2" t="s">
        <v>1271</v>
      </c>
      <c r="O546" s="2" t="s">
        <v>4915</v>
      </c>
    </row>
    <row r="547" spans="1:15" x14ac:dyDescent="0.25">
      <c r="A547" s="2" t="s">
        <v>3587</v>
      </c>
      <c r="B547" s="2" t="s">
        <v>3588</v>
      </c>
      <c r="C547" s="2">
        <v>2</v>
      </c>
      <c r="D547" s="2">
        <v>107</v>
      </c>
      <c r="E547" s="2">
        <f>results_Clus_7[[#This Row],['#Entities found]]/results_Clus_7[[#This Row],['#Entities total]]*(results_Clus_7[[#This Row],['#Entities found]]&gt;725/50)</f>
        <v>0</v>
      </c>
      <c r="F547" s="2">
        <v>60886492425264</v>
      </c>
      <c r="G547" s="2">
        <v>60886492425264</v>
      </c>
      <c r="H547" s="2">
        <v>2</v>
      </c>
      <c r="I547" s="2">
        <v>66</v>
      </c>
      <c r="J547" s="2">
        <v>6458557588805167</v>
      </c>
      <c r="K547" s="2">
        <v>9606</v>
      </c>
      <c r="L547" s="2" t="s">
        <v>1233</v>
      </c>
      <c r="M547" s="2" t="s">
        <v>4892</v>
      </c>
      <c r="N547" s="2" t="s">
        <v>1271</v>
      </c>
      <c r="O547" s="2" t="s">
        <v>4893</v>
      </c>
    </row>
    <row r="548" spans="1:15" x14ac:dyDescent="0.25">
      <c r="A548" s="2" t="s">
        <v>2459</v>
      </c>
      <c r="B548" s="2" t="s">
        <v>2460</v>
      </c>
      <c r="C548" s="2">
        <v>4</v>
      </c>
      <c r="D548" s="2">
        <v>215</v>
      </c>
      <c r="E548" s="2">
        <f>results_Clus_7[[#This Row],['#Entities found]]/results_Clus_7[[#This Row],['#Entities total]]*(results_Clus_7[[#This Row],['#Entities found]]&gt;725/50)</f>
        <v>0</v>
      </c>
      <c r="F548" s="2">
        <v>5917475481120757</v>
      </c>
      <c r="G548" s="2">
        <v>5917475481120757</v>
      </c>
      <c r="H548" s="2">
        <v>3</v>
      </c>
      <c r="I548" s="2">
        <v>71</v>
      </c>
      <c r="J548" s="2">
        <v>694784225462374</v>
      </c>
      <c r="K548" s="2">
        <v>9606</v>
      </c>
      <c r="L548" s="2" t="s">
        <v>1233</v>
      </c>
      <c r="M548" s="2" t="s">
        <v>4916</v>
      </c>
      <c r="N548" s="2" t="s">
        <v>1271</v>
      </c>
      <c r="O548" s="2" t="s">
        <v>4917</v>
      </c>
    </row>
    <row r="549" spans="1:15" x14ac:dyDescent="0.25">
      <c r="A549" s="2" t="s">
        <v>3591</v>
      </c>
      <c r="B549" s="2" t="s">
        <v>3592</v>
      </c>
      <c r="C549" s="2">
        <v>2</v>
      </c>
      <c r="D549" s="2">
        <v>108</v>
      </c>
      <c r="E549" s="2">
        <f>results_Clus_7[[#This Row],['#Entities found]]/results_Clus_7[[#This Row],['#Entities total]]*(results_Clus_7[[#This Row],['#Entities found]]&gt;725/50)</f>
        <v>0</v>
      </c>
      <c r="F549" s="2">
        <v>6139162681766024</v>
      </c>
      <c r="G549" s="2">
        <v>6139162681766024</v>
      </c>
      <c r="H549" s="2">
        <v>2</v>
      </c>
      <c r="I549" s="2">
        <v>62</v>
      </c>
      <c r="J549" s="2">
        <v>6067129856150308</v>
      </c>
      <c r="K549" s="2">
        <v>9606</v>
      </c>
      <c r="L549" s="2" t="s">
        <v>1233</v>
      </c>
      <c r="M549" s="2" t="s">
        <v>4892</v>
      </c>
      <c r="N549" s="2" t="s">
        <v>1271</v>
      </c>
      <c r="O549" s="2" t="s">
        <v>4893</v>
      </c>
    </row>
    <row r="550" spans="1:15" x14ac:dyDescent="0.25">
      <c r="A550" s="2" t="s">
        <v>3593</v>
      </c>
      <c r="B550" s="2" t="s">
        <v>3594</v>
      </c>
      <c r="C550" s="2">
        <v>2</v>
      </c>
      <c r="D550" s="2">
        <v>108</v>
      </c>
      <c r="E550" s="2">
        <f>results_Clus_7[[#This Row],['#Entities found]]/results_Clus_7[[#This Row],['#Entities total]]*(results_Clus_7[[#This Row],['#Entities found]]&gt;725/50)</f>
        <v>0</v>
      </c>
      <c r="F550" s="2">
        <v>6139162681766024</v>
      </c>
      <c r="G550" s="2">
        <v>6139162681766024</v>
      </c>
      <c r="H550" s="2">
        <v>2</v>
      </c>
      <c r="I550" s="2">
        <v>64</v>
      </c>
      <c r="J550" s="2">
        <v>6262843722477738</v>
      </c>
      <c r="K550" s="2">
        <v>9606</v>
      </c>
      <c r="L550" s="2" t="s">
        <v>1233</v>
      </c>
      <c r="M550" s="2" t="s">
        <v>4892</v>
      </c>
      <c r="N550" s="2" t="s">
        <v>1271</v>
      </c>
      <c r="O550" s="2" t="s">
        <v>4893</v>
      </c>
    </row>
    <row r="551" spans="1:15" x14ac:dyDescent="0.25">
      <c r="A551" s="2" t="s">
        <v>1490</v>
      </c>
      <c r="B551" s="2" t="s">
        <v>1491</v>
      </c>
      <c r="C551" s="2">
        <v>1</v>
      </c>
      <c r="D551" s="2">
        <v>54</v>
      </c>
      <c r="E551" s="2">
        <f>results_Clus_7[[#This Row],['#Entities found]]/results_Clus_7[[#This Row],['#Entities total]]*(results_Clus_7[[#This Row],['#Entities found]]&gt;725/50)</f>
        <v>0</v>
      </c>
      <c r="F551" s="2">
        <v>6456342131174049</v>
      </c>
      <c r="G551" s="2">
        <v>6456342131174049</v>
      </c>
      <c r="H551" s="2">
        <v>4</v>
      </c>
      <c r="I551" s="2">
        <v>14</v>
      </c>
      <c r="J551" s="2">
        <v>1369997064292005</v>
      </c>
      <c r="K551" s="2">
        <v>9606</v>
      </c>
      <c r="L551" s="2" t="s">
        <v>1233</v>
      </c>
      <c r="M551" s="2" t="s">
        <v>115</v>
      </c>
      <c r="N551" s="2" t="s">
        <v>1271</v>
      </c>
      <c r="O551" s="2" t="s">
        <v>4937</v>
      </c>
    </row>
    <row r="552" spans="1:15" x14ac:dyDescent="0.25">
      <c r="A552" s="2" t="s">
        <v>3391</v>
      </c>
      <c r="B552" s="2" t="s">
        <v>3392</v>
      </c>
      <c r="C552" s="2">
        <v>2</v>
      </c>
      <c r="D552" s="2">
        <v>109</v>
      </c>
      <c r="E552" s="2">
        <f>results_Clus_7[[#This Row],['#Entities found]]/results_Clus_7[[#This Row],['#Entities total]]*(results_Clus_7[[#This Row],['#Entities found]]&gt;725/50)</f>
        <v>0</v>
      </c>
      <c r="F552" s="2">
        <v>6189177616389304</v>
      </c>
      <c r="G552" s="2">
        <v>6189177616389304</v>
      </c>
      <c r="H552" s="2">
        <v>2</v>
      </c>
      <c r="I552" s="2">
        <v>57</v>
      </c>
      <c r="J552" s="2">
        <v>5577845190331735</v>
      </c>
      <c r="K552" s="2">
        <v>9606</v>
      </c>
      <c r="L552" s="2" t="s">
        <v>1233</v>
      </c>
      <c r="M552" s="2" t="s">
        <v>4892</v>
      </c>
      <c r="N552" s="2" t="s">
        <v>1271</v>
      </c>
      <c r="O552" s="2" t="s">
        <v>4893</v>
      </c>
    </row>
    <row r="553" spans="1:15" x14ac:dyDescent="0.25">
      <c r="A553" s="2" t="s">
        <v>3394</v>
      </c>
      <c r="B553" s="2" t="s">
        <v>3395</v>
      </c>
      <c r="C553" s="2">
        <v>2</v>
      </c>
      <c r="D553" s="2">
        <v>109</v>
      </c>
      <c r="E553" s="2">
        <f>results_Clus_7[[#This Row],['#Entities found]]/results_Clus_7[[#This Row],['#Entities total]]*(results_Clus_7[[#This Row],['#Entities found]]&gt;725/50)</f>
        <v>0</v>
      </c>
      <c r="F553" s="2">
        <v>6189177616389304</v>
      </c>
      <c r="G553" s="2">
        <v>6189177616389304</v>
      </c>
      <c r="H553" s="2">
        <v>2</v>
      </c>
      <c r="I553" s="2">
        <v>60</v>
      </c>
      <c r="J553" s="2">
        <v>5871415989822879</v>
      </c>
      <c r="K553" s="2">
        <v>9606</v>
      </c>
      <c r="L553" s="2" t="s">
        <v>1233</v>
      </c>
      <c r="M553" s="2" t="s">
        <v>4892</v>
      </c>
      <c r="N553" s="2" t="s">
        <v>1271</v>
      </c>
      <c r="O553" s="2" t="s">
        <v>4893</v>
      </c>
    </row>
    <row r="554" spans="1:15" x14ac:dyDescent="0.25">
      <c r="A554" s="2" t="s">
        <v>3396</v>
      </c>
      <c r="B554" s="2" t="s">
        <v>3397</v>
      </c>
      <c r="C554" s="2">
        <v>2</v>
      </c>
      <c r="D554" s="2">
        <v>109</v>
      </c>
      <c r="E554" s="2">
        <f>results_Clus_7[[#This Row],['#Entities found]]/results_Clus_7[[#This Row],['#Entities total]]*(results_Clus_7[[#This Row],['#Entities found]]&gt;725/50)</f>
        <v>0</v>
      </c>
      <c r="F554" s="2">
        <v>6189177616389304</v>
      </c>
      <c r="G554" s="2">
        <v>6189177616389304</v>
      </c>
      <c r="H554" s="2">
        <v>2</v>
      </c>
      <c r="I554" s="2">
        <v>61</v>
      </c>
      <c r="J554" s="2">
        <v>5969272922986594</v>
      </c>
      <c r="K554" s="2">
        <v>9606</v>
      </c>
      <c r="L554" s="2" t="s">
        <v>1233</v>
      </c>
      <c r="M554" s="2" t="s">
        <v>4892</v>
      </c>
      <c r="N554" s="2" t="s">
        <v>1271</v>
      </c>
      <c r="O554" s="2" t="s">
        <v>4893</v>
      </c>
    </row>
    <row r="555" spans="1:15" x14ac:dyDescent="0.25">
      <c r="A555" s="2" t="s">
        <v>4940</v>
      </c>
      <c r="B555" s="2" t="s">
        <v>4941</v>
      </c>
      <c r="C555" s="2">
        <v>1</v>
      </c>
      <c r="D555" s="2">
        <v>55</v>
      </c>
      <c r="E555" s="2">
        <f>results_Clus_7[[#This Row],['#Entities found]]/results_Clus_7[[#This Row],['#Entities total]]*(results_Clus_7[[#This Row],['#Entities found]]&gt;725/50)</f>
        <v>0</v>
      </c>
      <c r="F555" s="2">
        <v>6523912961114293</v>
      </c>
      <c r="G555" s="2">
        <v>6523912961114293</v>
      </c>
      <c r="H555" s="2">
        <v>4</v>
      </c>
      <c r="I555" s="2">
        <v>20</v>
      </c>
      <c r="J555" s="2">
        <v>1957138663274293</v>
      </c>
      <c r="K555" s="2">
        <v>9606</v>
      </c>
      <c r="L555" s="2" t="s">
        <v>1233</v>
      </c>
      <c r="M555" s="2" t="s">
        <v>347</v>
      </c>
      <c r="N555" s="2" t="s">
        <v>1271</v>
      </c>
      <c r="O555" s="2" t="s">
        <v>4942</v>
      </c>
    </row>
    <row r="556" spans="1:15" x14ac:dyDescent="0.25">
      <c r="A556" s="2" t="s">
        <v>1350</v>
      </c>
      <c r="B556" s="2" t="s">
        <v>1351</v>
      </c>
      <c r="C556" s="2">
        <v>1</v>
      </c>
      <c r="D556" s="2">
        <v>55</v>
      </c>
      <c r="E556" s="2">
        <f>results_Clus_7[[#This Row],['#Entities found]]/results_Clus_7[[#This Row],['#Entities total]]*(results_Clus_7[[#This Row],['#Entities found]]&gt;725/50)</f>
        <v>0</v>
      </c>
      <c r="F556" s="2">
        <v>6523912961114293</v>
      </c>
      <c r="G556" s="2">
        <v>6523912961114293</v>
      </c>
      <c r="H556" s="2">
        <v>2</v>
      </c>
      <c r="I556" s="2">
        <v>38</v>
      </c>
      <c r="J556" s="2">
        <v>3.7185634602211568E+16</v>
      </c>
      <c r="K556" s="2">
        <v>9606</v>
      </c>
      <c r="L556" s="2" t="s">
        <v>1233</v>
      </c>
      <c r="M556" s="2" t="s">
        <v>279</v>
      </c>
      <c r="N556" s="2" t="s">
        <v>1271</v>
      </c>
      <c r="O556" s="2" t="s">
        <v>4891</v>
      </c>
    </row>
    <row r="557" spans="1:15" x14ac:dyDescent="0.25">
      <c r="A557" s="2" t="s">
        <v>3600</v>
      </c>
      <c r="B557" s="2" t="s">
        <v>3601</v>
      </c>
      <c r="C557" s="2">
        <v>2</v>
      </c>
      <c r="D557" s="2">
        <v>111</v>
      </c>
      <c r="E557" s="2">
        <f>results_Clus_7[[#This Row],['#Entities found]]/results_Clus_7[[#This Row],['#Entities total]]*(results_Clus_7[[#This Row],['#Entities found]]&gt;725/50)</f>
        <v>0</v>
      </c>
      <c r="F557" s="2">
        <v>6287714684533745</v>
      </c>
      <c r="G557" s="2">
        <v>6287714684533745</v>
      </c>
      <c r="H557" s="2">
        <v>2</v>
      </c>
      <c r="I557" s="2">
        <v>64</v>
      </c>
      <c r="J557" s="2">
        <v>6262843722477738</v>
      </c>
      <c r="K557" s="2">
        <v>9606</v>
      </c>
      <c r="L557" s="2" t="s">
        <v>1233</v>
      </c>
      <c r="M557" s="2" t="s">
        <v>4892</v>
      </c>
      <c r="N557" s="2" t="s">
        <v>1271</v>
      </c>
      <c r="O557" s="2" t="s">
        <v>4893</v>
      </c>
    </row>
    <row r="558" spans="1:15" x14ac:dyDescent="0.25">
      <c r="A558" s="2" t="s">
        <v>3602</v>
      </c>
      <c r="B558" s="2" t="s">
        <v>3603</v>
      </c>
      <c r="C558" s="2">
        <v>2</v>
      </c>
      <c r="D558" s="2">
        <v>111</v>
      </c>
      <c r="E558" s="2">
        <f>results_Clus_7[[#This Row],['#Entities found]]/results_Clus_7[[#This Row],['#Entities total]]*(results_Clus_7[[#This Row],['#Entities found]]&gt;725/50)</f>
        <v>0</v>
      </c>
      <c r="F558" s="2">
        <v>6287714684533745</v>
      </c>
      <c r="G558" s="2">
        <v>6287714684533745</v>
      </c>
      <c r="H558" s="2">
        <v>2</v>
      </c>
      <c r="I558" s="2">
        <v>66</v>
      </c>
      <c r="J558" s="2">
        <v>6458557588805167</v>
      </c>
      <c r="K558" s="2">
        <v>9606</v>
      </c>
      <c r="L558" s="2" t="s">
        <v>1233</v>
      </c>
      <c r="M558" s="2" t="s">
        <v>4892</v>
      </c>
      <c r="N558" s="2" t="s">
        <v>1271</v>
      </c>
      <c r="O558" s="2" t="s">
        <v>4893</v>
      </c>
    </row>
    <row r="559" spans="1:15" x14ac:dyDescent="0.25">
      <c r="A559" s="2" t="s">
        <v>1759</v>
      </c>
      <c r="B559" s="2" t="s">
        <v>1760</v>
      </c>
      <c r="C559" s="2">
        <v>1</v>
      </c>
      <c r="D559" s="2">
        <v>56</v>
      </c>
      <c r="E559" s="2">
        <f>results_Clus_7[[#This Row],['#Entities found]]/results_Clus_7[[#This Row],['#Entities total]]*(results_Clus_7[[#This Row],['#Entities found]]&gt;725/50)</f>
        <v>0</v>
      </c>
      <c r="F559" s="2">
        <v>6590200399318733</v>
      </c>
      <c r="G559" s="2">
        <v>6590200399318733</v>
      </c>
      <c r="H559" s="2">
        <v>2</v>
      </c>
      <c r="I559" s="2">
        <v>4</v>
      </c>
      <c r="J559" s="2">
        <v>391427732654.85858</v>
      </c>
      <c r="K559" s="2">
        <v>9606</v>
      </c>
      <c r="L559" s="2" t="s">
        <v>1233</v>
      </c>
      <c r="M559" s="2" t="s">
        <v>241</v>
      </c>
      <c r="N559" s="2" t="s">
        <v>1271</v>
      </c>
      <c r="O559" s="2" t="s">
        <v>4943</v>
      </c>
    </row>
    <row r="560" spans="1:15" x14ac:dyDescent="0.25">
      <c r="A560" s="2" t="s">
        <v>1756</v>
      </c>
      <c r="B560" s="2" t="s">
        <v>1757</v>
      </c>
      <c r="C560" s="2">
        <v>1</v>
      </c>
      <c r="D560" s="2">
        <v>56</v>
      </c>
      <c r="E560" s="2">
        <f>results_Clus_7[[#This Row],['#Entities found]]/results_Clus_7[[#This Row],['#Entities total]]*(results_Clus_7[[#This Row],['#Entities found]]&gt;725/50)</f>
        <v>0</v>
      </c>
      <c r="F560" s="2">
        <v>6590200399318733</v>
      </c>
      <c r="G560" s="2">
        <v>6590200399318733</v>
      </c>
      <c r="H560" s="2">
        <v>2</v>
      </c>
      <c r="I560" s="2">
        <v>7</v>
      </c>
      <c r="J560" s="2">
        <v>684998532146.00244</v>
      </c>
      <c r="K560" s="2">
        <v>9606</v>
      </c>
      <c r="L560" s="2" t="s">
        <v>1233</v>
      </c>
      <c r="M560" s="2" t="s">
        <v>288</v>
      </c>
      <c r="N560" s="2" t="s">
        <v>1271</v>
      </c>
      <c r="O560" s="2" t="s">
        <v>1758</v>
      </c>
    </row>
    <row r="561" spans="1:15" x14ac:dyDescent="0.25">
      <c r="A561" s="2" t="s">
        <v>3656</v>
      </c>
      <c r="B561" s="2" t="s">
        <v>3657</v>
      </c>
      <c r="C561" s="2">
        <v>3</v>
      </c>
      <c r="D561" s="2">
        <v>169</v>
      </c>
      <c r="E561" s="2">
        <f>results_Clus_7[[#This Row],['#Entities found]]/results_Clus_7[[#This Row],['#Entities total]]*(results_Clus_7[[#This Row],['#Entities found]]&gt;725/50)</f>
        <v>0</v>
      </c>
      <c r="F561" s="2">
        <v>6300508721716649</v>
      </c>
      <c r="G561" s="2">
        <v>6300508721716649</v>
      </c>
      <c r="H561" s="2">
        <v>4</v>
      </c>
      <c r="I561" s="2">
        <v>81</v>
      </c>
      <c r="J561" s="2">
        <v>7926411586260887</v>
      </c>
      <c r="K561" s="2">
        <v>9606</v>
      </c>
      <c r="L561" s="2" t="s">
        <v>1233</v>
      </c>
      <c r="M561" s="2" t="s">
        <v>320</v>
      </c>
      <c r="N561" s="2" t="s">
        <v>1271</v>
      </c>
      <c r="O561" s="2" t="s">
        <v>4930</v>
      </c>
    </row>
    <row r="562" spans="1:15" x14ac:dyDescent="0.25">
      <c r="A562" s="2" t="s">
        <v>4944</v>
      </c>
      <c r="B562" s="2" t="s">
        <v>4945</v>
      </c>
      <c r="C562" s="2">
        <v>1</v>
      </c>
      <c r="D562" s="2">
        <v>57</v>
      </c>
      <c r="E562" s="2">
        <f>results_Clus_7[[#This Row],['#Entities found]]/results_Clus_7[[#This Row],['#Entities total]]*(results_Clus_7[[#This Row],['#Entities found]]&gt;725/50)</f>
        <v>0</v>
      </c>
      <c r="F562" s="2">
        <v>6655228725566887</v>
      </c>
      <c r="G562" s="2">
        <v>6655228725566887</v>
      </c>
      <c r="H562" s="2">
        <v>1</v>
      </c>
      <c r="I562" s="2">
        <v>6</v>
      </c>
      <c r="J562" s="2">
        <v>587141598982.28784</v>
      </c>
      <c r="K562" s="2">
        <v>9606</v>
      </c>
      <c r="L562" s="2" t="s">
        <v>1233</v>
      </c>
      <c r="M562" s="2" t="s">
        <v>71</v>
      </c>
      <c r="N562" s="2" t="s">
        <v>1271</v>
      </c>
      <c r="O562" s="2" t="s">
        <v>4933</v>
      </c>
    </row>
    <row r="563" spans="1:15" x14ac:dyDescent="0.25">
      <c r="A563" s="2" t="s">
        <v>2320</v>
      </c>
      <c r="B563" s="2" t="s">
        <v>2321</v>
      </c>
      <c r="C563" s="2">
        <v>1</v>
      </c>
      <c r="D563" s="2">
        <v>57</v>
      </c>
      <c r="E563" s="2">
        <f>results_Clus_7[[#This Row],['#Entities found]]/results_Clus_7[[#This Row],['#Entities total]]*(results_Clus_7[[#This Row],['#Entities found]]&gt;725/50)</f>
        <v>0</v>
      </c>
      <c r="F563" s="2">
        <v>6655228725566887</v>
      </c>
      <c r="G563" s="2">
        <v>6655228725566887</v>
      </c>
      <c r="H563" s="2">
        <v>1</v>
      </c>
      <c r="I563" s="2">
        <v>8</v>
      </c>
      <c r="J563" s="2">
        <v>782855465309.71716</v>
      </c>
      <c r="K563" s="2">
        <v>9606</v>
      </c>
      <c r="L563" s="2" t="s">
        <v>1233</v>
      </c>
      <c r="M563" s="2" t="s">
        <v>148</v>
      </c>
      <c r="N563" s="2" t="s">
        <v>1271</v>
      </c>
      <c r="O563" s="2" t="s">
        <v>4946</v>
      </c>
    </row>
    <row r="564" spans="1:15" x14ac:dyDescent="0.25">
      <c r="A564" s="2" t="s">
        <v>2384</v>
      </c>
      <c r="B564" s="2" t="s">
        <v>2385</v>
      </c>
      <c r="C564" s="2">
        <v>3</v>
      </c>
      <c r="D564" s="2">
        <v>173</v>
      </c>
      <c r="E564" s="2">
        <f>results_Clus_7[[#This Row],['#Entities found]]/results_Clus_7[[#This Row],['#Entities total]]*(results_Clus_7[[#This Row],['#Entities found]]&gt;725/50)</f>
        <v>0</v>
      </c>
      <c r="F564" s="2">
        <v>6456743335753611</v>
      </c>
      <c r="G564" s="2">
        <v>6456743335753611</v>
      </c>
      <c r="H564" s="2">
        <v>2</v>
      </c>
      <c r="I564" s="2">
        <v>42</v>
      </c>
      <c r="J564" s="2">
        <v>4109991192876015</v>
      </c>
      <c r="K564" s="2">
        <v>9606</v>
      </c>
      <c r="L564" s="2" t="s">
        <v>1233</v>
      </c>
      <c r="M564" s="2" t="s">
        <v>4938</v>
      </c>
      <c r="N564" s="2" t="s">
        <v>1271</v>
      </c>
      <c r="O564" s="2" t="s">
        <v>4939</v>
      </c>
    </row>
    <row r="565" spans="1:15" x14ac:dyDescent="0.25">
      <c r="A565" s="2" t="s">
        <v>3728</v>
      </c>
      <c r="B565" s="2" t="s">
        <v>3729</v>
      </c>
      <c r="C565" s="2">
        <v>1</v>
      </c>
      <c r="D565" s="2">
        <v>58</v>
      </c>
      <c r="E565" s="2">
        <f>results_Clus_7[[#This Row],['#Entities found]]/results_Clus_7[[#This Row],['#Entities total]]*(results_Clus_7[[#This Row],['#Entities found]]&gt;725/50)</f>
        <v>0</v>
      </c>
      <c r="F565" s="2">
        <v>671902176211983</v>
      </c>
      <c r="G565" s="2">
        <v>671902176211983</v>
      </c>
      <c r="H565" s="2">
        <v>3</v>
      </c>
      <c r="I565" s="2">
        <v>3</v>
      </c>
      <c r="J565" s="2">
        <v>2935707994911.4399</v>
      </c>
      <c r="K565" s="2">
        <v>9606</v>
      </c>
      <c r="L565" s="2" t="s">
        <v>1233</v>
      </c>
      <c r="M565" s="2" t="s">
        <v>236</v>
      </c>
      <c r="N565" s="2" t="s">
        <v>1271</v>
      </c>
      <c r="O565" s="2" t="s">
        <v>3731</v>
      </c>
    </row>
    <row r="566" spans="1:15" x14ac:dyDescent="0.25">
      <c r="A566" s="2" t="s">
        <v>1356</v>
      </c>
      <c r="B566" s="2" t="s">
        <v>1357</v>
      </c>
      <c r="C566" s="2">
        <v>1</v>
      </c>
      <c r="D566" s="2">
        <v>58</v>
      </c>
      <c r="E566" s="2">
        <f>results_Clus_7[[#This Row],['#Entities found]]/results_Clus_7[[#This Row],['#Entities total]]*(results_Clus_7[[#This Row],['#Entities found]]&gt;725/50)</f>
        <v>0</v>
      </c>
      <c r="F566" s="2">
        <v>671902176211983</v>
      </c>
      <c r="G566" s="2">
        <v>671902176211983</v>
      </c>
      <c r="H566" s="2">
        <v>8</v>
      </c>
      <c r="I566" s="2">
        <v>38</v>
      </c>
      <c r="J566" s="2">
        <v>3.7185634602211568E+16</v>
      </c>
      <c r="K566" s="2">
        <v>9606</v>
      </c>
      <c r="L566" s="2" t="s">
        <v>1233</v>
      </c>
      <c r="M566" s="2" t="s">
        <v>363</v>
      </c>
      <c r="N566" s="2" t="s">
        <v>1271</v>
      </c>
      <c r="O566" s="2" t="s">
        <v>4947</v>
      </c>
    </row>
    <row r="567" spans="1:15" x14ac:dyDescent="0.25">
      <c r="A567" s="2" t="s">
        <v>1358</v>
      </c>
      <c r="B567" s="2" t="s">
        <v>1359</v>
      </c>
      <c r="C567" s="2">
        <v>1</v>
      </c>
      <c r="D567" s="2">
        <v>58</v>
      </c>
      <c r="E567" s="2">
        <f>results_Clus_7[[#This Row],['#Entities found]]/results_Clus_7[[#This Row],['#Entities total]]*(results_Clus_7[[#This Row],['#Entities found]]&gt;725/50)</f>
        <v>0</v>
      </c>
      <c r="F567" s="2">
        <v>671902176211983</v>
      </c>
      <c r="G567" s="2">
        <v>671902176211983</v>
      </c>
      <c r="H567" s="2">
        <v>8</v>
      </c>
      <c r="I567" s="2">
        <v>38</v>
      </c>
      <c r="J567" s="2">
        <v>3.7185634602211568E+16</v>
      </c>
      <c r="K567" s="2">
        <v>9606</v>
      </c>
      <c r="L567" s="2" t="s">
        <v>1233</v>
      </c>
      <c r="M567" s="2" t="s">
        <v>363</v>
      </c>
      <c r="N567" s="2" t="s">
        <v>1271</v>
      </c>
      <c r="O567" s="2" t="s">
        <v>4947</v>
      </c>
    </row>
    <row r="568" spans="1:15" x14ac:dyDescent="0.25">
      <c r="A568" s="2" t="s">
        <v>1786</v>
      </c>
      <c r="B568" s="2" t="s">
        <v>1787</v>
      </c>
      <c r="C568" s="2">
        <v>1</v>
      </c>
      <c r="D568" s="2">
        <v>59</v>
      </c>
      <c r="E568" s="2">
        <f>results_Clus_7[[#This Row],['#Entities found]]/results_Clus_7[[#This Row],['#Entities total]]*(results_Clus_7[[#This Row],['#Entities found]]&gt;725/50)</f>
        <v>0</v>
      </c>
      <c r="F568" s="2">
        <v>6781602882306871</v>
      </c>
      <c r="G568" s="2">
        <v>6781602882306871</v>
      </c>
      <c r="H568" s="2">
        <v>1</v>
      </c>
      <c r="I568" s="2">
        <v>3</v>
      </c>
      <c r="J568" s="2">
        <v>2935707994911.4399</v>
      </c>
      <c r="K568" s="2">
        <v>9606</v>
      </c>
      <c r="L568" s="2" t="s">
        <v>1233</v>
      </c>
      <c r="M568" s="2" t="s">
        <v>304</v>
      </c>
      <c r="N568" s="2" t="s">
        <v>1271</v>
      </c>
      <c r="O568" s="2" t="s">
        <v>4948</v>
      </c>
    </row>
    <row r="569" spans="1:15" x14ac:dyDescent="0.25">
      <c r="A569" s="2" t="s">
        <v>3426</v>
      </c>
      <c r="B569" s="2" t="s">
        <v>3427</v>
      </c>
      <c r="C569" s="2">
        <v>1</v>
      </c>
      <c r="D569" s="2">
        <v>59</v>
      </c>
      <c r="E569" s="2">
        <f>results_Clus_7[[#This Row],['#Entities found]]/results_Clus_7[[#This Row],['#Entities total]]*(results_Clus_7[[#This Row],['#Entities found]]&gt;725/50)</f>
        <v>0</v>
      </c>
      <c r="F569" s="2">
        <v>6781602882306871</v>
      </c>
      <c r="G569" s="2">
        <v>6781602882306871</v>
      </c>
      <c r="H569" s="2">
        <v>1</v>
      </c>
      <c r="I569" s="2">
        <v>8</v>
      </c>
      <c r="J569" s="2">
        <v>782855465309.71716</v>
      </c>
      <c r="K569" s="2">
        <v>9606</v>
      </c>
      <c r="L569" s="2" t="s">
        <v>1233</v>
      </c>
      <c r="M569" s="2" t="s">
        <v>322</v>
      </c>
      <c r="N569" s="2" t="s">
        <v>1271</v>
      </c>
      <c r="O569" s="2" t="s">
        <v>4949</v>
      </c>
    </row>
    <row r="570" spans="1:15" x14ac:dyDescent="0.25">
      <c r="A570" s="2" t="s">
        <v>1197</v>
      </c>
      <c r="B570" s="2" t="s">
        <v>1196</v>
      </c>
      <c r="C570" s="2">
        <v>1</v>
      </c>
      <c r="D570" s="2">
        <v>59</v>
      </c>
      <c r="E570" s="2">
        <f>results_Clus_7[[#This Row],['#Entities found]]/results_Clus_7[[#This Row],['#Entities total]]*(results_Clus_7[[#This Row],['#Entities found]]&gt;725/50)</f>
        <v>0</v>
      </c>
      <c r="F570" s="2">
        <v>6781602882306871</v>
      </c>
      <c r="G570" s="2">
        <v>6781602882306871</v>
      </c>
      <c r="H570" s="2">
        <v>1</v>
      </c>
      <c r="I570" s="2">
        <v>12</v>
      </c>
      <c r="J570" s="2">
        <v>1.174283197964576E+16</v>
      </c>
      <c r="K570" s="2">
        <v>9606</v>
      </c>
      <c r="L570" s="2" t="s">
        <v>1233</v>
      </c>
      <c r="M570" s="2" t="s">
        <v>247</v>
      </c>
      <c r="N570" s="2" t="s">
        <v>1271</v>
      </c>
      <c r="O570" s="2" t="s">
        <v>4950</v>
      </c>
    </row>
    <row r="571" spans="1:15" x14ac:dyDescent="0.25">
      <c r="A571" s="2" t="s">
        <v>1157</v>
      </c>
      <c r="B571" s="2" t="s">
        <v>1156</v>
      </c>
      <c r="C571" s="2">
        <v>1</v>
      </c>
      <c r="D571" s="2">
        <v>59</v>
      </c>
      <c r="E571" s="2">
        <f>results_Clus_7[[#This Row],['#Entities found]]/results_Clus_7[[#This Row],['#Entities total]]*(results_Clus_7[[#This Row],['#Entities found]]&gt;725/50)</f>
        <v>0</v>
      </c>
      <c r="F571" s="2">
        <v>6781602882306871</v>
      </c>
      <c r="G571" s="2">
        <v>6781602882306871</v>
      </c>
      <c r="H571" s="2">
        <v>1</v>
      </c>
      <c r="I571" s="2">
        <v>19</v>
      </c>
      <c r="J571" s="2">
        <v>1.8592817301105784E+16</v>
      </c>
      <c r="K571" s="2">
        <v>9606</v>
      </c>
      <c r="L571" s="2" t="s">
        <v>1233</v>
      </c>
      <c r="M571" s="2" t="s">
        <v>208</v>
      </c>
      <c r="N571" s="2" t="s">
        <v>1271</v>
      </c>
      <c r="O571" s="2" t="s">
        <v>3788</v>
      </c>
    </row>
    <row r="572" spans="1:15" x14ac:dyDescent="0.25">
      <c r="A572" s="2" t="s">
        <v>2330</v>
      </c>
      <c r="B572" s="2" t="s">
        <v>2331</v>
      </c>
      <c r="C572" s="2">
        <v>1</v>
      </c>
      <c r="D572" s="2">
        <v>60</v>
      </c>
      <c r="E572" s="2">
        <f>results_Clus_7[[#This Row],['#Entities found]]/results_Clus_7[[#This Row],['#Entities total]]*(results_Clus_7[[#This Row],['#Entities found]]&gt;725/50)</f>
        <v>0</v>
      </c>
      <c r="F572" s="2">
        <v>6842995018952636</v>
      </c>
      <c r="G572" s="2">
        <v>6842995018952636</v>
      </c>
      <c r="H572" s="2">
        <v>1</v>
      </c>
      <c r="I572" s="2">
        <v>19</v>
      </c>
      <c r="J572" s="2">
        <v>1.8592817301105784E+16</v>
      </c>
      <c r="K572" s="2">
        <v>9606</v>
      </c>
      <c r="L572" s="2" t="s">
        <v>1233</v>
      </c>
      <c r="M572" s="2" t="s">
        <v>330</v>
      </c>
      <c r="N572" s="2" t="s">
        <v>1271</v>
      </c>
      <c r="O572" s="2" t="s">
        <v>4953</v>
      </c>
    </row>
    <row r="573" spans="1:15" x14ac:dyDescent="0.25">
      <c r="A573" s="2" t="s">
        <v>1804</v>
      </c>
      <c r="B573" s="2" t="s">
        <v>1805</v>
      </c>
      <c r="C573" s="2">
        <v>1</v>
      </c>
      <c r="D573" s="2">
        <v>61</v>
      </c>
      <c r="E573" s="2">
        <f>results_Clus_7[[#This Row],['#Entities found]]/results_Clus_7[[#This Row],['#Entities total]]*(results_Clus_7[[#This Row],['#Entities found]]&gt;725/50)</f>
        <v>0</v>
      </c>
      <c r="F573" s="2">
        <v>690322067264568</v>
      </c>
      <c r="G573" s="2">
        <v>690322067264568</v>
      </c>
      <c r="H573" s="2">
        <v>4</v>
      </c>
      <c r="I573" s="2">
        <v>7</v>
      </c>
      <c r="J573" s="2">
        <v>684998532146.00244</v>
      </c>
      <c r="K573" s="2">
        <v>9606</v>
      </c>
      <c r="L573" s="2" t="s">
        <v>1233</v>
      </c>
      <c r="M573" s="2" t="s">
        <v>347</v>
      </c>
      <c r="N573" s="2" t="s">
        <v>1271</v>
      </c>
      <c r="O573" s="2" t="s">
        <v>1806</v>
      </c>
    </row>
    <row r="574" spans="1:15" x14ac:dyDescent="0.25">
      <c r="A574" s="2" t="s">
        <v>1155</v>
      </c>
      <c r="B574" s="2" t="s">
        <v>1154</v>
      </c>
      <c r="C574" s="2">
        <v>7</v>
      </c>
      <c r="D574" s="2">
        <v>430</v>
      </c>
      <c r="E574" s="2">
        <f>results_Clus_7[[#This Row],['#Entities found]]/results_Clus_7[[#This Row],['#Entities total]]*(results_Clus_7[[#This Row],['#Entities found]]&gt;725/50)</f>
        <v>0</v>
      </c>
      <c r="F574" s="2">
        <v>7198092851242301</v>
      </c>
      <c r="G574" s="2">
        <v>7198092851242301</v>
      </c>
      <c r="H574" s="2">
        <v>5</v>
      </c>
      <c r="I574" s="2">
        <v>151</v>
      </c>
      <c r="J574" s="2">
        <v>1.4776396907720912E+16</v>
      </c>
      <c r="K574" s="2">
        <v>9606</v>
      </c>
      <c r="L574" s="2" t="s">
        <v>1233</v>
      </c>
      <c r="M574" s="2" t="s">
        <v>4821</v>
      </c>
      <c r="N574" s="2" t="s">
        <v>1271</v>
      </c>
      <c r="O574" s="2" t="s">
        <v>4959</v>
      </c>
    </row>
    <row r="575" spans="1:15" x14ac:dyDescent="0.25">
      <c r="A575" s="2" t="s">
        <v>1813</v>
      </c>
      <c r="B575" s="2" t="s">
        <v>1814</v>
      </c>
      <c r="C575" s="2">
        <v>2</v>
      </c>
      <c r="D575" s="2">
        <v>123</v>
      </c>
      <c r="E575" s="2">
        <f>results_Clus_7[[#This Row],['#Entities found]]/results_Clus_7[[#This Row],['#Entities total]]*(results_Clus_7[[#This Row],['#Entities found]]&gt;725/50)</f>
        <v>0</v>
      </c>
      <c r="F575" s="2">
        <v>6837658685129733</v>
      </c>
      <c r="G575" s="2">
        <v>6837658685129733</v>
      </c>
      <c r="H575" s="2">
        <v>16</v>
      </c>
      <c r="I575" s="2">
        <v>32</v>
      </c>
      <c r="J575" s="2">
        <v>3131421861238869</v>
      </c>
      <c r="K575" s="2">
        <v>9606</v>
      </c>
      <c r="L575" s="2" t="s">
        <v>1233</v>
      </c>
      <c r="M575" s="2" t="s">
        <v>4951</v>
      </c>
      <c r="N575" s="2" t="s">
        <v>1271</v>
      </c>
      <c r="O575" s="2" t="s">
        <v>4952</v>
      </c>
    </row>
    <row r="576" spans="1:15" x14ac:dyDescent="0.25">
      <c r="A576" s="2" t="s">
        <v>1826</v>
      </c>
      <c r="B576" s="2" t="s">
        <v>1827</v>
      </c>
      <c r="C576" s="2">
        <v>1</v>
      </c>
      <c r="D576" s="2">
        <v>62</v>
      </c>
      <c r="E576" s="2">
        <f>results_Clus_7[[#This Row],['#Entities found]]/results_Clus_7[[#This Row],['#Entities total]]*(results_Clus_7[[#This Row],['#Entities found]]&gt;725/50)</f>
        <v>0</v>
      </c>
      <c r="F576" s="2">
        <v>696230191985306</v>
      </c>
      <c r="G576" s="2">
        <v>696230191985306</v>
      </c>
      <c r="H576" s="2">
        <v>5</v>
      </c>
      <c r="I576" s="2">
        <v>5</v>
      </c>
      <c r="J576" s="2">
        <v>489284665818.57318</v>
      </c>
      <c r="K576" s="2">
        <v>9606</v>
      </c>
      <c r="L576" s="2" t="s">
        <v>1233</v>
      </c>
      <c r="M576" s="2" t="s">
        <v>187</v>
      </c>
      <c r="N576" s="2" t="s">
        <v>1271</v>
      </c>
      <c r="O576" s="2" t="s">
        <v>4954</v>
      </c>
    </row>
    <row r="577" spans="1:15" x14ac:dyDescent="0.25">
      <c r="A577" s="2" t="s">
        <v>1433</v>
      </c>
      <c r="B577" s="2" t="s">
        <v>1434</v>
      </c>
      <c r="C577" s="2">
        <v>6</v>
      </c>
      <c r="D577" s="2">
        <v>372</v>
      </c>
      <c r="E577" s="2">
        <f>results_Clus_7[[#This Row],['#Entities found]]/results_Clus_7[[#This Row],['#Entities total]]*(results_Clus_7[[#This Row],['#Entities found]]&gt;725/50)</f>
        <v>0</v>
      </c>
      <c r="F577" s="2">
        <v>7196117808019791</v>
      </c>
      <c r="G577" s="2">
        <v>7196117808019791</v>
      </c>
      <c r="H577" s="2">
        <v>16</v>
      </c>
      <c r="I577" s="2">
        <v>115</v>
      </c>
      <c r="J577" s="2">
        <v>1.1253547313827184E+16</v>
      </c>
      <c r="K577" s="2">
        <v>9606</v>
      </c>
      <c r="L577" s="2" t="s">
        <v>1233</v>
      </c>
      <c r="M577" s="2" t="s">
        <v>4957</v>
      </c>
      <c r="N577" s="2" t="s">
        <v>1271</v>
      </c>
      <c r="O577" s="2" t="s">
        <v>4958</v>
      </c>
    </row>
    <row r="578" spans="1:15" x14ac:dyDescent="0.25">
      <c r="A578" s="2" t="s">
        <v>2780</v>
      </c>
      <c r="B578" s="2" t="s">
        <v>2781</v>
      </c>
      <c r="C578" s="2">
        <v>1</v>
      </c>
      <c r="D578" s="2">
        <v>63</v>
      </c>
      <c r="E578" s="2">
        <f>results_Clus_7[[#This Row],['#Entities found]]/results_Clus_7[[#This Row],['#Entities total]]*(results_Clus_7[[#This Row],['#Entities found]]&gt;725/50)</f>
        <v>0</v>
      </c>
      <c r="F578" s="2">
        <v>702026042088264</v>
      </c>
      <c r="G578" s="2">
        <v>702026042088264</v>
      </c>
      <c r="H578" s="2">
        <v>1</v>
      </c>
      <c r="I578" s="2">
        <v>21</v>
      </c>
      <c r="J578" s="2">
        <v>2.0549955964380076E+16</v>
      </c>
      <c r="K578" s="2">
        <v>9606</v>
      </c>
      <c r="L578" s="2" t="s">
        <v>1233</v>
      </c>
      <c r="M578" s="2" t="s">
        <v>318</v>
      </c>
      <c r="N578" s="2" t="s">
        <v>1271</v>
      </c>
      <c r="O578" s="2" t="s">
        <v>3057</v>
      </c>
    </row>
    <row r="579" spans="1:15" x14ac:dyDescent="0.25">
      <c r="A579" s="2" t="s">
        <v>1436</v>
      </c>
      <c r="B579" s="2" t="s">
        <v>1437</v>
      </c>
      <c r="C579" s="2">
        <v>6</v>
      </c>
      <c r="D579" s="2">
        <v>381</v>
      </c>
      <c r="E579" s="2">
        <f>results_Clus_7[[#This Row],['#Entities found]]/results_Clus_7[[#This Row],['#Entities total]]*(results_Clus_7[[#This Row],['#Entities found]]&gt;725/50)</f>
        <v>0</v>
      </c>
      <c r="F579" s="2">
        <v>740456317843846</v>
      </c>
      <c r="G579" s="2">
        <v>740456317843846</v>
      </c>
      <c r="H579" s="2">
        <v>16</v>
      </c>
      <c r="I579" s="2">
        <v>121</v>
      </c>
      <c r="J579" s="2">
        <v>1.1840688912809472E+16</v>
      </c>
      <c r="K579" s="2">
        <v>9606</v>
      </c>
      <c r="L579" s="2" t="s">
        <v>1233</v>
      </c>
      <c r="M579" s="2" t="s">
        <v>4957</v>
      </c>
      <c r="N579" s="2" t="s">
        <v>1271</v>
      </c>
      <c r="O579" s="2" t="s">
        <v>4958</v>
      </c>
    </row>
    <row r="580" spans="1:15" x14ac:dyDescent="0.25">
      <c r="A580" s="2" t="s">
        <v>4955</v>
      </c>
      <c r="B580" s="2" t="s">
        <v>4956</v>
      </c>
      <c r="C580" s="2">
        <v>1</v>
      </c>
      <c r="D580" s="2">
        <v>64</v>
      </c>
      <c r="E580" s="2">
        <f>results_Clus_7[[#This Row],['#Entities found]]/results_Clus_7[[#This Row],['#Entities total]]*(results_Clus_7[[#This Row],['#Entities found]]&gt;725/50)</f>
        <v>0</v>
      </c>
      <c r="F580" s="2">
        <v>7077117427697386</v>
      </c>
      <c r="G580" s="2">
        <v>7077117427697386</v>
      </c>
      <c r="H580" s="2">
        <v>2</v>
      </c>
      <c r="I580" s="2">
        <v>22</v>
      </c>
      <c r="J580" s="2">
        <v>2152852529601722</v>
      </c>
      <c r="K580" s="2">
        <v>9606</v>
      </c>
      <c r="L580" s="2" t="s">
        <v>1233</v>
      </c>
      <c r="M580" s="2" t="s">
        <v>274</v>
      </c>
      <c r="N580" s="2" t="s">
        <v>1271</v>
      </c>
      <c r="O580" s="2" t="s">
        <v>4661</v>
      </c>
    </row>
    <row r="581" spans="1:15" x14ac:dyDescent="0.25">
      <c r="A581" s="2" t="s">
        <v>2799</v>
      </c>
      <c r="B581" s="2" t="s">
        <v>2800</v>
      </c>
      <c r="C581" s="2">
        <v>1</v>
      </c>
      <c r="D581" s="2">
        <v>64</v>
      </c>
      <c r="E581" s="2">
        <f>results_Clus_7[[#This Row],['#Entities found]]/results_Clus_7[[#This Row],['#Entities total]]*(results_Clus_7[[#This Row],['#Entities found]]&gt;725/50)</f>
        <v>0</v>
      </c>
      <c r="F581" s="2">
        <v>7077117427697386</v>
      </c>
      <c r="G581" s="2">
        <v>7077117427697386</v>
      </c>
      <c r="H581" s="2">
        <v>1</v>
      </c>
      <c r="I581" s="2">
        <v>30</v>
      </c>
      <c r="J581" s="2">
        <v>2.9357079949114392E+16</v>
      </c>
      <c r="K581" s="2">
        <v>9606</v>
      </c>
      <c r="L581" s="2" t="s">
        <v>1233</v>
      </c>
      <c r="M581" s="2" t="s">
        <v>318</v>
      </c>
      <c r="N581" s="2" t="s">
        <v>1271</v>
      </c>
      <c r="O581" s="2" t="s">
        <v>3057</v>
      </c>
    </row>
    <row r="582" spans="1:15" x14ac:dyDescent="0.25">
      <c r="A582" s="2" t="s">
        <v>3459</v>
      </c>
      <c r="B582" s="2" t="s">
        <v>3460</v>
      </c>
      <c r="C582" s="2">
        <v>2</v>
      </c>
      <c r="D582" s="2">
        <v>129</v>
      </c>
      <c r="E582" s="2">
        <f>results_Clus_7[[#This Row],['#Entities found]]/results_Clus_7[[#This Row],['#Entities total]]*(results_Clus_7[[#This Row],['#Entities found]]&gt;725/50)</f>
        <v>0</v>
      </c>
      <c r="F582" s="2">
        <v>7086761095455993</v>
      </c>
      <c r="G582" s="2">
        <v>7086761095455993</v>
      </c>
      <c r="H582" s="2">
        <v>2</v>
      </c>
      <c r="I582" s="2">
        <v>85</v>
      </c>
      <c r="J582" s="2">
        <v>8317839318915745</v>
      </c>
      <c r="K582" s="2">
        <v>9606</v>
      </c>
      <c r="L582" s="2" t="s">
        <v>1233</v>
      </c>
      <c r="M582" s="2" t="s">
        <v>4892</v>
      </c>
      <c r="N582" s="2" t="s">
        <v>1271</v>
      </c>
      <c r="O582" s="2" t="s">
        <v>4893</v>
      </c>
    </row>
    <row r="583" spans="1:15" x14ac:dyDescent="0.25">
      <c r="A583" s="2" t="s">
        <v>2464</v>
      </c>
      <c r="B583" s="2" t="s">
        <v>2465</v>
      </c>
      <c r="C583" s="2">
        <v>5</v>
      </c>
      <c r="D583" s="2">
        <v>329</v>
      </c>
      <c r="E583" s="2">
        <f>results_Clus_7[[#This Row],['#Entities found]]/results_Clus_7[[#This Row],['#Entities total]]*(results_Clus_7[[#This Row],['#Entities found]]&gt;725/50)</f>
        <v>0</v>
      </c>
      <c r="F583" s="2">
        <v>7575412040442377</v>
      </c>
      <c r="G583" s="2">
        <v>7575412040442377</v>
      </c>
      <c r="H583" s="2">
        <v>4</v>
      </c>
      <c r="I583" s="2">
        <v>156</v>
      </c>
      <c r="J583" s="2">
        <v>1.5265681573539484E+16</v>
      </c>
      <c r="K583" s="2">
        <v>9606</v>
      </c>
      <c r="L583" s="2" t="s">
        <v>1233</v>
      </c>
      <c r="M583" s="2" t="s">
        <v>4970</v>
      </c>
      <c r="N583" s="2" t="s">
        <v>1271</v>
      </c>
      <c r="O583" s="2" t="s">
        <v>4971</v>
      </c>
    </row>
    <row r="584" spans="1:15" x14ac:dyDescent="0.25">
      <c r="A584" s="2" t="s">
        <v>2274</v>
      </c>
      <c r="B584" s="2" t="s">
        <v>2275</v>
      </c>
      <c r="C584" s="2">
        <v>2</v>
      </c>
      <c r="D584" s="2">
        <v>133</v>
      </c>
      <c r="E584" s="2">
        <f>results_Clus_7[[#This Row],['#Entities found]]/results_Clus_7[[#This Row],['#Entities total]]*(results_Clus_7[[#This Row],['#Entities found]]&gt;725/50)</f>
        <v>0</v>
      </c>
      <c r="F584" s="2">
        <v>7243601984526605</v>
      </c>
      <c r="G584" s="2">
        <v>7243601984526605</v>
      </c>
      <c r="H584" s="2">
        <v>2</v>
      </c>
      <c r="I584" s="2">
        <v>29</v>
      </c>
      <c r="J584" s="2">
        <v>2.8378510617477248E+16</v>
      </c>
      <c r="K584" s="2">
        <v>9606</v>
      </c>
      <c r="L584" s="2" t="s">
        <v>1233</v>
      </c>
      <c r="M584" s="2" t="s">
        <v>4961</v>
      </c>
      <c r="N584" s="2" t="s">
        <v>1271</v>
      </c>
      <c r="O584" s="2" t="s">
        <v>4962</v>
      </c>
    </row>
    <row r="585" spans="1:15" x14ac:dyDescent="0.25">
      <c r="A585" s="2" t="s">
        <v>3732</v>
      </c>
      <c r="B585" s="2" t="s">
        <v>3733</v>
      </c>
      <c r="C585" s="2">
        <v>1</v>
      </c>
      <c r="D585" s="2">
        <v>67</v>
      </c>
      <c r="E585" s="2">
        <f>results_Clus_7[[#This Row],['#Entities found]]/results_Clus_7[[#This Row],['#Entities total]]*(results_Clus_7[[#This Row],['#Entities found]]&gt;725/50)</f>
        <v>0</v>
      </c>
      <c r="F585" s="2">
        <v>7241286037323169</v>
      </c>
      <c r="G585" s="2">
        <v>7241286037323169</v>
      </c>
      <c r="H585" s="2">
        <v>4</v>
      </c>
      <c r="I585" s="2">
        <v>4</v>
      </c>
      <c r="J585" s="2">
        <v>391427732654.85858</v>
      </c>
      <c r="K585" s="2">
        <v>9606</v>
      </c>
      <c r="L585" s="2" t="s">
        <v>1233</v>
      </c>
      <c r="M585" s="2" t="s">
        <v>236</v>
      </c>
      <c r="N585" s="2" t="s">
        <v>1271</v>
      </c>
      <c r="O585" s="2" t="s">
        <v>4960</v>
      </c>
    </row>
    <row r="586" spans="1:15" x14ac:dyDescent="0.25">
      <c r="A586" s="2" t="s">
        <v>3735</v>
      </c>
      <c r="B586" s="2" t="s">
        <v>3736</v>
      </c>
      <c r="C586" s="2">
        <v>1</v>
      </c>
      <c r="D586" s="2">
        <v>67</v>
      </c>
      <c r="E586" s="2">
        <f>results_Clus_7[[#This Row],['#Entities found]]/results_Clus_7[[#This Row],['#Entities total]]*(results_Clus_7[[#This Row],['#Entities found]]&gt;725/50)</f>
        <v>0</v>
      </c>
      <c r="F586" s="2">
        <v>7241286037323169</v>
      </c>
      <c r="G586" s="2">
        <v>7241286037323169</v>
      </c>
      <c r="H586" s="2">
        <v>4</v>
      </c>
      <c r="I586" s="2">
        <v>4</v>
      </c>
      <c r="J586" s="2">
        <v>391427732654.85858</v>
      </c>
      <c r="K586" s="2">
        <v>9606</v>
      </c>
      <c r="L586" s="2" t="s">
        <v>1233</v>
      </c>
      <c r="M586" s="2" t="s">
        <v>236</v>
      </c>
      <c r="N586" s="2" t="s">
        <v>1271</v>
      </c>
      <c r="O586" s="2" t="s">
        <v>4960</v>
      </c>
    </row>
    <row r="587" spans="1:15" x14ac:dyDescent="0.25">
      <c r="A587" s="2" t="s">
        <v>2352</v>
      </c>
      <c r="B587" s="2" t="s">
        <v>2353</v>
      </c>
      <c r="C587" s="2">
        <v>1</v>
      </c>
      <c r="D587" s="2">
        <v>67</v>
      </c>
      <c r="E587" s="2">
        <f>results_Clus_7[[#This Row],['#Entities found]]/results_Clus_7[[#This Row],['#Entities total]]*(results_Clus_7[[#This Row],['#Entities found]]&gt;725/50)</f>
        <v>0</v>
      </c>
      <c r="F587" s="2">
        <v>7241286037323169</v>
      </c>
      <c r="G587" s="2">
        <v>7241286037323169</v>
      </c>
      <c r="H587" s="2">
        <v>1</v>
      </c>
      <c r="I587" s="2">
        <v>43</v>
      </c>
      <c r="J587" s="2">
        <v>420784812603973</v>
      </c>
      <c r="K587" s="2">
        <v>9606</v>
      </c>
      <c r="L587" s="2" t="s">
        <v>1233</v>
      </c>
      <c r="M587" s="2" t="s">
        <v>71</v>
      </c>
      <c r="N587" s="2" t="s">
        <v>1271</v>
      </c>
      <c r="O587" s="2" t="s">
        <v>4759</v>
      </c>
    </row>
    <row r="588" spans="1:15" x14ac:dyDescent="0.25">
      <c r="A588" s="2" t="s">
        <v>1416</v>
      </c>
      <c r="B588" s="2" t="s">
        <v>1417</v>
      </c>
      <c r="C588" s="2">
        <v>3</v>
      </c>
      <c r="D588" s="2">
        <v>202</v>
      </c>
      <c r="E588" s="2">
        <f>results_Clus_7[[#This Row],['#Entities found]]/results_Clus_7[[#This Row],['#Entities total]]*(results_Clus_7[[#This Row],['#Entities found]]&gt;725/50)</f>
        <v>0</v>
      </c>
      <c r="F588" s="2">
        <v>7449223525521632</v>
      </c>
      <c r="G588" s="2">
        <v>7449223525521632</v>
      </c>
      <c r="H588" s="2">
        <v>37</v>
      </c>
      <c r="I588" s="2">
        <v>82</v>
      </c>
      <c r="J588" s="2">
        <v>8024268519424602</v>
      </c>
      <c r="K588" s="2">
        <v>9606</v>
      </c>
      <c r="L588" s="2" t="s">
        <v>1233</v>
      </c>
      <c r="M588" s="2" t="s">
        <v>4538</v>
      </c>
      <c r="N588" s="2" t="s">
        <v>1271</v>
      </c>
      <c r="O588" s="2" t="s">
        <v>4967</v>
      </c>
    </row>
    <row r="589" spans="1:15" x14ac:dyDescent="0.25">
      <c r="A589" s="2" t="s">
        <v>993</v>
      </c>
      <c r="B589" s="2" t="s">
        <v>992</v>
      </c>
      <c r="C589" s="2">
        <v>1</v>
      </c>
      <c r="D589" s="2">
        <v>68</v>
      </c>
      <c r="E589" s="2">
        <f>results_Clus_7[[#This Row],['#Entities found]]/results_Clus_7[[#This Row],['#Entities total]]*(results_Clus_7[[#This Row],['#Entities found]]&gt;725/50)</f>
        <v>0</v>
      </c>
      <c r="F589" s="2">
        <v>7293941685378479</v>
      </c>
      <c r="G589" s="2">
        <v>7293941685378479</v>
      </c>
      <c r="H589" s="2">
        <v>2</v>
      </c>
      <c r="I589" s="2">
        <v>5</v>
      </c>
      <c r="J589" s="2">
        <v>489284665818.57318</v>
      </c>
      <c r="K589" s="2">
        <v>9606</v>
      </c>
      <c r="L589" s="2" t="s">
        <v>1233</v>
      </c>
      <c r="M589" s="2" t="s">
        <v>346</v>
      </c>
      <c r="N589" s="2" t="s">
        <v>1271</v>
      </c>
      <c r="O589" s="2" t="s">
        <v>1365</v>
      </c>
    </row>
    <row r="590" spans="1:15" x14ac:dyDescent="0.25">
      <c r="A590" s="2" t="s">
        <v>1418</v>
      </c>
      <c r="B590" s="2" t="s">
        <v>1419</v>
      </c>
      <c r="C590" s="2">
        <v>3</v>
      </c>
      <c r="D590" s="2">
        <v>204</v>
      </c>
      <c r="E590" s="2">
        <f>results_Clus_7[[#This Row],['#Entities found]]/results_Clus_7[[#This Row],['#Entities total]]*(results_Clus_7[[#This Row],['#Entities found]]&gt;725/50)</f>
        <v>0</v>
      </c>
      <c r="F590" s="2">
        <v>7508746236076392</v>
      </c>
      <c r="G590" s="2">
        <v>7508746236076392</v>
      </c>
      <c r="H590" s="2">
        <v>37</v>
      </c>
      <c r="I590" s="2">
        <v>84</v>
      </c>
      <c r="J590" s="2">
        <v>821998238575203</v>
      </c>
      <c r="K590" s="2">
        <v>9606</v>
      </c>
      <c r="L590" s="2" t="s">
        <v>1233</v>
      </c>
      <c r="M590" s="2" t="s">
        <v>4538</v>
      </c>
      <c r="N590" s="2" t="s">
        <v>1271</v>
      </c>
      <c r="O590" s="2" t="s">
        <v>4967</v>
      </c>
    </row>
    <row r="591" spans="1:15" x14ac:dyDescent="0.25">
      <c r="A591" s="2" t="s">
        <v>3667</v>
      </c>
      <c r="B591" s="2" t="s">
        <v>3668</v>
      </c>
      <c r="C591" s="2">
        <v>3</v>
      </c>
      <c r="D591" s="2">
        <v>205</v>
      </c>
      <c r="E591" s="2">
        <f>results_Clus_7[[#This Row],['#Entities found]]/results_Clus_7[[#This Row],['#Entities total]]*(results_Clus_7[[#This Row],['#Entities found]]&gt;725/50)</f>
        <v>0</v>
      </c>
      <c r="F591" s="2">
        <v>7538089602226328</v>
      </c>
      <c r="G591" s="2">
        <v>7538089602226328</v>
      </c>
      <c r="H591" s="2">
        <v>5</v>
      </c>
      <c r="I591" s="2">
        <v>53</v>
      </c>
      <c r="J591" s="2">
        <v>5186417457676876</v>
      </c>
      <c r="K591" s="2">
        <v>9606</v>
      </c>
      <c r="L591" s="2" t="s">
        <v>1233</v>
      </c>
      <c r="M591" s="2" t="s">
        <v>4968</v>
      </c>
      <c r="N591" s="2" t="s">
        <v>1271</v>
      </c>
      <c r="O591" s="2" t="s">
        <v>4969</v>
      </c>
    </row>
    <row r="592" spans="1:15" x14ac:dyDescent="0.25">
      <c r="A592" s="2" t="s">
        <v>2584</v>
      </c>
      <c r="B592" s="2" t="s">
        <v>2585</v>
      </c>
      <c r="C592" s="2">
        <v>1</v>
      </c>
      <c r="D592" s="2">
        <v>69</v>
      </c>
      <c r="E592" s="2">
        <f>results_Clus_7[[#This Row],['#Entities found]]/results_Clus_7[[#This Row],['#Entities total]]*(results_Clus_7[[#This Row],['#Entities found]]&gt;725/50)</f>
        <v>0</v>
      </c>
      <c r="F592" s="2">
        <v>7345596237259848</v>
      </c>
      <c r="G592" s="2">
        <v>7345596237259848</v>
      </c>
      <c r="H592" s="2">
        <v>1</v>
      </c>
      <c r="I592" s="2">
        <v>27</v>
      </c>
      <c r="J592" s="2">
        <v>2.6421371954202956E+16</v>
      </c>
      <c r="K592" s="2">
        <v>9606</v>
      </c>
      <c r="L592" s="2" t="s">
        <v>1233</v>
      </c>
      <c r="M592" s="2" t="s">
        <v>214</v>
      </c>
      <c r="N592" s="2" t="s">
        <v>1271</v>
      </c>
      <c r="O592" s="2" t="s">
        <v>3554</v>
      </c>
    </row>
    <row r="593" spans="1:15" x14ac:dyDescent="0.25">
      <c r="A593" s="2" t="s">
        <v>4963</v>
      </c>
      <c r="B593" s="2" t="s">
        <v>4964</v>
      </c>
      <c r="C593" s="2">
        <v>1</v>
      </c>
      <c r="D593" s="2">
        <v>69</v>
      </c>
      <c r="E593" s="2">
        <f>results_Clus_7[[#This Row],['#Entities found]]/results_Clus_7[[#This Row],['#Entities total]]*(results_Clus_7[[#This Row],['#Entities found]]&gt;725/50)</f>
        <v>0</v>
      </c>
      <c r="F593" s="2">
        <v>7345596237259848</v>
      </c>
      <c r="G593" s="2">
        <v>7345596237259848</v>
      </c>
      <c r="H593" s="2">
        <v>1</v>
      </c>
      <c r="I593" s="2">
        <v>32</v>
      </c>
      <c r="J593" s="2">
        <v>3131421861238869</v>
      </c>
      <c r="K593" s="2">
        <v>9606</v>
      </c>
      <c r="L593" s="2" t="s">
        <v>1233</v>
      </c>
      <c r="M593" s="2" t="s">
        <v>185</v>
      </c>
      <c r="N593" s="2" t="s">
        <v>1271</v>
      </c>
      <c r="O593" s="2" t="s">
        <v>4550</v>
      </c>
    </row>
    <row r="594" spans="1:15" x14ac:dyDescent="0.25">
      <c r="A594" s="2" t="s">
        <v>871</v>
      </c>
      <c r="B594" s="2" t="s">
        <v>870</v>
      </c>
      <c r="C594" s="2">
        <v>3</v>
      </c>
      <c r="D594" s="2">
        <v>207</v>
      </c>
      <c r="E594" s="2">
        <f>results_Clus_7[[#This Row],['#Entities found]]/results_Clus_7[[#This Row],['#Entities total]]*(results_Clus_7[[#This Row],['#Entities found]]&gt;725/50)</f>
        <v>0</v>
      </c>
      <c r="F594" s="2">
        <v>7595946257836699</v>
      </c>
      <c r="G594" s="2">
        <v>7595946257836699</v>
      </c>
      <c r="H594" s="2">
        <v>8</v>
      </c>
      <c r="I594" s="2">
        <v>50</v>
      </c>
      <c r="J594" s="2">
        <v>4892846658185733</v>
      </c>
      <c r="K594" s="2">
        <v>9606</v>
      </c>
      <c r="L594" s="2" t="s">
        <v>1233</v>
      </c>
      <c r="M594" s="2" t="s">
        <v>4538</v>
      </c>
      <c r="N594" s="2" t="s">
        <v>1271</v>
      </c>
      <c r="O594" s="2" t="s">
        <v>2122</v>
      </c>
    </row>
    <row r="595" spans="1:15" x14ac:dyDescent="0.25">
      <c r="A595" s="2" t="s">
        <v>1901</v>
      </c>
      <c r="B595" s="2" t="s">
        <v>1902</v>
      </c>
      <c r="C595" s="2">
        <v>1</v>
      </c>
      <c r="D595" s="2">
        <v>70</v>
      </c>
      <c r="E595" s="2">
        <f>results_Clus_7[[#This Row],['#Entities found]]/results_Clus_7[[#This Row],['#Entities total]]*(results_Clus_7[[#This Row],['#Entities found]]&gt;725/50)</f>
        <v>0</v>
      </c>
      <c r="F595" s="2">
        <v>7396268650952726</v>
      </c>
      <c r="G595" s="2">
        <v>7396268650952726</v>
      </c>
      <c r="H595" s="2">
        <v>2</v>
      </c>
      <c r="I595" s="2">
        <v>5</v>
      </c>
      <c r="J595" s="2">
        <v>489284665818.57318</v>
      </c>
      <c r="K595" s="2">
        <v>9606</v>
      </c>
      <c r="L595" s="2" t="s">
        <v>1233</v>
      </c>
      <c r="M595" s="2" t="s">
        <v>148</v>
      </c>
      <c r="N595" s="2" t="s">
        <v>1271</v>
      </c>
      <c r="O595" s="2" t="s">
        <v>4965</v>
      </c>
    </row>
    <row r="596" spans="1:15" x14ac:dyDescent="0.25">
      <c r="A596" s="2" t="s">
        <v>3836</v>
      </c>
      <c r="B596" s="2" t="s">
        <v>3837</v>
      </c>
      <c r="C596" s="2">
        <v>1</v>
      </c>
      <c r="D596" s="2">
        <v>71</v>
      </c>
      <c r="E596" s="2">
        <f>results_Clus_7[[#This Row],['#Entities found]]/results_Clus_7[[#This Row],['#Entities total]]*(results_Clus_7[[#This Row],['#Entities found]]&gt;725/50)</f>
        <v>0</v>
      </c>
      <c r="F596" s="2">
        <v>7445977526851391</v>
      </c>
      <c r="G596" s="2">
        <v>7445977526851391</v>
      </c>
      <c r="H596" s="2">
        <v>1</v>
      </c>
      <c r="I596" s="2">
        <v>7</v>
      </c>
      <c r="J596" s="2">
        <v>684998532146.00244</v>
      </c>
      <c r="K596" s="2">
        <v>9606</v>
      </c>
      <c r="L596" s="2" t="s">
        <v>1233</v>
      </c>
      <c r="M596" s="2" t="s">
        <v>208</v>
      </c>
      <c r="N596" s="2" t="s">
        <v>1271</v>
      </c>
      <c r="O596" s="2" t="s">
        <v>3838</v>
      </c>
    </row>
    <row r="597" spans="1:15" x14ac:dyDescent="0.25">
      <c r="A597" s="2" t="s">
        <v>2374</v>
      </c>
      <c r="B597" s="2" t="s">
        <v>2375</v>
      </c>
      <c r="C597" s="2">
        <v>1</v>
      </c>
      <c r="D597" s="2">
        <v>71</v>
      </c>
      <c r="E597" s="2">
        <f>results_Clus_7[[#This Row],['#Entities found]]/results_Clus_7[[#This Row],['#Entities total]]*(results_Clus_7[[#This Row],['#Entities found]]&gt;725/50)</f>
        <v>0</v>
      </c>
      <c r="F597" s="2">
        <v>7445977526851391</v>
      </c>
      <c r="G597" s="2">
        <v>7445977526851391</v>
      </c>
      <c r="H597" s="2">
        <v>4</v>
      </c>
      <c r="I597" s="2">
        <v>29</v>
      </c>
      <c r="J597" s="2">
        <v>2.8378510617477248E+16</v>
      </c>
      <c r="K597" s="2">
        <v>9606</v>
      </c>
      <c r="L597" s="2" t="s">
        <v>1233</v>
      </c>
      <c r="M597" s="2" t="s">
        <v>295</v>
      </c>
      <c r="N597" s="2" t="s">
        <v>1271</v>
      </c>
      <c r="O597" s="2" t="s">
        <v>4966</v>
      </c>
    </row>
    <row r="598" spans="1:15" x14ac:dyDescent="0.25">
      <c r="A598" s="2" t="s">
        <v>1137</v>
      </c>
      <c r="B598" s="2" t="s">
        <v>1136</v>
      </c>
      <c r="C598" s="2">
        <v>1</v>
      </c>
      <c r="D598" s="2">
        <v>71</v>
      </c>
      <c r="E598" s="2">
        <f>results_Clus_7[[#This Row],['#Entities found]]/results_Clus_7[[#This Row],['#Entities total]]*(results_Clus_7[[#This Row],['#Entities found]]&gt;725/50)</f>
        <v>0</v>
      </c>
      <c r="F598" s="2">
        <v>7445977526851391</v>
      </c>
      <c r="G598" s="2">
        <v>7445977526851391</v>
      </c>
      <c r="H598" s="2">
        <v>1</v>
      </c>
      <c r="I598" s="2">
        <v>24</v>
      </c>
      <c r="J598" s="2">
        <v>2.3485663959291516E+16</v>
      </c>
      <c r="K598" s="2">
        <v>9606</v>
      </c>
      <c r="L598" s="2" t="s">
        <v>1233</v>
      </c>
      <c r="M598" s="2" t="s">
        <v>208</v>
      </c>
      <c r="N598" s="2" t="s">
        <v>1271</v>
      </c>
      <c r="O598" s="2" t="s">
        <v>3788</v>
      </c>
    </row>
    <row r="599" spans="1:15" x14ac:dyDescent="0.25">
      <c r="A599" s="2" t="s">
        <v>2493</v>
      </c>
      <c r="B599" s="2" t="s">
        <v>2494</v>
      </c>
      <c r="C599" s="2">
        <v>2</v>
      </c>
      <c r="D599" s="2">
        <v>143</v>
      </c>
      <c r="E599" s="2">
        <f>results_Clus_7[[#This Row],['#Entities found]]/results_Clus_7[[#This Row],['#Entities total]]*(results_Clus_7[[#This Row],['#Entities found]]&gt;725/50)</f>
        <v>0</v>
      </c>
      <c r="F599" s="2">
        <v>7604785162068032</v>
      </c>
      <c r="G599" s="2">
        <v>7604785162068032</v>
      </c>
      <c r="H599" s="2">
        <v>2</v>
      </c>
      <c r="I599" s="2">
        <v>94</v>
      </c>
      <c r="J599" s="2">
        <v>9198551717389176</v>
      </c>
      <c r="K599" s="2">
        <v>9606</v>
      </c>
      <c r="L599" s="2" t="s">
        <v>1233</v>
      </c>
      <c r="M599" s="2" t="s">
        <v>4892</v>
      </c>
      <c r="N599" s="2" t="s">
        <v>1271</v>
      </c>
      <c r="O599" s="2" t="s">
        <v>4893</v>
      </c>
    </row>
    <row r="600" spans="1:15" x14ac:dyDescent="0.25">
      <c r="A600" s="2" t="s">
        <v>1405</v>
      </c>
      <c r="B600" s="2" t="s">
        <v>1406</v>
      </c>
      <c r="C600" s="2">
        <v>2</v>
      </c>
      <c r="D600" s="2">
        <v>144</v>
      </c>
      <c r="E600" s="2">
        <f>results_Clus_7[[#This Row],['#Entities found]]/results_Clus_7[[#This Row],['#Entities total]]*(results_Clus_7[[#This Row],['#Entities found]]&gt;725/50)</f>
        <v>0</v>
      </c>
      <c r="F600" s="2">
        <v>7638561854287196</v>
      </c>
      <c r="G600" s="2">
        <v>7638561854287196</v>
      </c>
      <c r="H600" s="2">
        <v>4</v>
      </c>
      <c r="I600" s="2">
        <v>63</v>
      </c>
      <c r="J600" s="2">
        <v>6164986789314023</v>
      </c>
      <c r="K600" s="2">
        <v>9606</v>
      </c>
      <c r="L600" s="2" t="s">
        <v>1233</v>
      </c>
      <c r="M600" s="2" t="s">
        <v>4973</v>
      </c>
      <c r="N600" s="2" t="s">
        <v>1271</v>
      </c>
      <c r="O600" s="2" t="s">
        <v>4974</v>
      </c>
    </row>
    <row r="601" spans="1:15" x14ac:dyDescent="0.25">
      <c r="A601" s="2" t="s">
        <v>2316</v>
      </c>
      <c r="B601" s="2" t="s">
        <v>2317</v>
      </c>
      <c r="C601" s="2">
        <v>2</v>
      </c>
      <c r="D601" s="2">
        <v>146</v>
      </c>
      <c r="E601" s="2">
        <f>results_Clus_7[[#This Row],['#Entities found]]/results_Clus_7[[#This Row],['#Entities total]]*(results_Clus_7[[#This Row],['#Entities found]]&gt;725/50)</f>
        <v>0</v>
      </c>
      <c r="F601" s="2">
        <v>7704881300905462</v>
      </c>
      <c r="G601" s="2">
        <v>7704881300905462</v>
      </c>
      <c r="H601" s="2">
        <v>1</v>
      </c>
      <c r="I601" s="2">
        <v>52</v>
      </c>
      <c r="J601" s="2">
        <v>5088560524513162</v>
      </c>
      <c r="K601" s="2">
        <v>9606</v>
      </c>
      <c r="L601" s="2" t="s">
        <v>1233</v>
      </c>
      <c r="M601" s="2" t="s">
        <v>4292</v>
      </c>
      <c r="N601" s="2" t="s">
        <v>1271</v>
      </c>
      <c r="O601" s="2" t="s">
        <v>4750</v>
      </c>
    </row>
    <row r="602" spans="1:15" x14ac:dyDescent="0.25">
      <c r="A602" s="2" t="s">
        <v>1205</v>
      </c>
      <c r="B602" s="2" t="s">
        <v>1204</v>
      </c>
      <c r="C602" s="2">
        <v>6</v>
      </c>
      <c r="D602" s="2">
        <v>442</v>
      </c>
      <c r="E602" s="2">
        <f>results_Clus_7[[#This Row],['#Entities found]]/results_Clus_7[[#This Row],['#Entities total]]*(results_Clus_7[[#This Row],['#Entities found]]&gt;725/50)</f>
        <v>0</v>
      </c>
      <c r="F602" s="2">
        <v>8529584708350177</v>
      </c>
      <c r="G602" s="2">
        <v>8529584708350177</v>
      </c>
      <c r="H602" s="2">
        <v>27</v>
      </c>
      <c r="I602" s="2">
        <v>234</v>
      </c>
      <c r="J602" s="2">
        <v>2.2898522360309228E+16</v>
      </c>
      <c r="K602" s="2">
        <v>9606</v>
      </c>
      <c r="L602" s="2" t="s">
        <v>1233</v>
      </c>
      <c r="M602" s="2" t="s">
        <v>4997</v>
      </c>
      <c r="N602" s="2" t="s">
        <v>1271</v>
      </c>
      <c r="O602" s="2" t="s">
        <v>4998</v>
      </c>
    </row>
    <row r="603" spans="1:15" x14ac:dyDescent="0.25">
      <c r="A603" s="2" t="s">
        <v>983</v>
      </c>
      <c r="B603" s="2" t="s">
        <v>982</v>
      </c>
      <c r="C603" s="2">
        <v>1</v>
      </c>
      <c r="D603" s="2">
        <v>74</v>
      </c>
      <c r="E603" s="2">
        <f>results_Clus_7[[#This Row],['#Entities found]]/results_Clus_7[[#This Row],['#Entities total]]*(results_Clus_7[[#This Row],['#Entities found]]&gt;725/50)</f>
        <v>0</v>
      </c>
      <c r="F603" s="2">
        <v>7589503708057831</v>
      </c>
      <c r="G603" s="2">
        <v>7589503708057831</v>
      </c>
      <c r="H603" s="2">
        <v>1</v>
      </c>
      <c r="I603" s="2">
        <v>8</v>
      </c>
      <c r="J603" s="2">
        <v>782855465309.71716</v>
      </c>
      <c r="K603" s="2">
        <v>9606</v>
      </c>
      <c r="L603" s="2" t="s">
        <v>1233</v>
      </c>
      <c r="M603" s="2" t="s">
        <v>181</v>
      </c>
      <c r="N603" s="2" t="s">
        <v>1271</v>
      </c>
      <c r="O603" s="2" t="s">
        <v>4972</v>
      </c>
    </row>
    <row r="604" spans="1:15" x14ac:dyDescent="0.25">
      <c r="A604" s="2" t="s">
        <v>1037</v>
      </c>
      <c r="B604" s="2" t="s">
        <v>1036</v>
      </c>
      <c r="C604" s="2">
        <v>2</v>
      </c>
      <c r="D604" s="2">
        <v>148</v>
      </c>
      <c r="E604" s="2">
        <f>results_Clus_7[[#This Row],['#Entities found]]/results_Clus_7[[#This Row],['#Entities total]]*(results_Clus_7[[#This Row],['#Entities found]]&gt;725/50)</f>
        <v>0</v>
      </c>
      <c r="F604" s="2">
        <v>7769578319534074</v>
      </c>
      <c r="G604" s="2">
        <v>7769578319534074</v>
      </c>
      <c r="H604" s="2">
        <v>7</v>
      </c>
      <c r="I604" s="2">
        <v>54</v>
      </c>
      <c r="J604" s="2">
        <v>5284274390840591</v>
      </c>
      <c r="K604" s="2">
        <v>9606</v>
      </c>
      <c r="L604" s="2" t="s">
        <v>1233</v>
      </c>
      <c r="M604" s="2" t="s">
        <v>4605</v>
      </c>
      <c r="N604" s="2" t="s">
        <v>1271</v>
      </c>
      <c r="O604" s="2" t="s">
        <v>4976</v>
      </c>
    </row>
    <row r="605" spans="1:15" x14ac:dyDescent="0.25">
      <c r="A605" s="2" t="s">
        <v>981</v>
      </c>
      <c r="B605" s="2" t="s">
        <v>980</v>
      </c>
      <c r="C605" s="2">
        <v>1</v>
      </c>
      <c r="D605" s="2">
        <v>75</v>
      </c>
      <c r="E605" s="2">
        <f>results_Clus_7[[#This Row],['#Entities found]]/results_Clus_7[[#This Row],['#Entities total]]*(results_Clus_7[[#This Row],['#Entities found]]&gt;725/50)</f>
        <v>0</v>
      </c>
      <c r="F605" s="2">
        <v>7635537517407204</v>
      </c>
      <c r="G605" s="2">
        <v>7635537517407204</v>
      </c>
      <c r="H605" s="2">
        <v>1</v>
      </c>
      <c r="I605" s="2">
        <v>29</v>
      </c>
      <c r="J605" s="2">
        <v>2.8378510617477248E+16</v>
      </c>
      <c r="K605" s="2">
        <v>9606</v>
      </c>
      <c r="L605" s="2" t="s">
        <v>1233</v>
      </c>
      <c r="M605" s="2" t="s">
        <v>244</v>
      </c>
      <c r="N605" s="2" t="s">
        <v>1271</v>
      </c>
      <c r="O605" s="2" t="s">
        <v>4781</v>
      </c>
    </row>
    <row r="606" spans="1:15" x14ac:dyDescent="0.25">
      <c r="A606" s="2" t="s">
        <v>3495</v>
      </c>
      <c r="B606" s="2" t="s">
        <v>3496</v>
      </c>
      <c r="C606" s="2">
        <v>1</v>
      </c>
      <c r="D606" s="2">
        <v>76</v>
      </c>
      <c r="E606" s="2">
        <f>results_Clus_7[[#This Row],['#Entities found]]/results_Clus_7[[#This Row],['#Entities total]]*(results_Clus_7[[#This Row],['#Entities found]]&gt;725/50)</f>
        <v>0</v>
      </c>
      <c r="F606" s="2">
        <v>7680695657848478</v>
      </c>
      <c r="G606" s="2">
        <v>7680695657848478</v>
      </c>
      <c r="H606" s="2">
        <v>1</v>
      </c>
      <c r="I606" s="2">
        <v>9</v>
      </c>
      <c r="J606" s="2">
        <v>880712398473.43176</v>
      </c>
      <c r="K606" s="2">
        <v>9606</v>
      </c>
      <c r="L606" s="2" t="s">
        <v>1233</v>
      </c>
      <c r="M606" s="2" t="s">
        <v>272</v>
      </c>
      <c r="N606" s="2" t="s">
        <v>1271</v>
      </c>
      <c r="O606" s="2" t="s">
        <v>3263</v>
      </c>
    </row>
    <row r="607" spans="1:15" x14ac:dyDescent="0.25">
      <c r="A607" s="2" t="s">
        <v>977</v>
      </c>
      <c r="B607" s="2" t="s">
        <v>976</v>
      </c>
      <c r="C607" s="2">
        <v>1</v>
      </c>
      <c r="D607" s="2">
        <v>76</v>
      </c>
      <c r="E607" s="2">
        <f>results_Clus_7[[#This Row],['#Entities found]]/results_Clus_7[[#This Row],['#Entities total]]*(results_Clus_7[[#This Row],['#Entities found]]&gt;725/50)</f>
        <v>0</v>
      </c>
      <c r="F607" s="2">
        <v>7680695657848478</v>
      </c>
      <c r="G607" s="2">
        <v>7680695657848478</v>
      </c>
      <c r="H607" s="2">
        <v>1</v>
      </c>
      <c r="I607" s="2">
        <v>27</v>
      </c>
      <c r="J607" s="2">
        <v>2.6421371954202956E+16</v>
      </c>
      <c r="K607" s="2">
        <v>9606</v>
      </c>
      <c r="L607" s="2" t="s">
        <v>1233</v>
      </c>
      <c r="M607" s="2" t="s">
        <v>330</v>
      </c>
      <c r="N607" s="2" t="s">
        <v>1271</v>
      </c>
      <c r="O607" s="2" t="s">
        <v>4953</v>
      </c>
    </row>
    <row r="608" spans="1:15" x14ac:dyDescent="0.25">
      <c r="A608" s="2" t="s">
        <v>3514</v>
      </c>
      <c r="B608" s="2" t="s">
        <v>3515</v>
      </c>
      <c r="C608" s="2">
        <v>2</v>
      </c>
      <c r="D608" s="2">
        <v>152</v>
      </c>
      <c r="E608" s="2">
        <f>results_Clus_7[[#This Row],['#Entities found]]/results_Clus_7[[#This Row],['#Entities total]]*(results_Clus_7[[#This Row],['#Entities found]]&gt;725/50)</f>
        <v>0</v>
      </c>
      <c r="F608" s="2">
        <v>7894215818506332</v>
      </c>
      <c r="G608" s="2">
        <v>7894215818506332</v>
      </c>
      <c r="H608" s="2">
        <v>2</v>
      </c>
      <c r="I608" s="2">
        <v>38</v>
      </c>
      <c r="J608" s="2">
        <v>3.7185634602211568E+16</v>
      </c>
      <c r="K608" s="2">
        <v>9606</v>
      </c>
      <c r="L608" s="2" t="s">
        <v>1233</v>
      </c>
      <c r="M608" s="2" t="s">
        <v>4977</v>
      </c>
      <c r="N608" s="2" t="s">
        <v>1271</v>
      </c>
      <c r="O608" s="2" t="s">
        <v>4978</v>
      </c>
    </row>
    <row r="609" spans="1:15" x14ac:dyDescent="0.25">
      <c r="A609" s="2" t="s">
        <v>1440</v>
      </c>
      <c r="B609" s="2" t="s">
        <v>1441</v>
      </c>
      <c r="C609" s="2">
        <v>6</v>
      </c>
      <c r="D609" s="2">
        <v>463</v>
      </c>
      <c r="E609" s="2">
        <f>results_Clus_7[[#This Row],['#Entities found]]/results_Clus_7[[#This Row],['#Entities total]]*(results_Clus_7[[#This Row],['#Entities found]]&gt;725/50)</f>
        <v>0</v>
      </c>
      <c r="F609" s="2">
        <v>8810582541344664</v>
      </c>
      <c r="G609" s="2">
        <v>8810582541344664</v>
      </c>
      <c r="H609" s="2">
        <v>13</v>
      </c>
      <c r="I609" s="2">
        <v>297</v>
      </c>
      <c r="J609" s="2">
        <v>2906350914962325</v>
      </c>
      <c r="K609" s="2">
        <v>9606</v>
      </c>
      <c r="L609" s="2" t="s">
        <v>1233</v>
      </c>
      <c r="M609" s="2" t="s">
        <v>5009</v>
      </c>
      <c r="N609" s="2" t="s">
        <v>1271</v>
      </c>
      <c r="O609" s="2" t="s">
        <v>5010</v>
      </c>
    </row>
    <row r="610" spans="1:15" x14ac:dyDescent="0.25">
      <c r="A610" s="2" t="s">
        <v>2412</v>
      </c>
      <c r="B610" s="2" t="s">
        <v>2413</v>
      </c>
      <c r="C610" s="2">
        <v>1</v>
      </c>
      <c r="D610" s="2">
        <v>78</v>
      </c>
      <c r="E610" s="2">
        <f>results_Clus_7[[#This Row],['#Entities found]]/results_Clus_7[[#This Row],['#Entities total]]*(results_Clus_7[[#This Row],['#Entities found]]&gt;725/50)</f>
        <v>0</v>
      </c>
      <c r="F610" s="2">
        <v>7768450985320258</v>
      </c>
      <c r="G610" s="2">
        <v>7768450985320258</v>
      </c>
      <c r="H610" s="2">
        <v>1</v>
      </c>
      <c r="I610" s="2">
        <v>38</v>
      </c>
      <c r="J610" s="2">
        <v>3.7185634602211568E+16</v>
      </c>
      <c r="K610" s="2">
        <v>9606</v>
      </c>
      <c r="L610" s="2" t="s">
        <v>1233</v>
      </c>
      <c r="M610" s="2" t="s">
        <v>366</v>
      </c>
      <c r="N610" s="2" t="s">
        <v>1271</v>
      </c>
      <c r="O610" s="2" t="s">
        <v>4975</v>
      </c>
    </row>
    <row r="611" spans="1:15" x14ac:dyDescent="0.25">
      <c r="A611" s="2" t="s">
        <v>3360</v>
      </c>
      <c r="B611" s="2" t="s">
        <v>3361</v>
      </c>
      <c r="C611" s="2">
        <v>2</v>
      </c>
      <c r="D611" s="2">
        <v>158</v>
      </c>
      <c r="E611" s="2">
        <f>results_Clus_7[[#This Row],['#Entities found]]/results_Clus_7[[#This Row],['#Entities total]]*(results_Clus_7[[#This Row],['#Entities found]]&gt;725/50)</f>
        <v>0</v>
      </c>
      <c r="F611" s="2">
        <v>8069700770134232</v>
      </c>
      <c r="G611" s="2">
        <v>8069700770134232</v>
      </c>
      <c r="H611" s="2">
        <v>9</v>
      </c>
      <c r="I611" s="2">
        <v>24</v>
      </c>
      <c r="J611" s="2">
        <v>2.3485663959291516E+16</v>
      </c>
      <c r="K611" s="2">
        <v>9606</v>
      </c>
      <c r="L611" s="2" t="s">
        <v>1233</v>
      </c>
      <c r="M611" s="2" t="s">
        <v>4982</v>
      </c>
      <c r="N611" s="2" t="s">
        <v>1271</v>
      </c>
      <c r="O611" s="2" t="s">
        <v>4983</v>
      </c>
    </row>
    <row r="612" spans="1:15" x14ac:dyDescent="0.25">
      <c r="A612" s="2" t="s">
        <v>2040</v>
      </c>
      <c r="B612" s="2" t="s">
        <v>2041</v>
      </c>
      <c r="C612" s="2">
        <v>2</v>
      </c>
      <c r="D612" s="2">
        <v>160</v>
      </c>
      <c r="E612" s="2">
        <f>results_Clus_7[[#This Row],['#Entities found]]/results_Clus_7[[#This Row],['#Entities total]]*(results_Clus_7[[#This Row],['#Entities found]]&gt;725/50)</f>
        <v>0</v>
      </c>
      <c r="F612" s="2">
        <v>8125249446785431</v>
      </c>
      <c r="G612" s="2">
        <v>8125249446785431</v>
      </c>
      <c r="H612" s="2">
        <v>8</v>
      </c>
      <c r="I612" s="2">
        <v>73</v>
      </c>
      <c r="J612" s="2">
        <v>714355612095117</v>
      </c>
      <c r="K612" s="2">
        <v>9606</v>
      </c>
      <c r="L612" s="2" t="s">
        <v>1233</v>
      </c>
      <c r="M612" s="2" t="s">
        <v>4797</v>
      </c>
      <c r="N612" s="2" t="s">
        <v>1271</v>
      </c>
      <c r="O612" s="2" t="s">
        <v>4798</v>
      </c>
    </row>
    <row r="613" spans="1:15" x14ac:dyDescent="0.25">
      <c r="A613" s="2" t="s">
        <v>2614</v>
      </c>
      <c r="B613" s="2" t="s">
        <v>2615</v>
      </c>
      <c r="C613" s="2">
        <v>1</v>
      </c>
      <c r="D613" s="2">
        <v>81</v>
      </c>
      <c r="E613" s="2">
        <f>results_Clus_7[[#This Row],['#Entities found]]/results_Clus_7[[#This Row],['#Entities total]]*(results_Clus_7[[#This Row],['#Entities found]]&gt;725/50)</f>
        <v>0</v>
      </c>
      <c r="F613" s="2">
        <v>7893921196270566</v>
      </c>
      <c r="G613" s="2">
        <v>7893921196270566</v>
      </c>
      <c r="H613" s="2">
        <v>1</v>
      </c>
      <c r="I613" s="2">
        <v>29</v>
      </c>
      <c r="J613" s="2">
        <v>2.8378510617477248E+16</v>
      </c>
      <c r="K613" s="2">
        <v>9606</v>
      </c>
      <c r="L613" s="2" t="s">
        <v>1233</v>
      </c>
      <c r="M613" s="2" t="s">
        <v>214</v>
      </c>
      <c r="N613" s="2" t="s">
        <v>1271</v>
      </c>
      <c r="O613" s="2" t="s">
        <v>3554</v>
      </c>
    </row>
    <row r="614" spans="1:15" x14ac:dyDescent="0.25">
      <c r="A614" s="2" t="s">
        <v>837</v>
      </c>
      <c r="B614" s="2" t="s">
        <v>836</v>
      </c>
      <c r="C614" s="2">
        <v>4</v>
      </c>
      <c r="D614" s="2">
        <v>324</v>
      </c>
      <c r="E614" s="2">
        <f>results_Clus_7[[#This Row],['#Entities found]]/results_Clus_7[[#This Row],['#Entities total]]*(results_Clus_7[[#This Row],['#Entities found]]&gt;725/50)</f>
        <v>0</v>
      </c>
      <c r="F614" s="2">
        <v>8699259020898018</v>
      </c>
      <c r="G614" s="2">
        <v>8699259020898018</v>
      </c>
      <c r="H614" s="2">
        <v>7</v>
      </c>
      <c r="I614" s="2">
        <v>86</v>
      </c>
      <c r="J614" s="2">
        <v>841569625207946</v>
      </c>
      <c r="K614" s="2">
        <v>9606</v>
      </c>
      <c r="L614" s="2" t="s">
        <v>1233</v>
      </c>
      <c r="M614" s="2" t="s">
        <v>5005</v>
      </c>
      <c r="N614" s="2" t="s">
        <v>1271</v>
      </c>
      <c r="O614" s="2" t="s">
        <v>5006</v>
      </c>
    </row>
    <row r="615" spans="1:15" x14ac:dyDescent="0.25">
      <c r="A615" s="2" t="s">
        <v>1512</v>
      </c>
      <c r="B615" s="2" t="s">
        <v>1513</v>
      </c>
      <c r="C615" s="2">
        <v>1</v>
      </c>
      <c r="D615" s="2">
        <v>82</v>
      </c>
      <c r="E615" s="2">
        <f>results_Clus_7[[#This Row],['#Entities found]]/results_Clus_7[[#This Row],['#Entities total]]*(results_Clus_7[[#This Row],['#Entities found]]&gt;725/50)</f>
        <v>0</v>
      </c>
      <c r="F615" s="2">
        <v>7934162991443442</v>
      </c>
      <c r="G615" s="2">
        <v>7934162991443442</v>
      </c>
      <c r="H615" s="2">
        <v>1</v>
      </c>
      <c r="I615" s="2">
        <v>10</v>
      </c>
      <c r="J615" s="2">
        <v>978569331637.14636</v>
      </c>
      <c r="K615" s="2">
        <v>9606</v>
      </c>
      <c r="L615" s="2" t="s">
        <v>1233</v>
      </c>
      <c r="M615" s="2" t="s">
        <v>205</v>
      </c>
      <c r="N615" s="2" t="s">
        <v>1271</v>
      </c>
      <c r="O615" s="2" t="s">
        <v>4981</v>
      </c>
    </row>
    <row r="616" spans="1:15" x14ac:dyDescent="0.25">
      <c r="A616" s="2" t="s">
        <v>2354</v>
      </c>
      <c r="B616" s="2" t="s">
        <v>2355</v>
      </c>
      <c r="C616" s="2">
        <v>2</v>
      </c>
      <c r="D616" s="2">
        <v>165</v>
      </c>
      <c r="E616" s="2">
        <f>results_Clus_7[[#This Row],['#Entities found]]/results_Clus_7[[#This Row],['#Entities total]]*(results_Clus_7[[#This Row],['#Entities found]]&gt;725/50)</f>
        <v>0</v>
      </c>
      <c r="F616" s="2">
        <v>8257943441289595</v>
      </c>
      <c r="G616" s="2">
        <v>8257943441289595</v>
      </c>
      <c r="H616" s="2">
        <v>3</v>
      </c>
      <c r="I616" s="2">
        <v>88</v>
      </c>
      <c r="J616" s="2">
        <v>8611410118406888</v>
      </c>
      <c r="K616" s="2">
        <v>9606</v>
      </c>
      <c r="L616" s="2" t="s">
        <v>1233</v>
      </c>
      <c r="M616" s="2" t="s">
        <v>4266</v>
      </c>
      <c r="N616" s="2" t="s">
        <v>1271</v>
      </c>
      <c r="O616" s="2" t="s">
        <v>4838</v>
      </c>
    </row>
    <row r="617" spans="1:15" x14ac:dyDescent="0.25">
      <c r="A617" s="2" t="s">
        <v>1111</v>
      </c>
      <c r="B617" s="2" t="s">
        <v>1110</v>
      </c>
      <c r="C617" s="2">
        <v>5</v>
      </c>
      <c r="D617" s="2">
        <v>414</v>
      </c>
      <c r="E617" s="2">
        <f>results_Clus_7[[#This Row],['#Entities found]]/results_Clus_7[[#This Row],['#Entities total]]*(results_Clus_7[[#This Row],['#Entities found]]&gt;725/50)</f>
        <v>0</v>
      </c>
      <c r="F617" s="2">
        <v>9004256273589383</v>
      </c>
      <c r="G617" s="2">
        <v>9004256273589383</v>
      </c>
      <c r="H617" s="2">
        <v>6</v>
      </c>
      <c r="I617" s="2">
        <v>143</v>
      </c>
      <c r="J617" s="2">
        <v>1.3993541442411194E+16</v>
      </c>
      <c r="K617" s="2">
        <v>9606</v>
      </c>
      <c r="L617" s="2" t="s">
        <v>1233</v>
      </c>
      <c r="M617" s="2" t="s">
        <v>4294</v>
      </c>
      <c r="N617" s="2" t="s">
        <v>1271</v>
      </c>
      <c r="O617" s="2" t="s">
        <v>2656</v>
      </c>
    </row>
    <row r="618" spans="1:15" x14ac:dyDescent="0.25">
      <c r="A618" s="2" t="s">
        <v>2085</v>
      </c>
      <c r="B618" s="2" t="s">
        <v>2086</v>
      </c>
      <c r="C618" s="2">
        <v>2</v>
      </c>
      <c r="D618" s="2">
        <v>166</v>
      </c>
      <c r="E618" s="2">
        <f>results_Clus_7[[#This Row],['#Entities found]]/results_Clus_7[[#This Row],['#Entities total]]*(results_Clus_7[[#This Row],['#Entities found]]&gt;725/50)</f>
        <v>0</v>
      </c>
      <c r="F618" s="2">
        <v>8283451307590071</v>
      </c>
      <c r="G618" s="2">
        <v>8283451307590071</v>
      </c>
      <c r="H618" s="2">
        <v>28</v>
      </c>
      <c r="I618" s="2">
        <v>82</v>
      </c>
      <c r="J618" s="2">
        <v>8024268519424602</v>
      </c>
      <c r="K618" s="2">
        <v>9606</v>
      </c>
      <c r="L618" s="2" t="s">
        <v>1233</v>
      </c>
      <c r="M618" s="2" t="s">
        <v>4951</v>
      </c>
      <c r="N618" s="2" t="s">
        <v>1271</v>
      </c>
      <c r="O618" s="2" t="s">
        <v>4989</v>
      </c>
    </row>
    <row r="619" spans="1:15" x14ac:dyDescent="0.25">
      <c r="A619" s="2" t="s">
        <v>835</v>
      </c>
      <c r="B619" s="2" t="s">
        <v>834</v>
      </c>
      <c r="C619" s="2">
        <v>4</v>
      </c>
      <c r="D619" s="2">
        <v>335</v>
      </c>
      <c r="E619" s="2">
        <f>results_Clus_7[[#This Row],['#Entities found]]/results_Clus_7[[#This Row],['#Entities total]]*(results_Clus_7[[#This Row],['#Entities found]]&gt;725/50)</f>
        <v>0</v>
      </c>
      <c r="F619" s="2">
        <v>8858799957725408</v>
      </c>
      <c r="G619" s="2">
        <v>8858799957725408</v>
      </c>
      <c r="H619" s="2">
        <v>10</v>
      </c>
      <c r="I619" s="2">
        <v>181</v>
      </c>
      <c r="J619" s="2">
        <v>1771210490263235</v>
      </c>
      <c r="K619" s="2">
        <v>9606</v>
      </c>
      <c r="L619" s="2" t="s">
        <v>1233</v>
      </c>
      <c r="M619" s="2" t="s">
        <v>5011</v>
      </c>
      <c r="N619" s="2" t="s">
        <v>1271</v>
      </c>
      <c r="O619" s="2" t="s">
        <v>5012</v>
      </c>
    </row>
    <row r="620" spans="1:15" x14ac:dyDescent="0.25">
      <c r="A620" s="2" t="s">
        <v>2434</v>
      </c>
      <c r="B620" s="2" t="s">
        <v>2435</v>
      </c>
      <c r="C620" s="2">
        <v>1</v>
      </c>
      <c r="D620" s="2">
        <v>84</v>
      </c>
      <c r="E620" s="2">
        <f>results_Clus_7[[#This Row],['#Entities found]]/results_Clus_7[[#This Row],['#Entities total]]*(results_Clus_7[[#This Row],['#Entities found]]&gt;725/50)</f>
        <v>0</v>
      </c>
      <c r="F620" s="2">
        <v>8012363398223614</v>
      </c>
      <c r="G620" s="2">
        <v>8012363398223614</v>
      </c>
      <c r="H620" s="2">
        <v>1</v>
      </c>
      <c r="I620" s="2">
        <v>34</v>
      </c>
      <c r="J620" s="2">
        <v>3327135727566298</v>
      </c>
      <c r="K620" s="2">
        <v>9606</v>
      </c>
      <c r="L620" s="2" t="s">
        <v>1233</v>
      </c>
      <c r="M620" s="2" t="s">
        <v>148</v>
      </c>
      <c r="N620" s="2" t="s">
        <v>1271</v>
      </c>
      <c r="O620" s="2" t="s">
        <v>4946</v>
      </c>
    </row>
    <row r="621" spans="1:15" x14ac:dyDescent="0.25">
      <c r="A621" s="2" t="s">
        <v>2503</v>
      </c>
      <c r="B621" s="2" t="s">
        <v>2504</v>
      </c>
      <c r="C621" s="2">
        <v>5</v>
      </c>
      <c r="D621" s="2">
        <v>420</v>
      </c>
      <c r="E621" s="2">
        <f>results_Clus_7[[#This Row],['#Entities found]]/results_Clus_7[[#This Row],['#Entities total]]*(results_Clus_7[[#This Row],['#Entities found]]&gt;725/50)</f>
        <v>0</v>
      </c>
      <c r="F621" s="2">
        <v>9069748371905518</v>
      </c>
      <c r="G621" s="2">
        <v>9069748371905518</v>
      </c>
      <c r="H621" s="2">
        <v>6</v>
      </c>
      <c r="I621" s="2">
        <v>117</v>
      </c>
      <c r="J621" s="2">
        <v>1.1449261180154614E+16</v>
      </c>
      <c r="K621" s="2">
        <v>9606</v>
      </c>
      <c r="L621" s="2" t="s">
        <v>1233</v>
      </c>
      <c r="M621" s="2" t="s">
        <v>5027</v>
      </c>
      <c r="N621" s="2" t="s">
        <v>1271</v>
      </c>
      <c r="O621" s="2" t="s">
        <v>5028</v>
      </c>
    </row>
    <row r="622" spans="1:15" x14ac:dyDescent="0.25">
      <c r="A622" s="2" t="s">
        <v>2302</v>
      </c>
      <c r="B622" s="2" t="s">
        <v>2303</v>
      </c>
      <c r="C622" s="2">
        <v>5</v>
      </c>
      <c r="D622" s="2">
        <v>427</v>
      </c>
      <c r="E622" s="2">
        <f>results_Clus_7[[#This Row],['#Entities found]]/results_Clus_7[[#This Row],['#Entities total]]*(results_Clus_7[[#This Row],['#Entities found]]&gt;725/50)</f>
        <v>0</v>
      </c>
      <c r="F622" s="2">
        <v>9141399215787196</v>
      </c>
      <c r="G622" s="2">
        <v>9141399215787196</v>
      </c>
      <c r="H622" s="2">
        <v>6</v>
      </c>
      <c r="I622" s="2">
        <v>143</v>
      </c>
      <c r="J622" s="2">
        <v>1.3993541442411194E+16</v>
      </c>
      <c r="K622" s="2">
        <v>9606</v>
      </c>
      <c r="L622" s="2" t="s">
        <v>1233</v>
      </c>
      <c r="M622" s="2" t="s">
        <v>5033</v>
      </c>
      <c r="N622" s="2" t="s">
        <v>1271</v>
      </c>
      <c r="O622" s="2" t="s">
        <v>5034</v>
      </c>
    </row>
    <row r="623" spans="1:15" x14ac:dyDescent="0.25">
      <c r="A623" s="2" t="s">
        <v>828</v>
      </c>
      <c r="B623" s="2" t="s">
        <v>827</v>
      </c>
      <c r="C623" s="2">
        <v>5</v>
      </c>
      <c r="D623" s="2">
        <v>428</v>
      </c>
      <c r="E623" s="2">
        <f>results_Clus_7[[#This Row],['#Entities found]]/results_Clus_7[[#This Row],['#Entities total]]*(results_Clus_7[[#This Row],['#Entities found]]&gt;725/50)</f>
        <v>0</v>
      </c>
      <c r="F623" s="2">
        <v>9151231372861332</v>
      </c>
      <c r="G623" s="2">
        <v>9151231372861332</v>
      </c>
      <c r="H623" s="2">
        <v>20</v>
      </c>
      <c r="I623" s="2">
        <v>96</v>
      </c>
      <c r="J623" s="2">
        <v>9394265583716608</v>
      </c>
      <c r="K623" s="2">
        <v>9606</v>
      </c>
      <c r="L623" s="2" t="s">
        <v>1233</v>
      </c>
      <c r="M623" s="2" t="s">
        <v>5035</v>
      </c>
      <c r="N623" s="2" t="s">
        <v>1271</v>
      </c>
      <c r="O623" s="2" t="s">
        <v>5036</v>
      </c>
    </row>
    <row r="624" spans="1:15" x14ac:dyDescent="0.25">
      <c r="A624" s="2" t="s">
        <v>4984</v>
      </c>
      <c r="B624" s="2" t="s">
        <v>4985</v>
      </c>
      <c r="C624" s="2">
        <v>1</v>
      </c>
      <c r="D624" s="2">
        <v>86</v>
      </c>
      <c r="E624" s="2">
        <f>results_Clus_7[[#This Row],['#Entities found]]/results_Clus_7[[#This Row],['#Entities total]]*(results_Clus_7[[#This Row],['#Entities found]]&gt;725/50)</f>
        <v>0</v>
      </c>
      <c r="F624" s="2">
        <v>80876149916678</v>
      </c>
      <c r="G624" s="2">
        <v>80876149916678</v>
      </c>
      <c r="H624" s="2">
        <v>1</v>
      </c>
      <c r="I624" s="2">
        <v>21</v>
      </c>
      <c r="J624" s="2">
        <v>2.0549955964380076E+16</v>
      </c>
      <c r="K624" s="2">
        <v>9606</v>
      </c>
      <c r="L624" s="2" t="s">
        <v>1233</v>
      </c>
      <c r="M624" s="2" t="s">
        <v>209</v>
      </c>
      <c r="N624" s="2" t="s">
        <v>1271</v>
      </c>
      <c r="O624" s="2" t="s">
        <v>4986</v>
      </c>
    </row>
    <row r="625" spans="1:15" x14ac:dyDescent="0.25">
      <c r="A625" s="2" t="s">
        <v>2437</v>
      </c>
      <c r="B625" s="2" t="s">
        <v>2438</v>
      </c>
      <c r="C625" s="2">
        <v>1</v>
      </c>
      <c r="D625" s="2">
        <v>87</v>
      </c>
      <c r="E625" s="2">
        <f>results_Clus_7[[#This Row],['#Entities found]]/results_Clus_7[[#This Row],['#Entities total]]*(results_Clus_7[[#This Row],['#Entities found]]&gt;725/50)</f>
        <v>0</v>
      </c>
      <c r="F625" s="2">
        <v>812416976128936</v>
      </c>
      <c r="G625" s="2">
        <v>812416976128936</v>
      </c>
      <c r="H625" s="2">
        <v>1</v>
      </c>
      <c r="I625" s="2">
        <v>46</v>
      </c>
      <c r="J625" s="2">
        <v>4501418925530874</v>
      </c>
      <c r="K625" s="2">
        <v>9606</v>
      </c>
      <c r="L625" s="2" t="s">
        <v>1233</v>
      </c>
      <c r="M625" s="2" t="s">
        <v>314</v>
      </c>
      <c r="N625" s="2" t="s">
        <v>1271</v>
      </c>
      <c r="O625" s="2" t="s">
        <v>2994</v>
      </c>
    </row>
    <row r="626" spans="1:15" x14ac:dyDescent="0.25">
      <c r="A626" s="2" t="s">
        <v>3193</v>
      </c>
      <c r="B626" s="2" t="s">
        <v>3194</v>
      </c>
      <c r="C626" s="2">
        <v>2</v>
      </c>
      <c r="D626" s="2">
        <v>176</v>
      </c>
      <c r="E626" s="2">
        <f>results_Clus_7[[#This Row],['#Entities found]]/results_Clus_7[[#This Row],['#Entities total]]*(results_Clus_7[[#This Row],['#Entities found]]&gt;725/50)</f>
        <v>0</v>
      </c>
      <c r="F626" s="2">
        <v>8520648498546969</v>
      </c>
      <c r="G626" s="2">
        <v>8520648498546969</v>
      </c>
      <c r="H626" s="2">
        <v>9</v>
      </c>
      <c r="I626" s="2">
        <v>15</v>
      </c>
      <c r="J626" s="2">
        <v>1.4678539974557196E+16</v>
      </c>
      <c r="K626" s="2">
        <v>9606</v>
      </c>
      <c r="L626" s="2" t="s">
        <v>1233</v>
      </c>
      <c r="M626" s="2" t="s">
        <v>4995</v>
      </c>
      <c r="N626" s="2" t="s">
        <v>1271</v>
      </c>
      <c r="O626" s="2" t="s">
        <v>4996</v>
      </c>
    </row>
    <row r="627" spans="1:15" x14ac:dyDescent="0.25">
      <c r="A627" s="2" t="s">
        <v>2063</v>
      </c>
      <c r="B627" s="2" t="s">
        <v>2064</v>
      </c>
      <c r="C627" s="2">
        <v>1</v>
      </c>
      <c r="D627" s="2">
        <v>90</v>
      </c>
      <c r="E627" s="2">
        <f>results_Clus_7[[#This Row],['#Entities found]]/results_Clus_7[[#This Row],['#Entities total]]*(results_Clus_7[[#This Row],['#Entities found]]&gt;725/50)</f>
        <v>0</v>
      </c>
      <c r="F627" s="2">
        <v>8229710655394937</v>
      </c>
      <c r="G627" s="2">
        <v>8229710655394937</v>
      </c>
      <c r="H627" s="2">
        <v>13</v>
      </c>
      <c r="I627" s="2">
        <v>37</v>
      </c>
      <c r="J627" s="2">
        <v>3620706527057442</v>
      </c>
      <c r="K627" s="2">
        <v>9606</v>
      </c>
      <c r="L627" s="2" t="s">
        <v>1233</v>
      </c>
      <c r="M627" s="2" t="s">
        <v>187</v>
      </c>
      <c r="N627" s="2" t="s">
        <v>1271</v>
      </c>
      <c r="O627" s="2" t="s">
        <v>4987</v>
      </c>
    </row>
    <row r="628" spans="1:15" x14ac:dyDescent="0.25">
      <c r="A628" s="2" t="s">
        <v>2987</v>
      </c>
      <c r="B628" s="2" t="s">
        <v>2988</v>
      </c>
      <c r="C628" s="2">
        <v>1</v>
      </c>
      <c r="D628" s="2">
        <v>90</v>
      </c>
      <c r="E628" s="2">
        <f>results_Clus_7[[#This Row],['#Entities found]]/results_Clus_7[[#This Row],['#Entities total]]*(results_Clus_7[[#This Row],['#Entities found]]&gt;725/50)</f>
        <v>0</v>
      </c>
      <c r="F628" s="2">
        <v>8229710655394937</v>
      </c>
      <c r="G628" s="2">
        <v>8229710655394937</v>
      </c>
      <c r="H628" s="2">
        <v>5</v>
      </c>
      <c r="I628" s="2">
        <v>30</v>
      </c>
      <c r="J628" s="2">
        <v>2.9357079949114392E+16</v>
      </c>
      <c r="K628" s="2">
        <v>9606</v>
      </c>
      <c r="L628" s="2" t="s">
        <v>1233</v>
      </c>
      <c r="M628" s="2" t="s">
        <v>191</v>
      </c>
      <c r="N628" s="2" t="s">
        <v>1271</v>
      </c>
      <c r="O628" s="2" t="s">
        <v>4988</v>
      </c>
    </row>
    <row r="629" spans="1:15" x14ac:dyDescent="0.25">
      <c r="A629" s="2" t="s">
        <v>2516</v>
      </c>
      <c r="B629" s="2" t="s">
        <v>2517</v>
      </c>
      <c r="C629" s="2">
        <v>2</v>
      </c>
      <c r="D629" s="2">
        <v>182</v>
      </c>
      <c r="E629" s="2">
        <f>results_Clus_7[[#This Row],['#Entities found]]/results_Clus_7[[#This Row],['#Entities total]]*(results_Clus_7[[#This Row],['#Entities found]]&gt;725/50)</f>
        <v>0</v>
      </c>
      <c r="F629" s="2">
        <v>864828701546268</v>
      </c>
      <c r="G629" s="2">
        <v>864828701546268</v>
      </c>
      <c r="H629" s="2">
        <v>6</v>
      </c>
      <c r="I629" s="2">
        <v>161</v>
      </c>
      <c r="J629" s="2">
        <v>1575496623935806</v>
      </c>
      <c r="K629" s="2">
        <v>9606</v>
      </c>
      <c r="L629" s="2" t="s">
        <v>1233</v>
      </c>
      <c r="M629" s="2" t="s">
        <v>4892</v>
      </c>
      <c r="N629" s="2" t="s">
        <v>1271</v>
      </c>
      <c r="O629" s="2" t="s">
        <v>5003</v>
      </c>
    </row>
    <row r="630" spans="1:15" x14ac:dyDescent="0.25">
      <c r="A630" s="2" t="s">
        <v>861</v>
      </c>
      <c r="B630" s="2" t="s">
        <v>860</v>
      </c>
      <c r="C630" s="2">
        <v>5</v>
      </c>
      <c r="D630" s="2">
        <v>456</v>
      </c>
      <c r="E630" s="2">
        <f>results_Clus_7[[#This Row],['#Entities found]]/results_Clus_7[[#This Row],['#Entities total]]*(results_Clus_7[[#This Row],['#Entities found]]&gt;725/50)</f>
        <v>0</v>
      </c>
      <c r="F630" s="2">
        <v>9389229221370666</v>
      </c>
      <c r="G630" s="2">
        <v>9389229221370666</v>
      </c>
      <c r="H630" s="2">
        <v>10</v>
      </c>
      <c r="I630" s="2">
        <v>193</v>
      </c>
      <c r="J630" s="2">
        <v>1.8886388100596928E+16</v>
      </c>
      <c r="K630" s="2">
        <v>9606</v>
      </c>
      <c r="L630" s="2" t="s">
        <v>1233</v>
      </c>
      <c r="M630" s="2" t="s">
        <v>5049</v>
      </c>
      <c r="N630" s="2" t="s">
        <v>1271</v>
      </c>
      <c r="O630" s="2" t="s">
        <v>5050</v>
      </c>
    </row>
    <row r="631" spans="1:15" x14ac:dyDescent="0.25">
      <c r="A631" s="2" t="s">
        <v>2483</v>
      </c>
      <c r="B631" s="2" t="s">
        <v>2484</v>
      </c>
      <c r="C631" s="2">
        <v>4</v>
      </c>
      <c r="D631" s="2">
        <v>367</v>
      </c>
      <c r="E631" s="2">
        <f>results_Clus_7[[#This Row],['#Entities found]]/results_Clus_7[[#This Row],['#Entities total]]*(results_Clus_7[[#This Row],['#Entities found]]&gt;725/50)</f>
        <v>0</v>
      </c>
      <c r="F631" s="2">
        <v>9230029196312086</v>
      </c>
      <c r="G631" s="2">
        <v>9230029196312086</v>
      </c>
      <c r="H631" s="2">
        <v>7</v>
      </c>
      <c r="I631" s="2">
        <v>108</v>
      </c>
      <c r="J631" s="2">
        <v>1.0568548781681182E+16</v>
      </c>
      <c r="K631" s="2">
        <v>9606</v>
      </c>
      <c r="L631" s="2" t="s">
        <v>1233</v>
      </c>
      <c r="M631" s="2" t="s">
        <v>5039</v>
      </c>
      <c r="N631" s="2" t="s">
        <v>1271</v>
      </c>
      <c r="O631" s="2" t="s">
        <v>5040</v>
      </c>
    </row>
    <row r="632" spans="1:15" x14ac:dyDescent="0.25">
      <c r="A632" s="2" t="s">
        <v>3844</v>
      </c>
      <c r="B632" s="2" t="s">
        <v>3845</v>
      </c>
      <c r="C632" s="2">
        <v>1</v>
      </c>
      <c r="D632" s="2">
        <v>92</v>
      </c>
      <c r="E632" s="2">
        <f>results_Clus_7[[#This Row],['#Entities found]]/results_Clus_7[[#This Row],['#Entities total]]*(results_Clus_7[[#This Row],['#Entities found]]&gt;725/50)</f>
        <v>0</v>
      </c>
      <c r="F632" s="2">
        <v>8296763977331348</v>
      </c>
      <c r="G632" s="2">
        <v>8296763977331348</v>
      </c>
      <c r="H632" s="2">
        <v>4</v>
      </c>
      <c r="I632" s="2">
        <v>12</v>
      </c>
      <c r="J632" s="2">
        <v>1.174283197964576E+16</v>
      </c>
      <c r="K632" s="2">
        <v>9606</v>
      </c>
      <c r="L632" s="2" t="s">
        <v>1233</v>
      </c>
      <c r="M632" s="2" t="s">
        <v>71</v>
      </c>
      <c r="N632" s="2" t="s">
        <v>1271</v>
      </c>
      <c r="O632" s="2" t="s">
        <v>4990</v>
      </c>
    </row>
    <row r="633" spans="1:15" x14ac:dyDescent="0.25">
      <c r="A633" s="2" t="s">
        <v>1386</v>
      </c>
      <c r="B633" s="2" t="s">
        <v>1387</v>
      </c>
      <c r="C633" s="2">
        <v>1</v>
      </c>
      <c r="D633" s="2">
        <v>92</v>
      </c>
      <c r="E633" s="2">
        <f>results_Clus_7[[#This Row],['#Entities found]]/results_Clus_7[[#This Row],['#Entities total]]*(results_Clus_7[[#This Row],['#Entities found]]&gt;725/50)</f>
        <v>0</v>
      </c>
      <c r="F633" s="2">
        <v>8296763977331348</v>
      </c>
      <c r="G633" s="2">
        <v>8296763977331348</v>
      </c>
      <c r="H633" s="2">
        <v>1</v>
      </c>
      <c r="I633" s="2">
        <v>35</v>
      </c>
      <c r="J633" s="2">
        <v>3.4249926607300128E+16</v>
      </c>
      <c r="K633" s="2">
        <v>9606</v>
      </c>
      <c r="L633" s="2" t="s">
        <v>1233</v>
      </c>
      <c r="M633" s="2" t="s">
        <v>235</v>
      </c>
      <c r="N633" s="2" t="s">
        <v>1271</v>
      </c>
      <c r="O633" s="2" t="s">
        <v>4537</v>
      </c>
    </row>
    <row r="634" spans="1:15" x14ac:dyDescent="0.25">
      <c r="A634" s="2" t="s">
        <v>3662</v>
      </c>
      <c r="B634" s="2" t="s">
        <v>3663</v>
      </c>
      <c r="C634" s="2">
        <v>2</v>
      </c>
      <c r="D634" s="2">
        <v>189</v>
      </c>
      <c r="E634" s="2">
        <f>results_Clus_7[[#This Row],['#Entities found]]/results_Clus_7[[#This Row],['#Entities total]]*(results_Clus_7[[#This Row],['#Entities found]]&gt;725/50)</f>
        <v>0</v>
      </c>
      <c r="F634" s="2">
        <v>8784436019432003</v>
      </c>
      <c r="G634" s="2">
        <v>8784436019432003</v>
      </c>
      <c r="H634" s="2">
        <v>1</v>
      </c>
      <c r="I634" s="2">
        <v>75</v>
      </c>
      <c r="J634" s="2">
        <v>7339269987278599</v>
      </c>
      <c r="K634" s="2">
        <v>9606</v>
      </c>
      <c r="L634" s="2" t="s">
        <v>1233</v>
      </c>
      <c r="M634" s="2" t="s">
        <v>303</v>
      </c>
      <c r="N634" s="2" t="s">
        <v>1271</v>
      </c>
      <c r="O634" s="2" t="s">
        <v>5008</v>
      </c>
    </row>
    <row r="635" spans="1:15" x14ac:dyDescent="0.25">
      <c r="A635" s="2" t="s">
        <v>849</v>
      </c>
      <c r="B635" s="2" t="s">
        <v>848</v>
      </c>
      <c r="C635" s="2">
        <v>3</v>
      </c>
      <c r="D635" s="2">
        <v>286</v>
      </c>
      <c r="E635" s="2">
        <f>results_Clus_7[[#This Row],['#Entities found]]/results_Clus_7[[#This Row],['#Entities total]]*(results_Clus_7[[#This Row],['#Entities found]]&gt;725/50)</f>
        <v>0</v>
      </c>
      <c r="F635" s="2">
        <v>912968160397388</v>
      </c>
      <c r="G635" s="2">
        <v>912968160397388</v>
      </c>
      <c r="H635" s="2">
        <v>3</v>
      </c>
      <c r="I635" s="2">
        <v>76</v>
      </c>
      <c r="J635" s="2">
        <v>7437126920442313</v>
      </c>
      <c r="K635" s="2">
        <v>9606</v>
      </c>
      <c r="L635" s="2" t="s">
        <v>1233</v>
      </c>
      <c r="M635" s="2" t="s">
        <v>5030</v>
      </c>
      <c r="N635" s="2" t="s">
        <v>1271</v>
      </c>
      <c r="O635" s="2" t="s">
        <v>5031</v>
      </c>
    </row>
    <row r="636" spans="1:15" x14ac:dyDescent="0.25">
      <c r="A636" s="2" t="s">
        <v>2449</v>
      </c>
      <c r="B636" s="2" t="s">
        <v>2450</v>
      </c>
      <c r="C636" s="2">
        <v>1</v>
      </c>
      <c r="D636" s="2">
        <v>96</v>
      </c>
      <c r="E636" s="2">
        <f>results_Clus_7[[#This Row],['#Entities found]]/results_Clus_7[[#This Row],['#Entities total]]*(results_Clus_7[[#This Row],['#Entities found]]&gt;725/50)</f>
        <v>0</v>
      </c>
      <c r="F636" s="2">
        <v>8423375692175934</v>
      </c>
      <c r="G636" s="2">
        <v>8423375692175934</v>
      </c>
      <c r="H636" s="2">
        <v>1</v>
      </c>
      <c r="I636" s="2">
        <v>33</v>
      </c>
      <c r="J636" s="2">
        <v>3.2292787944025836E+16</v>
      </c>
      <c r="K636" s="2">
        <v>9606</v>
      </c>
      <c r="L636" s="2" t="s">
        <v>1233</v>
      </c>
      <c r="M636" s="2" t="s">
        <v>241</v>
      </c>
      <c r="N636" s="2" t="s">
        <v>1271</v>
      </c>
      <c r="O636" s="2" t="s">
        <v>4827</v>
      </c>
    </row>
    <row r="637" spans="1:15" x14ac:dyDescent="0.25">
      <c r="A637" s="2" t="s">
        <v>2893</v>
      </c>
      <c r="B637" s="2" t="s">
        <v>2894</v>
      </c>
      <c r="C637" s="2">
        <v>2</v>
      </c>
      <c r="D637" s="2">
        <v>193</v>
      </c>
      <c r="E637" s="2">
        <f>results_Clus_7[[#This Row],['#Entities found]]/results_Clus_7[[#This Row],['#Entities total]]*(results_Clus_7[[#This Row],['#Entities found]]&gt;725/50)</f>
        <v>0</v>
      </c>
      <c r="F637" s="2">
        <v>8856460045022122</v>
      </c>
      <c r="G637" s="2">
        <v>8856460045022122</v>
      </c>
      <c r="H637" s="2">
        <v>9</v>
      </c>
      <c r="I637" s="2">
        <v>42</v>
      </c>
      <c r="J637" s="2">
        <v>4109991192876015</v>
      </c>
      <c r="K637" s="2">
        <v>9606</v>
      </c>
      <c r="L637" s="2" t="s">
        <v>1233</v>
      </c>
      <c r="M637" s="2" t="s">
        <v>4982</v>
      </c>
      <c r="N637" s="2" t="s">
        <v>1271</v>
      </c>
      <c r="O637" s="2" t="s">
        <v>4983</v>
      </c>
    </row>
    <row r="638" spans="1:15" x14ac:dyDescent="0.25">
      <c r="A638" s="2" t="s">
        <v>4991</v>
      </c>
      <c r="B638" s="2" t="s">
        <v>4992</v>
      </c>
      <c r="C638" s="2">
        <v>1</v>
      </c>
      <c r="D638" s="2">
        <v>97</v>
      </c>
      <c r="E638" s="2">
        <f>results_Clus_7[[#This Row],['#Entities found]]/results_Clus_7[[#This Row],['#Entities total]]*(results_Clus_7[[#This Row],['#Entities found]]&gt;725/50)</f>
        <v>0</v>
      </c>
      <c r="F638" s="2">
        <v>8453535537698345</v>
      </c>
      <c r="G638" s="2">
        <v>8453535537698345</v>
      </c>
      <c r="H638" s="2">
        <v>1</v>
      </c>
      <c r="I638" s="2">
        <v>4</v>
      </c>
      <c r="J638" s="2">
        <v>391427732654.85858</v>
      </c>
      <c r="K638" s="2">
        <v>9606</v>
      </c>
      <c r="L638" s="2" t="s">
        <v>1233</v>
      </c>
      <c r="M638" s="2" t="s">
        <v>9</v>
      </c>
      <c r="N638" s="2" t="s">
        <v>1271</v>
      </c>
      <c r="O638" s="2" t="s">
        <v>4993</v>
      </c>
    </row>
    <row r="639" spans="1:15" x14ac:dyDescent="0.25">
      <c r="A639" s="2" t="s">
        <v>2487</v>
      </c>
      <c r="B639" s="2" t="s">
        <v>2488</v>
      </c>
      <c r="C639" s="2">
        <v>4</v>
      </c>
      <c r="D639" s="2">
        <v>389</v>
      </c>
      <c r="E639" s="2">
        <f>results_Clus_7[[#This Row],['#Entities found]]/results_Clus_7[[#This Row],['#Entities total]]*(results_Clus_7[[#This Row],['#Entities found]]&gt;725/50)</f>
        <v>0</v>
      </c>
      <c r="F639" s="2">
        <v>9418464814869820</v>
      </c>
      <c r="G639" s="2">
        <v>9418464814869820</v>
      </c>
      <c r="H639" s="2">
        <v>5</v>
      </c>
      <c r="I639" s="2">
        <v>105</v>
      </c>
      <c r="J639" s="2">
        <v>1.027497798219004E+16</v>
      </c>
      <c r="K639" s="2">
        <v>9606</v>
      </c>
      <c r="L639" s="2" t="s">
        <v>1233</v>
      </c>
      <c r="M639" s="2" t="s">
        <v>5051</v>
      </c>
      <c r="N639" s="2" t="s">
        <v>1271</v>
      </c>
      <c r="O639" s="2" t="s">
        <v>5052</v>
      </c>
    </row>
    <row r="640" spans="1:15" x14ac:dyDescent="0.25">
      <c r="A640" s="2" t="s">
        <v>1654</v>
      </c>
      <c r="B640" s="2" t="s">
        <v>1655</v>
      </c>
      <c r="C640" s="2">
        <v>1</v>
      </c>
      <c r="D640" s="2">
        <v>99</v>
      </c>
      <c r="E640" s="2">
        <f>results_Clus_7[[#This Row],['#Entities found]]/results_Clus_7[[#This Row],['#Entities total]]*(results_Clus_7[[#This Row],['#Entities found]]&gt;725/50)</f>
        <v>0</v>
      </c>
      <c r="F640" s="2">
        <v>8512142109356137</v>
      </c>
      <c r="G640" s="2">
        <v>8512142109356137</v>
      </c>
      <c r="H640" s="2">
        <v>1</v>
      </c>
      <c r="I640" s="2">
        <v>24</v>
      </c>
      <c r="J640" s="2">
        <v>2.3485663959291516E+16</v>
      </c>
      <c r="K640" s="2">
        <v>9606</v>
      </c>
      <c r="L640" s="2" t="s">
        <v>1233</v>
      </c>
      <c r="M640" s="2" t="s">
        <v>71</v>
      </c>
      <c r="N640" s="2" t="s">
        <v>1271</v>
      </c>
      <c r="O640" s="2" t="s">
        <v>4994</v>
      </c>
    </row>
    <row r="641" spans="1:15" x14ac:dyDescent="0.25">
      <c r="A641" s="2" t="s">
        <v>3553</v>
      </c>
      <c r="B641" s="2" t="s">
        <v>1</v>
      </c>
      <c r="C641" s="2">
        <v>1</v>
      </c>
      <c r="D641" s="2">
        <v>99</v>
      </c>
      <c r="E641" s="2">
        <f>results_Clus_7[[#This Row],['#Entities found]]/results_Clus_7[[#This Row],['#Entities total]]*(results_Clus_7[[#This Row],['#Entities found]]&gt;725/50)</f>
        <v>0</v>
      </c>
      <c r="F641" s="2">
        <v>8512142109356137</v>
      </c>
      <c r="G641" s="2">
        <v>8512142109356137</v>
      </c>
      <c r="H641" s="2">
        <v>1</v>
      </c>
      <c r="I641" s="2">
        <v>59</v>
      </c>
      <c r="J641" s="2">
        <v>5.7735590566591648E+16</v>
      </c>
      <c r="K641" s="2">
        <v>9606</v>
      </c>
      <c r="L641" s="2" t="s">
        <v>1233</v>
      </c>
      <c r="M641" s="2" t="s">
        <v>214</v>
      </c>
      <c r="N641" s="2" t="s">
        <v>1271</v>
      </c>
      <c r="O641" s="2" t="s">
        <v>3554</v>
      </c>
    </row>
    <row r="642" spans="1:15" x14ac:dyDescent="0.25">
      <c r="A642" s="2" t="s">
        <v>1438</v>
      </c>
      <c r="B642" s="2" t="s">
        <v>1439</v>
      </c>
      <c r="C642" s="2">
        <v>4</v>
      </c>
      <c r="D642" s="2">
        <v>402</v>
      </c>
      <c r="E642" s="2">
        <f>results_Clus_7[[#This Row],['#Entities found]]/results_Clus_7[[#This Row],['#Entities total]]*(results_Clus_7[[#This Row],['#Entities found]]&gt;725/50)</f>
        <v>0</v>
      </c>
      <c r="F642" s="2">
        <v>9509100160940076</v>
      </c>
      <c r="G642" s="2">
        <v>9509100160940076</v>
      </c>
      <c r="H642" s="2">
        <v>5</v>
      </c>
      <c r="I642" s="2">
        <v>139</v>
      </c>
      <c r="J642" s="2">
        <v>1.3602113709756336E+16</v>
      </c>
      <c r="K642" s="2">
        <v>9606</v>
      </c>
      <c r="L642" s="2" t="s">
        <v>1233</v>
      </c>
      <c r="M642" s="2" t="s">
        <v>5055</v>
      </c>
      <c r="N642" s="2" t="s">
        <v>1271</v>
      </c>
      <c r="O642" s="2" t="s">
        <v>5056</v>
      </c>
    </row>
    <row r="643" spans="1:15" x14ac:dyDescent="0.25">
      <c r="A643" s="2" t="s">
        <v>2447</v>
      </c>
      <c r="B643" s="2" t="s">
        <v>2448</v>
      </c>
      <c r="C643" s="2">
        <v>2</v>
      </c>
      <c r="D643" s="2">
        <v>202</v>
      </c>
      <c r="E643" s="2">
        <f>results_Clus_7[[#This Row],['#Entities found]]/results_Clus_7[[#This Row],['#Entities total]]*(results_Clus_7[[#This Row],['#Entities found]]&gt;725/50)</f>
        <v>0</v>
      </c>
      <c r="F643" s="2">
        <v>9004337931016003</v>
      </c>
      <c r="G643" s="2">
        <v>9004337931016003</v>
      </c>
      <c r="H643" s="2">
        <v>1</v>
      </c>
      <c r="I643" s="2">
        <v>68</v>
      </c>
      <c r="J643" s="2">
        <v>6654271455132596</v>
      </c>
      <c r="K643" s="2">
        <v>9606</v>
      </c>
      <c r="L643" s="2" t="s">
        <v>1233</v>
      </c>
      <c r="M643" s="2" t="s">
        <v>4292</v>
      </c>
      <c r="N643" s="2" t="s">
        <v>1271</v>
      </c>
      <c r="O643" s="2" t="s">
        <v>4454</v>
      </c>
    </row>
    <row r="644" spans="1:15" x14ac:dyDescent="0.25">
      <c r="A644" s="2" t="s">
        <v>1107</v>
      </c>
      <c r="B644" s="2" t="s">
        <v>1106</v>
      </c>
      <c r="C644" s="2">
        <v>3</v>
      </c>
      <c r="D644" s="2">
        <v>305</v>
      </c>
      <c r="E644" s="2">
        <f>results_Clus_7[[#This Row],['#Entities found]]/results_Clus_7[[#This Row],['#Entities total]]*(results_Clus_7[[#This Row],['#Entities found]]&gt;725/50)</f>
        <v>0</v>
      </c>
      <c r="F644" s="2">
        <v>9330888264232760</v>
      </c>
      <c r="G644" s="2">
        <v>9330888264232760</v>
      </c>
      <c r="H644" s="2">
        <v>15</v>
      </c>
      <c r="I644" s="2">
        <v>114</v>
      </c>
      <c r="J644" s="2">
        <v>1115569038066347</v>
      </c>
      <c r="K644" s="2">
        <v>9606</v>
      </c>
      <c r="L644" s="2" t="s">
        <v>1233</v>
      </c>
      <c r="M644" s="2" t="s">
        <v>5044</v>
      </c>
      <c r="N644" s="2" t="s">
        <v>1271</v>
      </c>
      <c r="O644" s="2" t="s">
        <v>5045</v>
      </c>
    </row>
    <row r="645" spans="1:15" x14ac:dyDescent="0.25">
      <c r="A645" s="2" t="s">
        <v>873</v>
      </c>
      <c r="B645" s="2" t="s">
        <v>872</v>
      </c>
      <c r="C645" s="2">
        <v>2</v>
      </c>
      <c r="D645" s="2">
        <v>206</v>
      </c>
      <c r="E645" s="2">
        <f>results_Clus_7[[#This Row],['#Entities found]]/results_Clus_7[[#This Row],['#Entities total]]*(results_Clus_7[[#This Row],['#Entities found]]&gt;725/50)</f>
        <v>0</v>
      </c>
      <c r="F645" s="2">
        <v>9064186276816060</v>
      </c>
      <c r="G645" s="2">
        <v>9064186276816060</v>
      </c>
      <c r="H645" s="2">
        <v>2</v>
      </c>
      <c r="I645" s="2">
        <v>40</v>
      </c>
      <c r="J645" s="2">
        <v>3914277326548586</v>
      </c>
      <c r="K645" s="2">
        <v>9606</v>
      </c>
      <c r="L645" s="2" t="s">
        <v>1233</v>
      </c>
      <c r="M645" s="2" t="s">
        <v>248</v>
      </c>
      <c r="N645" s="2" t="s">
        <v>1271</v>
      </c>
      <c r="O645" s="2" t="s">
        <v>5026</v>
      </c>
    </row>
    <row r="646" spans="1:15" x14ac:dyDescent="0.25">
      <c r="A646" s="2" t="s">
        <v>931</v>
      </c>
      <c r="B646" s="2" t="s">
        <v>930</v>
      </c>
      <c r="C646" s="2">
        <v>1</v>
      </c>
      <c r="D646" s="2">
        <v>104</v>
      </c>
      <c r="E646" s="2">
        <f>results_Clus_7[[#This Row],['#Entities found]]/results_Clus_7[[#This Row],['#Entities total]]*(results_Clus_7[[#This Row],['#Entities found]]&gt;725/50)</f>
        <v>0</v>
      </c>
      <c r="F646" s="2">
        <v>8649160113610788</v>
      </c>
      <c r="G646" s="2">
        <v>8649160113610788</v>
      </c>
      <c r="H646" s="2">
        <v>1</v>
      </c>
      <c r="I646" s="2">
        <v>37</v>
      </c>
      <c r="J646" s="2">
        <v>3620706527057442</v>
      </c>
      <c r="K646" s="2">
        <v>9606</v>
      </c>
      <c r="L646" s="2" t="s">
        <v>1233</v>
      </c>
      <c r="M646" s="2" t="s">
        <v>318</v>
      </c>
      <c r="N646" s="2" t="s">
        <v>1271</v>
      </c>
      <c r="O646" s="2" t="s">
        <v>4923</v>
      </c>
    </row>
    <row r="647" spans="1:15" x14ac:dyDescent="0.25">
      <c r="A647" s="2" t="s">
        <v>3075</v>
      </c>
      <c r="B647" s="2" t="s">
        <v>3076</v>
      </c>
      <c r="C647" s="2">
        <v>1</v>
      </c>
      <c r="D647" s="2">
        <v>104</v>
      </c>
      <c r="E647" s="2">
        <f>results_Clus_7[[#This Row],['#Entities found]]/results_Clus_7[[#This Row],['#Entities total]]*(results_Clus_7[[#This Row],['#Entities found]]&gt;725/50)</f>
        <v>0</v>
      </c>
      <c r="F647" s="2">
        <v>8649160113610788</v>
      </c>
      <c r="G647" s="2">
        <v>8649160113610788</v>
      </c>
      <c r="H647" s="2">
        <v>1</v>
      </c>
      <c r="I647" s="2">
        <v>47</v>
      </c>
      <c r="J647" s="2">
        <v>4599275858694588</v>
      </c>
      <c r="K647" s="2">
        <v>9606</v>
      </c>
      <c r="L647" s="2" t="s">
        <v>1233</v>
      </c>
      <c r="M647" s="2" t="s">
        <v>318</v>
      </c>
      <c r="N647" s="2" t="s">
        <v>1271</v>
      </c>
      <c r="O647" s="2" t="s">
        <v>3057</v>
      </c>
    </row>
    <row r="648" spans="1:15" x14ac:dyDescent="0.25">
      <c r="A648" s="2" t="s">
        <v>2445</v>
      </c>
      <c r="B648" s="2" t="s">
        <v>2446</v>
      </c>
      <c r="C648" s="2">
        <v>5</v>
      </c>
      <c r="D648" s="2">
        <v>521</v>
      </c>
      <c r="E648" s="2">
        <f>results_Clus_7[[#This Row],['#Entities found]]/results_Clus_7[[#This Row],['#Entities total]]*(results_Clus_7[[#This Row],['#Entities found]]&gt;725/50)</f>
        <v>0</v>
      </c>
      <c r="F648" s="2">
        <v>9727878223820748</v>
      </c>
      <c r="G648" s="2">
        <v>9727878223820748</v>
      </c>
      <c r="H648" s="2">
        <v>10</v>
      </c>
      <c r="I648" s="2">
        <v>197</v>
      </c>
      <c r="J648" s="2">
        <v>1.9277815833251788E+16</v>
      </c>
      <c r="K648" s="2">
        <v>9606</v>
      </c>
      <c r="L648" s="2" t="s">
        <v>1233</v>
      </c>
      <c r="M648" s="2" t="s">
        <v>5033</v>
      </c>
      <c r="N648" s="2" t="s">
        <v>1271</v>
      </c>
      <c r="O648" s="2" t="s">
        <v>5069</v>
      </c>
    </row>
    <row r="649" spans="1:15" x14ac:dyDescent="0.25">
      <c r="A649" s="2" t="s">
        <v>3580</v>
      </c>
      <c r="B649" s="2" t="s">
        <v>3581</v>
      </c>
      <c r="C649" s="2">
        <v>1</v>
      </c>
      <c r="D649" s="2">
        <v>105</v>
      </c>
      <c r="E649" s="2">
        <f>results_Clus_7[[#This Row],['#Entities found]]/results_Clus_7[[#This Row],['#Entities total]]*(results_Clus_7[[#This Row],['#Entities found]]&gt;725/50)</f>
        <v>0</v>
      </c>
      <c r="F649" s="2">
        <v>8675016670479035</v>
      </c>
      <c r="G649" s="2">
        <v>8675016670479035</v>
      </c>
      <c r="H649" s="2">
        <v>1</v>
      </c>
      <c r="I649" s="2">
        <v>7</v>
      </c>
      <c r="J649" s="2">
        <v>684998532146.00244</v>
      </c>
      <c r="K649" s="2">
        <v>9606</v>
      </c>
      <c r="L649" s="2" t="s">
        <v>1233</v>
      </c>
      <c r="M649" s="2" t="s">
        <v>305</v>
      </c>
      <c r="N649" s="2" t="s">
        <v>1271</v>
      </c>
      <c r="O649" s="2" t="s">
        <v>5004</v>
      </c>
    </row>
    <row r="650" spans="1:15" x14ac:dyDescent="0.25">
      <c r="A650" s="2" t="s">
        <v>929</v>
      </c>
      <c r="B650" s="2" t="s">
        <v>928</v>
      </c>
      <c r="C650" s="2">
        <v>1</v>
      </c>
      <c r="D650" s="2">
        <v>105</v>
      </c>
      <c r="E650" s="2">
        <f>results_Clus_7[[#This Row],['#Entities found]]/results_Clus_7[[#This Row],['#Entities total]]*(results_Clus_7[[#This Row],['#Entities found]]&gt;725/50)</f>
        <v>0</v>
      </c>
      <c r="F650" s="2">
        <v>8675016670479035</v>
      </c>
      <c r="G650" s="2">
        <v>8675016670479035</v>
      </c>
      <c r="H650" s="2">
        <v>2</v>
      </c>
      <c r="I650" s="2">
        <v>73</v>
      </c>
      <c r="J650" s="2">
        <v>714355612095117</v>
      </c>
      <c r="K650" s="2">
        <v>9606</v>
      </c>
      <c r="L650" s="2" t="s">
        <v>1233</v>
      </c>
      <c r="M650" s="2" t="s">
        <v>258</v>
      </c>
      <c r="N650" s="2" t="s">
        <v>1271</v>
      </c>
      <c r="O650" s="2" t="s">
        <v>4582</v>
      </c>
    </row>
    <row r="651" spans="1:15" x14ac:dyDescent="0.25">
      <c r="A651" s="2" t="s">
        <v>3379</v>
      </c>
      <c r="B651" s="2" t="s">
        <v>3380</v>
      </c>
      <c r="C651" s="2">
        <v>1</v>
      </c>
      <c r="D651" s="2">
        <v>107</v>
      </c>
      <c r="E651" s="2">
        <f>results_Clus_7[[#This Row],['#Entities found]]/results_Clus_7[[#This Row],['#Entities total]]*(results_Clus_7[[#This Row],['#Entities found]]&gt;725/50)</f>
        <v>0</v>
      </c>
      <c r="F651" s="2">
        <v>8725260203452045</v>
      </c>
      <c r="G651" s="2">
        <v>8725260203452045</v>
      </c>
      <c r="H651" s="2">
        <v>4</v>
      </c>
      <c r="I651" s="2">
        <v>49</v>
      </c>
      <c r="J651" s="2">
        <v>4794989725022018</v>
      </c>
      <c r="K651" s="2">
        <v>9606</v>
      </c>
      <c r="L651" s="2" t="s">
        <v>1233</v>
      </c>
      <c r="M651" s="2" t="s">
        <v>71</v>
      </c>
      <c r="N651" s="2" t="s">
        <v>1271</v>
      </c>
      <c r="O651" s="2" t="s">
        <v>4657</v>
      </c>
    </row>
    <row r="652" spans="1:15" x14ac:dyDescent="0.25">
      <c r="A652" s="2" t="s">
        <v>2287</v>
      </c>
      <c r="B652" s="2" t="s">
        <v>2288</v>
      </c>
      <c r="C652" s="2">
        <v>3</v>
      </c>
      <c r="D652" s="2">
        <v>322</v>
      </c>
      <c r="E652" s="2">
        <f>results_Clus_7[[#This Row],['#Entities found]]/results_Clus_7[[#This Row],['#Entities total]]*(results_Clus_7[[#This Row],['#Entities found]]&gt;725/50)</f>
        <v>0</v>
      </c>
      <c r="F652" s="2">
        <v>9473770537978744</v>
      </c>
      <c r="G652" s="2">
        <v>9473770537978744</v>
      </c>
      <c r="H652" s="2">
        <v>10</v>
      </c>
      <c r="I652" s="2">
        <v>90</v>
      </c>
      <c r="J652" s="2">
        <v>8807123984734318</v>
      </c>
      <c r="K652" s="2">
        <v>9606</v>
      </c>
      <c r="L652" s="2" t="s">
        <v>1233</v>
      </c>
      <c r="M652" s="2" t="s">
        <v>5053</v>
      </c>
      <c r="N652" s="2" t="s">
        <v>1271</v>
      </c>
      <c r="O652" s="2" t="s">
        <v>5054</v>
      </c>
    </row>
    <row r="653" spans="1:15" x14ac:dyDescent="0.25">
      <c r="A653" s="2" t="s">
        <v>1687</v>
      </c>
      <c r="B653" s="2" t="s">
        <v>1688</v>
      </c>
      <c r="C653" s="2">
        <v>1</v>
      </c>
      <c r="D653" s="2">
        <v>108</v>
      </c>
      <c r="E653" s="2">
        <f>results_Clus_7[[#This Row],['#Entities found]]/results_Clus_7[[#This Row],['#Entities total]]*(results_Clus_7[[#This Row],['#Entities found]]&gt;725/50)</f>
        <v>0</v>
      </c>
      <c r="F653" s="2">
        <v>8749665726750291</v>
      </c>
      <c r="G653" s="2">
        <v>8749665726750291</v>
      </c>
      <c r="H653" s="2">
        <v>1</v>
      </c>
      <c r="I653" s="2">
        <v>14</v>
      </c>
      <c r="J653" s="2">
        <v>1369997064292005</v>
      </c>
      <c r="K653" s="2">
        <v>9606</v>
      </c>
      <c r="L653" s="2" t="s">
        <v>1233</v>
      </c>
      <c r="M653" s="2" t="s">
        <v>347</v>
      </c>
      <c r="N653" s="2" t="s">
        <v>1271</v>
      </c>
      <c r="O653" s="2" t="s">
        <v>5007</v>
      </c>
    </row>
    <row r="654" spans="1:15" x14ac:dyDescent="0.25">
      <c r="A654" s="2" t="s">
        <v>859</v>
      </c>
      <c r="B654" s="2" t="s">
        <v>858</v>
      </c>
      <c r="C654" s="2">
        <v>6</v>
      </c>
      <c r="D654" s="2">
        <v>662</v>
      </c>
      <c r="E654" s="2">
        <f>results_Clus_7[[#This Row],['#Entities found]]/results_Clus_7[[#This Row],['#Entities total]]*(results_Clus_7[[#This Row],['#Entities found]]&gt;725/50)</f>
        <v>0</v>
      </c>
      <c r="F654" s="2">
        <v>9885007691781552</v>
      </c>
      <c r="G654" s="2">
        <v>9885007691781552</v>
      </c>
      <c r="H654" s="2">
        <v>15</v>
      </c>
      <c r="I654" s="2">
        <v>281</v>
      </c>
      <c r="J654" s="2">
        <v>2.7497798219003816E+16</v>
      </c>
      <c r="K654" s="2">
        <v>9606</v>
      </c>
      <c r="L654" s="2" t="s">
        <v>1233</v>
      </c>
      <c r="M654" s="2" t="s">
        <v>5079</v>
      </c>
      <c r="N654" s="2" t="s">
        <v>1271</v>
      </c>
      <c r="O654" s="2" t="s">
        <v>5080</v>
      </c>
    </row>
    <row r="655" spans="1:15" x14ac:dyDescent="0.25">
      <c r="A655" s="2" t="s">
        <v>2201</v>
      </c>
      <c r="B655" s="2" t="s">
        <v>2202</v>
      </c>
      <c r="C655" s="2">
        <v>1</v>
      </c>
      <c r="D655" s="2">
        <v>111</v>
      </c>
      <c r="E655" s="2">
        <f>results_Clus_7[[#This Row],['#Entities found]]/results_Clus_7[[#This Row],['#Entities total]]*(results_Clus_7[[#This Row],['#Entities found]]&gt;725/50)</f>
        <v>0</v>
      </c>
      <c r="F655" s="2">
        <v>8820124957750551</v>
      </c>
      <c r="G655" s="2">
        <v>8820124957750551</v>
      </c>
      <c r="H655" s="2">
        <v>1</v>
      </c>
      <c r="I655" s="2">
        <v>14</v>
      </c>
      <c r="J655" s="2">
        <v>1369997064292005</v>
      </c>
      <c r="K655" s="2">
        <v>9606</v>
      </c>
      <c r="L655" s="2" t="s">
        <v>1233</v>
      </c>
      <c r="M655" s="2" t="s">
        <v>208</v>
      </c>
      <c r="N655" s="2" t="s">
        <v>1271</v>
      </c>
      <c r="O655" s="2" t="s">
        <v>3870</v>
      </c>
    </row>
    <row r="656" spans="1:15" x14ac:dyDescent="0.25">
      <c r="A656" s="2" t="s">
        <v>3604</v>
      </c>
      <c r="B656" s="2" t="s">
        <v>3605</v>
      </c>
      <c r="C656" s="2">
        <v>1</v>
      </c>
      <c r="D656" s="2">
        <v>113</v>
      </c>
      <c r="E656" s="2">
        <f>results_Clus_7[[#This Row],['#Entities found]]/results_Clus_7[[#This Row],['#Entities total]]*(results_Clus_7[[#This Row],['#Entities found]]&gt;725/50)</f>
        <v>0</v>
      </c>
      <c r="F656" s="2">
        <v>886488633213228</v>
      </c>
      <c r="G656" s="2">
        <v>886488633213228</v>
      </c>
      <c r="H656" s="2">
        <v>1</v>
      </c>
      <c r="I656" s="2">
        <v>10</v>
      </c>
      <c r="J656" s="2">
        <v>978569331637.14636</v>
      </c>
      <c r="K656" s="2">
        <v>9606</v>
      </c>
      <c r="L656" s="2" t="s">
        <v>1233</v>
      </c>
      <c r="M656" s="2" t="s">
        <v>305</v>
      </c>
      <c r="N656" s="2" t="s">
        <v>1271</v>
      </c>
      <c r="O656" s="2" t="s">
        <v>5004</v>
      </c>
    </row>
    <row r="657" spans="1:15" x14ac:dyDescent="0.25">
      <c r="A657" s="2" t="s">
        <v>5015</v>
      </c>
      <c r="B657" s="2" t="s">
        <v>5016</v>
      </c>
      <c r="C657" s="2">
        <v>1</v>
      </c>
      <c r="D657" s="2">
        <v>115</v>
      </c>
      <c r="E657" s="2">
        <f>results_Clus_7[[#This Row],['#Entities found]]/results_Clus_7[[#This Row],['#Entities total]]*(results_Clus_7[[#This Row],['#Entities found]]&gt;725/50)</f>
        <v>0</v>
      </c>
      <c r="F657" s="2">
        <v>8907956112000822</v>
      </c>
      <c r="G657" s="2">
        <v>8907956112000822</v>
      </c>
      <c r="H657" s="2">
        <v>5</v>
      </c>
      <c r="I657" s="2">
        <v>5</v>
      </c>
      <c r="J657" s="2">
        <v>489284665818.57318</v>
      </c>
      <c r="K657" s="2">
        <v>9606</v>
      </c>
      <c r="L657" s="2" t="s">
        <v>1233</v>
      </c>
      <c r="M657" s="2" t="s">
        <v>9</v>
      </c>
      <c r="N657" s="2" t="s">
        <v>1271</v>
      </c>
      <c r="O657" s="2" t="s">
        <v>5017</v>
      </c>
    </row>
    <row r="658" spans="1:15" x14ac:dyDescent="0.25">
      <c r="A658" s="2" t="s">
        <v>2480</v>
      </c>
      <c r="B658" s="2" t="s">
        <v>2481</v>
      </c>
      <c r="C658" s="2">
        <v>1</v>
      </c>
      <c r="D658" s="2">
        <v>115</v>
      </c>
      <c r="E658" s="2">
        <f>results_Clus_7[[#This Row],['#Entities found]]/results_Clus_7[[#This Row],['#Entities total]]*(results_Clus_7[[#This Row],['#Entities found]]&gt;725/50)</f>
        <v>0</v>
      </c>
      <c r="F658" s="2">
        <v>8907956112000822</v>
      </c>
      <c r="G658" s="2">
        <v>8907956112000822</v>
      </c>
      <c r="H658" s="2">
        <v>5</v>
      </c>
      <c r="I658" s="2">
        <v>8</v>
      </c>
      <c r="J658" s="2">
        <v>782855465309.71716</v>
      </c>
      <c r="K658" s="2">
        <v>9606</v>
      </c>
      <c r="L658" s="2" t="s">
        <v>1233</v>
      </c>
      <c r="M658" s="2" t="s">
        <v>9</v>
      </c>
      <c r="N658" s="2" t="s">
        <v>1271</v>
      </c>
      <c r="O658" s="2" t="s">
        <v>5018</v>
      </c>
    </row>
    <row r="659" spans="1:15" x14ac:dyDescent="0.25">
      <c r="A659" s="2" t="s">
        <v>833</v>
      </c>
      <c r="B659" s="2" t="s">
        <v>832</v>
      </c>
      <c r="C659" s="2">
        <v>3</v>
      </c>
      <c r="D659" s="2">
        <v>347</v>
      </c>
      <c r="E659" s="2">
        <f>results_Clus_7[[#This Row],['#Entities found]]/results_Clus_7[[#This Row],['#Entities total]]*(results_Clus_7[[#This Row],['#Entities found]]&gt;725/50)</f>
        <v>0</v>
      </c>
      <c r="F659" s="2">
        <v>963324345499807</v>
      </c>
      <c r="G659" s="2">
        <v>963324345499807</v>
      </c>
      <c r="H659" s="2">
        <v>16</v>
      </c>
      <c r="I659" s="2">
        <v>99</v>
      </c>
      <c r="J659" s="2">
        <v>968783638320775</v>
      </c>
      <c r="K659" s="2">
        <v>9606</v>
      </c>
      <c r="L659" s="2" t="s">
        <v>1233</v>
      </c>
      <c r="M659" s="2" t="s">
        <v>5053</v>
      </c>
      <c r="N659" s="2" t="s">
        <v>1271</v>
      </c>
      <c r="O659" s="2" t="s">
        <v>5061</v>
      </c>
    </row>
    <row r="660" spans="1:15" x14ac:dyDescent="0.25">
      <c r="A660" s="2" t="s">
        <v>5019</v>
      </c>
      <c r="B660" s="2" t="s">
        <v>5020</v>
      </c>
      <c r="C660" s="2">
        <v>1</v>
      </c>
      <c r="D660" s="2">
        <v>120</v>
      </c>
      <c r="E660" s="2">
        <f>results_Clus_7[[#This Row],['#Entities found]]/results_Clus_7[[#This Row],['#Entities total]]*(results_Clus_7[[#This Row],['#Entities found]]&gt;725/50)</f>
        <v>0</v>
      </c>
      <c r="F660" s="2">
        <v>9008641885391468</v>
      </c>
      <c r="G660" s="2">
        <v>9008641885391468</v>
      </c>
      <c r="H660" s="2">
        <v>1</v>
      </c>
      <c r="I660" s="2">
        <v>24</v>
      </c>
      <c r="J660" s="2">
        <v>2.3485663959291516E+16</v>
      </c>
      <c r="K660" s="2">
        <v>9606</v>
      </c>
      <c r="L660" s="2" t="s">
        <v>1233</v>
      </c>
      <c r="M660" s="2" t="s">
        <v>344</v>
      </c>
      <c r="N660" s="2" t="s">
        <v>1271</v>
      </c>
      <c r="O660" s="2" t="s">
        <v>5021</v>
      </c>
    </row>
    <row r="661" spans="1:15" x14ac:dyDescent="0.25">
      <c r="A661" s="2" t="s">
        <v>1816</v>
      </c>
      <c r="B661" s="2" t="s">
        <v>1817</v>
      </c>
      <c r="C661" s="2">
        <v>1</v>
      </c>
      <c r="D661" s="2">
        <v>124</v>
      </c>
      <c r="E661" s="2">
        <f>results_Clus_7[[#This Row],['#Entities found]]/results_Clus_7[[#This Row],['#Entities total]]*(results_Clus_7[[#This Row],['#Entities found]]&gt;725/50)</f>
        <v>0</v>
      </c>
      <c r="F661" s="2">
        <v>9082489089550018</v>
      </c>
      <c r="G661" s="2">
        <v>9082489089550018</v>
      </c>
      <c r="H661" s="2">
        <v>1</v>
      </c>
      <c r="I661" s="2">
        <v>34</v>
      </c>
      <c r="J661" s="2">
        <v>3327135727566298</v>
      </c>
      <c r="K661" s="2">
        <v>9606</v>
      </c>
      <c r="L661" s="2" t="s">
        <v>1233</v>
      </c>
      <c r="M661" s="2" t="s">
        <v>320</v>
      </c>
      <c r="N661" s="2" t="s">
        <v>1271</v>
      </c>
      <c r="O661" s="2" t="s">
        <v>5029</v>
      </c>
    </row>
    <row r="662" spans="1:15" x14ac:dyDescent="0.25">
      <c r="A662" s="2" t="s">
        <v>857</v>
      </c>
      <c r="B662" s="2" t="s">
        <v>856</v>
      </c>
      <c r="C662" s="2">
        <v>2</v>
      </c>
      <c r="D662" s="2">
        <v>248</v>
      </c>
      <c r="E662" s="2">
        <f>results_Clus_7[[#This Row],['#Entities found]]/results_Clus_7[[#This Row],['#Entities total]]*(results_Clus_7[[#This Row],['#Entities found]]&gt;725/50)</f>
        <v>0</v>
      </c>
      <c r="F662" s="2">
        <v>9519015001187256</v>
      </c>
      <c r="G662" s="2">
        <v>9519015001187256</v>
      </c>
      <c r="H662" s="2">
        <v>7</v>
      </c>
      <c r="I662" s="2">
        <v>138</v>
      </c>
      <c r="J662" s="2">
        <v>1.350425677659262E+16</v>
      </c>
      <c r="K662" s="2">
        <v>9606</v>
      </c>
      <c r="L662" s="2" t="s">
        <v>1233</v>
      </c>
      <c r="M662" s="2" t="s">
        <v>4639</v>
      </c>
      <c r="N662" s="2" t="s">
        <v>1271</v>
      </c>
      <c r="O662" s="2" t="s">
        <v>4640</v>
      </c>
    </row>
    <row r="663" spans="1:15" x14ac:dyDescent="0.25">
      <c r="A663" s="2" t="s">
        <v>2534</v>
      </c>
      <c r="B663" s="2" t="s">
        <v>2535</v>
      </c>
      <c r="C663" s="2">
        <v>2</v>
      </c>
      <c r="D663" s="2">
        <v>250</v>
      </c>
      <c r="E663" s="2">
        <f>results_Clus_7[[#This Row],['#Entities found]]/results_Clus_7[[#This Row],['#Entities total]]*(results_Clus_7[[#This Row],['#Entities found]]&gt;725/50)</f>
        <v>0</v>
      </c>
      <c r="F663" s="2">
        <v>9534301302411972</v>
      </c>
      <c r="G663" s="2">
        <v>9534301302411972</v>
      </c>
      <c r="H663" s="2">
        <v>3</v>
      </c>
      <c r="I663" s="2">
        <v>69</v>
      </c>
      <c r="J663" s="2">
        <v>6.7521283882963104E+16</v>
      </c>
      <c r="K663" s="2">
        <v>9606</v>
      </c>
      <c r="L663" s="2" t="s">
        <v>1233</v>
      </c>
      <c r="M663" s="2" t="s">
        <v>5057</v>
      </c>
      <c r="N663" s="2" t="s">
        <v>1271</v>
      </c>
      <c r="O663" s="2" t="s">
        <v>5058</v>
      </c>
    </row>
    <row r="664" spans="1:15" x14ac:dyDescent="0.25">
      <c r="A664" s="2" t="s">
        <v>2245</v>
      </c>
      <c r="B664" s="2" t="s">
        <v>2246</v>
      </c>
      <c r="C664" s="2">
        <v>1</v>
      </c>
      <c r="D664" s="2">
        <v>127</v>
      </c>
      <c r="E664" s="2">
        <f>results_Clus_7[[#This Row],['#Entities found]]/results_Clus_7[[#This Row],['#Entities total]]*(results_Clus_7[[#This Row],['#Entities found]]&gt;725/50)</f>
        <v>0</v>
      </c>
      <c r="F664" s="2">
        <v>9134255168342756</v>
      </c>
      <c r="G664" s="2">
        <v>9134255168342756</v>
      </c>
      <c r="H664" s="2">
        <v>1</v>
      </c>
      <c r="I664" s="2">
        <v>29</v>
      </c>
      <c r="J664" s="2">
        <v>2.8378510617477248E+16</v>
      </c>
      <c r="K664" s="2">
        <v>9606</v>
      </c>
      <c r="L664" s="2" t="s">
        <v>1233</v>
      </c>
      <c r="M664" s="2" t="s">
        <v>227</v>
      </c>
      <c r="N664" s="2" t="s">
        <v>1271</v>
      </c>
      <c r="O664" s="2" t="s">
        <v>5032</v>
      </c>
    </row>
    <row r="665" spans="1:15" x14ac:dyDescent="0.25">
      <c r="A665" s="2" t="s">
        <v>1215</v>
      </c>
      <c r="B665" s="2" t="s">
        <v>1214</v>
      </c>
      <c r="C665" s="2">
        <v>1</v>
      </c>
      <c r="D665" s="2">
        <v>127</v>
      </c>
      <c r="E665" s="2">
        <f>results_Clus_7[[#This Row],['#Entities found]]/results_Clus_7[[#This Row],['#Entities total]]*(results_Clus_7[[#This Row],['#Entities found]]&gt;725/50)</f>
        <v>0</v>
      </c>
      <c r="F665" s="2">
        <v>9134255168342756</v>
      </c>
      <c r="G665" s="2">
        <v>9134255168342756</v>
      </c>
      <c r="H665" s="2">
        <v>1</v>
      </c>
      <c r="I665" s="2">
        <v>75</v>
      </c>
      <c r="J665" s="2">
        <v>7339269987278599</v>
      </c>
      <c r="K665" s="2">
        <v>9606</v>
      </c>
      <c r="L665" s="2" t="s">
        <v>1233</v>
      </c>
      <c r="M665" s="2" t="s">
        <v>247</v>
      </c>
      <c r="N665" s="2" t="s">
        <v>1271</v>
      </c>
      <c r="O665" s="2" t="s">
        <v>4950</v>
      </c>
    </row>
    <row r="666" spans="1:15" x14ac:dyDescent="0.25">
      <c r="A666" s="2" t="s">
        <v>2489</v>
      </c>
      <c r="B666" s="2" t="s">
        <v>2490</v>
      </c>
      <c r="C666" s="2">
        <v>3</v>
      </c>
      <c r="D666" s="2">
        <v>392</v>
      </c>
      <c r="E666" s="2">
        <f>results_Clus_7[[#This Row],['#Entities found]]/results_Clus_7[[#This Row],['#Entities total]]*(results_Clus_7[[#This Row],['#Entities found]]&gt;725/50)</f>
        <v>0</v>
      </c>
      <c r="F666" s="2">
        <v>9812426928863904</v>
      </c>
      <c r="G666" s="2">
        <v>9812426928863904</v>
      </c>
      <c r="H666" s="2">
        <v>4</v>
      </c>
      <c r="I666" s="2">
        <v>106</v>
      </c>
      <c r="J666" s="2">
        <v>1.0372834915353752E+16</v>
      </c>
      <c r="K666" s="2">
        <v>9606</v>
      </c>
      <c r="L666" s="2" t="s">
        <v>1233</v>
      </c>
      <c r="M666" s="2" t="s">
        <v>5073</v>
      </c>
      <c r="N666" s="2" t="s">
        <v>1271</v>
      </c>
      <c r="O666" s="2" t="s">
        <v>5074</v>
      </c>
    </row>
    <row r="667" spans="1:15" x14ac:dyDescent="0.25">
      <c r="A667" s="2" t="s">
        <v>3634</v>
      </c>
      <c r="B667" s="2" t="s">
        <v>3635</v>
      </c>
      <c r="C667" s="2">
        <v>1</v>
      </c>
      <c r="D667" s="2">
        <v>133</v>
      </c>
      <c r="E667" s="2">
        <f>results_Clus_7[[#This Row],['#Entities found]]/results_Clus_7[[#This Row],['#Entities total]]*(results_Clus_7[[#This Row],['#Entities found]]&gt;725/50)</f>
        <v>0</v>
      </c>
      <c r="F667" s="2">
        <v>9229221370849112</v>
      </c>
      <c r="G667" s="2">
        <v>9229221370849112</v>
      </c>
      <c r="H667" s="2">
        <v>2</v>
      </c>
      <c r="I667" s="2">
        <v>26</v>
      </c>
      <c r="J667" s="2">
        <v>2544280262256581</v>
      </c>
      <c r="K667" s="2">
        <v>9606</v>
      </c>
      <c r="L667" s="2" t="s">
        <v>1233</v>
      </c>
      <c r="M667" s="2" t="s">
        <v>272</v>
      </c>
      <c r="N667" s="2" t="s">
        <v>1271</v>
      </c>
      <c r="O667" s="2" t="s">
        <v>3297</v>
      </c>
    </row>
    <row r="668" spans="1:15" x14ac:dyDescent="0.25">
      <c r="A668" s="2" t="s">
        <v>5041</v>
      </c>
      <c r="B668" s="2" t="s">
        <v>5042</v>
      </c>
      <c r="C668" s="2">
        <v>1</v>
      </c>
      <c r="D668" s="2">
        <v>134</v>
      </c>
      <c r="E668" s="2">
        <f>results_Clus_7[[#This Row],['#Entities found]]/results_Clus_7[[#This Row],['#Entities total]]*(results_Clus_7[[#This Row],['#Entities found]]&gt;725/50)</f>
        <v>0</v>
      </c>
      <c r="F668" s="2">
        <v>9244007749276346</v>
      </c>
      <c r="G668" s="2">
        <v>9244007749276346</v>
      </c>
      <c r="H668" s="2">
        <v>1</v>
      </c>
      <c r="I668" s="2">
        <v>51</v>
      </c>
      <c r="J668" s="2">
        <v>4990703591349447</v>
      </c>
      <c r="K668" s="2">
        <v>9606</v>
      </c>
      <c r="L668" s="2" t="s">
        <v>1233</v>
      </c>
      <c r="M668" s="2" t="s">
        <v>275</v>
      </c>
      <c r="N668" s="2" t="s">
        <v>1271</v>
      </c>
      <c r="O668" s="2" t="s">
        <v>4920</v>
      </c>
    </row>
    <row r="669" spans="1:15" x14ac:dyDescent="0.25">
      <c r="A669" s="2" t="s">
        <v>2500</v>
      </c>
      <c r="B669" s="2" t="s">
        <v>2501</v>
      </c>
      <c r="C669" s="2">
        <v>3</v>
      </c>
      <c r="D669" s="2">
        <v>409</v>
      </c>
      <c r="E669" s="2">
        <f>results_Clus_7[[#This Row],['#Entities found]]/results_Clus_7[[#This Row],['#Entities total]]*(results_Clus_7[[#This Row],['#Entities found]]&gt;725/50)</f>
        <v>0</v>
      </c>
      <c r="F669" s="2">
        <v>9855294985681712</v>
      </c>
      <c r="G669" s="2">
        <v>9855294985681712</v>
      </c>
      <c r="H669" s="2">
        <v>4</v>
      </c>
      <c r="I669" s="2">
        <v>122</v>
      </c>
      <c r="J669" s="2">
        <v>1.1938545845973188E+16</v>
      </c>
      <c r="K669" s="2">
        <v>9606</v>
      </c>
      <c r="L669" s="2" t="s">
        <v>1233</v>
      </c>
      <c r="M669" s="2" t="s">
        <v>5073</v>
      </c>
      <c r="N669" s="2" t="s">
        <v>1271</v>
      </c>
      <c r="O669" s="2" t="s">
        <v>5074</v>
      </c>
    </row>
    <row r="670" spans="1:15" x14ac:dyDescent="0.25">
      <c r="A670" s="2" t="s">
        <v>1149</v>
      </c>
      <c r="B670" s="2" t="s">
        <v>1148</v>
      </c>
      <c r="C670" s="2">
        <v>1</v>
      </c>
      <c r="D670" s="2">
        <v>137</v>
      </c>
      <c r="E670" s="2">
        <f>results_Clus_7[[#This Row],['#Entities found]]/results_Clus_7[[#This Row],['#Entities total]]*(results_Clus_7[[#This Row],['#Entities found]]&gt;725/50)</f>
        <v>0</v>
      </c>
      <c r="F670" s="2">
        <v>9286693027106976</v>
      </c>
      <c r="G670" s="2">
        <v>9286693027106976</v>
      </c>
      <c r="H670" s="2">
        <v>1</v>
      </c>
      <c r="I670" s="2">
        <v>11</v>
      </c>
      <c r="J670" s="2">
        <v>1076426264800861</v>
      </c>
      <c r="K670" s="2">
        <v>9606</v>
      </c>
      <c r="L670" s="2" t="s">
        <v>1233</v>
      </c>
      <c r="M670" s="2" t="s">
        <v>200</v>
      </c>
      <c r="N670" s="2" t="s">
        <v>1271</v>
      </c>
      <c r="O670" s="2" t="s">
        <v>5043</v>
      </c>
    </row>
    <row r="671" spans="1:15" x14ac:dyDescent="0.25">
      <c r="A671" s="2" t="s">
        <v>851</v>
      </c>
      <c r="B671" s="2" t="s">
        <v>850</v>
      </c>
      <c r="C671" s="2">
        <v>2</v>
      </c>
      <c r="D671" s="2">
        <v>274</v>
      </c>
      <c r="E671" s="2">
        <f>results_Clus_7[[#This Row],['#Entities found]]/results_Clus_7[[#This Row],['#Entities total]]*(results_Clus_7[[#This Row],['#Entities found]]&gt;725/50)</f>
        <v>0</v>
      </c>
      <c r="F671" s="2">
        <v>9685104671262864</v>
      </c>
      <c r="G671" s="2">
        <v>9685104671262864</v>
      </c>
      <c r="H671" s="2">
        <v>3</v>
      </c>
      <c r="I671" s="2">
        <v>46</v>
      </c>
      <c r="J671" s="2">
        <v>4501418925530874</v>
      </c>
      <c r="K671" s="2">
        <v>9606</v>
      </c>
      <c r="L671" s="2" t="s">
        <v>1233</v>
      </c>
      <c r="M671" s="2" t="s">
        <v>5065</v>
      </c>
      <c r="N671" s="2" t="s">
        <v>1271</v>
      </c>
      <c r="O671" s="2" t="s">
        <v>5066</v>
      </c>
    </row>
    <row r="672" spans="1:15" x14ac:dyDescent="0.25">
      <c r="A672" s="2" t="s">
        <v>905</v>
      </c>
      <c r="B672" s="2" t="s">
        <v>904</v>
      </c>
      <c r="C672" s="2">
        <v>1</v>
      </c>
      <c r="D672" s="2">
        <v>142</v>
      </c>
      <c r="E672" s="2">
        <f>results_Clus_7[[#This Row],['#Entities found]]/results_Clus_7[[#This Row],['#Entities total]]*(results_Clus_7[[#This Row],['#Entities found]]&gt;725/50)</f>
        <v>0</v>
      </c>
      <c r="F672" s="2">
        <v>9352566300073044</v>
      </c>
      <c r="G672" s="2">
        <v>9352566300073044</v>
      </c>
      <c r="H672" s="2">
        <v>1</v>
      </c>
      <c r="I672" s="2">
        <v>24</v>
      </c>
      <c r="J672" s="2">
        <v>2.3485663959291516E+16</v>
      </c>
      <c r="K672" s="2">
        <v>9606</v>
      </c>
      <c r="L672" s="2" t="s">
        <v>1233</v>
      </c>
      <c r="M672" s="2" t="s">
        <v>288</v>
      </c>
      <c r="N672" s="2" t="s">
        <v>1271</v>
      </c>
      <c r="O672" s="2" t="s">
        <v>3277</v>
      </c>
    </row>
    <row r="673" spans="1:15" x14ac:dyDescent="0.25">
      <c r="A673" s="2" t="s">
        <v>2491</v>
      </c>
      <c r="B673" s="2" t="s">
        <v>2492</v>
      </c>
      <c r="C673" s="2">
        <v>1</v>
      </c>
      <c r="D673" s="2">
        <v>143</v>
      </c>
      <c r="E673" s="2">
        <f>results_Clus_7[[#This Row],['#Entities found]]/results_Clus_7[[#This Row],['#Entities total]]*(results_Clus_7[[#This Row],['#Entities found]]&gt;725/50)</f>
        <v>0</v>
      </c>
      <c r="F673" s="2">
        <v>9364995050777808</v>
      </c>
      <c r="G673" s="2">
        <v>9364995050777808</v>
      </c>
      <c r="H673" s="2">
        <v>11</v>
      </c>
      <c r="I673" s="2">
        <v>17</v>
      </c>
      <c r="J673" s="2">
        <v>1663567863783149</v>
      </c>
      <c r="K673" s="2">
        <v>9606</v>
      </c>
      <c r="L673" s="2" t="s">
        <v>1233</v>
      </c>
      <c r="M673" s="2" t="s">
        <v>9</v>
      </c>
      <c r="N673" s="2" t="s">
        <v>1271</v>
      </c>
      <c r="O673" s="2" t="s">
        <v>5046</v>
      </c>
    </row>
    <row r="674" spans="1:15" x14ac:dyDescent="0.25">
      <c r="A674" s="2" t="s">
        <v>903</v>
      </c>
      <c r="B674" s="2" t="s">
        <v>902</v>
      </c>
      <c r="C674" s="2">
        <v>1</v>
      </c>
      <c r="D674" s="2">
        <v>143</v>
      </c>
      <c r="E674" s="2">
        <f>results_Clus_7[[#This Row],['#Entities found]]/results_Clus_7[[#This Row],['#Entities total]]*(results_Clus_7[[#This Row],['#Entities found]]&gt;725/50)</f>
        <v>0</v>
      </c>
      <c r="F674" s="2">
        <v>9364995050777808</v>
      </c>
      <c r="G674" s="2">
        <v>9364995050777808</v>
      </c>
      <c r="H674" s="2">
        <v>2</v>
      </c>
      <c r="I674" s="2">
        <v>65</v>
      </c>
      <c r="J674" s="2">
        <v>6360700655641452</v>
      </c>
      <c r="K674" s="2">
        <v>9606</v>
      </c>
      <c r="L674" s="2" t="s">
        <v>1233</v>
      </c>
      <c r="M674" s="2" t="s">
        <v>318</v>
      </c>
      <c r="N674" s="2" t="s">
        <v>1271</v>
      </c>
      <c r="O674" s="2" t="s">
        <v>5047</v>
      </c>
    </row>
    <row r="675" spans="1:15" x14ac:dyDescent="0.25">
      <c r="A675" s="2" t="s">
        <v>1402</v>
      </c>
      <c r="B675" s="2" t="s">
        <v>1403</v>
      </c>
      <c r="C675" s="2">
        <v>1</v>
      </c>
      <c r="D675" s="2">
        <v>144</v>
      </c>
      <c r="E675" s="2">
        <f>results_Clus_7[[#This Row],['#Entities found]]/results_Clus_7[[#This Row],['#Entities total]]*(results_Clus_7[[#This Row],['#Entities found]]&gt;725/50)</f>
        <v>0</v>
      </c>
      <c r="F675" s="2">
        <v>9377186143506388</v>
      </c>
      <c r="G675" s="2">
        <v>9377186143506388</v>
      </c>
      <c r="H675" s="2">
        <v>5</v>
      </c>
      <c r="I675" s="2">
        <v>5</v>
      </c>
      <c r="J675" s="2">
        <v>489284665818.57318</v>
      </c>
      <c r="K675" s="2">
        <v>9606</v>
      </c>
      <c r="L675" s="2" t="s">
        <v>1233</v>
      </c>
      <c r="M675" s="2" t="s">
        <v>71</v>
      </c>
      <c r="N675" s="2" t="s">
        <v>1271</v>
      </c>
      <c r="O675" s="2" t="s">
        <v>5048</v>
      </c>
    </row>
    <row r="676" spans="1:15" x14ac:dyDescent="0.25">
      <c r="A676" s="2" t="s">
        <v>1143</v>
      </c>
      <c r="B676" s="2" t="s">
        <v>1142</v>
      </c>
      <c r="C676" s="2">
        <v>1</v>
      </c>
      <c r="D676" s="2">
        <v>144</v>
      </c>
      <c r="E676" s="2">
        <f>results_Clus_7[[#This Row],['#Entities found]]/results_Clus_7[[#This Row],['#Entities total]]*(results_Clus_7[[#This Row],['#Entities found]]&gt;725/50)</f>
        <v>0</v>
      </c>
      <c r="F676" s="2">
        <v>9377186143506388</v>
      </c>
      <c r="G676" s="2">
        <v>9377186143506388</v>
      </c>
      <c r="H676" s="2">
        <v>1</v>
      </c>
      <c r="I676" s="2">
        <v>14</v>
      </c>
      <c r="J676" s="2">
        <v>1369997064292005</v>
      </c>
      <c r="K676" s="2">
        <v>9606</v>
      </c>
      <c r="L676" s="2" t="s">
        <v>1233</v>
      </c>
      <c r="M676" s="2" t="s">
        <v>200</v>
      </c>
      <c r="N676" s="2" t="s">
        <v>1271</v>
      </c>
      <c r="O676" s="2" t="s">
        <v>5043</v>
      </c>
    </row>
    <row r="677" spans="1:15" x14ac:dyDescent="0.25">
      <c r="A677" s="2" t="s">
        <v>3510</v>
      </c>
      <c r="B677" s="2" t="s">
        <v>3511</v>
      </c>
      <c r="C677" s="2">
        <v>1</v>
      </c>
      <c r="D677" s="2">
        <v>149</v>
      </c>
      <c r="E677" s="2">
        <f>results_Clus_7[[#This Row],['#Entities found]]/results_Clus_7[[#This Row],['#Entities total]]*(results_Clus_7[[#This Row],['#Entities found]]&gt;725/50)</f>
        <v>0</v>
      </c>
      <c r="F677" s="2">
        <v>9434732193534356</v>
      </c>
      <c r="G677" s="2">
        <v>9434732193534356</v>
      </c>
      <c r="H677" s="2">
        <v>1</v>
      </c>
      <c r="I677" s="2">
        <v>33</v>
      </c>
      <c r="J677" s="2">
        <v>3.2292787944025836E+16</v>
      </c>
      <c r="K677" s="2">
        <v>9606</v>
      </c>
      <c r="L677" s="2" t="s">
        <v>1233</v>
      </c>
      <c r="M677" s="2" t="s">
        <v>305</v>
      </c>
      <c r="N677" s="2" t="s">
        <v>1271</v>
      </c>
      <c r="O677" s="2" t="s">
        <v>5004</v>
      </c>
    </row>
    <row r="678" spans="1:15" x14ac:dyDescent="0.25">
      <c r="A678" s="2" t="s">
        <v>1407</v>
      </c>
      <c r="B678" s="2" t="s">
        <v>1408</v>
      </c>
      <c r="C678" s="2">
        <v>1</v>
      </c>
      <c r="D678" s="2">
        <v>152</v>
      </c>
      <c r="E678" s="2">
        <f>results_Clus_7[[#This Row],['#Entities found]]/results_Clus_7[[#This Row],['#Entities total]]*(results_Clus_7[[#This Row],['#Entities found]]&gt;725/50)</f>
        <v>0</v>
      </c>
      <c r="F678" s="2">
        <v>9466684748249218</v>
      </c>
      <c r="G678" s="2">
        <v>9466684748249218</v>
      </c>
      <c r="H678" s="2">
        <v>1</v>
      </c>
      <c r="I678" s="2">
        <v>46</v>
      </c>
      <c r="J678" s="2">
        <v>4501418925530874</v>
      </c>
      <c r="K678" s="2">
        <v>9606</v>
      </c>
      <c r="L678" s="2" t="s">
        <v>1233</v>
      </c>
      <c r="M678" s="2" t="s">
        <v>305</v>
      </c>
      <c r="N678" s="2" t="s">
        <v>1271</v>
      </c>
      <c r="O678" s="2" t="s">
        <v>5004</v>
      </c>
    </row>
    <row r="679" spans="1:15" x14ac:dyDescent="0.25">
      <c r="A679" s="2" t="s">
        <v>2440</v>
      </c>
      <c r="B679" s="2" t="s">
        <v>2441</v>
      </c>
      <c r="C679" s="2">
        <v>2</v>
      </c>
      <c r="D679" s="2">
        <v>304</v>
      </c>
      <c r="E679" s="2">
        <f>results_Clus_7[[#This Row],['#Entities found]]/results_Clus_7[[#This Row],['#Entities total]]*(results_Clus_7[[#This Row],['#Entities found]]&gt;725/50)</f>
        <v>0</v>
      </c>
      <c r="F679" s="2">
        <v>9808604577435364</v>
      </c>
      <c r="G679" s="2">
        <v>9808604577435364</v>
      </c>
      <c r="H679" s="2">
        <v>3</v>
      </c>
      <c r="I679" s="2">
        <v>62</v>
      </c>
      <c r="J679" s="2">
        <v>6067129856150308</v>
      </c>
      <c r="K679" s="2">
        <v>9606</v>
      </c>
      <c r="L679" s="2" t="s">
        <v>1233</v>
      </c>
      <c r="M679" s="2" t="s">
        <v>5071</v>
      </c>
      <c r="N679" s="2" t="s">
        <v>1271</v>
      </c>
      <c r="O679" s="2" t="s">
        <v>5072</v>
      </c>
    </row>
    <row r="680" spans="1:15" x14ac:dyDescent="0.25">
      <c r="A680" s="2" t="s">
        <v>891</v>
      </c>
      <c r="B680" s="2" t="s">
        <v>890</v>
      </c>
      <c r="C680" s="2">
        <v>1</v>
      </c>
      <c r="D680" s="2">
        <v>157</v>
      </c>
      <c r="E680" s="2">
        <f>results_Clus_7[[#This Row],['#Entities found]]/results_Clus_7[[#This Row],['#Entities total]]*(results_Clus_7[[#This Row],['#Entities found]]&gt;725/50)</f>
        <v>0</v>
      </c>
      <c r="F680" s="2">
        <v>9515990541105376</v>
      </c>
      <c r="G680" s="2">
        <v>9515990541105376</v>
      </c>
      <c r="H680" s="2">
        <v>1</v>
      </c>
      <c r="I680" s="2">
        <v>118</v>
      </c>
      <c r="J680" s="2">
        <v>1.1547118113318328E+16</v>
      </c>
      <c r="K680" s="2">
        <v>9606</v>
      </c>
      <c r="L680" s="2" t="s">
        <v>1233</v>
      </c>
      <c r="M680" s="2" t="s">
        <v>363</v>
      </c>
      <c r="N680" s="2" t="s">
        <v>1271</v>
      </c>
      <c r="O680" s="2" t="s">
        <v>4853</v>
      </c>
    </row>
    <row r="681" spans="1:15" x14ac:dyDescent="0.25">
      <c r="A681" s="2" t="s">
        <v>2279</v>
      </c>
      <c r="B681" s="2" t="s">
        <v>2280</v>
      </c>
      <c r="C681" s="2">
        <v>2</v>
      </c>
      <c r="D681" s="2">
        <v>319</v>
      </c>
      <c r="E681" s="2">
        <f>results_Clus_7[[#This Row],['#Entities found]]/results_Clus_7[[#This Row],['#Entities total]]*(results_Clus_7[[#This Row],['#Entities found]]&gt;725/50)</f>
        <v>0</v>
      </c>
      <c r="F681" s="2">
        <v>9851269647518628</v>
      </c>
      <c r="G681" s="2">
        <v>9851269647518628</v>
      </c>
      <c r="H681" s="2">
        <v>3</v>
      </c>
      <c r="I681" s="2">
        <v>74</v>
      </c>
      <c r="J681" s="2">
        <v>7241413054114884</v>
      </c>
      <c r="K681" s="2">
        <v>9606</v>
      </c>
      <c r="L681" s="2" t="s">
        <v>1233</v>
      </c>
      <c r="M681" s="2" t="s">
        <v>5075</v>
      </c>
      <c r="N681" s="2" t="s">
        <v>1271</v>
      </c>
      <c r="O681" s="2" t="s">
        <v>5076</v>
      </c>
    </row>
    <row r="682" spans="1:15" x14ac:dyDescent="0.25">
      <c r="A682" s="2" t="s">
        <v>2289</v>
      </c>
      <c r="B682" s="2" t="s">
        <v>2290</v>
      </c>
      <c r="C682" s="2">
        <v>2</v>
      </c>
      <c r="D682" s="2">
        <v>323</v>
      </c>
      <c r="E682" s="2">
        <f>results_Clus_7[[#This Row],['#Entities found]]/results_Clus_7[[#This Row],['#Entities total]]*(results_Clus_7[[#This Row],['#Entities found]]&gt;725/50)</f>
        <v>0</v>
      </c>
      <c r="F682" s="2">
        <v>9860990780428596</v>
      </c>
      <c r="G682" s="2">
        <v>9860990780428596</v>
      </c>
      <c r="H682" s="2">
        <v>3</v>
      </c>
      <c r="I682" s="2">
        <v>77</v>
      </c>
      <c r="J682" s="2">
        <v>7534983853606028</v>
      </c>
      <c r="K682" s="2">
        <v>9606</v>
      </c>
      <c r="L682" s="2" t="s">
        <v>1233</v>
      </c>
      <c r="M682" s="2" t="s">
        <v>5075</v>
      </c>
      <c r="N682" s="2" t="s">
        <v>1271</v>
      </c>
      <c r="O682" s="2" t="s">
        <v>5076</v>
      </c>
    </row>
    <row r="683" spans="1:15" x14ac:dyDescent="0.25">
      <c r="A683" s="2" t="s">
        <v>2291</v>
      </c>
      <c r="B683" s="2" t="s">
        <v>2292</v>
      </c>
      <c r="C683" s="2">
        <v>2</v>
      </c>
      <c r="D683" s="2">
        <v>324</v>
      </c>
      <c r="E683" s="2">
        <f>results_Clus_7[[#This Row],['#Entities found]]/results_Clus_7[[#This Row],['#Entities total]]*(results_Clus_7[[#This Row],['#Entities found]]&gt;725/50)</f>
        <v>0</v>
      </c>
      <c r="F683" s="2">
        <v>9863323079147400</v>
      </c>
      <c r="G683" s="2">
        <v>9863323079147400</v>
      </c>
      <c r="H683" s="2">
        <v>3</v>
      </c>
      <c r="I683" s="2">
        <v>82</v>
      </c>
      <c r="J683" s="2">
        <v>8024268519424602</v>
      </c>
      <c r="K683" s="2">
        <v>9606</v>
      </c>
      <c r="L683" s="2" t="s">
        <v>1233</v>
      </c>
      <c r="M683" s="2" t="s">
        <v>5075</v>
      </c>
      <c r="N683" s="2" t="s">
        <v>1271</v>
      </c>
      <c r="O683" s="2" t="s">
        <v>5076</v>
      </c>
    </row>
    <row r="684" spans="1:15" x14ac:dyDescent="0.25">
      <c r="A684" s="2" t="s">
        <v>2293</v>
      </c>
      <c r="B684" s="2" t="s">
        <v>2294</v>
      </c>
      <c r="C684" s="2">
        <v>2</v>
      </c>
      <c r="D684" s="2">
        <v>325</v>
      </c>
      <c r="E684" s="2">
        <f>results_Clus_7[[#This Row],['#Entities found]]/results_Clus_7[[#This Row],['#Entities total]]*(results_Clus_7[[#This Row],['#Entities found]]&gt;725/50)</f>
        <v>0</v>
      </c>
      <c r="F684" s="2">
        <v>9865617402139042</v>
      </c>
      <c r="G684" s="2">
        <v>9865617402139042</v>
      </c>
      <c r="H684" s="2">
        <v>3</v>
      </c>
      <c r="I684" s="2">
        <v>84</v>
      </c>
      <c r="J684" s="2">
        <v>821998238575203</v>
      </c>
      <c r="K684" s="2">
        <v>9606</v>
      </c>
      <c r="L684" s="2" t="s">
        <v>1233</v>
      </c>
      <c r="M684" s="2" t="s">
        <v>5075</v>
      </c>
      <c r="N684" s="2" t="s">
        <v>1271</v>
      </c>
      <c r="O684" s="2" t="s">
        <v>5076</v>
      </c>
    </row>
    <row r="685" spans="1:15" x14ac:dyDescent="0.25">
      <c r="A685" s="2" t="s">
        <v>2069</v>
      </c>
      <c r="B685" s="2" t="s">
        <v>2070</v>
      </c>
      <c r="C685" s="2">
        <v>1</v>
      </c>
      <c r="D685" s="2">
        <v>165</v>
      </c>
      <c r="E685" s="2">
        <f>results_Clus_7[[#This Row],['#Entities found]]/results_Clus_7[[#This Row],['#Entities total]]*(results_Clus_7[[#This Row],['#Entities found]]&gt;725/50)</f>
        <v>0</v>
      </c>
      <c r="F685" s="2">
        <v>9585607793193562</v>
      </c>
      <c r="G685" s="2">
        <v>9585607793193562</v>
      </c>
      <c r="H685" s="2">
        <v>1</v>
      </c>
      <c r="I685" s="2">
        <v>51</v>
      </c>
      <c r="J685" s="2">
        <v>4990703591349447</v>
      </c>
      <c r="K685" s="2">
        <v>9606</v>
      </c>
      <c r="L685" s="2" t="s">
        <v>1233</v>
      </c>
      <c r="M685" s="2" t="s">
        <v>71</v>
      </c>
      <c r="N685" s="2" t="s">
        <v>1271</v>
      </c>
      <c r="O685" s="2" t="s">
        <v>4994</v>
      </c>
    </row>
    <row r="686" spans="1:15" x14ac:dyDescent="0.25">
      <c r="A686" s="2" t="s">
        <v>2524</v>
      </c>
      <c r="B686" s="2" t="s">
        <v>2525</v>
      </c>
      <c r="C686" s="2">
        <v>3</v>
      </c>
      <c r="D686" s="2">
        <v>497</v>
      </c>
      <c r="E686" s="2">
        <f>results_Clus_7[[#This Row],['#Entities found]]/results_Clus_7[[#This Row],['#Entities total]]*(results_Clus_7[[#This Row],['#Entities found]]&gt;725/50)</f>
        <v>0</v>
      </c>
      <c r="F686" s="2">
        <v>9963903493445636</v>
      </c>
      <c r="G686" s="2">
        <v>9963903493445636</v>
      </c>
      <c r="H686" s="2">
        <v>6</v>
      </c>
      <c r="I686" s="2">
        <v>135</v>
      </c>
      <c r="J686" s="2">
        <v>1.3210685977101478E+16</v>
      </c>
      <c r="K686" s="2">
        <v>9606</v>
      </c>
      <c r="L686" s="2" t="s">
        <v>1233</v>
      </c>
      <c r="M686" s="2" t="s">
        <v>5085</v>
      </c>
      <c r="N686" s="2" t="s">
        <v>1271</v>
      </c>
      <c r="O686" s="2" t="s">
        <v>5086</v>
      </c>
    </row>
    <row r="687" spans="1:15" x14ac:dyDescent="0.25">
      <c r="A687" s="2" t="s">
        <v>3654</v>
      </c>
      <c r="B687" s="2" t="s">
        <v>3655</v>
      </c>
      <c r="C687" s="2">
        <v>1</v>
      </c>
      <c r="D687" s="2">
        <v>169</v>
      </c>
      <c r="E687" s="2">
        <f>results_Clus_7[[#This Row],['#Entities found]]/results_Clus_7[[#This Row],['#Entities total]]*(results_Clus_7[[#This Row],['#Entities found]]&gt;725/50)</f>
        <v>0</v>
      </c>
      <c r="F687" s="2">
        <v>9616580030647632</v>
      </c>
      <c r="G687" s="2">
        <v>9616580030647632</v>
      </c>
      <c r="H687" s="2">
        <v>1</v>
      </c>
      <c r="I687" s="2">
        <v>32</v>
      </c>
      <c r="J687" s="2">
        <v>3131421861238869</v>
      </c>
      <c r="K687" s="2">
        <v>9606</v>
      </c>
      <c r="L687" s="2" t="s">
        <v>1233</v>
      </c>
      <c r="M687" s="2" t="s">
        <v>329</v>
      </c>
      <c r="N687" s="2" t="s">
        <v>1271</v>
      </c>
      <c r="O687" s="2" t="s">
        <v>3373</v>
      </c>
    </row>
    <row r="688" spans="1:15" x14ac:dyDescent="0.25">
      <c r="A688" s="2" t="s">
        <v>1175</v>
      </c>
      <c r="B688" s="2" t="s">
        <v>1174</v>
      </c>
      <c r="C688" s="2">
        <v>1</v>
      </c>
      <c r="D688" s="2">
        <v>177</v>
      </c>
      <c r="E688" s="2">
        <f>results_Clus_7[[#This Row],['#Entities found]]/results_Clus_7[[#This Row],['#Entities total]]*(results_Clus_7[[#This Row],['#Entities found]]&gt;725/50)</f>
        <v>0</v>
      </c>
      <c r="F688" s="2">
        <v>967177658444529</v>
      </c>
      <c r="G688" s="2">
        <v>967177658444529</v>
      </c>
      <c r="H688" s="2">
        <v>1</v>
      </c>
      <c r="I688" s="2">
        <v>42</v>
      </c>
      <c r="J688" s="2">
        <v>4109991192876015</v>
      </c>
      <c r="K688" s="2">
        <v>9606</v>
      </c>
      <c r="L688" s="2" t="s">
        <v>1233</v>
      </c>
      <c r="M688" s="2" t="s">
        <v>279</v>
      </c>
      <c r="N688" s="2" t="s">
        <v>1271</v>
      </c>
      <c r="O688" s="2" t="s">
        <v>5064</v>
      </c>
    </row>
    <row r="689" spans="1:15" x14ac:dyDescent="0.25">
      <c r="A689" s="2" t="s">
        <v>810</v>
      </c>
      <c r="B689" s="2" t="s">
        <v>809</v>
      </c>
      <c r="C689" s="2">
        <v>6</v>
      </c>
      <c r="D689" s="2">
        <v>1076</v>
      </c>
      <c r="E689" s="2">
        <f>results_Clus_7[[#This Row],['#Entities found]]/results_Clus_7[[#This Row],['#Entities total]]*(results_Clus_7[[#This Row],['#Entities found]]&gt;725/50)</f>
        <v>0</v>
      </c>
      <c r="F689" s="2">
        <v>9999738698947192</v>
      </c>
      <c r="G689" s="2">
        <v>9999738698947192</v>
      </c>
      <c r="H689" s="2">
        <v>8</v>
      </c>
      <c r="I689" s="2">
        <v>271</v>
      </c>
      <c r="J689" s="2">
        <v>2651922888736667</v>
      </c>
      <c r="K689" s="2">
        <v>9606</v>
      </c>
      <c r="L689" s="2" t="s">
        <v>1233</v>
      </c>
      <c r="M689" s="2" t="s">
        <v>5095</v>
      </c>
      <c r="N689" s="2" t="s">
        <v>1271</v>
      </c>
      <c r="O689" s="2" t="s">
        <v>5096</v>
      </c>
    </row>
    <row r="690" spans="1:15" x14ac:dyDescent="0.25">
      <c r="A690" s="2" t="s">
        <v>1173</v>
      </c>
      <c r="B690" s="2" t="s">
        <v>1172</v>
      </c>
      <c r="C690" s="2">
        <v>1</v>
      </c>
      <c r="D690" s="2">
        <v>180</v>
      </c>
      <c r="E690" s="2">
        <f>results_Clus_7[[#This Row],['#Entities found]]/results_Clus_7[[#This Row],['#Entities total]]*(results_Clus_7[[#This Row],['#Entities found]]&gt;725/50)</f>
        <v>0</v>
      </c>
      <c r="F690" s="2">
        <v>9690369097900404</v>
      </c>
      <c r="G690" s="2">
        <v>9690369097900404</v>
      </c>
      <c r="H690" s="2">
        <v>1</v>
      </c>
      <c r="I690" s="2">
        <v>45</v>
      </c>
      <c r="J690" s="2">
        <v>4403561992367159</v>
      </c>
      <c r="K690" s="2">
        <v>9606</v>
      </c>
      <c r="L690" s="2" t="s">
        <v>1233</v>
      </c>
      <c r="M690" s="2" t="s">
        <v>279</v>
      </c>
      <c r="N690" s="2" t="s">
        <v>1271</v>
      </c>
      <c r="O690" s="2" t="s">
        <v>5064</v>
      </c>
    </row>
    <row r="691" spans="1:15" x14ac:dyDescent="0.25">
      <c r="A691" s="2" t="s">
        <v>2485</v>
      </c>
      <c r="B691" s="2" t="s">
        <v>2486</v>
      </c>
      <c r="C691" s="2">
        <v>2</v>
      </c>
      <c r="D691" s="2">
        <v>378</v>
      </c>
      <c r="E691" s="2">
        <f>results_Clus_7[[#This Row],['#Entities found]]/results_Clus_7[[#This Row],['#Entities total]]*(results_Clus_7[[#This Row],['#Entities found]]&gt;725/50)</f>
        <v>0</v>
      </c>
      <c r="F691" s="2">
        <v>9945835099636622</v>
      </c>
      <c r="G691" s="2">
        <v>9945835099636622</v>
      </c>
      <c r="H691" s="2">
        <v>5</v>
      </c>
      <c r="I691" s="2">
        <v>59</v>
      </c>
      <c r="J691" s="2">
        <v>5.7735590566591648E+16</v>
      </c>
      <c r="K691" s="2">
        <v>9606</v>
      </c>
      <c r="L691" s="2" t="s">
        <v>1233</v>
      </c>
      <c r="M691" s="2" t="s">
        <v>5083</v>
      </c>
      <c r="N691" s="2" t="s">
        <v>1271</v>
      </c>
      <c r="O691" s="2" t="s">
        <v>5084</v>
      </c>
    </row>
    <row r="692" spans="1:15" x14ac:dyDescent="0.25">
      <c r="A692" s="2" t="s">
        <v>3664</v>
      </c>
      <c r="B692" s="2" t="s">
        <v>3665</v>
      </c>
      <c r="C692" s="2">
        <v>1</v>
      </c>
      <c r="D692" s="2">
        <v>194</v>
      </c>
      <c r="E692" s="2">
        <f>results_Clus_7[[#This Row],['#Entities found]]/results_Clus_7[[#This Row],['#Entities total]]*(results_Clus_7[[#This Row],['#Entities found]]&gt;725/50)</f>
        <v>0</v>
      </c>
      <c r="F692" s="2">
        <v>9764179492019326</v>
      </c>
      <c r="G692" s="2">
        <v>9764179492019326</v>
      </c>
      <c r="H692" s="2">
        <v>1</v>
      </c>
      <c r="I692" s="2">
        <v>73</v>
      </c>
      <c r="J692" s="2">
        <v>714355612095117</v>
      </c>
      <c r="K692" s="2">
        <v>9606</v>
      </c>
      <c r="L692" s="2" t="s">
        <v>1233</v>
      </c>
      <c r="M692" s="2" t="s">
        <v>325</v>
      </c>
      <c r="N692" s="2" t="s">
        <v>1271</v>
      </c>
      <c r="O692" s="2" t="s">
        <v>5070</v>
      </c>
    </row>
    <row r="693" spans="1:15" x14ac:dyDescent="0.25">
      <c r="A693" s="2" t="s">
        <v>973</v>
      </c>
      <c r="B693" s="2" t="s">
        <v>972</v>
      </c>
      <c r="C693" s="2">
        <v>1</v>
      </c>
      <c r="D693" s="2">
        <v>214</v>
      </c>
      <c r="E693" s="2">
        <f>results_Clus_7[[#This Row],['#Entities found]]/results_Clus_7[[#This Row],['#Entities total]]*(results_Clus_7[[#This Row],['#Entities found]]&gt;725/50)</f>
        <v>0</v>
      </c>
      <c r="F693" s="2">
        <v>9840260968735816</v>
      </c>
      <c r="G693" s="2">
        <v>9840260968735816</v>
      </c>
      <c r="H693" s="2">
        <v>1</v>
      </c>
      <c r="I693" s="2">
        <v>39</v>
      </c>
      <c r="J693" s="2">
        <v>3816420393384871</v>
      </c>
      <c r="K693" s="2">
        <v>9606</v>
      </c>
      <c r="L693" s="2" t="s">
        <v>1233</v>
      </c>
      <c r="M693" s="2" t="s">
        <v>253</v>
      </c>
      <c r="N693" s="2" t="s">
        <v>1271</v>
      </c>
      <c r="O693" s="2" t="s">
        <v>4888</v>
      </c>
    </row>
    <row r="694" spans="1:15" x14ac:dyDescent="0.25">
      <c r="A694" s="2" t="s">
        <v>2471</v>
      </c>
      <c r="B694" s="2" t="s">
        <v>2472</v>
      </c>
      <c r="C694" s="2">
        <v>1</v>
      </c>
      <c r="D694" s="2">
        <v>225</v>
      </c>
      <c r="E694" s="2">
        <f>results_Clus_7[[#This Row],['#Entities found]]/results_Clus_7[[#This Row],['#Entities total]]*(results_Clus_7[[#This Row],['#Entities found]]&gt;725/50)</f>
        <v>0</v>
      </c>
      <c r="F694" s="2">
        <v>9871099446835686</v>
      </c>
      <c r="G694" s="2">
        <v>9871099446835686</v>
      </c>
      <c r="H694" s="2">
        <v>1</v>
      </c>
      <c r="I694" s="2">
        <v>45</v>
      </c>
      <c r="J694" s="2">
        <v>4403561992367159</v>
      </c>
      <c r="K694" s="2">
        <v>9606</v>
      </c>
      <c r="L694" s="2" t="s">
        <v>1233</v>
      </c>
      <c r="M694" s="2" t="s">
        <v>305</v>
      </c>
      <c r="N694" s="2" t="s">
        <v>1271</v>
      </c>
      <c r="O694" s="2" t="s">
        <v>5004</v>
      </c>
    </row>
    <row r="695" spans="1:15" x14ac:dyDescent="0.25">
      <c r="A695" s="2" t="s">
        <v>951</v>
      </c>
      <c r="B695" s="2" t="s">
        <v>950</v>
      </c>
      <c r="C695" s="2">
        <v>1</v>
      </c>
      <c r="D695" s="2">
        <v>236</v>
      </c>
      <c r="E695" s="2">
        <f>results_Clus_7[[#This Row],['#Entities found]]/results_Clus_7[[#This Row],['#Entities total]]*(results_Clus_7[[#This Row],['#Entities found]]&gt;725/50)</f>
        <v>0</v>
      </c>
      <c r="F695" s="2">
        <v>9896003548927772</v>
      </c>
      <c r="G695" s="2">
        <v>9896003548927772</v>
      </c>
      <c r="H695" s="2">
        <v>1</v>
      </c>
      <c r="I695" s="2">
        <v>43</v>
      </c>
      <c r="J695" s="2">
        <v>420784812603973</v>
      </c>
      <c r="K695" s="2">
        <v>9606</v>
      </c>
      <c r="L695" s="2" t="s">
        <v>1233</v>
      </c>
      <c r="M695" s="2" t="s">
        <v>344</v>
      </c>
      <c r="N695" s="2" t="s">
        <v>1271</v>
      </c>
      <c r="O695" s="2" t="s">
        <v>5021</v>
      </c>
    </row>
    <row r="696" spans="1:15" x14ac:dyDescent="0.25">
      <c r="A696" s="2" t="s">
        <v>3649</v>
      </c>
      <c r="B696" s="2" t="s">
        <v>3650</v>
      </c>
      <c r="C696" s="2">
        <v>1</v>
      </c>
      <c r="D696" s="2">
        <v>246</v>
      </c>
      <c r="E696" s="2">
        <f>results_Clus_7[[#This Row],['#Entities found]]/results_Clus_7[[#This Row],['#Entities total]]*(results_Clus_7[[#This Row],['#Entities found]]&gt;725/50)</f>
        <v>0</v>
      </c>
      <c r="F696" s="2">
        <v>9914456159036278</v>
      </c>
      <c r="G696" s="2">
        <v>9914456159036278</v>
      </c>
      <c r="H696" s="2">
        <v>1</v>
      </c>
      <c r="I696" s="2">
        <v>40</v>
      </c>
      <c r="J696" s="2">
        <v>3914277326548586</v>
      </c>
      <c r="K696" s="2">
        <v>9606</v>
      </c>
      <c r="L696" s="2" t="s">
        <v>1233</v>
      </c>
      <c r="M696" s="2" t="s">
        <v>305</v>
      </c>
      <c r="N696" s="2" t="s">
        <v>1271</v>
      </c>
      <c r="O696" s="2" t="s">
        <v>5004</v>
      </c>
    </row>
    <row r="697" spans="1:15" x14ac:dyDescent="0.25">
      <c r="A697" s="2" t="s">
        <v>2359</v>
      </c>
      <c r="B697" s="2" t="s">
        <v>2360</v>
      </c>
      <c r="C697" s="2">
        <v>1</v>
      </c>
      <c r="D697" s="2">
        <v>267</v>
      </c>
      <c r="E697" s="2">
        <f>results_Clus_7[[#This Row],['#Entities found]]/results_Clus_7[[#This Row],['#Entities total]]*(results_Clus_7[[#This Row],['#Entities found]]&gt;725/50)</f>
        <v>0</v>
      </c>
      <c r="F697" s="2">
        <v>9943267725582282</v>
      </c>
      <c r="G697" s="2">
        <v>9943267725582282</v>
      </c>
      <c r="H697" s="2">
        <v>2</v>
      </c>
      <c r="I697" s="2">
        <v>39</v>
      </c>
      <c r="J697" s="2">
        <v>3816420393384871</v>
      </c>
      <c r="K697" s="2">
        <v>9606</v>
      </c>
      <c r="L697" s="2" t="s">
        <v>1233</v>
      </c>
      <c r="M697" s="2" t="s">
        <v>148</v>
      </c>
      <c r="N697" s="2" t="s">
        <v>1271</v>
      </c>
      <c r="O697" s="2" t="s">
        <v>4965</v>
      </c>
    </row>
    <row r="698" spans="1:15" x14ac:dyDescent="0.25">
      <c r="A698" s="2" t="s">
        <v>2363</v>
      </c>
      <c r="B698" s="2" t="s">
        <v>2364</v>
      </c>
      <c r="C698" s="2">
        <v>1</v>
      </c>
      <c r="D698" s="2">
        <v>267</v>
      </c>
      <c r="E698" s="2">
        <f>results_Clus_7[[#This Row],['#Entities found]]/results_Clus_7[[#This Row],['#Entities total]]*(results_Clus_7[[#This Row],['#Entities found]]&gt;725/50)</f>
        <v>0</v>
      </c>
      <c r="F698" s="2">
        <v>9943267725582282</v>
      </c>
      <c r="G698" s="2">
        <v>9943267725582282</v>
      </c>
      <c r="H698" s="2">
        <v>2</v>
      </c>
      <c r="I698" s="2">
        <v>41</v>
      </c>
      <c r="J698" s="2">
        <v>4012134259712301</v>
      </c>
      <c r="K698" s="2">
        <v>9606</v>
      </c>
      <c r="L698" s="2" t="s">
        <v>1233</v>
      </c>
      <c r="M698" s="2" t="s">
        <v>148</v>
      </c>
      <c r="N698" s="2" t="s">
        <v>1271</v>
      </c>
      <c r="O698" s="2" t="s">
        <v>4965</v>
      </c>
    </row>
    <row r="699" spans="1:15" x14ac:dyDescent="0.25">
      <c r="A699" s="2" t="s">
        <v>2365</v>
      </c>
      <c r="B699" s="2" t="s">
        <v>2366</v>
      </c>
      <c r="C699" s="2">
        <v>1</v>
      </c>
      <c r="D699" s="2">
        <v>267</v>
      </c>
      <c r="E699" s="2">
        <f>results_Clus_7[[#This Row],['#Entities found]]/results_Clus_7[[#This Row],['#Entities total]]*(results_Clus_7[[#This Row],['#Entities found]]&gt;725/50)</f>
        <v>0</v>
      </c>
      <c r="F699" s="2">
        <v>9943267725582282</v>
      </c>
      <c r="G699" s="2">
        <v>9943267725582282</v>
      </c>
      <c r="H699" s="2">
        <v>2</v>
      </c>
      <c r="I699" s="2">
        <v>42</v>
      </c>
      <c r="J699" s="2">
        <v>4109991192876015</v>
      </c>
      <c r="K699" s="2">
        <v>9606</v>
      </c>
      <c r="L699" s="2" t="s">
        <v>1233</v>
      </c>
      <c r="M699" s="2" t="s">
        <v>148</v>
      </c>
      <c r="N699" s="2" t="s">
        <v>1271</v>
      </c>
      <c r="O699" s="2" t="s">
        <v>4965</v>
      </c>
    </row>
    <row r="700" spans="1:15" x14ac:dyDescent="0.25">
      <c r="A700" s="2" t="s">
        <v>2367</v>
      </c>
      <c r="B700" s="2" t="s">
        <v>2368</v>
      </c>
      <c r="C700" s="2">
        <v>1</v>
      </c>
      <c r="D700" s="2">
        <v>267</v>
      </c>
      <c r="E700" s="2">
        <f>results_Clus_7[[#This Row],['#Entities found]]/results_Clus_7[[#This Row],['#Entities total]]*(results_Clus_7[[#This Row],['#Entities found]]&gt;725/50)</f>
        <v>0</v>
      </c>
      <c r="F700" s="2">
        <v>9943267725582282</v>
      </c>
      <c r="G700" s="2">
        <v>9943267725582282</v>
      </c>
      <c r="H700" s="2">
        <v>2</v>
      </c>
      <c r="I700" s="2">
        <v>43</v>
      </c>
      <c r="J700" s="2">
        <v>420784812603973</v>
      </c>
      <c r="K700" s="2">
        <v>9606</v>
      </c>
      <c r="L700" s="2" t="s">
        <v>1233</v>
      </c>
      <c r="M700" s="2" t="s">
        <v>148</v>
      </c>
      <c r="N700" s="2" t="s">
        <v>1271</v>
      </c>
      <c r="O700" s="2" t="s">
        <v>4965</v>
      </c>
    </row>
    <row r="701" spans="1:15" x14ac:dyDescent="0.25">
      <c r="A701" s="2" t="s">
        <v>814</v>
      </c>
      <c r="B701" s="2" t="s">
        <v>813</v>
      </c>
      <c r="C701" s="2">
        <v>2</v>
      </c>
      <c r="D701" s="2">
        <v>540</v>
      </c>
      <c r="E701" s="2">
        <f>results_Clus_7[[#This Row],['#Entities found]]/results_Clus_7[[#This Row],['#Entities total]]*(results_Clus_7[[#This Row],['#Entities found]]&gt;725/50)</f>
        <v>0</v>
      </c>
      <c r="F701" s="2">
        <v>9996980135822962</v>
      </c>
      <c r="G701" s="2">
        <v>9996980135822962</v>
      </c>
      <c r="H701" s="2">
        <v>3</v>
      </c>
      <c r="I701" s="2">
        <v>185</v>
      </c>
      <c r="J701" s="2">
        <v>1810353263528721</v>
      </c>
      <c r="K701" s="2">
        <v>9606</v>
      </c>
      <c r="L701" s="2" t="s">
        <v>1233</v>
      </c>
      <c r="M701" s="2" t="s">
        <v>5057</v>
      </c>
      <c r="N701" s="2" t="s">
        <v>1271</v>
      </c>
      <c r="O701" s="2" t="s">
        <v>5058</v>
      </c>
    </row>
    <row r="702" spans="1:15" x14ac:dyDescent="0.25">
      <c r="A702" s="2" t="s">
        <v>2377</v>
      </c>
      <c r="B702" s="2" t="s">
        <v>2378</v>
      </c>
      <c r="C702" s="2">
        <v>1</v>
      </c>
      <c r="D702" s="2">
        <v>272</v>
      </c>
      <c r="E702" s="2">
        <f>results_Clus_7[[#This Row],['#Entities found]]/results_Clus_7[[#This Row],['#Entities total]]*(results_Clus_7[[#This Row],['#Entities found]]&gt;725/50)</f>
        <v>0</v>
      </c>
      <c r="F702" s="2">
        <v>9948557667437180</v>
      </c>
      <c r="G702" s="2">
        <v>9948557667437180</v>
      </c>
      <c r="H702" s="2">
        <v>2</v>
      </c>
      <c r="I702" s="2">
        <v>42</v>
      </c>
      <c r="J702" s="2">
        <v>4109991192876015</v>
      </c>
      <c r="K702" s="2">
        <v>9606</v>
      </c>
      <c r="L702" s="2" t="s">
        <v>1233</v>
      </c>
      <c r="M702" s="2" t="s">
        <v>148</v>
      </c>
      <c r="N702" s="2" t="s">
        <v>1271</v>
      </c>
      <c r="O702" s="2" t="s">
        <v>4965</v>
      </c>
    </row>
    <row r="703" spans="1:15" x14ac:dyDescent="0.25">
      <c r="A703" s="2" t="s">
        <v>2379</v>
      </c>
      <c r="B703" s="2" t="s">
        <v>2380</v>
      </c>
      <c r="C703" s="2">
        <v>1</v>
      </c>
      <c r="D703" s="2">
        <v>272</v>
      </c>
      <c r="E703" s="2">
        <f>results_Clus_7[[#This Row],['#Entities found]]/results_Clus_7[[#This Row],['#Entities total]]*(results_Clus_7[[#This Row],['#Entities found]]&gt;725/50)</f>
        <v>0</v>
      </c>
      <c r="F703" s="2">
        <v>9948557667437180</v>
      </c>
      <c r="G703" s="2">
        <v>9948557667437180</v>
      </c>
      <c r="H703" s="2">
        <v>2</v>
      </c>
      <c r="I703" s="2">
        <v>44</v>
      </c>
      <c r="J703" s="2">
        <v>4305705059203444</v>
      </c>
      <c r="K703" s="2">
        <v>9606</v>
      </c>
      <c r="L703" s="2" t="s">
        <v>1233</v>
      </c>
      <c r="M703" s="2" t="s">
        <v>148</v>
      </c>
      <c r="N703" s="2" t="s">
        <v>1271</v>
      </c>
      <c r="O703" s="2" t="s">
        <v>4965</v>
      </c>
    </row>
    <row r="704" spans="1:15" x14ac:dyDescent="0.25">
      <c r="A704" s="2" t="s">
        <v>2382</v>
      </c>
      <c r="B704" s="2" t="s">
        <v>2383</v>
      </c>
      <c r="C704" s="2">
        <v>1</v>
      </c>
      <c r="D704" s="2">
        <v>274</v>
      </c>
      <c r="E704" s="2">
        <f>results_Clus_7[[#This Row],['#Entities found]]/results_Clus_7[[#This Row],['#Entities total]]*(results_Clus_7[[#This Row],['#Entities found]]&gt;725/50)</f>
        <v>0</v>
      </c>
      <c r="F704" s="2">
        <v>9950533387066438</v>
      </c>
      <c r="G704" s="2">
        <v>9950533387066438</v>
      </c>
      <c r="H704" s="2">
        <v>2</v>
      </c>
      <c r="I704" s="2">
        <v>45</v>
      </c>
      <c r="J704" s="2">
        <v>4403561992367159</v>
      </c>
      <c r="K704" s="2">
        <v>9606</v>
      </c>
      <c r="L704" s="2" t="s">
        <v>1233</v>
      </c>
      <c r="M704" s="2" t="s">
        <v>148</v>
      </c>
      <c r="N704" s="2" t="s">
        <v>1271</v>
      </c>
      <c r="O704" s="2" t="s">
        <v>4965</v>
      </c>
    </row>
    <row r="705" spans="1:15" x14ac:dyDescent="0.25">
      <c r="A705" s="2" t="s">
        <v>2386</v>
      </c>
      <c r="B705" s="2" t="s">
        <v>2387</v>
      </c>
      <c r="C705" s="2">
        <v>1</v>
      </c>
      <c r="D705" s="2">
        <v>275</v>
      </c>
      <c r="E705" s="2">
        <f>results_Clus_7[[#This Row],['#Entities found]]/results_Clus_7[[#This Row],['#Entities total]]*(results_Clus_7[[#This Row],['#Entities found]]&gt;725/50)</f>
        <v>0</v>
      </c>
      <c r="F705" s="2">
        <v>9951492718499216</v>
      </c>
      <c r="G705" s="2">
        <v>9951492718499216</v>
      </c>
      <c r="H705" s="2">
        <v>2</v>
      </c>
      <c r="I705" s="2">
        <v>58</v>
      </c>
      <c r="J705" s="2">
        <v>5.6757021234954496E+16</v>
      </c>
      <c r="K705" s="2">
        <v>9606</v>
      </c>
      <c r="L705" s="2" t="s">
        <v>1233</v>
      </c>
      <c r="M705" s="2" t="s">
        <v>148</v>
      </c>
      <c r="N705" s="2" t="s">
        <v>1271</v>
      </c>
      <c r="O705" s="2" t="s">
        <v>4965</v>
      </c>
    </row>
    <row r="706" spans="1:15" x14ac:dyDescent="0.25">
      <c r="A706" s="2" t="s">
        <v>2390</v>
      </c>
      <c r="B706" s="2" t="s">
        <v>2391</v>
      </c>
      <c r="C706" s="2">
        <v>1</v>
      </c>
      <c r="D706" s="2">
        <v>276</v>
      </c>
      <c r="E706" s="2">
        <f>results_Clus_7[[#This Row],['#Entities found]]/results_Clus_7[[#This Row],['#Entities total]]*(results_Clus_7[[#This Row],['#Entities found]]&gt;725/50)</f>
        <v>0</v>
      </c>
      <c r="F706" s="2">
        <v>9952433518104072</v>
      </c>
      <c r="G706" s="2">
        <v>9952433518104072</v>
      </c>
      <c r="H706" s="2">
        <v>2</v>
      </c>
      <c r="I706" s="2">
        <v>50</v>
      </c>
      <c r="J706" s="2">
        <v>4892846658185733</v>
      </c>
      <c r="K706" s="2">
        <v>9606</v>
      </c>
      <c r="L706" s="2" t="s">
        <v>1233</v>
      </c>
      <c r="M706" s="2" t="s">
        <v>148</v>
      </c>
      <c r="N706" s="2" t="s">
        <v>1271</v>
      </c>
      <c r="O706" s="2" t="s">
        <v>4965</v>
      </c>
    </row>
    <row r="707" spans="1:15" x14ac:dyDescent="0.25">
      <c r="A707" s="2" t="s">
        <v>2392</v>
      </c>
      <c r="B707" s="2" t="s">
        <v>2393</v>
      </c>
      <c r="C707" s="2">
        <v>1</v>
      </c>
      <c r="D707" s="2">
        <v>277</v>
      </c>
      <c r="E707" s="2">
        <f>results_Clus_7[[#This Row],['#Entities found]]/results_Clus_7[[#This Row],['#Entities total]]*(results_Clus_7[[#This Row],['#Entities found]]&gt;725/50)</f>
        <v>0</v>
      </c>
      <c r="F707" s="2">
        <v>9953356142458496</v>
      </c>
      <c r="G707" s="2">
        <v>9953356142458496</v>
      </c>
      <c r="H707" s="2">
        <v>2</v>
      </c>
      <c r="I707" s="2">
        <v>45</v>
      </c>
      <c r="J707" s="2">
        <v>4403561992367159</v>
      </c>
      <c r="K707" s="2">
        <v>9606</v>
      </c>
      <c r="L707" s="2" t="s">
        <v>1233</v>
      </c>
      <c r="M707" s="2" t="s">
        <v>148</v>
      </c>
      <c r="N707" s="2" t="s">
        <v>1271</v>
      </c>
      <c r="O707" s="2" t="s">
        <v>4965</v>
      </c>
    </row>
    <row r="708" spans="1:15" x14ac:dyDescent="0.25">
      <c r="A708" s="2" t="s">
        <v>2394</v>
      </c>
      <c r="B708" s="2" t="s">
        <v>2395</v>
      </c>
      <c r="C708" s="2">
        <v>1</v>
      </c>
      <c r="D708" s="2">
        <v>278</v>
      </c>
      <c r="E708" s="2">
        <f>results_Clus_7[[#This Row],['#Entities found]]/results_Clus_7[[#This Row],['#Entities total]]*(results_Clus_7[[#This Row],['#Entities found]]&gt;725/50)</f>
        <v>0</v>
      </c>
      <c r="F708" s="2">
        <v>9954260941306084</v>
      </c>
      <c r="G708" s="2">
        <v>9954260941306084</v>
      </c>
      <c r="H708" s="2">
        <v>2</v>
      </c>
      <c r="I708" s="2">
        <v>49</v>
      </c>
      <c r="J708" s="2">
        <v>4794989725022018</v>
      </c>
      <c r="K708" s="2">
        <v>9606</v>
      </c>
      <c r="L708" s="2" t="s">
        <v>1233</v>
      </c>
      <c r="M708" s="2" t="s">
        <v>148</v>
      </c>
      <c r="N708" s="2" t="s">
        <v>1271</v>
      </c>
      <c r="O708" s="2" t="s">
        <v>4965</v>
      </c>
    </row>
    <row r="709" spans="1:15" x14ac:dyDescent="0.25">
      <c r="A709" s="2" t="s">
        <v>2408</v>
      </c>
      <c r="B709" s="2" t="s">
        <v>2409</v>
      </c>
      <c r="C709" s="2">
        <v>1</v>
      </c>
      <c r="D709" s="2">
        <v>284</v>
      </c>
      <c r="E709" s="2">
        <f>results_Clus_7[[#This Row],['#Entities found]]/results_Clus_7[[#This Row],['#Entities total]]*(results_Clus_7[[#This Row],['#Entities found]]&gt;725/50)</f>
        <v>0</v>
      </c>
      <c r="F709" s="2">
        <v>9959334155676708</v>
      </c>
      <c r="G709" s="2">
        <v>9959334155676708</v>
      </c>
      <c r="H709" s="2">
        <v>2</v>
      </c>
      <c r="I709" s="2">
        <v>64</v>
      </c>
      <c r="J709" s="2">
        <v>6262843722477738</v>
      </c>
      <c r="K709" s="2">
        <v>9606</v>
      </c>
      <c r="L709" s="2" t="s">
        <v>1233</v>
      </c>
      <c r="M709" s="2" t="s">
        <v>148</v>
      </c>
      <c r="N709" s="2" t="s">
        <v>1271</v>
      </c>
      <c r="O709" s="2" t="s">
        <v>4965</v>
      </c>
    </row>
    <row r="710" spans="1:15" x14ac:dyDescent="0.25">
      <c r="A710" s="2" t="s">
        <v>2410</v>
      </c>
      <c r="B710" s="2" t="s">
        <v>2411</v>
      </c>
      <c r="C710" s="2">
        <v>1</v>
      </c>
      <c r="D710" s="2">
        <v>285</v>
      </c>
      <c r="E710" s="2">
        <f>results_Clus_7[[#This Row],['#Entities found]]/results_Clus_7[[#This Row],['#Entities total]]*(results_Clus_7[[#This Row],['#Entities found]]&gt;725/50)</f>
        <v>0</v>
      </c>
      <c r="F710" s="2">
        <v>9960123421529320</v>
      </c>
      <c r="G710" s="2">
        <v>9960123421529320</v>
      </c>
      <c r="H710" s="2">
        <v>2</v>
      </c>
      <c r="I710" s="2">
        <v>51</v>
      </c>
      <c r="J710" s="2">
        <v>4990703591349447</v>
      </c>
      <c r="K710" s="2">
        <v>9606</v>
      </c>
      <c r="L710" s="2" t="s">
        <v>1233</v>
      </c>
      <c r="M710" s="2" t="s">
        <v>148</v>
      </c>
      <c r="N710" s="2" t="s">
        <v>1271</v>
      </c>
      <c r="O710" s="2" t="s">
        <v>4965</v>
      </c>
    </row>
    <row r="711" spans="1:15" x14ac:dyDescent="0.25">
      <c r="A711" s="2" t="s">
        <v>2418</v>
      </c>
      <c r="B711" s="2" t="s">
        <v>2419</v>
      </c>
      <c r="C711" s="2">
        <v>1</v>
      </c>
      <c r="D711" s="2">
        <v>287</v>
      </c>
      <c r="E711" s="2">
        <f>results_Clus_7[[#This Row],['#Entities found]]/results_Clus_7[[#This Row],['#Entities total]]*(results_Clus_7[[#This Row],['#Entities found]]&gt;725/50)</f>
        <v>0</v>
      </c>
      <c r="F711" s="2">
        <v>9961656471755492</v>
      </c>
      <c r="G711" s="2">
        <v>9961656471755492</v>
      </c>
      <c r="H711" s="2">
        <v>2</v>
      </c>
      <c r="I711" s="2">
        <v>63</v>
      </c>
      <c r="J711" s="2">
        <v>6164986789314023</v>
      </c>
      <c r="K711" s="2">
        <v>9606</v>
      </c>
      <c r="L711" s="2" t="s">
        <v>1233</v>
      </c>
      <c r="M711" s="2" t="s">
        <v>148</v>
      </c>
      <c r="N711" s="2" t="s">
        <v>1271</v>
      </c>
      <c r="O711" s="2" t="s">
        <v>4965</v>
      </c>
    </row>
    <row r="712" spans="1:15" x14ac:dyDescent="0.25">
      <c r="A712" s="2" t="s">
        <v>2423</v>
      </c>
      <c r="B712" s="2" t="s">
        <v>2424</v>
      </c>
      <c r="C712" s="2">
        <v>1</v>
      </c>
      <c r="D712" s="2">
        <v>292</v>
      </c>
      <c r="E712" s="2">
        <f>results_Clus_7[[#This Row],['#Entities found]]/results_Clus_7[[#This Row],['#Entities total]]*(results_Clus_7[[#This Row],['#Entities found]]&gt;725/50)</f>
        <v>0</v>
      </c>
      <c r="F712" s="2">
        <v>9965237111820224</v>
      </c>
      <c r="G712" s="2">
        <v>9965237111820224</v>
      </c>
      <c r="H712" s="2">
        <v>2</v>
      </c>
      <c r="I712" s="2">
        <v>63</v>
      </c>
      <c r="J712" s="2">
        <v>6164986789314023</v>
      </c>
      <c r="K712" s="2">
        <v>9606</v>
      </c>
      <c r="L712" s="2" t="s">
        <v>1233</v>
      </c>
      <c r="M712" s="2" t="s">
        <v>148</v>
      </c>
      <c r="N712" s="2" t="s">
        <v>1271</v>
      </c>
      <c r="O712" s="2" t="s">
        <v>4965</v>
      </c>
    </row>
    <row r="713" spans="1:15" x14ac:dyDescent="0.25">
      <c r="A713" s="2" t="s">
        <v>2425</v>
      </c>
      <c r="B713" s="2" t="s">
        <v>2426</v>
      </c>
      <c r="C713" s="2">
        <v>1</v>
      </c>
      <c r="D713" s="2">
        <v>293</v>
      </c>
      <c r="E713" s="2">
        <f>results_Clus_7[[#This Row],['#Entities found]]/results_Clus_7[[#This Row],['#Entities total]]*(results_Clus_7[[#This Row],['#Entities found]]&gt;725/50)</f>
        <v>0</v>
      </c>
      <c r="F713" s="2">
        <v>9965912229024644</v>
      </c>
      <c r="G713" s="2">
        <v>9965912229024644</v>
      </c>
      <c r="H713" s="2">
        <v>2</v>
      </c>
      <c r="I713" s="2">
        <v>77</v>
      </c>
      <c r="J713" s="2">
        <v>7534983853606028</v>
      </c>
      <c r="K713" s="2">
        <v>9606</v>
      </c>
      <c r="L713" s="2" t="s">
        <v>1233</v>
      </c>
      <c r="M713" s="2" t="s">
        <v>148</v>
      </c>
      <c r="N713" s="2" t="s">
        <v>1271</v>
      </c>
      <c r="O713" s="2" t="s">
        <v>4965</v>
      </c>
    </row>
    <row r="714" spans="1:15" x14ac:dyDescent="0.25">
      <c r="A714" s="2" t="s">
        <v>3564</v>
      </c>
      <c r="B714" s="2" t="s">
        <v>3565</v>
      </c>
      <c r="C714" s="2">
        <v>1</v>
      </c>
      <c r="D714" s="2">
        <v>310</v>
      </c>
      <c r="E714" s="2">
        <f>results_Clus_7[[#This Row],['#Entities found]]/results_Clus_7[[#This Row],['#Entities total]]*(results_Clus_7[[#This Row],['#Entities found]]&gt;725/50)</f>
        <v>0</v>
      </c>
      <c r="F714" s="2">
        <v>9975582394971836</v>
      </c>
      <c r="G714" s="2">
        <v>9975582394971836</v>
      </c>
      <c r="H714" s="2">
        <v>2</v>
      </c>
      <c r="I714" s="2">
        <v>41</v>
      </c>
      <c r="J714" s="2">
        <v>4012134259712301</v>
      </c>
      <c r="K714" s="2">
        <v>9606</v>
      </c>
      <c r="L714" s="2" t="s">
        <v>1233</v>
      </c>
      <c r="M714" s="2" t="s">
        <v>329</v>
      </c>
      <c r="N714" s="2" t="s">
        <v>1271</v>
      </c>
      <c r="O714" s="2" t="s">
        <v>5089</v>
      </c>
    </row>
    <row r="715" spans="1:15" x14ac:dyDescent="0.25">
      <c r="A715" s="2" t="s">
        <v>843</v>
      </c>
      <c r="B715" s="2" t="s">
        <v>842</v>
      </c>
      <c r="C715" s="2">
        <v>1</v>
      </c>
      <c r="D715" s="2">
        <v>312</v>
      </c>
      <c r="E715" s="2">
        <f>results_Clus_7[[#This Row],['#Entities found]]/results_Clus_7[[#This Row],['#Entities total]]*(results_Clus_7[[#This Row],['#Entities found]]&gt;725/50)</f>
        <v>0</v>
      </c>
      <c r="F715" s="2">
        <v>9976522934552194</v>
      </c>
      <c r="G715" s="2">
        <v>9976522934552194</v>
      </c>
      <c r="H715" s="2">
        <v>2</v>
      </c>
      <c r="I715" s="2">
        <v>8</v>
      </c>
      <c r="J715" s="2">
        <v>782855465309.71716</v>
      </c>
      <c r="K715" s="2">
        <v>9606</v>
      </c>
      <c r="L715" s="2" t="s">
        <v>1233</v>
      </c>
      <c r="M715" s="2" t="s">
        <v>283</v>
      </c>
      <c r="N715" s="2" t="s">
        <v>1271</v>
      </c>
      <c r="O715" s="2" t="s">
        <v>5090</v>
      </c>
    </row>
    <row r="716" spans="1:15" x14ac:dyDescent="0.25">
      <c r="A716" s="2" t="s">
        <v>1011</v>
      </c>
      <c r="B716" s="2" t="s">
        <v>1010</v>
      </c>
      <c r="C716" s="2">
        <v>1</v>
      </c>
      <c r="D716" s="2">
        <v>312</v>
      </c>
      <c r="E716" s="2">
        <f>results_Clus_7[[#This Row],['#Entities found]]/results_Clus_7[[#This Row],['#Entities total]]*(results_Clus_7[[#This Row],['#Entities found]]&gt;725/50)</f>
        <v>0</v>
      </c>
      <c r="F716" s="2">
        <v>9976522934552194</v>
      </c>
      <c r="G716" s="2">
        <v>9976522934552194</v>
      </c>
      <c r="H716" s="2">
        <v>2</v>
      </c>
      <c r="I716" s="2">
        <v>204</v>
      </c>
      <c r="J716" s="2">
        <v>1.9962814365397788E+16</v>
      </c>
      <c r="K716" s="2">
        <v>9606</v>
      </c>
      <c r="L716" s="2" t="s">
        <v>1233</v>
      </c>
      <c r="M716" s="2" t="s">
        <v>258</v>
      </c>
      <c r="N716" s="2" t="s">
        <v>1271</v>
      </c>
      <c r="O716" s="2" t="s">
        <v>4582</v>
      </c>
    </row>
    <row r="717" spans="1:15" x14ac:dyDescent="0.25">
      <c r="A717" s="2" t="s">
        <v>2514</v>
      </c>
      <c r="B717" s="2" t="s">
        <v>2515</v>
      </c>
      <c r="C717" s="2">
        <v>1</v>
      </c>
      <c r="D717" s="2">
        <v>322</v>
      </c>
      <c r="E717" s="2">
        <f>results_Clus_7[[#This Row],['#Entities found]]/results_Clus_7[[#This Row],['#Entities total]]*(results_Clus_7[[#This Row],['#Entities found]]&gt;725/50)</f>
        <v>0</v>
      </c>
      <c r="F717" s="2">
        <v>9980711106602074</v>
      </c>
      <c r="G717" s="2">
        <v>9980711106602074</v>
      </c>
      <c r="H717" s="2">
        <v>1</v>
      </c>
      <c r="I717" s="2">
        <v>66</v>
      </c>
      <c r="J717" s="2">
        <v>6458557588805167</v>
      </c>
      <c r="K717" s="2">
        <v>9606</v>
      </c>
      <c r="L717" s="2" t="s">
        <v>1233</v>
      </c>
      <c r="M717" s="2" t="s">
        <v>305</v>
      </c>
      <c r="N717" s="2" t="s">
        <v>1271</v>
      </c>
      <c r="O717" s="2" t="s">
        <v>5004</v>
      </c>
    </row>
    <row r="718" spans="1:15" x14ac:dyDescent="0.25">
      <c r="A718" s="2" t="s">
        <v>3689</v>
      </c>
      <c r="B718" s="2" t="s">
        <v>3690</v>
      </c>
      <c r="C718" s="2">
        <v>1</v>
      </c>
      <c r="D718" s="2">
        <v>326</v>
      </c>
      <c r="E718" s="2">
        <f>results_Clus_7[[#This Row],['#Entities found]]/results_Clus_7[[#This Row],['#Entities total]]*(results_Clus_7[[#This Row],['#Entities found]]&gt;725/50)</f>
        <v>0</v>
      </c>
      <c r="F718" s="2">
        <v>9982169894017654</v>
      </c>
      <c r="G718" s="2">
        <v>9982169894017654</v>
      </c>
      <c r="H718" s="2">
        <v>3</v>
      </c>
      <c r="I718" s="2">
        <v>8</v>
      </c>
      <c r="J718" s="2">
        <v>782855465309.71716</v>
      </c>
      <c r="K718" s="2">
        <v>9606</v>
      </c>
      <c r="L718" s="2" t="s">
        <v>1233</v>
      </c>
      <c r="M718" s="2" t="s">
        <v>325</v>
      </c>
      <c r="N718" s="2" t="s">
        <v>1271</v>
      </c>
      <c r="O718" s="2" t="s">
        <v>3691</v>
      </c>
    </row>
    <row r="719" spans="1:15" x14ac:dyDescent="0.25">
      <c r="A719" s="2" t="s">
        <v>803</v>
      </c>
      <c r="B719" s="2" t="s">
        <v>802</v>
      </c>
      <c r="C719" s="2">
        <v>4</v>
      </c>
      <c r="D719" s="2">
        <v>1504</v>
      </c>
      <c r="E719" s="2">
        <f>results_Clus_7[[#This Row],['#Entities found]]/results_Clus_7[[#This Row],['#Entities total]]*(results_Clus_7[[#This Row],['#Entities found]]&gt;725/50)</f>
        <v>0</v>
      </c>
      <c r="F719" s="2">
        <v>999999999690043</v>
      </c>
      <c r="G719" s="2">
        <v>999999999690043</v>
      </c>
      <c r="H719" s="2">
        <v>12</v>
      </c>
      <c r="I719" s="2">
        <v>326</v>
      </c>
      <c r="J719" s="2">
        <v>3190136021137097</v>
      </c>
      <c r="K719" s="2">
        <v>9606</v>
      </c>
      <c r="L719" s="2" t="s">
        <v>1233</v>
      </c>
      <c r="M719" s="2" t="s">
        <v>5101</v>
      </c>
      <c r="N719" s="2" t="s">
        <v>1271</v>
      </c>
      <c r="O719" s="2" t="s">
        <v>5102</v>
      </c>
    </row>
    <row r="720" spans="1:15" x14ac:dyDescent="0.25">
      <c r="A720" s="2" t="s">
        <v>3694</v>
      </c>
      <c r="B720" s="2" t="s">
        <v>3695</v>
      </c>
      <c r="C720" s="2">
        <v>1</v>
      </c>
      <c r="D720" s="2">
        <v>399</v>
      </c>
      <c r="E720" s="2">
        <f>results_Clus_7[[#This Row],['#Entities found]]/results_Clus_7[[#This Row],['#Entities total]]*(results_Clus_7[[#This Row],['#Entities found]]&gt;725/50)</f>
        <v>0</v>
      </c>
      <c r="F720" s="2">
        <v>9995773703296872</v>
      </c>
      <c r="G720" s="2">
        <v>9995773703296872</v>
      </c>
      <c r="H720" s="2">
        <v>1</v>
      </c>
      <c r="I720" s="2">
        <v>142</v>
      </c>
      <c r="J720" s="2">
        <v>1389568450924748</v>
      </c>
      <c r="K720" s="2">
        <v>9606</v>
      </c>
      <c r="L720" s="2" t="s">
        <v>1233</v>
      </c>
      <c r="M720" s="2" t="s">
        <v>325</v>
      </c>
      <c r="N720" s="2" t="s">
        <v>1271</v>
      </c>
      <c r="O720" s="2" t="s">
        <v>5070</v>
      </c>
    </row>
    <row r="721" spans="1:15" x14ac:dyDescent="0.25">
      <c r="A721" s="2" t="s">
        <v>830</v>
      </c>
      <c r="B721" s="2" t="s">
        <v>829</v>
      </c>
      <c r="C721" s="2">
        <v>1</v>
      </c>
      <c r="D721" s="2">
        <v>410</v>
      </c>
      <c r="E721" s="2">
        <f>results_Clus_7[[#This Row],['#Entities found]]/results_Clus_7[[#This Row],['#Entities total]]*(results_Clus_7[[#This Row],['#Entities found]]&gt;725/50)</f>
        <v>0</v>
      </c>
      <c r="F721" s="2">
        <v>9996600306304688</v>
      </c>
      <c r="G721" s="2">
        <v>9996600306304688</v>
      </c>
      <c r="H721" s="2">
        <v>1</v>
      </c>
      <c r="I721" s="2">
        <v>151</v>
      </c>
      <c r="J721" s="2">
        <v>1.4776396907720912E+16</v>
      </c>
      <c r="K721" s="2">
        <v>9606</v>
      </c>
      <c r="L721" s="2" t="s">
        <v>1233</v>
      </c>
      <c r="M721" s="2" t="s">
        <v>330</v>
      </c>
      <c r="N721" s="2" t="s">
        <v>1271</v>
      </c>
      <c r="O721" s="2" t="s">
        <v>4953</v>
      </c>
    </row>
    <row r="722" spans="1:15" x14ac:dyDescent="0.25">
      <c r="A722" s="2" t="s">
        <v>826</v>
      </c>
      <c r="B722" s="2" t="s">
        <v>825</v>
      </c>
      <c r="C722" s="2">
        <v>1</v>
      </c>
      <c r="D722" s="2">
        <v>461</v>
      </c>
      <c r="E722" s="2">
        <f>results_Clus_7[[#This Row],['#Entities found]]/results_Clus_7[[#This Row],['#Entities total]]*(results_Clus_7[[#This Row],['#Entities found]]&gt;725/50)</f>
        <v>0</v>
      </c>
      <c r="F722" s="2">
        <v>99987636784715</v>
      </c>
      <c r="G722" s="2">
        <v>99987636784715</v>
      </c>
      <c r="H722" s="2">
        <v>2</v>
      </c>
      <c r="I722" s="2">
        <v>45</v>
      </c>
      <c r="J722" s="2">
        <v>4403561992367159</v>
      </c>
      <c r="K722" s="2">
        <v>9606</v>
      </c>
      <c r="L722" s="2" t="s">
        <v>1233</v>
      </c>
      <c r="M722" s="2" t="s">
        <v>283</v>
      </c>
      <c r="N722" s="2" t="s">
        <v>1271</v>
      </c>
      <c r="O722" s="2" t="s">
        <v>5090</v>
      </c>
    </row>
    <row r="723" spans="1:15" x14ac:dyDescent="0.25">
      <c r="A723" s="2" t="s">
        <v>822</v>
      </c>
      <c r="B723" s="2" t="s">
        <v>821</v>
      </c>
      <c r="C723" s="2">
        <v>1</v>
      </c>
      <c r="D723" s="2">
        <v>504</v>
      </c>
      <c r="E723" s="2">
        <f>results_Clus_7[[#This Row],['#Entities found]]/results_Clus_7[[#This Row],['#Entities total]]*(results_Clus_7[[#This Row],['#Entities found]]&gt;725/50)</f>
        <v>0</v>
      </c>
      <c r="F723" s="2">
        <v>9999474771823664</v>
      </c>
      <c r="G723" s="2">
        <v>9999474771823664</v>
      </c>
      <c r="H723" s="2">
        <v>2</v>
      </c>
      <c r="I723" s="2">
        <v>68</v>
      </c>
      <c r="J723" s="2">
        <v>6654271455132596</v>
      </c>
      <c r="K723" s="2">
        <v>9606</v>
      </c>
      <c r="L723" s="2" t="s">
        <v>1233</v>
      </c>
      <c r="M723" s="2" t="s">
        <v>148</v>
      </c>
      <c r="N723" s="2" t="s">
        <v>1271</v>
      </c>
      <c r="O723" s="2" t="s">
        <v>4965</v>
      </c>
    </row>
    <row r="724" spans="1:15" x14ac:dyDescent="0.25">
      <c r="A724" s="2" t="s">
        <v>808</v>
      </c>
      <c r="B724" s="2" t="s">
        <v>807</v>
      </c>
      <c r="C724" s="2">
        <v>2</v>
      </c>
      <c r="D724" s="2">
        <v>1137</v>
      </c>
      <c r="E724" s="2">
        <f>results_Clus_7[[#This Row],['#Entities found]]/results_Clus_7[[#This Row],['#Entities total]]*(results_Clus_7[[#This Row],['#Entities found]]&gt;725/50)</f>
        <v>0</v>
      </c>
      <c r="F724" s="2">
        <v>9999999969056440</v>
      </c>
      <c r="G724" s="2">
        <v>9999999969056440</v>
      </c>
      <c r="H724" s="2">
        <v>8</v>
      </c>
      <c r="I724" s="2">
        <v>64</v>
      </c>
      <c r="J724" s="2">
        <v>6262843722477738</v>
      </c>
      <c r="K724" s="2">
        <v>9606</v>
      </c>
      <c r="L724" s="2" t="s">
        <v>1233</v>
      </c>
      <c r="M724" s="2" t="s">
        <v>5099</v>
      </c>
      <c r="N724" s="2" t="s">
        <v>1271</v>
      </c>
      <c r="O724" s="2" t="s">
        <v>5100</v>
      </c>
    </row>
    <row r="725" spans="1:15" x14ac:dyDescent="0.25">
      <c r="A725" s="2" t="s">
        <v>3704</v>
      </c>
      <c r="B725" s="2" t="s">
        <v>3705</v>
      </c>
      <c r="C725" s="2">
        <v>1</v>
      </c>
      <c r="D725" s="2">
        <v>587</v>
      </c>
      <c r="E725" s="2">
        <f>results_Clus_7[[#This Row],['#Entities found]]/results_Clus_7[[#This Row],['#Entities total]]*(results_Clus_7[[#This Row],['#Entities found]]&gt;725/50)</f>
        <v>0</v>
      </c>
      <c r="F725" s="2">
        <v>9999900207207518</v>
      </c>
      <c r="G725" s="2">
        <v>9999900207207518</v>
      </c>
      <c r="H725" s="2">
        <v>1</v>
      </c>
      <c r="I725" s="2">
        <v>168</v>
      </c>
      <c r="J725" s="2">
        <v>1643996477150406</v>
      </c>
      <c r="K725" s="2">
        <v>9606</v>
      </c>
      <c r="L725" s="2" t="s">
        <v>1233</v>
      </c>
      <c r="M725" s="2" t="s">
        <v>325</v>
      </c>
      <c r="N725" s="2" t="s">
        <v>1271</v>
      </c>
      <c r="O725" s="2" t="s">
        <v>5070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2"/>
  <sheetViews>
    <sheetView workbookViewId="0">
      <selection activeCell="C6" sqref="C6"/>
    </sheetView>
  </sheetViews>
  <sheetFormatPr baseColWidth="10" defaultRowHeight="15" x14ac:dyDescent="0.25"/>
  <cols>
    <col min="1" max="1" width="19.85546875" bestFit="1" customWidth="1"/>
    <col min="2" max="2" width="91" bestFit="1" customWidth="1"/>
    <col min="3" max="3" width="16.7109375" bestFit="1" customWidth="1"/>
    <col min="4" max="4" width="13.28515625" bestFit="1" customWidth="1"/>
    <col min="5" max="5" width="14.5703125" bestFit="1" customWidth="1"/>
    <col min="6" max="6" width="16.7109375" bestFit="1" customWidth="1"/>
    <col min="7" max="7" width="13.85546875" bestFit="1" customWidth="1"/>
    <col min="8" max="8" width="18.7109375" bestFit="1" customWidth="1"/>
    <col min="9" max="9" width="17.42578125" bestFit="1" customWidth="1"/>
    <col min="10" max="10" width="16.42578125" bestFit="1" customWidth="1"/>
    <col min="11" max="11" width="19" bestFit="1" customWidth="1"/>
    <col min="12" max="12" width="15.42578125" bestFit="1" customWidth="1"/>
    <col min="13" max="13" width="167.85546875" bestFit="1" customWidth="1"/>
    <col min="14" max="14" width="18" bestFit="1" customWidth="1"/>
    <col min="15" max="15" width="255.7109375" bestFit="1" customWidth="1"/>
  </cols>
  <sheetData>
    <row r="1" spans="1:15" x14ac:dyDescent="0.25">
      <c r="A1" s="2" t="s">
        <v>1225</v>
      </c>
      <c r="B1" s="2" t="s">
        <v>1224</v>
      </c>
      <c r="C1" s="2" t="s">
        <v>1223</v>
      </c>
      <c r="D1" s="2" t="s">
        <v>1222</v>
      </c>
      <c r="E1" s="2" t="s">
        <v>1221</v>
      </c>
      <c r="F1" s="2" t="s">
        <v>1220</v>
      </c>
      <c r="G1" s="2" t="s">
        <v>1219</v>
      </c>
      <c r="H1" s="2" t="s">
        <v>1218</v>
      </c>
      <c r="I1" s="2" t="s">
        <v>1217</v>
      </c>
      <c r="J1" s="2" t="s">
        <v>1216</v>
      </c>
      <c r="K1" s="2" t="s">
        <v>1226</v>
      </c>
      <c r="L1" s="2" t="s">
        <v>1227</v>
      </c>
      <c r="M1" s="2" t="s">
        <v>1228</v>
      </c>
      <c r="N1" s="2" t="s">
        <v>1229</v>
      </c>
      <c r="O1" s="2" t="s">
        <v>1230</v>
      </c>
    </row>
    <row r="2" spans="1:15" x14ac:dyDescent="0.25">
      <c r="A2" s="2" t="s">
        <v>4176</v>
      </c>
      <c r="B2" s="2" t="s">
        <v>4177</v>
      </c>
      <c r="C2" s="2">
        <v>10</v>
      </c>
      <c r="D2" s="2">
        <v>46</v>
      </c>
      <c r="E2" s="2">
        <f>results_Clus_8[[#This Row],['#Entities found]]/results_Clus_8[[#This Row],['#Entities total]]*(results_Clus_8[[#This Row],['#Entities found]]&gt;392/50)</f>
        <v>0.21739130434782608</v>
      </c>
      <c r="F2" s="2">
        <v>501003.68298444664</v>
      </c>
      <c r="G2" s="2">
        <v>113727836.03746939</v>
      </c>
      <c r="H2" s="2">
        <v>15</v>
      </c>
      <c r="I2" s="2">
        <v>17</v>
      </c>
      <c r="J2" s="2">
        <v>1663567863783149</v>
      </c>
      <c r="K2" s="2">
        <v>9606</v>
      </c>
      <c r="L2" s="2" t="s">
        <v>1233</v>
      </c>
      <c r="M2" s="2" t="s">
        <v>5104</v>
      </c>
      <c r="N2" s="2" t="s">
        <v>1271</v>
      </c>
      <c r="O2" s="2" t="s">
        <v>5105</v>
      </c>
    </row>
    <row r="3" spans="1:15" x14ac:dyDescent="0.25">
      <c r="A3" s="2" t="s">
        <v>2773</v>
      </c>
      <c r="B3" s="2" t="s">
        <v>2774</v>
      </c>
      <c r="C3" s="2">
        <v>9</v>
      </c>
      <c r="D3" s="2">
        <v>61</v>
      </c>
      <c r="E3" s="2">
        <f>results_Clus_8[[#This Row],['#Entities found]]/results_Clus_8[[#This Row],['#Entities total]]*(results_Clus_8[[#This Row],['#Entities found]]&gt;392/50)</f>
        <v>0.14754098360655737</v>
      </c>
      <c r="F3" s="2">
        <v>13266670.53991315</v>
      </c>
      <c r="G3" s="2">
        <v>1499133771.010186</v>
      </c>
      <c r="H3" s="2">
        <v>10</v>
      </c>
      <c r="I3" s="2">
        <v>22</v>
      </c>
      <c r="J3" s="2">
        <v>2152852529601722</v>
      </c>
      <c r="K3" s="2">
        <v>9606</v>
      </c>
      <c r="L3" s="2" t="s">
        <v>1233</v>
      </c>
      <c r="M3" s="2" t="s">
        <v>5108</v>
      </c>
      <c r="N3" s="2" t="s">
        <v>1271</v>
      </c>
      <c r="O3" s="2" t="s">
        <v>5109</v>
      </c>
    </row>
    <row r="4" spans="1:15" x14ac:dyDescent="0.25">
      <c r="A4" s="2" t="s">
        <v>2415</v>
      </c>
      <c r="B4" s="2" t="s">
        <v>2416</v>
      </c>
      <c r="C4" s="2">
        <v>10</v>
      </c>
      <c r="D4" s="2">
        <v>78</v>
      </c>
      <c r="E4" s="2">
        <f>results_Clus_8[[#This Row],['#Entities found]]/results_Clus_8[[#This Row],['#Entities total]]*(results_Clus_8[[#This Row],['#Entities found]]&gt;392/50)</f>
        <v>0.12820512820512819</v>
      </c>
      <c r="F4" s="2">
        <v>754967.277583063</v>
      </c>
      <c r="G4" s="2">
        <v>1140000589.150425</v>
      </c>
      <c r="H4" s="2">
        <v>9</v>
      </c>
      <c r="I4" s="2">
        <v>22</v>
      </c>
      <c r="J4" s="2">
        <v>2152852529601722</v>
      </c>
      <c r="K4" s="2">
        <v>9606</v>
      </c>
      <c r="L4" s="2" t="s">
        <v>1233</v>
      </c>
      <c r="M4" s="2" t="s">
        <v>5106</v>
      </c>
      <c r="N4" s="2" t="s">
        <v>1271</v>
      </c>
      <c r="O4" s="2" t="s">
        <v>5107</v>
      </c>
    </row>
    <row r="5" spans="1:15" x14ac:dyDescent="0.25">
      <c r="A5" s="2" t="s">
        <v>839</v>
      </c>
      <c r="B5" s="2" t="s">
        <v>838</v>
      </c>
      <c r="C5" s="2">
        <v>26</v>
      </c>
      <c r="D5" s="2">
        <v>321</v>
      </c>
      <c r="E5" s="2">
        <f>results_Clus_8[[#This Row],['#Entities found]]/results_Clus_8[[#This Row],['#Entities total]]*(results_Clus_8[[#This Row],['#Entities found]]&gt;392/50)</f>
        <v>8.0996884735202487E-2</v>
      </c>
      <c r="F5" s="2">
        <v>1.1102230246251565</v>
      </c>
      <c r="G5" s="2">
        <v>50.515147620444623</v>
      </c>
      <c r="H5" s="2">
        <v>115</v>
      </c>
      <c r="I5" s="2">
        <v>314</v>
      </c>
      <c r="J5" s="2">
        <v>307270770134064</v>
      </c>
      <c r="K5" s="2">
        <v>9606</v>
      </c>
      <c r="L5" s="2" t="s">
        <v>1233</v>
      </c>
      <c r="M5" s="2" t="s">
        <v>5103</v>
      </c>
      <c r="N5" s="2" t="s">
        <v>1271</v>
      </c>
      <c r="O5" s="2" t="s">
        <v>5118</v>
      </c>
    </row>
    <row r="6" spans="1:15" x14ac:dyDescent="0.25">
      <c r="A6" s="2" t="s">
        <v>899</v>
      </c>
      <c r="B6" s="2" t="s">
        <v>898</v>
      </c>
      <c r="C6" s="2">
        <v>9</v>
      </c>
      <c r="D6" s="2">
        <v>146</v>
      </c>
      <c r="E6" s="2">
        <f>results_Clus_8[[#This Row],['#Entities found]]/results_Clus_8[[#This Row],['#Entities total]]*(results_Clus_8[[#This Row],['#Entities found]]&gt;392/50)</f>
        <v>6.1643835616438353E-2</v>
      </c>
      <c r="F6" s="2">
        <v>16939648079.028481</v>
      </c>
      <c r="G6" s="2">
        <v>542068738528.91138</v>
      </c>
      <c r="H6" s="2">
        <v>28</v>
      </c>
      <c r="I6" s="2">
        <v>103</v>
      </c>
      <c r="J6" s="2">
        <v>1.0079264115862608E+16</v>
      </c>
      <c r="K6" s="2">
        <v>9606</v>
      </c>
      <c r="L6" s="2" t="s">
        <v>1233</v>
      </c>
      <c r="M6" s="2" t="s">
        <v>5116</v>
      </c>
      <c r="N6" s="2" t="s">
        <v>1271</v>
      </c>
      <c r="O6" s="2" t="s">
        <v>5117</v>
      </c>
    </row>
    <row r="7" spans="1:15" x14ac:dyDescent="0.25">
      <c r="A7" s="2" t="s">
        <v>2453</v>
      </c>
      <c r="B7" s="2" t="s">
        <v>2454</v>
      </c>
      <c r="C7" s="2">
        <v>10</v>
      </c>
      <c r="D7" s="2">
        <v>212</v>
      </c>
      <c r="E7" s="2">
        <f>results_Clus_8[[#This Row],['#Entities found]]/results_Clus_8[[#This Row],['#Entities total]]*(results_Clus_8[[#This Row],['#Entities found]]&gt;392/50)</f>
        <v>4.716981132075472E-2</v>
      </c>
      <c r="F7" s="2">
        <v>547067904247.41138</v>
      </c>
      <c r="G7" s="2">
        <v>1.4223765510432696E+16</v>
      </c>
      <c r="H7" s="2">
        <v>3</v>
      </c>
      <c r="I7" s="2">
        <v>46</v>
      </c>
      <c r="J7" s="2">
        <v>4501418925530874</v>
      </c>
      <c r="K7" s="2">
        <v>9606</v>
      </c>
      <c r="L7" s="2" t="s">
        <v>1233</v>
      </c>
      <c r="M7" s="2" t="s">
        <v>5123</v>
      </c>
      <c r="N7" s="2" t="s">
        <v>1271</v>
      </c>
      <c r="O7" s="2" t="s">
        <v>5124</v>
      </c>
    </row>
    <row r="8" spans="1:15" x14ac:dyDescent="0.25">
      <c r="A8" s="2" t="s">
        <v>1107</v>
      </c>
      <c r="B8" s="2" t="s">
        <v>1106</v>
      </c>
      <c r="C8" s="2">
        <v>9</v>
      </c>
      <c r="D8" s="2">
        <v>305</v>
      </c>
      <c r="E8" s="2">
        <f>results_Clus_8[[#This Row],['#Entities found]]/results_Clus_8[[#This Row],['#Entities total]]*(results_Clus_8[[#This Row],['#Entities found]]&gt;392/50)</f>
        <v>2.9508196721311476E-2</v>
      </c>
      <c r="F8" s="2">
        <v>3.4715294848834952E+16</v>
      </c>
      <c r="G8" s="2">
        <v>4081318678552115</v>
      </c>
      <c r="H8" s="2">
        <v>23</v>
      </c>
      <c r="I8" s="2">
        <v>114</v>
      </c>
      <c r="J8" s="2">
        <v>1115569038066347</v>
      </c>
      <c r="K8" s="2">
        <v>9606</v>
      </c>
      <c r="L8" s="2" t="s">
        <v>1233</v>
      </c>
      <c r="M8" s="2" t="s">
        <v>5147</v>
      </c>
      <c r="N8" s="2" t="s">
        <v>1271</v>
      </c>
      <c r="O8" s="2" t="s">
        <v>5148</v>
      </c>
    </row>
    <row r="9" spans="1:15" x14ac:dyDescent="0.25">
      <c r="A9" s="2" t="s">
        <v>913</v>
      </c>
      <c r="B9" s="2" t="s">
        <v>912</v>
      </c>
      <c r="C9" s="2">
        <v>15</v>
      </c>
      <c r="D9" s="2">
        <v>796</v>
      </c>
      <c r="E9" s="2">
        <f>results_Clus_8[[#This Row],['#Entities found]]/results_Clus_8[[#This Row],['#Entities total]]*(results_Clus_8[[#This Row],['#Entities found]]&gt;392/50)</f>
        <v>1.8844221105527637E-2</v>
      </c>
      <c r="F9" s="2">
        <v>1.2421310170366406E+16</v>
      </c>
      <c r="G9" s="2">
        <v>6210655085183203</v>
      </c>
      <c r="H9" s="2">
        <v>37</v>
      </c>
      <c r="I9" s="2">
        <v>322</v>
      </c>
      <c r="J9" s="2">
        <v>3150993247871612</v>
      </c>
      <c r="K9" s="2">
        <v>9606</v>
      </c>
      <c r="L9" s="2" t="s">
        <v>1233</v>
      </c>
      <c r="M9" s="2" t="s">
        <v>5178</v>
      </c>
      <c r="N9" s="2" t="s">
        <v>1271</v>
      </c>
      <c r="O9" s="2" t="s">
        <v>5179</v>
      </c>
    </row>
    <row r="10" spans="1:15" x14ac:dyDescent="0.25">
      <c r="A10" s="2" t="s">
        <v>1211</v>
      </c>
      <c r="B10" s="2" t="s">
        <v>1210</v>
      </c>
      <c r="C10" s="2">
        <v>9</v>
      </c>
      <c r="D10" s="2">
        <v>480</v>
      </c>
      <c r="E10" s="2">
        <f>results_Clus_8[[#This Row],['#Entities found]]/results_Clus_8[[#This Row],['#Entities total]]*(results_Clus_8[[#This Row],['#Entities found]]&gt;392/50)</f>
        <v>1.8749999999999999E-2</v>
      </c>
      <c r="F10" s="2">
        <v>4.9538489082227464E+16</v>
      </c>
      <c r="G10" s="2">
        <v>1573590213782078</v>
      </c>
      <c r="H10" s="2">
        <v>7</v>
      </c>
      <c r="I10" s="2">
        <v>10</v>
      </c>
      <c r="J10" s="2">
        <v>978569331637.14636</v>
      </c>
      <c r="K10" s="2">
        <v>9606</v>
      </c>
      <c r="L10" s="2" t="s">
        <v>1233</v>
      </c>
      <c r="M10" s="2" t="s">
        <v>5230</v>
      </c>
      <c r="N10" s="2" t="s">
        <v>1271</v>
      </c>
      <c r="O10" s="2" t="s">
        <v>5231</v>
      </c>
    </row>
    <row r="11" spans="1:15" x14ac:dyDescent="0.25">
      <c r="A11" s="2" t="s">
        <v>859</v>
      </c>
      <c r="B11" s="2" t="s">
        <v>858</v>
      </c>
      <c r="C11" s="2">
        <v>12</v>
      </c>
      <c r="D11" s="2">
        <v>662</v>
      </c>
      <c r="E11" s="2">
        <f>results_Clus_8[[#This Row],['#Entities found]]/results_Clus_8[[#This Row],['#Entities total]]*(results_Clus_8[[#This Row],['#Entities found]]&gt;392/50)</f>
        <v>1.812688821752266E-2</v>
      </c>
      <c r="F11" s="2">
        <v>3164975469318876</v>
      </c>
      <c r="G11" s="2">
        <v>1.2659901877275504E+16</v>
      </c>
      <c r="H11" s="2">
        <v>7</v>
      </c>
      <c r="I11" s="2">
        <v>281</v>
      </c>
      <c r="J11" s="2">
        <v>2.7497798219003816E+16</v>
      </c>
      <c r="K11" s="2">
        <v>9606</v>
      </c>
      <c r="L11" s="2" t="s">
        <v>1233</v>
      </c>
      <c r="M11" s="2" t="s">
        <v>5199</v>
      </c>
      <c r="N11" s="2" t="s">
        <v>1271</v>
      </c>
      <c r="O11" s="2" t="s">
        <v>5200</v>
      </c>
    </row>
    <row r="12" spans="1:15" x14ac:dyDescent="0.25">
      <c r="A12" s="2" t="s">
        <v>1849</v>
      </c>
      <c r="B12" s="2" t="s">
        <v>1850</v>
      </c>
      <c r="C12" s="2">
        <v>8</v>
      </c>
      <c r="D12" s="2">
        <v>598</v>
      </c>
      <c r="E12" s="2">
        <f>results_Clus_8[[#This Row],['#Entities found]]/results_Clus_8[[#This Row],['#Entities total]]*(results_Clus_8[[#This Row],['#Entities found]]&gt;392/50)</f>
        <v>1.3377926421404682E-2</v>
      </c>
      <c r="F12" s="2">
        <v>2.4099411912088376E+16</v>
      </c>
      <c r="G12" s="2">
        <v>3272043768496635</v>
      </c>
      <c r="H12" s="2">
        <v>30</v>
      </c>
      <c r="I12" s="2">
        <v>286</v>
      </c>
      <c r="J12" s="2">
        <v>2798708288482239</v>
      </c>
      <c r="K12" s="2">
        <v>9606</v>
      </c>
      <c r="L12" s="2" t="s">
        <v>1233</v>
      </c>
      <c r="M12" s="2" t="s">
        <v>5344</v>
      </c>
      <c r="N12" s="2" t="s">
        <v>1271</v>
      </c>
      <c r="O12" s="2" t="s">
        <v>5345</v>
      </c>
    </row>
    <row r="13" spans="1:15" x14ac:dyDescent="0.25">
      <c r="A13" s="2" t="s">
        <v>824</v>
      </c>
      <c r="B13" s="2" t="s">
        <v>823</v>
      </c>
      <c r="C13" s="2">
        <v>13</v>
      </c>
      <c r="D13" s="2">
        <v>979</v>
      </c>
      <c r="E13" s="2">
        <f>results_Clus_8[[#This Row],['#Entities found]]/results_Clus_8[[#This Row],['#Entities total]]*(results_Clus_8[[#This Row],['#Entities found]]&gt;392/50)</f>
        <v>1.3278855975485188E-2</v>
      </c>
      <c r="F13" s="2">
        <v>1714301795723101</v>
      </c>
      <c r="G13" s="2">
        <v>3272043768496635</v>
      </c>
      <c r="H13" s="2">
        <v>8</v>
      </c>
      <c r="I13" s="2">
        <v>413</v>
      </c>
      <c r="J13" s="2">
        <v>4041491339661415</v>
      </c>
      <c r="K13" s="2">
        <v>9606</v>
      </c>
      <c r="L13" s="2" t="s">
        <v>1233</v>
      </c>
      <c r="M13" s="2" t="s">
        <v>5315</v>
      </c>
      <c r="N13" s="2" t="s">
        <v>1271</v>
      </c>
      <c r="O13" s="2" t="s">
        <v>5316</v>
      </c>
    </row>
    <row r="14" spans="1:15" x14ac:dyDescent="0.25">
      <c r="A14" s="2" t="s">
        <v>963</v>
      </c>
      <c r="B14" s="2" t="s">
        <v>962</v>
      </c>
      <c r="C14" s="2">
        <v>8</v>
      </c>
      <c r="D14" s="2">
        <v>658</v>
      </c>
      <c r="E14" s="2">
        <f>results_Clus_8[[#This Row],['#Entities found]]/results_Clus_8[[#This Row],['#Entities total]]*(results_Clus_8[[#This Row],['#Entities found]]&gt;392/50)</f>
        <v>1.2158054711246201E-2</v>
      </c>
      <c r="F14" s="2">
        <v>3266928459253089</v>
      </c>
      <c r="G14" s="2">
        <v>3272043768496635</v>
      </c>
      <c r="H14" s="2">
        <v>38</v>
      </c>
      <c r="I14" s="2">
        <v>218</v>
      </c>
      <c r="J14" s="2">
        <v>2.1332811429689792E+16</v>
      </c>
      <c r="K14" s="2">
        <v>9606</v>
      </c>
      <c r="L14" s="2" t="s">
        <v>1233</v>
      </c>
      <c r="M14" s="2" t="s">
        <v>5391</v>
      </c>
      <c r="N14" s="2" t="s">
        <v>1271</v>
      </c>
      <c r="O14" s="2" t="s">
        <v>5392</v>
      </c>
    </row>
    <row r="15" spans="1:15" x14ac:dyDescent="0.25">
      <c r="A15" s="2" t="s">
        <v>820</v>
      </c>
      <c r="B15" s="2" t="s">
        <v>819</v>
      </c>
      <c r="C15" s="2">
        <v>17</v>
      </c>
      <c r="D15" s="2">
        <v>1487</v>
      </c>
      <c r="E15" s="2">
        <f>results_Clus_8[[#This Row],['#Entities found]]/results_Clus_8[[#This Row],['#Entities total]]*(results_Clus_8[[#This Row],['#Entities found]]&gt;392/50)</f>
        <v>1.1432414256893073E-2</v>
      </c>
      <c r="F15" s="2">
        <v>30069202408274</v>
      </c>
      <c r="G15" s="2">
        <v>3272043768496635</v>
      </c>
      <c r="H15" s="2">
        <v>56</v>
      </c>
      <c r="I15" s="2">
        <v>896</v>
      </c>
      <c r="J15" s="2">
        <v>8767981211468832</v>
      </c>
      <c r="K15" s="2">
        <v>9606</v>
      </c>
      <c r="L15" s="2" t="s">
        <v>1233</v>
      </c>
      <c r="M15" s="2" t="s">
        <v>5370</v>
      </c>
      <c r="N15" s="2" t="s">
        <v>1271</v>
      </c>
      <c r="O15" s="2" t="s">
        <v>5371</v>
      </c>
    </row>
    <row r="16" spans="1:15" x14ac:dyDescent="0.25">
      <c r="A16" s="2" t="s">
        <v>801</v>
      </c>
      <c r="B16" s="2" t="s">
        <v>800</v>
      </c>
      <c r="C16" s="2">
        <v>33</v>
      </c>
      <c r="D16" s="2">
        <v>2905</v>
      </c>
      <c r="E16" s="2">
        <f>results_Clus_8[[#This Row],['#Entities found]]/results_Clus_8[[#This Row],['#Entities total]]*(results_Clus_8[[#This Row],['#Entities found]]&gt;392/50)</f>
        <v>1.1359724612736662E-2</v>
      </c>
      <c r="F16" s="2">
        <v>2.1092928986778048E+16</v>
      </c>
      <c r="G16" s="2">
        <v>3272043768496635</v>
      </c>
      <c r="H16" s="2">
        <v>150</v>
      </c>
      <c r="I16" s="2">
        <v>1836</v>
      </c>
      <c r="J16" s="2">
        <v>1796653292885801</v>
      </c>
      <c r="K16" s="2">
        <v>9606</v>
      </c>
      <c r="L16" s="2" t="s">
        <v>1233</v>
      </c>
      <c r="M16" s="2" t="s">
        <v>5326</v>
      </c>
      <c r="N16" s="2" t="s">
        <v>1271</v>
      </c>
      <c r="O16" s="2" t="s">
        <v>5327</v>
      </c>
    </row>
    <row r="17" spans="1:15" x14ac:dyDescent="0.25">
      <c r="A17" s="2" t="s">
        <v>806</v>
      </c>
      <c r="B17" s="2" t="s">
        <v>805</v>
      </c>
      <c r="C17" s="2">
        <v>13</v>
      </c>
      <c r="D17" s="2">
        <v>1159</v>
      </c>
      <c r="E17" s="2">
        <f>results_Clus_8[[#This Row],['#Entities found]]/results_Clus_8[[#This Row],['#Entities total]]*(results_Clus_8[[#This Row],['#Entities found]]&gt;392/50)</f>
        <v>1.1216566005176877E-2</v>
      </c>
      <c r="F17" s="2">
        <v>3601986867510141</v>
      </c>
      <c r="G17" s="2">
        <v>3601986867510141</v>
      </c>
      <c r="H17" s="2">
        <v>51</v>
      </c>
      <c r="I17" s="2">
        <v>472</v>
      </c>
      <c r="J17" s="2">
        <v>4.6188472453273312E+16</v>
      </c>
      <c r="K17" s="2">
        <v>9606</v>
      </c>
      <c r="L17" s="2" t="s">
        <v>1233</v>
      </c>
      <c r="M17" s="2" t="s">
        <v>5409</v>
      </c>
      <c r="N17" s="2" t="s">
        <v>1271</v>
      </c>
      <c r="O17" s="2" t="s">
        <v>5410</v>
      </c>
    </row>
    <row r="18" spans="1:15" x14ac:dyDescent="0.25">
      <c r="A18" s="2" t="s">
        <v>907</v>
      </c>
      <c r="B18" s="2" t="s">
        <v>906</v>
      </c>
      <c r="C18" s="2">
        <v>9</v>
      </c>
      <c r="D18" s="2">
        <v>819</v>
      </c>
      <c r="E18" s="2">
        <f>results_Clus_8[[#This Row],['#Entities found]]/results_Clus_8[[#This Row],['#Entities total]]*(results_Clus_8[[#This Row],['#Entities found]]&gt;392/50)</f>
        <v>1.098901098901099E-2</v>
      </c>
      <c r="F18" s="2">
        <v>4221183049463809</v>
      </c>
      <c r="G18" s="2">
        <v>4221183049463809</v>
      </c>
      <c r="H18" s="2">
        <v>39</v>
      </c>
      <c r="I18" s="2">
        <v>250</v>
      </c>
      <c r="J18" s="2">
        <v>2446423329092866</v>
      </c>
      <c r="K18" s="2">
        <v>9606</v>
      </c>
      <c r="L18" s="2" t="s">
        <v>1233</v>
      </c>
      <c r="M18" s="2" t="s">
        <v>5436</v>
      </c>
      <c r="N18" s="2" t="s">
        <v>1271</v>
      </c>
      <c r="O18" s="2" t="s">
        <v>5437</v>
      </c>
    </row>
    <row r="19" spans="1:15" x14ac:dyDescent="0.25">
      <c r="A19" s="2" t="s">
        <v>911</v>
      </c>
      <c r="B19" s="2" t="s">
        <v>910</v>
      </c>
      <c r="C19" s="2">
        <v>24</v>
      </c>
      <c r="D19" s="2">
        <v>2591</v>
      </c>
      <c r="E19" s="2">
        <f>results_Clus_8[[#This Row],['#Entities found]]/results_Clus_8[[#This Row],['#Entities total]]*(results_Clus_8[[#This Row],['#Entities found]]&gt;392/50)</f>
        <v>9.262832883056734E-3</v>
      </c>
      <c r="F19" s="2">
        <v>6745998151376214</v>
      </c>
      <c r="G19" s="2">
        <v>6745998151376214</v>
      </c>
      <c r="H19" s="2">
        <v>29</v>
      </c>
      <c r="I19" s="2">
        <v>1284</v>
      </c>
      <c r="J19" s="2">
        <v>1256483021822096</v>
      </c>
      <c r="K19" s="2">
        <v>9606</v>
      </c>
      <c r="L19" s="2" t="s">
        <v>1233</v>
      </c>
      <c r="M19" s="2" t="s">
        <v>5475</v>
      </c>
      <c r="N19" s="2" t="s">
        <v>1271</v>
      </c>
      <c r="O19" s="2" t="s">
        <v>5476</v>
      </c>
    </row>
    <row r="20" spans="1:15" x14ac:dyDescent="0.25">
      <c r="A20" s="2" t="s">
        <v>1023</v>
      </c>
      <c r="B20" s="2" t="s">
        <v>1022</v>
      </c>
      <c r="C20" s="2">
        <v>16</v>
      </c>
      <c r="D20" s="2">
        <v>1857</v>
      </c>
      <c r="E20" s="2">
        <f>results_Clus_8[[#This Row],['#Entities found]]/results_Clus_8[[#This Row],['#Entities total]]*(results_Clus_8[[#This Row],['#Entities found]]&gt;392/50)</f>
        <v>8.6160473882606354E-3</v>
      </c>
      <c r="F20" s="2">
        <v>7607246776419332</v>
      </c>
      <c r="G20" s="2">
        <v>7607246776419332</v>
      </c>
      <c r="H20" s="2">
        <v>21</v>
      </c>
      <c r="I20" s="2">
        <v>670</v>
      </c>
      <c r="J20" s="2">
        <v>6556414521968881</v>
      </c>
      <c r="K20" s="2">
        <v>9606</v>
      </c>
      <c r="L20" s="2" t="s">
        <v>1233</v>
      </c>
      <c r="M20" s="2" t="s">
        <v>5482</v>
      </c>
      <c r="N20" s="2" t="s">
        <v>1271</v>
      </c>
      <c r="O20" s="2" t="s">
        <v>5483</v>
      </c>
    </row>
    <row r="21" spans="1:15" x14ac:dyDescent="0.25">
      <c r="A21" s="2" t="s">
        <v>1027</v>
      </c>
      <c r="B21" s="2" t="s">
        <v>1026</v>
      </c>
      <c r="C21" s="2">
        <v>11</v>
      </c>
      <c r="D21" s="2">
        <v>1528</v>
      </c>
      <c r="E21" s="2">
        <f>results_Clus_8[[#This Row],['#Entities found]]/results_Clus_8[[#This Row],['#Entities total]]*(results_Clus_8[[#This Row],['#Entities found]]&gt;392/50)</f>
        <v>7.1989528795811516E-3</v>
      </c>
      <c r="F21" s="2">
        <v>9015204478993614</v>
      </c>
      <c r="G21" s="2">
        <v>9015204478993614</v>
      </c>
      <c r="H21" s="2">
        <v>14</v>
      </c>
      <c r="I21" s="2">
        <v>702</v>
      </c>
      <c r="J21" s="2">
        <v>6869556708092768</v>
      </c>
      <c r="K21" s="2">
        <v>9606</v>
      </c>
      <c r="L21" s="2" t="s">
        <v>1233</v>
      </c>
      <c r="M21" s="2" t="s">
        <v>5494</v>
      </c>
      <c r="N21" s="2" t="s">
        <v>1271</v>
      </c>
      <c r="O21" s="2" t="s">
        <v>5495</v>
      </c>
    </row>
    <row r="22" spans="1:15" x14ac:dyDescent="0.25">
      <c r="A22" s="2" t="s">
        <v>933</v>
      </c>
      <c r="B22" s="2" t="s">
        <v>932</v>
      </c>
      <c r="C22" s="2">
        <v>8</v>
      </c>
      <c r="D22" s="2">
        <v>1191</v>
      </c>
      <c r="E22" s="2">
        <f>results_Clus_8[[#This Row],['#Entities found]]/results_Clus_8[[#This Row],['#Entities total]]*(results_Clus_8[[#This Row],['#Entities found]]&gt;392/50)</f>
        <v>6.7170445004198151E-3</v>
      </c>
      <c r="F22" s="2">
        <v>9111690948304120</v>
      </c>
      <c r="G22" s="2">
        <v>9111690948304120</v>
      </c>
      <c r="H22" s="2">
        <v>14</v>
      </c>
      <c r="I22" s="2">
        <v>390</v>
      </c>
      <c r="J22" s="2">
        <v>3.8164203933848712E+16</v>
      </c>
      <c r="K22" s="2">
        <v>9606</v>
      </c>
      <c r="L22" s="2" t="s">
        <v>1233</v>
      </c>
      <c r="M22" s="2" t="s">
        <v>5496</v>
      </c>
      <c r="N22" s="2" t="s">
        <v>1271</v>
      </c>
      <c r="O22" s="2" t="s">
        <v>5497</v>
      </c>
    </row>
    <row r="23" spans="1:15" x14ac:dyDescent="0.25">
      <c r="A23" s="2" t="s">
        <v>803</v>
      </c>
      <c r="B23" s="2" t="s">
        <v>802</v>
      </c>
      <c r="C23" s="2">
        <v>8</v>
      </c>
      <c r="D23" s="2">
        <v>1504</v>
      </c>
      <c r="E23" s="2">
        <f>results_Clus_8[[#This Row],['#Entities found]]/results_Clus_8[[#This Row],['#Entities total]]*(results_Clus_8[[#This Row],['#Entities found]]&gt;392/50)</f>
        <v>5.3191489361702126E-3</v>
      </c>
      <c r="F23" s="2">
        <v>9855026978093244</v>
      </c>
      <c r="G23" s="2">
        <v>9855026978093244</v>
      </c>
      <c r="H23" s="2">
        <v>31</v>
      </c>
      <c r="I23" s="2">
        <v>326</v>
      </c>
      <c r="J23" s="2">
        <v>3190136021137097</v>
      </c>
      <c r="K23" s="2">
        <v>9606</v>
      </c>
      <c r="L23" s="2" t="s">
        <v>1233</v>
      </c>
      <c r="M23" s="2" t="s">
        <v>5506</v>
      </c>
      <c r="N23" s="2" t="s">
        <v>1271</v>
      </c>
      <c r="O23" s="2" t="s">
        <v>5507</v>
      </c>
    </row>
    <row r="24" spans="1:15" x14ac:dyDescent="0.25">
      <c r="A24" s="2" t="s">
        <v>1191</v>
      </c>
      <c r="B24" s="2" t="s">
        <v>1190</v>
      </c>
      <c r="C24" s="2">
        <v>17</v>
      </c>
      <c r="D24" s="2">
        <v>3519</v>
      </c>
      <c r="E24" s="2">
        <f>results_Clus_8[[#This Row],['#Entities found]]/results_Clus_8[[#This Row],['#Entities total]]*(results_Clus_8[[#This Row],['#Entities found]]&gt;392/50)</f>
        <v>4.830917874396135E-3</v>
      </c>
      <c r="F24" s="2">
        <v>9999512446301104</v>
      </c>
      <c r="G24" s="2">
        <v>9999512446301104</v>
      </c>
      <c r="H24" s="2">
        <v>98</v>
      </c>
      <c r="I24" s="2">
        <v>2145</v>
      </c>
      <c r="J24" s="2">
        <v>2.0990312163616792E+16</v>
      </c>
      <c r="K24" s="2">
        <v>9606</v>
      </c>
      <c r="L24" s="2" t="s">
        <v>1233</v>
      </c>
      <c r="M24" s="2" t="s">
        <v>5514</v>
      </c>
      <c r="N24" s="2" t="s">
        <v>1271</v>
      </c>
      <c r="O24" s="2" t="s">
        <v>5515</v>
      </c>
    </row>
    <row r="25" spans="1:15" x14ac:dyDescent="0.25">
      <c r="A25" s="2" t="s">
        <v>804</v>
      </c>
      <c r="B25" s="2" t="s">
        <v>3</v>
      </c>
      <c r="C25" s="2">
        <v>9</v>
      </c>
      <c r="D25" s="2">
        <v>2124</v>
      </c>
      <c r="E25" s="2">
        <f>results_Clus_8[[#This Row],['#Entities found]]/results_Clus_8[[#This Row],['#Entities total]]*(results_Clus_8[[#This Row],['#Entities found]]&gt;392/50)</f>
        <v>4.2372881355932203E-3</v>
      </c>
      <c r="F25" s="2">
        <v>9994972932472532</v>
      </c>
      <c r="G25" s="2">
        <v>9994972932472532</v>
      </c>
      <c r="H25" s="2">
        <v>40</v>
      </c>
      <c r="I25" s="2">
        <v>782</v>
      </c>
      <c r="J25" s="2">
        <v>7652412173402486</v>
      </c>
      <c r="K25" s="2">
        <v>9606</v>
      </c>
      <c r="L25" s="2" t="s">
        <v>1233</v>
      </c>
      <c r="M25" s="2" t="s">
        <v>5510</v>
      </c>
      <c r="N25" s="2" t="s">
        <v>1271</v>
      </c>
      <c r="O25" s="2" t="s">
        <v>5511</v>
      </c>
    </row>
    <row r="26" spans="1:15" x14ac:dyDescent="0.25">
      <c r="A26" s="2" t="s">
        <v>4332</v>
      </c>
      <c r="B26" s="2" t="s">
        <v>4333</v>
      </c>
      <c r="C26" s="2">
        <v>5</v>
      </c>
      <c r="D26" s="2">
        <v>21</v>
      </c>
      <c r="E26" s="2">
        <f>results_Clus_8[[#This Row],['#Entities found]]/results_Clus_8[[#This Row],['#Entities total]]*(results_Clus_8[[#This Row],['#Entities found]]&gt;392/50)</f>
        <v>0</v>
      </c>
      <c r="F26" s="2">
        <v>25250155486.489235</v>
      </c>
      <c r="G26" s="2">
        <v>1136256996892.0154</v>
      </c>
      <c r="H26" s="2">
        <v>1</v>
      </c>
      <c r="I26" s="2">
        <v>1</v>
      </c>
      <c r="J26" s="2">
        <v>97856933163.714661</v>
      </c>
      <c r="K26" s="2">
        <v>9606</v>
      </c>
      <c r="L26" s="2" t="s">
        <v>1233</v>
      </c>
      <c r="M26" s="2" t="s">
        <v>5115</v>
      </c>
      <c r="N26" s="2" t="s">
        <v>1271</v>
      </c>
      <c r="O26" s="2" t="s">
        <v>4334</v>
      </c>
    </row>
    <row r="27" spans="1:15" x14ac:dyDescent="0.25">
      <c r="A27" s="2" t="s">
        <v>4335</v>
      </c>
      <c r="B27" s="2" t="s">
        <v>4336</v>
      </c>
      <c r="C27" s="2">
        <v>5</v>
      </c>
      <c r="D27" s="2">
        <v>21</v>
      </c>
      <c r="E27" s="2">
        <f>results_Clus_8[[#This Row],['#Entities found]]/results_Clus_8[[#This Row],['#Entities total]]*(results_Clus_8[[#This Row],['#Entities found]]&gt;392/50)</f>
        <v>0</v>
      </c>
      <c r="F27" s="2">
        <v>25250155486.489235</v>
      </c>
      <c r="G27" s="2">
        <v>1136256996892.0154</v>
      </c>
      <c r="H27" s="2">
        <v>1</v>
      </c>
      <c r="I27" s="2">
        <v>1</v>
      </c>
      <c r="J27" s="2">
        <v>97856933163.714661</v>
      </c>
      <c r="K27" s="2">
        <v>9606</v>
      </c>
      <c r="L27" s="2" t="s">
        <v>1233</v>
      </c>
      <c r="M27" s="2" t="s">
        <v>5115</v>
      </c>
      <c r="N27" s="2" t="s">
        <v>1271</v>
      </c>
      <c r="O27" s="2" t="s">
        <v>4337</v>
      </c>
    </row>
    <row r="28" spans="1:15" x14ac:dyDescent="0.25">
      <c r="A28" s="2" t="s">
        <v>4338</v>
      </c>
      <c r="B28" s="2" t="s">
        <v>4339</v>
      </c>
      <c r="C28" s="2">
        <v>5</v>
      </c>
      <c r="D28" s="2">
        <v>21</v>
      </c>
      <c r="E28" s="2">
        <f>results_Clus_8[[#This Row],['#Entities found]]/results_Clus_8[[#This Row],['#Entities total]]*(results_Clus_8[[#This Row],['#Entities found]]&gt;392/50)</f>
        <v>0</v>
      </c>
      <c r="F28" s="2">
        <v>25250155486.489235</v>
      </c>
      <c r="G28" s="2">
        <v>1136256996892.0154</v>
      </c>
      <c r="H28" s="2">
        <v>1</v>
      </c>
      <c r="I28" s="2">
        <v>1</v>
      </c>
      <c r="J28" s="2">
        <v>97856933163.714661</v>
      </c>
      <c r="K28" s="2">
        <v>9606</v>
      </c>
      <c r="L28" s="2" t="s">
        <v>1233</v>
      </c>
      <c r="M28" s="2" t="s">
        <v>5115</v>
      </c>
      <c r="N28" s="2" t="s">
        <v>1271</v>
      </c>
      <c r="O28" s="2" t="s">
        <v>4340</v>
      </c>
    </row>
    <row r="29" spans="1:15" x14ac:dyDescent="0.25">
      <c r="A29" s="2" t="s">
        <v>1609</v>
      </c>
      <c r="B29" s="2" t="s">
        <v>1610</v>
      </c>
      <c r="C29" s="2">
        <v>7</v>
      </c>
      <c r="D29" s="2">
        <v>31</v>
      </c>
      <c r="E29" s="2">
        <f>results_Clus_8[[#This Row],['#Entities found]]/results_Clus_8[[#This Row],['#Entities total]]*(results_Clus_8[[#This Row],['#Entities found]]&gt;392/50)</f>
        <v>0</v>
      </c>
      <c r="F29" s="2">
        <v>332862247.76496452</v>
      </c>
      <c r="G29" s="2">
        <v>30290464546.611774</v>
      </c>
      <c r="H29" s="2">
        <v>12</v>
      </c>
      <c r="I29" s="2">
        <v>15</v>
      </c>
      <c r="J29" s="2">
        <v>1.4678539974557196E+16</v>
      </c>
      <c r="K29" s="2">
        <v>9606</v>
      </c>
      <c r="L29" s="2" t="s">
        <v>1233</v>
      </c>
      <c r="M29" s="2" t="s">
        <v>5110</v>
      </c>
      <c r="N29" s="2" t="s">
        <v>1271</v>
      </c>
      <c r="O29" s="2" t="s">
        <v>5111</v>
      </c>
    </row>
    <row r="30" spans="1:15" x14ac:dyDescent="0.25">
      <c r="A30" s="2" t="s">
        <v>2619</v>
      </c>
      <c r="B30" s="2" t="s">
        <v>2620</v>
      </c>
      <c r="C30" s="2">
        <v>6</v>
      </c>
      <c r="D30" s="2">
        <v>32</v>
      </c>
      <c r="E30" s="2">
        <f>results_Clus_8[[#This Row],['#Entities found]]/results_Clus_8[[#This Row],['#Entities total]]*(results_Clus_8[[#This Row],['#Entities found]]&gt;392/50)</f>
        <v>0</v>
      </c>
      <c r="F30" s="2">
        <v>95947729.039647102</v>
      </c>
      <c r="G30" s="2">
        <v>62366023875.770622</v>
      </c>
      <c r="H30" s="2">
        <v>1</v>
      </c>
      <c r="I30" s="2">
        <v>5</v>
      </c>
      <c r="J30" s="2">
        <v>489284665818.57318</v>
      </c>
      <c r="K30" s="2">
        <v>9606</v>
      </c>
      <c r="L30" s="2" t="s">
        <v>1233</v>
      </c>
      <c r="M30" s="2" t="s">
        <v>5114</v>
      </c>
      <c r="N30" s="2" t="s">
        <v>1271</v>
      </c>
      <c r="O30" s="2" t="s">
        <v>2622</v>
      </c>
    </row>
    <row r="31" spans="1:15" x14ac:dyDescent="0.25">
      <c r="A31" s="2" t="s">
        <v>4138</v>
      </c>
      <c r="B31" s="2" t="s">
        <v>4139</v>
      </c>
      <c r="C31" s="2">
        <v>7</v>
      </c>
      <c r="D31" s="2">
        <v>38</v>
      </c>
      <c r="E31" s="2">
        <f>results_Clus_8[[#This Row],['#Entities found]]/results_Clus_8[[#This Row],['#Entities total]]*(results_Clus_8[[#This Row],['#Entities found]]&gt;392/50)</f>
        <v>0</v>
      </c>
      <c r="F31" s="2">
        <v>130733608.38333771</v>
      </c>
      <c r="G31" s="2">
        <v>9805020628.7503262</v>
      </c>
      <c r="H31" s="2">
        <v>9</v>
      </c>
      <c r="I31" s="2">
        <v>10</v>
      </c>
      <c r="J31" s="2">
        <v>978569331637.14636</v>
      </c>
      <c r="K31" s="2">
        <v>9606</v>
      </c>
      <c r="L31" s="2" t="s">
        <v>1233</v>
      </c>
      <c r="M31" s="2" t="s">
        <v>5112</v>
      </c>
      <c r="N31" s="2" t="s">
        <v>1271</v>
      </c>
      <c r="O31" s="2" t="s">
        <v>5113</v>
      </c>
    </row>
    <row r="32" spans="1:15" x14ac:dyDescent="0.25">
      <c r="A32" s="2" t="s">
        <v>4472</v>
      </c>
      <c r="B32" s="2" t="s">
        <v>4473</v>
      </c>
      <c r="C32" s="2">
        <v>5</v>
      </c>
      <c r="D32" s="2">
        <v>31</v>
      </c>
      <c r="E32" s="2">
        <f>results_Clus_8[[#This Row],['#Entities found]]/results_Clus_8[[#This Row],['#Entities total]]*(results_Clus_8[[#This Row],['#Entities found]]&gt;392/50)</f>
        <v>0</v>
      </c>
      <c r="F32" s="2">
        <v>16357238694.86405</v>
      </c>
      <c r="G32" s="2">
        <v>542068738528.91138</v>
      </c>
      <c r="H32" s="2">
        <v>4</v>
      </c>
      <c r="I32" s="2">
        <v>4</v>
      </c>
      <c r="J32" s="2">
        <v>391427732654.85858</v>
      </c>
      <c r="K32" s="2">
        <v>9606</v>
      </c>
      <c r="L32" s="2" t="s">
        <v>1233</v>
      </c>
      <c r="M32" s="2" t="s">
        <v>5115</v>
      </c>
      <c r="N32" s="2" t="s">
        <v>1271</v>
      </c>
      <c r="O32" s="2" t="s">
        <v>4474</v>
      </c>
    </row>
    <row r="33" spans="1:15" x14ac:dyDescent="0.25">
      <c r="A33" s="2" t="s">
        <v>3167</v>
      </c>
      <c r="B33" s="2" t="s">
        <v>3168</v>
      </c>
      <c r="C33" s="2">
        <v>4</v>
      </c>
      <c r="D33" s="2">
        <v>29</v>
      </c>
      <c r="E33" s="2">
        <f>results_Clus_8[[#This Row],['#Entities found]]/results_Clus_8[[#This Row],['#Entities total]]*(results_Clus_8[[#This Row],['#Entities found]]&gt;392/50)</f>
        <v>0</v>
      </c>
      <c r="F33" s="2">
        <v>215787819986.32391</v>
      </c>
      <c r="G33" s="2">
        <v>4747332039699126</v>
      </c>
      <c r="H33" s="2">
        <v>4</v>
      </c>
      <c r="I33" s="2">
        <v>15</v>
      </c>
      <c r="J33" s="2">
        <v>1.4678539974557196E+16</v>
      </c>
      <c r="K33" s="2">
        <v>9606</v>
      </c>
      <c r="L33" s="2" t="s">
        <v>1233</v>
      </c>
      <c r="M33" s="2" t="s">
        <v>5128</v>
      </c>
      <c r="N33" s="2" t="s">
        <v>1271</v>
      </c>
      <c r="O33" s="2" t="s">
        <v>5129</v>
      </c>
    </row>
    <row r="34" spans="1:15" x14ac:dyDescent="0.25">
      <c r="A34" s="2" t="s">
        <v>2557</v>
      </c>
      <c r="B34" s="2" t="s">
        <v>2558</v>
      </c>
      <c r="C34" s="2">
        <v>6</v>
      </c>
      <c r="D34" s="2">
        <v>45</v>
      </c>
      <c r="E34" s="2">
        <f>results_Clus_8[[#This Row],['#Entities found]]/results_Clus_8[[#This Row],['#Entities total]]*(results_Clus_8[[#This Row],['#Entities found]]&gt;392/50)</f>
        <v>0</v>
      </c>
      <c r="F34" s="2">
        <v>6682700724.3475122</v>
      </c>
      <c r="G34" s="2">
        <v>27399072969.824799</v>
      </c>
      <c r="H34" s="2">
        <v>1</v>
      </c>
      <c r="I34" s="2">
        <v>12</v>
      </c>
      <c r="J34" s="2">
        <v>1.174283197964576E+16</v>
      </c>
      <c r="K34" s="2">
        <v>9606</v>
      </c>
      <c r="L34" s="2" t="s">
        <v>1233</v>
      </c>
      <c r="M34" s="2" t="s">
        <v>5114</v>
      </c>
      <c r="N34" s="2" t="s">
        <v>1271</v>
      </c>
      <c r="O34" s="2" t="s">
        <v>2622</v>
      </c>
    </row>
    <row r="35" spans="1:15" x14ac:dyDescent="0.25">
      <c r="A35" s="2" t="s">
        <v>2867</v>
      </c>
      <c r="B35" s="2" t="s">
        <v>2868</v>
      </c>
      <c r="C35" s="2">
        <v>4</v>
      </c>
      <c r="D35" s="2">
        <v>38</v>
      </c>
      <c r="E35" s="2">
        <f>results_Clus_8[[#This Row],['#Entities found]]/results_Clus_8[[#This Row],['#Entities total]]*(results_Clus_8[[#This Row],['#Entities found]]&gt;392/50)</f>
        <v>0</v>
      </c>
      <c r="F35" s="2">
        <v>594103859428.7074</v>
      </c>
      <c r="G35" s="2">
        <v>9913525103375064</v>
      </c>
      <c r="H35" s="2">
        <v>4</v>
      </c>
      <c r="I35" s="2">
        <v>36</v>
      </c>
      <c r="J35" s="2">
        <v>3.5228495938937272E+16</v>
      </c>
      <c r="K35" s="2">
        <v>9606</v>
      </c>
      <c r="L35" s="2" t="s">
        <v>1233</v>
      </c>
      <c r="M35" s="2" t="s">
        <v>5137</v>
      </c>
      <c r="N35" s="2" t="s">
        <v>1271</v>
      </c>
      <c r="O35" s="2" t="s">
        <v>5138</v>
      </c>
    </row>
    <row r="36" spans="1:15" x14ac:dyDescent="0.25">
      <c r="A36" s="2" t="s">
        <v>3365</v>
      </c>
      <c r="B36" s="2" t="s">
        <v>3366</v>
      </c>
      <c r="C36" s="2">
        <v>5</v>
      </c>
      <c r="D36" s="2">
        <v>49</v>
      </c>
      <c r="E36" s="2">
        <f>results_Clus_8[[#This Row],['#Entities found]]/results_Clus_8[[#This Row],['#Entities total]]*(results_Clus_8[[#This Row],['#Entities found]]&gt;392/50)</f>
        <v>0</v>
      </c>
      <c r="F36" s="2">
        <v>1400732577921.9482</v>
      </c>
      <c r="G36" s="2">
        <v>3.2216849292204808E+16</v>
      </c>
      <c r="H36" s="2">
        <v>11</v>
      </c>
      <c r="I36" s="2">
        <v>17</v>
      </c>
      <c r="J36" s="2">
        <v>1663567863783149</v>
      </c>
      <c r="K36" s="2">
        <v>9606</v>
      </c>
      <c r="L36" s="2" t="s">
        <v>1233</v>
      </c>
      <c r="M36" s="2" t="s">
        <v>5115</v>
      </c>
      <c r="N36" s="2" t="s">
        <v>1271</v>
      </c>
      <c r="O36" s="2" t="s">
        <v>5127</v>
      </c>
    </row>
    <row r="37" spans="1:15" x14ac:dyDescent="0.25">
      <c r="A37" s="2" t="s">
        <v>2814</v>
      </c>
      <c r="B37" s="2" t="s">
        <v>2815</v>
      </c>
      <c r="C37" s="2">
        <v>6</v>
      </c>
      <c r="D37" s="2">
        <v>65</v>
      </c>
      <c r="E37" s="2">
        <f>results_Clus_8[[#This Row],['#Entities found]]/results_Clus_8[[#This Row],['#Entities total]]*(results_Clus_8[[#This Row],['#Entities found]]&gt;392/50)</f>
        <v>0</v>
      </c>
      <c r="F37" s="2">
        <v>51684061644.241547</v>
      </c>
      <c r="G37" s="2">
        <v>1.4223765510432696E+16</v>
      </c>
      <c r="H37" s="2">
        <v>7</v>
      </c>
      <c r="I37" s="2">
        <v>25</v>
      </c>
      <c r="J37" s="2">
        <v>2.4464233290928664E+16</v>
      </c>
      <c r="K37" s="2">
        <v>9606</v>
      </c>
      <c r="L37" s="2" t="s">
        <v>1233</v>
      </c>
      <c r="M37" s="2" t="s">
        <v>5121</v>
      </c>
      <c r="N37" s="2" t="s">
        <v>1271</v>
      </c>
      <c r="O37" s="2" t="s">
        <v>5122</v>
      </c>
    </row>
    <row r="38" spans="1:15" x14ac:dyDescent="0.25">
      <c r="A38" s="2" t="s">
        <v>2629</v>
      </c>
      <c r="B38" s="2" t="s">
        <v>2630</v>
      </c>
      <c r="C38" s="2">
        <v>7</v>
      </c>
      <c r="D38" s="2">
        <v>87</v>
      </c>
      <c r="E38" s="2">
        <f>results_Clus_8[[#This Row],['#Entities found]]/results_Clus_8[[#This Row],['#Entities total]]*(results_Clus_8[[#This Row],['#Entities found]]&gt;392/50)</f>
        <v>0</v>
      </c>
      <c r="F38" s="2">
        <v>28912311762.274712</v>
      </c>
      <c r="G38" s="2">
        <v>867369352868.24146</v>
      </c>
      <c r="H38" s="2">
        <v>2</v>
      </c>
      <c r="I38" s="2">
        <v>49</v>
      </c>
      <c r="J38" s="2">
        <v>4794989725022018</v>
      </c>
      <c r="K38" s="2">
        <v>9606</v>
      </c>
      <c r="L38" s="2" t="s">
        <v>1233</v>
      </c>
      <c r="M38" s="2" t="s">
        <v>5119</v>
      </c>
      <c r="N38" s="2" t="s">
        <v>1271</v>
      </c>
      <c r="O38" s="2" t="s">
        <v>5120</v>
      </c>
    </row>
    <row r="39" spans="1:15" x14ac:dyDescent="0.25">
      <c r="A39" s="2" t="s">
        <v>1350</v>
      </c>
      <c r="B39" s="2" t="s">
        <v>1351</v>
      </c>
      <c r="C39" s="2">
        <v>4</v>
      </c>
      <c r="D39" s="2">
        <v>55</v>
      </c>
      <c r="E39" s="2">
        <f>results_Clus_8[[#This Row],['#Entities found]]/results_Clus_8[[#This Row],['#Entities total]]*(results_Clus_8[[#This Row],['#Entities found]]&gt;392/50)</f>
        <v>0</v>
      </c>
      <c r="F39" s="2">
        <v>2292307606492794</v>
      </c>
      <c r="G39" s="2">
        <v>2979999888440632</v>
      </c>
      <c r="H39" s="2">
        <v>32</v>
      </c>
      <c r="I39" s="2">
        <v>38</v>
      </c>
      <c r="J39" s="2">
        <v>3.7185634602211568E+16</v>
      </c>
      <c r="K39" s="2">
        <v>9606</v>
      </c>
      <c r="L39" s="2" t="s">
        <v>1233</v>
      </c>
      <c r="M39" s="2" t="s">
        <v>5145</v>
      </c>
      <c r="N39" s="2" t="s">
        <v>1271</v>
      </c>
      <c r="O39" s="2" t="s">
        <v>5146</v>
      </c>
    </row>
    <row r="40" spans="1:15" x14ac:dyDescent="0.25">
      <c r="A40" s="2" t="s">
        <v>3031</v>
      </c>
      <c r="B40" s="2" t="s">
        <v>3032</v>
      </c>
      <c r="C40" s="2">
        <v>4</v>
      </c>
      <c r="D40" s="2">
        <v>55</v>
      </c>
      <c r="E40" s="2">
        <f>results_Clus_8[[#This Row],['#Entities found]]/results_Clus_8[[#This Row],['#Entities total]]*(results_Clus_8[[#This Row],['#Entities found]]&gt;392/50)</f>
        <v>0</v>
      </c>
      <c r="F40" s="2">
        <v>2292307606492794</v>
      </c>
      <c r="G40" s="2">
        <v>2979999888440632</v>
      </c>
      <c r="H40" s="2">
        <v>4</v>
      </c>
      <c r="I40" s="2">
        <v>54</v>
      </c>
      <c r="J40" s="2">
        <v>5284274390840591</v>
      </c>
      <c r="K40" s="2">
        <v>9606</v>
      </c>
      <c r="L40" s="2" t="s">
        <v>1233</v>
      </c>
      <c r="M40" s="2" t="s">
        <v>5137</v>
      </c>
      <c r="N40" s="2" t="s">
        <v>1271</v>
      </c>
      <c r="O40" s="2" t="s">
        <v>5138</v>
      </c>
    </row>
    <row r="41" spans="1:15" x14ac:dyDescent="0.25">
      <c r="A41" s="2" t="s">
        <v>2833</v>
      </c>
      <c r="B41" s="2" t="s">
        <v>2834</v>
      </c>
      <c r="C41" s="2">
        <v>7</v>
      </c>
      <c r="D41" s="2">
        <v>102</v>
      </c>
      <c r="E41" s="2">
        <f>results_Clus_8[[#This Row],['#Entities found]]/results_Clus_8[[#This Row],['#Entities total]]*(results_Clus_8[[#This Row],['#Entities found]]&gt;392/50)</f>
        <v>0</v>
      </c>
      <c r="F41" s="2">
        <v>77926855957.421997</v>
      </c>
      <c r="G41" s="2">
        <v>1.9481713989355496E+16</v>
      </c>
      <c r="H41" s="2">
        <v>28</v>
      </c>
      <c r="I41" s="2">
        <v>76</v>
      </c>
      <c r="J41" s="2">
        <v>7437126920442313</v>
      </c>
      <c r="K41" s="2">
        <v>9606</v>
      </c>
      <c r="L41" s="2" t="s">
        <v>1233</v>
      </c>
      <c r="M41" s="2" t="s">
        <v>5125</v>
      </c>
      <c r="N41" s="2" t="s">
        <v>1271</v>
      </c>
      <c r="O41" s="2" t="s">
        <v>5126</v>
      </c>
    </row>
    <row r="42" spans="1:15" x14ac:dyDescent="0.25">
      <c r="A42" s="2" t="s">
        <v>3485</v>
      </c>
      <c r="B42" s="2" t="s">
        <v>3486</v>
      </c>
      <c r="C42" s="2">
        <v>5</v>
      </c>
      <c r="D42" s="2">
        <v>73</v>
      </c>
      <c r="E42" s="2">
        <f>results_Clus_8[[#This Row],['#Entities found]]/results_Clus_8[[#This Row],['#Entities total]]*(results_Clus_8[[#This Row],['#Entities found]]&gt;392/50)</f>
        <v>0</v>
      </c>
      <c r="F42" s="2">
        <v>85167087449.500305</v>
      </c>
      <c r="G42" s="2">
        <v>1.3626733991920048E+16</v>
      </c>
      <c r="H42" s="2">
        <v>18</v>
      </c>
      <c r="I42" s="2">
        <v>24</v>
      </c>
      <c r="J42" s="2">
        <v>2.3485663959291516E+16</v>
      </c>
      <c r="K42" s="2">
        <v>9606</v>
      </c>
      <c r="L42" s="2" t="s">
        <v>1233</v>
      </c>
      <c r="M42" s="2" t="s">
        <v>5115</v>
      </c>
      <c r="N42" s="2" t="s">
        <v>1271</v>
      </c>
      <c r="O42" s="2" t="s">
        <v>5139</v>
      </c>
    </row>
    <row r="43" spans="1:15" x14ac:dyDescent="0.25">
      <c r="A43" s="2" t="s">
        <v>1377</v>
      </c>
      <c r="B43" s="2" t="s">
        <v>1378</v>
      </c>
      <c r="C43" s="2">
        <v>5</v>
      </c>
      <c r="D43" s="2">
        <v>84</v>
      </c>
      <c r="E43" s="2">
        <f>results_Clus_8[[#This Row],['#Entities found]]/results_Clus_8[[#This Row],['#Entities total]]*(results_Clus_8[[#This Row],['#Entities found]]&gt;392/50)</f>
        <v>0</v>
      </c>
      <c r="F43" s="2">
        <v>1.5766206709844076E+16</v>
      </c>
      <c r="G43" s="2">
        <v>2.3649310064766116E+16</v>
      </c>
      <c r="H43" s="2">
        <v>58</v>
      </c>
      <c r="I43" s="2">
        <v>82</v>
      </c>
      <c r="J43" s="2">
        <v>8024268519424602</v>
      </c>
      <c r="K43" s="2">
        <v>9606</v>
      </c>
      <c r="L43" s="2" t="s">
        <v>1233</v>
      </c>
      <c r="M43" s="2" t="s">
        <v>5140</v>
      </c>
      <c r="N43" s="2" t="s">
        <v>1271</v>
      </c>
      <c r="O43" s="2" t="s">
        <v>5141</v>
      </c>
    </row>
    <row r="44" spans="1:15" x14ac:dyDescent="0.25">
      <c r="A44" s="2" t="s">
        <v>2356</v>
      </c>
      <c r="B44" s="2" t="s">
        <v>2357</v>
      </c>
      <c r="C44" s="2">
        <v>4</v>
      </c>
      <c r="D44" s="2">
        <v>68</v>
      </c>
      <c r="E44" s="2">
        <f>results_Clus_8[[#This Row],['#Entities found]]/results_Clus_8[[#This Row],['#Entities total]]*(results_Clus_8[[#This Row],['#Entities found]]&gt;392/50)</f>
        <v>0</v>
      </c>
      <c r="F44" s="2">
        <v>4856179399501004</v>
      </c>
      <c r="G44" s="2">
        <v>4856179399501004</v>
      </c>
      <c r="H44" s="2">
        <v>5</v>
      </c>
      <c r="I44" s="2">
        <v>5</v>
      </c>
      <c r="J44" s="2">
        <v>489284665818.57318</v>
      </c>
      <c r="K44" s="2">
        <v>9606</v>
      </c>
      <c r="L44" s="2" t="s">
        <v>1233</v>
      </c>
      <c r="M44" s="2" t="s">
        <v>5162</v>
      </c>
      <c r="N44" s="2" t="s">
        <v>1271</v>
      </c>
      <c r="O44" s="2" t="s">
        <v>2358</v>
      </c>
    </row>
    <row r="45" spans="1:15" x14ac:dyDescent="0.25">
      <c r="A45" s="2" t="s">
        <v>2044</v>
      </c>
      <c r="B45" s="2" t="s">
        <v>2045</v>
      </c>
      <c r="C45" s="2">
        <v>5</v>
      </c>
      <c r="D45" s="2">
        <v>87</v>
      </c>
      <c r="E45" s="2">
        <f>results_Clus_8[[#This Row],['#Entities found]]/results_Clus_8[[#This Row],['#Entities total]]*(results_Clus_8[[#This Row],['#Entities found]]&gt;392/50)</f>
        <v>0</v>
      </c>
      <c r="F45" s="2">
        <v>1.8355293788500092E+16</v>
      </c>
      <c r="G45" s="2">
        <v>2699723473669091</v>
      </c>
      <c r="H45" s="2">
        <v>9</v>
      </c>
      <c r="I45" s="2">
        <v>55</v>
      </c>
      <c r="J45" s="2">
        <v>5382131324004306</v>
      </c>
      <c r="K45" s="2">
        <v>9606</v>
      </c>
      <c r="L45" s="2" t="s">
        <v>1233</v>
      </c>
      <c r="M45" s="2" t="s">
        <v>5142</v>
      </c>
      <c r="N45" s="2" t="s">
        <v>1271</v>
      </c>
      <c r="O45" s="2" t="s">
        <v>5143</v>
      </c>
    </row>
    <row r="46" spans="1:15" x14ac:dyDescent="0.25">
      <c r="A46" s="2" t="s">
        <v>1117</v>
      </c>
      <c r="B46" s="2" t="s">
        <v>1116</v>
      </c>
      <c r="C46" s="2">
        <v>5</v>
      </c>
      <c r="D46" s="2">
        <v>88</v>
      </c>
      <c r="E46" s="2">
        <f>results_Clus_8[[#This Row],['#Entities found]]/results_Clus_8[[#This Row],['#Entities total]]*(results_Clus_8[[#This Row],['#Entities found]]&gt;392/50)</f>
        <v>0</v>
      </c>
      <c r="F46" s="2">
        <v>1.9283739097636364E+16</v>
      </c>
      <c r="G46" s="2">
        <v>2699723473669091</v>
      </c>
      <c r="H46" s="2">
        <v>20</v>
      </c>
      <c r="I46" s="2">
        <v>32</v>
      </c>
      <c r="J46" s="2">
        <v>3131421861238869</v>
      </c>
      <c r="K46" s="2">
        <v>9606</v>
      </c>
      <c r="L46" s="2" t="s">
        <v>1233</v>
      </c>
      <c r="M46" s="2" t="s">
        <v>5115</v>
      </c>
      <c r="N46" s="2" t="s">
        <v>1271</v>
      </c>
      <c r="O46" s="2" t="s">
        <v>5144</v>
      </c>
    </row>
    <row r="47" spans="1:15" x14ac:dyDescent="0.25">
      <c r="A47" s="2" t="s">
        <v>1149</v>
      </c>
      <c r="B47" s="2" t="s">
        <v>1148</v>
      </c>
      <c r="C47" s="2">
        <v>7</v>
      </c>
      <c r="D47" s="2">
        <v>137</v>
      </c>
      <c r="E47" s="2">
        <f>results_Clus_8[[#This Row],['#Entities found]]/results_Clus_8[[#This Row],['#Entities total]]*(results_Clus_8[[#This Row],['#Entities found]]&gt;392/50)</f>
        <v>0</v>
      </c>
      <c r="F47" s="2">
        <v>4626222037026.3398</v>
      </c>
      <c r="G47" s="2">
        <v>859225358819038</v>
      </c>
      <c r="H47" s="2">
        <v>3</v>
      </c>
      <c r="I47" s="2">
        <v>11</v>
      </c>
      <c r="J47" s="2">
        <v>1076426264800861</v>
      </c>
      <c r="K47" s="2">
        <v>9606</v>
      </c>
      <c r="L47" s="2" t="s">
        <v>1233</v>
      </c>
      <c r="M47" s="2" t="s">
        <v>5132</v>
      </c>
      <c r="N47" s="2" t="s">
        <v>1271</v>
      </c>
      <c r="O47" s="2" t="s">
        <v>5133</v>
      </c>
    </row>
    <row r="48" spans="1:15" x14ac:dyDescent="0.25">
      <c r="A48" s="2" t="s">
        <v>1143</v>
      </c>
      <c r="B48" s="2" t="s">
        <v>1142</v>
      </c>
      <c r="C48" s="2">
        <v>7</v>
      </c>
      <c r="D48" s="2">
        <v>144</v>
      </c>
      <c r="E48" s="2">
        <f>results_Clus_8[[#This Row],['#Entities found]]/results_Clus_8[[#This Row],['#Entities total]]*(results_Clus_8[[#This Row],['#Entities found]]&gt;392/50)</f>
        <v>0</v>
      </c>
      <c r="F48" s="2">
        <v>619595318960.94165</v>
      </c>
      <c r="G48" s="2">
        <v>9913525103375064</v>
      </c>
      <c r="H48" s="2">
        <v>3</v>
      </c>
      <c r="I48" s="2">
        <v>14</v>
      </c>
      <c r="J48" s="2">
        <v>1369997064292005</v>
      </c>
      <c r="K48" s="2">
        <v>9606</v>
      </c>
      <c r="L48" s="2" t="s">
        <v>1233</v>
      </c>
      <c r="M48" s="2" t="s">
        <v>5132</v>
      </c>
      <c r="N48" s="2" t="s">
        <v>1271</v>
      </c>
      <c r="O48" s="2" t="s">
        <v>5133</v>
      </c>
    </row>
    <row r="49" spans="1:15" x14ac:dyDescent="0.25">
      <c r="A49" s="2" t="s">
        <v>2434</v>
      </c>
      <c r="B49" s="2" t="s">
        <v>2435</v>
      </c>
      <c r="C49" s="2">
        <v>4</v>
      </c>
      <c r="D49" s="2">
        <v>84</v>
      </c>
      <c r="E49" s="2">
        <f>results_Clus_8[[#This Row],['#Entities found]]/results_Clus_8[[#This Row],['#Entities total]]*(results_Clus_8[[#This Row],['#Entities found]]&gt;392/50)</f>
        <v>0</v>
      </c>
      <c r="F49" s="2">
        <v>1002820201444432</v>
      </c>
      <c r="G49" s="2">
        <v>5840852560545784</v>
      </c>
      <c r="H49" s="2">
        <v>21</v>
      </c>
      <c r="I49" s="2">
        <v>34</v>
      </c>
      <c r="J49" s="2">
        <v>3327135727566298</v>
      </c>
      <c r="K49" s="2">
        <v>9606</v>
      </c>
      <c r="L49" s="2" t="s">
        <v>1233</v>
      </c>
      <c r="M49" s="2" t="s">
        <v>5162</v>
      </c>
      <c r="N49" s="2" t="s">
        <v>1271</v>
      </c>
      <c r="O49" s="2" t="s">
        <v>5174</v>
      </c>
    </row>
    <row r="50" spans="1:15" x14ac:dyDescent="0.25">
      <c r="A50" s="2" t="s">
        <v>935</v>
      </c>
      <c r="B50" s="2" t="s">
        <v>934</v>
      </c>
      <c r="C50" s="2">
        <v>4</v>
      </c>
      <c r="D50" s="2">
        <v>102</v>
      </c>
      <c r="E50" s="2">
        <f>results_Clus_8[[#This Row],['#Entities found]]/results_Clus_8[[#This Row],['#Entities total]]*(results_Clus_8[[#This Row],['#Entities found]]&gt;392/50)</f>
        <v>0</v>
      </c>
      <c r="F50" s="2">
        <v>1.9061252716241372E+16</v>
      </c>
      <c r="G50" s="2">
        <v>9530626358120686</v>
      </c>
      <c r="H50" s="2">
        <v>2</v>
      </c>
      <c r="I50" s="2">
        <v>46</v>
      </c>
      <c r="J50" s="2">
        <v>4501418925530874</v>
      </c>
      <c r="K50" s="2">
        <v>9606</v>
      </c>
      <c r="L50" s="2" t="s">
        <v>1233</v>
      </c>
      <c r="M50" s="2" t="s">
        <v>5180</v>
      </c>
      <c r="N50" s="2" t="s">
        <v>1271</v>
      </c>
      <c r="O50" s="2" t="s">
        <v>5181</v>
      </c>
    </row>
    <row r="51" spans="1:15" x14ac:dyDescent="0.25">
      <c r="A51" s="2" t="s">
        <v>925</v>
      </c>
      <c r="B51" s="2" t="s">
        <v>924</v>
      </c>
      <c r="C51" s="2">
        <v>4</v>
      </c>
      <c r="D51" s="2">
        <v>106</v>
      </c>
      <c r="E51" s="2">
        <f>results_Clus_8[[#This Row],['#Entities found]]/results_Clus_8[[#This Row],['#Entities total]]*(results_Clus_8[[#This Row],['#Entities found]]&gt;392/50)</f>
        <v>0</v>
      </c>
      <c r="F51" s="2">
        <v>2158009108458625</v>
      </c>
      <c r="G51" s="2">
        <v>1.0790045542293124E+16</v>
      </c>
      <c r="H51" s="2">
        <v>2</v>
      </c>
      <c r="I51" s="2">
        <v>52</v>
      </c>
      <c r="J51" s="2">
        <v>5088560524513162</v>
      </c>
      <c r="K51" s="2">
        <v>9606</v>
      </c>
      <c r="L51" s="2" t="s">
        <v>1233</v>
      </c>
      <c r="M51" s="2" t="s">
        <v>5180</v>
      </c>
      <c r="N51" s="2" t="s">
        <v>1271</v>
      </c>
      <c r="O51" s="2" t="s">
        <v>5181</v>
      </c>
    </row>
    <row r="52" spans="1:15" x14ac:dyDescent="0.25">
      <c r="A52" s="2" t="s">
        <v>2522</v>
      </c>
      <c r="B52" s="2" t="s">
        <v>2523</v>
      </c>
      <c r="C52" s="2">
        <v>6</v>
      </c>
      <c r="D52" s="2">
        <v>190</v>
      </c>
      <c r="E52" s="2">
        <f>results_Clus_8[[#This Row],['#Entities found]]/results_Clus_8[[#This Row],['#Entities total]]*(results_Clus_8[[#This Row],['#Entities found]]&gt;392/50)</f>
        <v>0</v>
      </c>
      <c r="F52" s="2">
        <v>1.1924359825064346E+16</v>
      </c>
      <c r="G52" s="2">
        <v>5962179912532173</v>
      </c>
      <c r="H52" s="2">
        <v>12</v>
      </c>
      <c r="I52" s="2">
        <v>58</v>
      </c>
      <c r="J52" s="2">
        <v>5.6757021234954496E+16</v>
      </c>
      <c r="K52" s="2">
        <v>9606</v>
      </c>
      <c r="L52" s="2" t="s">
        <v>1233</v>
      </c>
      <c r="M52" s="2" t="s">
        <v>5176</v>
      </c>
      <c r="N52" s="2" t="s">
        <v>1271</v>
      </c>
      <c r="O52" s="2" t="s">
        <v>5177</v>
      </c>
    </row>
    <row r="53" spans="1:15" x14ac:dyDescent="0.25">
      <c r="A53" s="2" t="s">
        <v>1956</v>
      </c>
      <c r="B53" s="2" t="s">
        <v>1957</v>
      </c>
      <c r="C53" s="2">
        <v>4</v>
      </c>
      <c r="D53" s="2">
        <v>141</v>
      </c>
      <c r="E53" s="2">
        <f>results_Clus_8[[#This Row],['#Entities found]]/results_Clus_8[[#This Row],['#Entities total]]*(results_Clus_8[[#This Row],['#Entities found]]&gt;392/50)</f>
        <v>0</v>
      </c>
      <c r="F53" s="2">
        <v>5216814653425195</v>
      </c>
      <c r="G53" s="2">
        <v>1573590213782078</v>
      </c>
      <c r="H53" s="2">
        <v>8</v>
      </c>
      <c r="I53" s="2">
        <v>27</v>
      </c>
      <c r="J53" s="2">
        <v>2.6421371954202956E+16</v>
      </c>
      <c r="K53" s="2">
        <v>9606</v>
      </c>
      <c r="L53" s="2" t="s">
        <v>1233</v>
      </c>
      <c r="M53" s="2" t="s">
        <v>5232</v>
      </c>
      <c r="N53" s="2" t="s">
        <v>1271</v>
      </c>
      <c r="O53" s="2" t="s">
        <v>5233</v>
      </c>
    </row>
    <row r="54" spans="1:15" x14ac:dyDescent="0.25">
      <c r="A54" s="2" t="s">
        <v>1405</v>
      </c>
      <c r="B54" s="2" t="s">
        <v>1406</v>
      </c>
      <c r="C54" s="2">
        <v>4</v>
      </c>
      <c r="D54" s="2">
        <v>144</v>
      </c>
      <c r="E54" s="2">
        <f>results_Clus_8[[#This Row],['#Entities found]]/results_Clus_8[[#This Row],['#Entities total]]*(results_Clus_8[[#This Row],['#Entities found]]&gt;392/50)</f>
        <v>0</v>
      </c>
      <c r="F54" s="2">
        <v>5551601324443134</v>
      </c>
      <c r="G54" s="2">
        <v>1.6654803973329402E+16</v>
      </c>
      <c r="H54" s="2">
        <v>9</v>
      </c>
      <c r="I54" s="2">
        <v>63</v>
      </c>
      <c r="J54" s="2">
        <v>6164986789314023</v>
      </c>
      <c r="K54" s="2">
        <v>9606</v>
      </c>
      <c r="L54" s="2" t="s">
        <v>1233</v>
      </c>
      <c r="M54" s="2" t="s">
        <v>5235</v>
      </c>
      <c r="N54" s="2" t="s">
        <v>1271</v>
      </c>
      <c r="O54" s="2" t="s">
        <v>5236</v>
      </c>
    </row>
    <row r="55" spans="1:15" x14ac:dyDescent="0.25">
      <c r="A55" s="2" t="s">
        <v>1007</v>
      </c>
      <c r="B55" s="2" t="s">
        <v>1006</v>
      </c>
      <c r="C55" s="2">
        <v>5</v>
      </c>
      <c r="D55" s="2">
        <v>183</v>
      </c>
      <c r="E55" s="2">
        <f>results_Clus_8[[#This Row],['#Entities found]]/results_Clus_8[[#This Row],['#Entities total]]*(results_Clus_8[[#This Row],['#Entities found]]&gt;392/50)</f>
        <v>0</v>
      </c>
      <c r="F55" s="2">
        <v>3.602937245788496E+16</v>
      </c>
      <c r="G55" s="2">
        <v>1.4411748983153982E+16</v>
      </c>
      <c r="H55" s="2">
        <v>34</v>
      </c>
      <c r="I55" s="2">
        <v>82</v>
      </c>
      <c r="J55" s="2">
        <v>8024268519424602</v>
      </c>
      <c r="K55" s="2">
        <v>9606</v>
      </c>
      <c r="L55" s="2" t="s">
        <v>1233</v>
      </c>
      <c r="M55" s="2" t="s">
        <v>5115</v>
      </c>
      <c r="N55" s="2" t="s">
        <v>1271</v>
      </c>
      <c r="O55" s="2" t="s">
        <v>5208</v>
      </c>
    </row>
    <row r="56" spans="1:15" x14ac:dyDescent="0.25">
      <c r="A56" s="2" t="s">
        <v>897</v>
      </c>
      <c r="B56" s="2" t="s">
        <v>896</v>
      </c>
      <c r="C56" s="2">
        <v>4</v>
      </c>
      <c r="D56" s="2">
        <v>149</v>
      </c>
      <c r="E56" s="2">
        <f>results_Clus_8[[#This Row],['#Entities found]]/results_Clus_8[[#This Row],['#Entities total]]*(results_Clus_8[[#This Row],['#Entities found]]&gt;392/50)</f>
        <v>0</v>
      </c>
      <c r="F56" s="2">
        <v>6134829352188165</v>
      </c>
      <c r="G56" s="2">
        <v>1.8404488056564496E+16</v>
      </c>
      <c r="H56" s="2">
        <v>2</v>
      </c>
      <c r="I56" s="2">
        <v>72</v>
      </c>
      <c r="J56" s="2">
        <v>7045699187787455</v>
      </c>
      <c r="K56" s="2">
        <v>9606</v>
      </c>
      <c r="L56" s="2" t="s">
        <v>1233</v>
      </c>
      <c r="M56" s="2" t="s">
        <v>5180</v>
      </c>
      <c r="N56" s="2" t="s">
        <v>1271</v>
      </c>
      <c r="O56" s="2" t="s">
        <v>5181</v>
      </c>
    </row>
    <row r="57" spans="1:15" x14ac:dyDescent="0.25">
      <c r="A57" s="2" t="s">
        <v>1642</v>
      </c>
      <c r="B57" s="2" t="s">
        <v>1643</v>
      </c>
      <c r="C57" s="2">
        <v>4</v>
      </c>
      <c r="D57" s="2">
        <v>154</v>
      </c>
      <c r="E57" s="2">
        <f>results_Clus_8[[#This Row],['#Entities found]]/results_Clus_8[[#This Row],['#Entities total]]*(results_Clus_8[[#This Row],['#Entities found]]&gt;392/50)</f>
        <v>0</v>
      </c>
      <c r="F57" s="2">
        <v>6749305464223265</v>
      </c>
      <c r="G57" s="2">
        <v>2.0247916392669796E+16</v>
      </c>
      <c r="H57" s="2">
        <v>21</v>
      </c>
      <c r="I57" s="2">
        <v>34</v>
      </c>
      <c r="J57" s="2">
        <v>3327135727566298</v>
      </c>
      <c r="K57" s="2">
        <v>9606</v>
      </c>
      <c r="L57" s="2" t="s">
        <v>1233</v>
      </c>
      <c r="M57" s="2" t="s">
        <v>5249</v>
      </c>
      <c r="N57" s="2" t="s">
        <v>1271</v>
      </c>
      <c r="O57" s="2" t="s">
        <v>5250</v>
      </c>
    </row>
    <row r="58" spans="1:15" x14ac:dyDescent="0.25">
      <c r="A58" s="2" t="s">
        <v>2507</v>
      </c>
      <c r="B58" s="2" t="s">
        <v>2508</v>
      </c>
      <c r="C58" s="2">
        <v>4</v>
      </c>
      <c r="D58" s="2">
        <v>160</v>
      </c>
      <c r="E58" s="2">
        <f>results_Clus_8[[#This Row],['#Entities found]]/results_Clus_8[[#This Row],['#Entities total]]*(results_Clus_8[[#This Row],['#Entities found]]&gt;392/50)</f>
        <v>0</v>
      </c>
      <c r="F58" s="2">
        <v>7527283470140766</v>
      </c>
      <c r="G58" s="2">
        <v>225818504104223</v>
      </c>
      <c r="H58" s="2">
        <v>7</v>
      </c>
      <c r="I58" s="2">
        <v>53</v>
      </c>
      <c r="J58" s="2">
        <v>5186417457676876</v>
      </c>
      <c r="K58" s="2">
        <v>9606</v>
      </c>
      <c r="L58" s="2" t="s">
        <v>1233</v>
      </c>
      <c r="M58" s="2" t="s">
        <v>5251</v>
      </c>
      <c r="N58" s="2" t="s">
        <v>1271</v>
      </c>
      <c r="O58" s="2" t="s">
        <v>5252</v>
      </c>
    </row>
    <row r="59" spans="1:15" x14ac:dyDescent="0.25">
      <c r="A59" s="2" t="s">
        <v>2354</v>
      </c>
      <c r="B59" s="2" t="s">
        <v>2355</v>
      </c>
      <c r="C59" s="2">
        <v>4</v>
      </c>
      <c r="D59" s="2">
        <v>165</v>
      </c>
      <c r="E59" s="2">
        <f>results_Clus_8[[#This Row],['#Entities found]]/results_Clus_8[[#This Row],['#Entities total]]*(results_Clus_8[[#This Row],['#Entities found]]&gt;392/50)</f>
        <v>0</v>
      </c>
      <c r="F59" s="2">
        <v>820879194872427</v>
      </c>
      <c r="G59" s="2">
        <v>2462637584617281</v>
      </c>
      <c r="H59" s="2">
        <v>4</v>
      </c>
      <c r="I59" s="2">
        <v>88</v>
      </c>
      <c r="J59" s="2">
        <v>8611410118406888</v>
      </c>
      <c r="K59" s="2">
        <v>9606</v>
      </c>
      <c r="L59" s="2" t="s">
        <v>1233</v>
      </c>
      <c r="M59" s="2" t="s">
        <v>5254</v>
      </c>
      <c r="N59" s="2" t="s">
        <v>1271</v>
      </c>
      <c r="O59" s="2" t="s">
        <v>5255</v>
      </c>
    </row>
    <row r="60" spans="1:15" x14ac:dyDescent="0.25">
      <c r="A60" s="2" t="s">
        <v>973</v>
      </c>
      <c r="B60" s="2" t="s">
        <v>972</v>
      </c>
      <c r="C60" s="2">
        <v>5</v>
      </c>
      <c r="D60" s="2">
        <v>214</v>
      </c>
      <c r="E60" s="2">
        <f>results_Clus_8[[#This Row],['#Entities found]]/results_Clus_8[[#This Row],['#Entities total]]*(results_Clus_8[[#This Row],['#Entities found]]&gt;392/50)</f>
        <v>0</v>
      </c>
      <c r="F60" s="2">
        <v>622569722538564</v>
      </c>
      <c r="G60" s="2">
        <v>1867709167615692</v>
      </c>
      <c r="H60" s="2">
        <v>13</v>
      </c>
      <c r="I60" s="2">
        <v>39</v>
      </c>
      <c r="J60" s="2">
        <v>3816420393384871</v>
      </c>
      <c r="K60" s="2">
        <v>9606</v>
      </c>
      <c r="L60" s="2" t="s">
        <v>1233</v>
      </c>
      <c r="M60" s="2" t="s">
        <v>5239</v>
      </c>
      <c r="N60" s="2" t="s">
        <v>1271</v>
      </c>
      <c r="O60" s="2" t="s">
        <v>5240</v>
      </c>
    </row>
    <row r="61" spans="1:15" x14ac:dyDescent="0.25">
      <c r="A61" s="2" t="s">
        <v>2140</v>
      </c>
      <c r="B61" s="2" t="s">
        <v>368</v>
      </c>
      <c r="C61" s="2">
        <v>4</v>
      </c>
      <c r="D61" s="2">
        <v>179</v>
      </c>
      <c r="E61" s="2">
        <f>results_Clus_8[[#This Row],['#Entities found]]/results_Clus_8[[#This Row],['#Entities total]]*(results_Clus_8[[#This Row],['#Entities found]]&gt;392/50)</f>
        <v>0</v>
      </c>
      <c r="F61" s="2">
        <v>1.027159553878484E+16</v>
      </c>
      <c r="G61" s="2">
        <v>2.5860827255834096E+16</v>
      </c>
      <c r="H61" s="2">
        <v>4</v>
      </c>
      <c r="I61" s="2">
        <v>122</v>
      </c>
      <c r="J61" s="2">
        <v>1.1938545845973188E+16</v>
      </c>
      <c r="K61" s="2">
        <v>9606</v>
      </c>
      <c r="L61" s="2" t="s">
        <v>1233</v>
      </c>
      <c r="M61" s="2" t="s">
        <v>5137</v>
      </c>
      <c r="N61" s="2" t="s">
        <v>1271</v>
      </c>
      <c r="O61" s="2" t="s">
        <v>5138</v>
      </c>
    </row>
    <row r="62" spans="1:15" x14ac:dyDescent="0.25">
      <c r="A62" s="2" t="s">
        <v>2177</v>
      </c>
      <c r="B62" s="2" t="s">
        <v>2178</v>
      </c>
      <c r="C62" s="2">
        <v>6</v>
      </c>
      <c r="D62" s="2">
        <v>276</v>
      </c>
      <c r="E62" s="2">
        <f>results_Clus_8[[#This Row],['#Entities found]]/results_Clus_8[[#This Row],['#Entities total]]*(results_Clus_8[[#This Row],['#Entities found]]&gt;392/50)</f>
        <v>0</v>
      </c>
      <c r="F62" s="2">
        <v>5.7203211896590944E+16</v>
      </c>
      <c r="G62" s="2">
        <v>1.7160963568977284E+16</v>
      </c>
      <c r="H62" s="2">
        <v>10</v>
      </c>
      <c r="I62" s="2">
        <v>104</v>
      </c>
      <c r="J62" s="2">
        <v>1.0177121049026324E+16</v>
      </c>
      <c r="K62" s="2">
        <v>9606</v>
      </c>
      <c r="L62" s="2" t="s">
        <v>1233</v>
      </c>
      <c r="M62" s="2" t="s">
        <v>5237</v>
      </c>
      <c r="N62" s="2" t="s">
        <v>1271</v>
      </c>
      <c r="O62" s="2" t="s">
        <v>5238</v>
      </c>
    </row>
    <row r="63" spans="1:15" x14ac:dyDescent="0.25">
      <c r="A63" s="2" t="s">
        <v>2175</v>
      </c>
      <c r="B63" s="2" t="s">
        <v>2176</v>
      </c>
      <c r="C63" s="2">
        <v>4</v>
      </c>
      <c r="D63" s="2">
        <v>187</v>
      </c>
      <c r="E63" s="2">
        <f>results_Clus_8[[#This Row],['#Entities found]]/results_Clus_8[[#This Row],['#Entities total]]*(results_Clus_8[[#This Row],['#Entities found]]&gt;392/50)</f>
        <v>0</v>
      </c>
      <c r="F63" s="2">
        <v>1.1547620225795052E+16</v>
      </c>
      <c r="G63" s="2">
        <v>2.5860827255834096E+16</v>
      </c>
      <c r="H63" s="2">
        <v>4</v>
      </c>
      <c r="I63" s="2">
        <v>135</v>
      </c>
      <c r="J63" s="2">
        <v>1.3210685977101478E+16</v>
      </c>
      <c r="K63" s="2">
        <v>9606</v>
      </c>
      <c r="L63" s="2" t="s">
        <v>1233</v>
      </c>
      <c r="M63" s="2" t="s">
        <v>5137</v>
      </c>
      <c r="N63" s="2" t="s">
        <v>1271</v>
      </c>
      <c r="O63" s="2" t="s">
        <v>5138</v>
      </c>
    </row>
    <row r="64" spans="1:15" x14ac:dyDescent="0.25">
      <c r="A64" s="2" t="s">
        <v>1427</v>
      </c>
      <c r="B64" s="2" t="s">
        <v>1428</v>
      </c>
      <c r="C64" s="2">
        <v>6</v>
      </c>
      <c r="D64" s="2">
        <v>307</v>
      </c>
      <c r="E64" s="2">
        <f>results_Clus_8[[#This Row],['#Entities found]]/results_Clus_8[[#This Row],['#Entities total]]*(results_Clus_8[[#This Row],['#Entities found]]&gt;392/50)</f>
        <v>0</v>
      </c>
      <c r="F64" s="2">
        <v>852756875824412</v>
      </c>
      <c r="G64" s="2">
        <v>2558270627473236</v>
      </c>
      <c r="H64" s="2">
        <v>17</v>
      </c>
      <c r="I64" s="2">
        <v>103</v>
      </c>
      <c r="J64" s="2">
        <v>1.0079264115862608E+16</v>
      </c>
      <c r="K64" s="2">
        <v>9606</v>
      </c>
      <c r="L64" s="2" t="s">
        <v>1233</v>
      </c>
      <c r="M64" s="2" t="s">
        <v>5264</v>
      </c>
      <c r="N64" s="2" t="s">
        <v>1271</v>
      </c>
      <c r="O64" s="2" t="s">
        <v>5265</v>
      </c>
    </row>
    <row r="65" spans="1:15" x14ac:dyDescent="0.25">
      <c r="A65" s="2" t="s">
        <v>855</v>
      </c>
      <c r="B65" s="2" t="s">
        <v>854</v>
      </c>
      <c r="C65" s="2">
        <v>5</v>
      </c>
      <c r="D65" s="2">
        <v>257</v>
      </c>
      <c r="E65" s="2">
        <f>results_Clus_8[[#This Row],['#Entities found]]/results_Clus_8[[#This Row],['#Entities total]]*(results_Clus_8[[#This Row],['#Entities found]]&gt;392/50)</f>
        <v>0</v>
      </c>
      <c r="F65" s="2">
        <v>1.1256181566880608E+16</v>
      </c>
      <c r="G65" s="2">
        <v>2.5860827255834096E+16</v>
      </c>
      <c r="H65" s="2">
        <v>4</v>
      </c>
      <c r="I65" s="2">
        <v>64</v>
      </c>
      <c r="J65" s="2">
        <v>6262843722477738</v>
      </c>
      <c r="K65" s="2">
        <v>9606</v>
      </c>
      <c r="L65" s="2" t="s">
        <v>1233</v>
      </c>
      <c r="M65" s="2" t="s">
        <v>5287</v>
      </c>
      <c r="N65" s="2" t="s">
        <v>1271</v>
      </c>
      <c r="O65" s="2" t="s">
        <v>5288</v>
      </c>
    </row>
    <row r="66" spans="1:15" x14ac:dyDescent="0.25">
      <c r="A66" s="2" t="s">
        <v>1436</v>
      </c>
      <c r="B66" s="2" t="s">
        <v>1437</v>
      </c>
      <c r="C66" s="2">
        <v>7</v>
      </c>
      <c r="D66" s="2">
        <v>381</v>
      </c>
      <c r="E66" s="2">
        <f>results_Clus_8[[#This Row],['#Entities found]]/results_Clus_8[[#This Row],['#Entities total]]*(results_Clus_8[[#This Row],['#Entities found]]&gt;392/50)</f>
        <v>0</v>
      </c>
      <c r="F66" s="2">
        <v>8498067802816289</v>
      </c>
      <c r="G66" s="2">
        <v>2549420340844887</v>
      </c>
      <c r="H66" s="2">
        <v>11</v>
      </c>
      <c r="I66" s="2">
        <v>121</v>
      </c>
      <c r="J66" s="2">
        <v>1.1840688912809472E+16</v>
      </c>
      <c r="K66" s="2">
        <v>9606</v>
      </c>
      <c r="L66" s="2" t="s">
        <v>1233</v>
      </c>
      <c r="M66" s="2" t="s">
        <v>5260</v>
      </c>
      <c r="N66" s="2" t="s">
        <v>1271</v>
      </c>
      <c r="O66" s="2" t="s">
        <v>5261</v>
      </c>
    </row>
    <row r="67" spans="1:15" x14ac:dyDescent="0.25">
      <c r="A67" s="2" t="s">
        <v>1433</v>
      </c>
      <c r="B67" s="2" t="s">
        <v>1434</v>
      </c>
      <c r="C67" s="2">
        <v>6</v>
      </c>
      <c r="D67" s="2">
        <v>372</v>
      </c>
      <c r="E67" s="2">
        <f>results_Clus_8[[#This Row],['#Entities found]]/results_Clus_8[[#This Row],['#Entities total]]*(results_Clus_8[[#This Row],['#Entities found]]&gt;392/50)</f>
        <v>0</v>
      </c>
      <c r="F67" s="2">
        <v>1.6433732324886918E+16</v>
      </c>
      <c r="G67" s="2">
        <v>3272043768496635</v>
      </c>
      <c r="H67" s="2">
        <v>10</v>
      </c>
      <c r="I67" s="2">
        <v>115</v>
      </c>
      <c r="J67" s="2">
        <v>1.1253547313827184E+16</v>
      </c>
      <c r="K67" s="2">
        <v>9606</v>
      </c>
      <c r="L67" s="2" t="s">
        <v>1233</v>
      </c>
      <c r="M67" s="2" t="s">
        <v>5313</v>
      </c>
      <c r="N67" s="2" t="s">
        <v>1271</v>
      </c>
      <c r="O67" s="2" t="s">
        <v>5314</v>
      </c>
    </row>
    <row r="68" spans="1:15" x14ac:dyDescent="0.25">
      <c r="A68" s="2" t="s">
        <v>1440</v>
      </c>
      <c r="B68" s="2" t="s">
        <v>1441</v>
      </c>
      <c r="C68" s="2">
        <v>7</v>
      </c>
      <c r="D68" s="2">
        <v>463</v>
      </c>
      <c r="E68" s="2">
        <f>results_Clus_8[[#This Row],['#Entities found]]/results_Clus_8[[#This Row],['#Entities total]]*(results_Clus_8[[#This Row],['#Entities found]]&gt;392/50)</f>
        <v>0</v>
      </c>
      <c r="F68" s="2">
        <v>1.759591561822572E+16</v>
      </c>
      <c r="G68" s="2">
        <v>3272043768496635</v>
      </c>
      <c r="H68" s="2">
        <v>37</v>
      </c>
      <c r="I68" s="2">
        <v>297</v>
      </c>
      <c r="J68" s="2">
        <v>2906350914962325</v>
      </c>
      <c r="K68" s="2">
        <v>9606</v>
      </c>
      <c r="L68" s="2" t="s">
        <v>1233</v>
      </c>
      <c r="M68" s="2" t="s">
        <v>5319</v>
      </c>
      <c r="N68" s="2" t="s">
        <v>1271</v>
      </c>
      <c r="O68" s="2" t="s">
        <v>5320</v>
      </c>
    </row>
    <row r="69" spans="1:15" x14ac:dyDescent="0.25">
      <c r="A69" s="2" t="s">
        <v>830</v>
      </c>
      <c r="B69" s="2" t="s">
        <v>829</v>
      </c>
      <c r="C69" s="2">
        <v>6</v>
      </c>
      <c r="D69" s="2">
        <v>410</v>
      </c>
      <c r="E69" s="2">
        <f>results_Clus_8[[#This Row],['#Entities found]]/results_Clus_8[[#This Row],['#Entities total]]*(results_Clus_8[[#This Row],['#Entities found]]&gt;392/50)</f>
        <v>0</v>
      </c>
      <c r="F69" s="2">
        <v>2.2125738969318552E+16</v>
      </c>
      <c r="G69" s="2">
        <v>3272043768496635</v>
      </c>
      <c r="H69" s="2">
        <v>10</v>
      </c>
      <c r="I69" s="2">
        <v>151</v>
      </c>
      <c r="J69" s="2">
        <v>1.4776396907720912E+16</v>
      </c>
      <c r="K69" s="2">
        <v>9606</v>
      </c>
      <c r="L69" s="2" t="s">
        <v>1233</v>
      </c>
      <c r="M69" s="2" t="s">
        <v>5237</v>
      </c>
      <c r="N69" s="2" t="s">
        <v>1271</v>
      </c>
      <c r="O69" s="2" t="s">
        <v>5238</v>
      </c>
    </row>
    <row r="70" spans="1:15" x14ac:dyDescent="0.25">
      <c r="A70" s="2" t="s">
        <v>2503</v>
      </c>
      <c r="B70" s="2" t="s">
        <v>2504</v>
      </c>
      <c r="C70" s="2">
        <v>6</v>
      </c>
      <c r="D70" s="2">
        <v>420</v>
      </c>
      <c r="E70" s="2">
        <f>results_Clus_8[[#This Row],['#Entities found]]/results_Clus_8[[#This Row],['#Entities total]]*(results_Clus_8[[#This Row],['#Entities found]]&gt;392/50)</f>
        <v>0</v>
      </c>
      <c r="F70" s="2">
        <v>2.3725193348775876E+16</v>
      </c>
      <c r="G70" s="2">
        <v>3272043768496635</v>
      </c>
      <c r="H70" s="2">
        <v>7</v>
      </c>
      <c r="I70" s="2">
        <v>117</v>
      </c>
      <c r="J70" s="2">
        <v>1.1449261180154614E+16</v>
      </c>
      <c r="K70" s="2">
        <v>9606</v>
      </c>
      <c r="L70" s="2" t="s">
        <v>1233</v>
      </c>
      <c r="M70" s="2" t="s">
        <v>5342</v>
      </c>
      <c r="N70" s="2" t="s">
        <v>1271</v>
      </c>
      <c r="O70" s="2" t="s">
        <v>5343</v>
      </c>
    </row>
    <row r="71" spans="1:15" x14ac:dyDescent="0.25">
      <c r="A71" s="2" t="s">
        <v>2410</v>
      </c>
      <c r="B71" s="2" t="s">
        <v>2411</v>
      </c>
      <c r="C71" s="2">
        <v>4</v>
      </c>
      <c r="D71" s="2">
        <v>285</v>
      </c>
      <c r="E71" s="2">
        <f>results_Clus_8[[#This Row],['#Entities found]]/results_Clus_8[[#This Row],['#Entities total]]*(results_Clus_8[[#This Row],['#Entities found]]&gt;392/50)</f>
        <v>0</v>
      </c>
      <c r="F71" s="2">
        <v>3119253703613034</v>
      </c>
      <c r="G71" s="2">
        <v>3272043768496635</v>
      </c>
      <c r="H71" s="2">
        <v>6</v>
      </c>
      <c r="I71" s="2">
        <v>51</v>
      </c>
      <c r="J71" s="2">
        <v>4990703591349447</v>
      </c>
      <c r="K71" s="2">
        <v>9606</v>
      </c>
      <c r="L71" s="2" t="s">
        <v>1233</v>
      </c>
      <c r="M71" s="2" t="s">
        <v>5378</v>
      </c>
      <c r="N71" s="2" t="s">
        <v>1271</v>
      </c>
      <c r="O71" s="2" t="s">
        <v>5379</v>
      </c>
    </row>
    <row r="72" spans="1:15" x14ac:dyDescent="0.25">
      <c r="A72" s="2" t="s">
        <v>1394</v>
      </c>
      <c r="B72" s="2" t="s">
        <v>1395</v>
      </c>
      <c r="C72" s="2">
        <v>6</v>
      </c>
      <c r="D72" s="2">
        <v>438</v>
      </c>
      <c r="E72" s="2">
        <f>results_Clus_8[[#This Row],['#Entities found]]/results_Clus_8[[#This Row],['#Entities total]]*(results_Clus_8[[#This Row],['#Entities found]]&gt;392/50)</f>
        <v>0</v>
      </c>
      <c r="F72" s="2">
        <v>2668950005438424</v>
      </c>
      <c r="G72" s="2">
        <v>3272043768496635</v>
      </c>
      <c r="H72" s="2">
        <v>17</v>
      </c>
      <c r="I72" s="2">
        <v>108</v>
      </c>
      <c r="J72" s="2">
        <v>1.0568548781681182E+16</v>
      </c>
      <c r="K72" s="2">
        <v>9606</v>
      </c>
      <c r="L72" s="2" t="s">
        <v>1233</v>
      </c>
      <c r="M72" s="2" t="s">
        <v>5264</v>
      </c>
      <c r="N72" s="2" t="s">
        <v>1271</v>
      </c>
      <c r="O72" s="2" t="s">
        <v>5265</v>
      </c>
    </row>
    <row r="73" spans="1:15" x14ac:dyDescent="0.25">
      <c r="A73" s="2" t="s">
        <v>2440</v>
      </c>
      <c r="B73" s="2" t="s">
        <v>2441</v>
      </c>
      <c r="C73" s="2">
        <v>4</v>
      </c>
      <c r="D73" s="2">
        <v>304</v>
      </c>
      <c r="E73" s="2">
        <f>results_Clus_8[[#This Row],['#Entities found]]/results_Clus_8[[#This Row],['#Entities total]]*(results_Clus_8[[#This Row],['#Entities found]]&gt;392/50)</f>
        <v>0</v>
      </c>
      <c r="F73" s="2">
        <v>3.5442669932571744E+16</v>
      </c>
      <c r="G73" s="2">
        <v>3.5442669932571744E+16</v>
      </c>
      <c r="H73" s="2">
        <v>5</v>
      </c>
      <c r="I73" s="2">
        <v>62</v>
      </c>
      <c r="J73" s="2">
        <v>6067129856150308</v>
      </c>
      <c r="K73" s="2">
        <v>9606</v>
      </c>
      <c r="L73" s="2" t="s">
        <v>1233</v>
      </c>
      <c r="M73" s="2" t="s">
        <v>5399</v>
      </c>
      <c r="N73" s="2" t="s">
        <v>1271</v>
      </c>
      <c r="O73" s="2" t="s">
        <v>5400</v>
      </c>
    </row>
    <row r="74" spans="1:15" x14ac:dyDescent="0.25">
      <c r="A74" s="2" t="s">
        <v>841</v>
      </c>
      <c r="B74" s="2" t="s">
        <v>840</v>
      </c>
      <c r="C74" s="2">
        <v>4</v>
      </c>
      <c r="D74" s="2">
        <v>319</v>
      </c>
      <c r="E74" s="2">
        <f>results_Clus_8[[#This Row],['#Entities found]]/results_Clus_8[[#This Row],['#Entities total]]*(results_Clus_8[[#This Row],['#Entities found]]&gt;392/50)</f>
        <v>0</v>
      </c>
      <c r="F74" s="2">
        <v>3.8803939128564856E+16</v>
      </c>
      <c r="G74" s="2">
        <v>3.8803939128564856E+16</v>
      </c>
      <c r="H74" s="2">
        <v>15</v>
      </c>
      <c r="I74" s="2">
        <v>63</v>
      </c>
      <c r="J74" s="2">
        <v>6164986789314023</v>
      </c>
      <c r="K74" s="2">
        <v>9606</v>
      </c>
      <c r="L74" s="2" t="s">
        <v>1233</v>
      </c>
      <c r="M74" s="2" t="s">
        <v>5418</v>
      </c>
      <c r="N74" s="2" t="s">
        <v>1271</v>
      </c>
      <c r="O74" s="2" t="s">
        <v>5419</v>
      </c>
    </row>
    <row r="75" spans="1:15" x14ac:dyDescent="0.25">
      <c r="A75" s="2" t="s">
        <v>1438</v>
      </c>
      <c r="B75" s="2" t="s">
        <v>1439</v>
      </c>
      <c r="C75" s="2">
        <v>5</v>
      </c>
      <c r="D75" s="2">
        <v>402</v>
      </c>
      <c r="E75" s="2">
        <f>results_Clus_8[[#This Row],['#Entities found]]/results_Clus_8[[#This Row],['#Entities total]]*(results_Clus_8[[#This Row],['#Entities found]]&gt;392/50)</f>
        <v>0</v>
      </c>
      <c r="F75" s="2">
        <v>3.6655111549821776E+16</v>
      </c>
      <c r="G75" s="2">
        <v>3.6655111549821776E+16</v>
      </c>
      <c r="H75" s="2">
        <v>12</v>
      </c>
      <c r="I75" s="2">
        <v>139</v>
      </c>
      <c r="J75" s="2">
        <v>1.3602113709756336E+16</v>
      </c>
      <c r="K75" s="2">
        <v>9606</v>
      </c>
      <c r="L75" s="2" t="s">
        <v>1233</v>
      </c>
      <c r="M75" s="2" t="s">
        <v>5413</v>
      </c>
      <c r="N75" s="2" t="s">
        <v>1271</v>
      </c>
      <c r="O75" s="2" t="s">
        <v>5414</v>
      </c>
    </row>
    <row r="76" spans="1:15" x14ac:dyDescent="0.25">
      <c r="A76" s="2" t="s">
        <v>837</v>
      </c>
      <c r="B76" s="2" t="s">
        <v>836</v>
      </c>
      <c r="C76" s="2">
        <v>4</v>
      </c>
      <c r="D76" s="2">
        <v>324</v>
      </c>
      <c r="E76" s="2">
        <f>results_Clus_8[[#This Row],['#Entities found]]/results_Clus_8[[#This Row],['#Entities total]]*(results_Clus_8[[#This Row],['#Entities found]]&gt;392/50)</f>
        <v>0</v>
      </c>
      <c r="F76" s="2">
        <v>3992080176822158</v>
      </c>
      <c r="G76" s="2">
        <v>3992080176822158</v>
      </c>
      <c r="H76" s="2">
        <v>5</v>
      </c>
      <c r="I76" s="2">
        <v>86</v>
      </c>
      <c r="J76" s="2">
        <v>841569625207946</v>
      </c>
      <c r="K76" s="2">
        <v>9606</v>
      </c>
      <c r="L76" s="2" t="s">
        <v>1233</v>
      </c>
      <c r="M76" s="2" t="s">
        <v>5425</v>
      </c>
      <c r="N76" s="2" t="s">
        <v>1271</v>
      </c>
      <c r="O76" s="2" t="s">
        <v>5426</v>
      </c>
    </row>
    <row r="77" spans="1:15" x14ac:dyDescent="0.25">
      <c r="A77" s="2" t="s">
        <v>835</v>
      </c>
      <c r="B77" s="2" t="s">
        <v>834</v>
      </c>
      <c r="C77" s="2">
        <v>4</v>
      </c>
      <c r="D77" s="2">
        <v>335</v>
      </c>
      <c r="E77" s="2">
        <f>results_Clus_8[[#This Row],['#Entities found]]/results_Clus_8[[#This Row],['#Entities total]]*(results_Clus_8[[#This Row],['#Entities found]]&gt;392/50)</f>
        <v>0</v>
      </c>
      <c r="F77" s="2">
        <v>4236558684403916</v>
      </c>
      <c r="G77" s="2">
        <v>4236558684403916</v>
      </c>
      <c r="H77" s="2">
        <v>5</v>
      </c>
      <c r="I77" s="2">
        <v>181</v>
      </c>
      <c r="J77" s="2">
        <v>1771210490263235</v>
      </c>
      <c r="K77" s="2">
        <v>9606</v>
      </c>
      <c r="L77" s="2" t="s">
        <v>1233</v>
      </c>
      <c r="M77" s="2" t="s">
        <v>5438</v>
      </c>
      <c r="N77" s="2" t="s">
        <v>1271</v>
      </c>
      <c r="O77" s="2" t="s">
        <v>5439</v>
      </c>
    </row>
    <row r="78" spans="1:15" x14ac:dyDescent="0.25">
      <c r="A78" s="2" t="s">
        <v>1205</v>
      </c>
      <c r="B78" s="2" t="s">
        <v>1204</v>
      </c>
      <c r="C78" s="2">
        <v>5</v>
      </c>
      <c r="D78" s="2">
        <v>442</v>
      </c>
      <c r="E78" s="2">
        <f>results_Clus_8[[#This Row],['#Entities found]]/results_Clus_8[[#This Row],['#Entities total]]*(results_Clus_8[[#This Row],['#Entities found]]&gt;392/50)</f>
        <v>0</v>
      </c>
      <c r="F78" s="2">
        <v>4.4477306206276936E+16</v>
      </c>
      <c r="G78" s="2">
        <v>4.4477306206276936E+16</v>
      </c>
      <c r="H78" s="2">
        <v>34</v>
      </c>
      <c r="I78" s="2">
        <v>234</v>
      </c>
      <c r="J78" s="2">
        <v>2.2898522360309228E+16</v>
      </c>
      <c r="K78" s="2">
        <v>9606</v>
      </c>
      <c r="L78" s="2" t="s">
        <v>1233</v>
      </c>
      <c r="M78" s="2" t="s">
        <v>5115</v>
      </c>
      <c r="N78" s="2" t="s">
        <v>1271</v>
      </c>
      <c r="O78" s="2" t="s">
        <v>5208</v>
      </c>
    </row>
    <row r="79" spans="1:15" x14ac:dyDescent="0.25">
      <c r="A79" s="2" t="s">
        <v>2487</v>
      </c>
      <c r="B79" s="2" t="s">
        <v>2488</v>
      </c>
      <c r="C79" s="2">
        <v>4</v>
      </c>
      <c r="D79" s="2">
        <v>389</v>
      </c>
      <c r="E79" s="2">
        <f>results_Clus_8[[#This Row],['#Entities found]]/results_Clus_8[[#This Row],['#Entities total]]*(results_Clus_8[[#This Row],['#Entities found]]&gt;392/50)</f>
        <v>0</v>
      </c>
      <c r="F79" s="2">
        <v>5389362260135994</v>
      </c>
      <c r="G79" s="2">
        <v>5389362260135994</v>
      </c>
      <c r="H79" s="2">
        <v>6</v>
      </c>
      <c r="I79" s="2">
        <v>105</v>
      </c>
      <c r="J79" s="2">
        <v>1.027497798219004E+16</v>
      </c>
      <c r="K79" s="2">
        <v>9606</v>
      </c>
      <c r="L79" s="2" t="s">
        <v>1233</v>
      </c>
      <c r="M79" s="2" t="s">
        <v>5378</v>
      </c>
      <c r="N79" s="2" t="s">
        <v>1271</v>
      </c>
      <c r="O79" s="2" t="s">
        <v>5379</v>
      </c>
    </row>
    <row r="80" spans="1:15" x14ac:dyDescent="0.25">
      <c r="A80" s="2" t="s">
        <v>2489</v>
      </c>
      <c r="B80" s="2" t="s">
        <v>2490</v>
      </c>
      <c r="C80" s="2">
        <v>4</v>
      </c>
      <c r="D80" s="2">
        <v>392</v>
      </c>
      <c r="E80" s="2">
        <f>results_Clus_8[[#This Row],['#Entities found]]/results_Clus_8[[#This Row],['#Entities total]]*(results_Clus_8[[#This Row],['#Entities found]]&gt;392/50)</f>
        <v>0</v>
      </c>
      <c r="F80" s="2">
        <v>5450198890928935</v>
      </c>
      <c r="G80" s="2">
        <v>5450198890928935</v>
      </c>
      <c r="H80" s="2">
        <v>6</v>
      </c>
      <c r="I80" s="2">
        <v>106</v>
      </c>
      <c r="J80" s="2">
        <v>1.0372834915353752E+16</v>
      </c>
      <c r="K80" s="2">
        <v>9606</v>
      </c>
      <c r="L80" s="2" t="s">
        <v>1233</v>
      </c>
      <c r="M80" s="2" t="s">
        <v>5378</v>
      </c>
      <c r="N80" s="2" t="s">
        <v>1271</v>
      </c>
      <c r="O80" s="2" t="s">
        <v>5379</v>
      </c>
    </row>
    <row r="81" spans="1:15" x14ac:dyDescent="0.25">
      <c r="A81" s="2" t="s">
        <v>2500</v>
      </c>
      <c r="B81" s="2" t="s">
        <v>2501</v>
      </c>
      <c r="C81" s="2">
        <v>4</v>
      </c>
      <c r="D81" s="2">
        <v>409</v>
      </c>
      <c r="E81" s="2">
        <f>results_Clus_8[[#This Row],['#Entities found]]/results_Clus_8[[#This Row],['#Entities total]]*(results_Clus_8[[#This Row],['#Entities found]]&gt;392/50)</f>
        <v>0</v>
      </c>
      <c r="F81" s="2">
        <v>5787047560058213</v>
      </c>
      <c r="G81" s="2">
        <v>5787047560058213</v>
      </c>
      <c r="H81" s="2">
        <v>6</v>
      </c>
      <c r="I81" s="2">
        <v>122</v>
      </c>
      <c r="J81" s="2">
        <v>1.1938545845973188E+16</v>
      </c>
      <c r="K81" s="2">
        <v>9606</v>
      </c>
      <c r="L81" s="2" t="s">
        <v>1233</v>
      </c>
      <c r="M81" s="2" t="s">
        <v>5378</v>
      </c>
      <c r="N81" s="2" t="s">
        <v>1271</v>
      </c>
      <c r="O81" s="2" t="s">
        <v>5379</v>
      </c>
    </row>
    <row r="82" spans="1:15" x14ac:dyDescent="0.25">
      <c r="A82" s="2" t="s">
        <v>2302</v>
      </c>
      <c r="B82" s="2" t="s">
        <v>2303</v>
      </c>
      <c r="C82" s="2">
        <v>4</v>
      </c>
      <c r="D82" s="2">
        <v>427</v>
      </c>
      <c r="E82" s="2">
        <f>results_Clus_8[[#This Row],['#Entities found]]/results_Clus_8[[#This Row],['#Entities total]]*(results_Clus_8[[#This Row],['#Entities found]]&gt;392/50)</f>
        <v>0</v>
      </c>
      <c r="F82" s="2">
        <v>6128063761523632</v>
      </c>
      <c r="G82" s="2">
        <v>6128063761523632</v>
      </c>
      <c r="H82" s="2">
        <v>6</v>
      </c>
      <c r="I82" s="2">
        <v>143</v>
      </c>
      <c r="J82" s="2">
        <v>1.3993541442411194E+16</v>
      </c>
      <c r="K82" s="2">
        <v>9606</v>
      </c>
      <c r="L82" s="2" t="s">
        <v>1233</v>
      </c>
      <c r="M82" s="2" t="s">
        <v>5378</v>
      </c>
      <c r="N82" s="2" t="s">
        <v>1271</v>
      </c>
      <c r="O82" s="2" t="s">
        <v>5379</v>
      </c>
    </row>
    <row r="83" spans="1:15" x14ac:dyDescent="0.25">
      <c r="A83" s="2" t="s">
        <v>2524</v>
      </c>
      <c r="B83" s="2" t="s">
        <v>2525</v>
      </c>
      <c r="C83" s="2">
        <v>4</v>
      </c>
      <c r="D83" s="2">
        <v>497</v>
      </c>
      <c r="E83" s="2">
        <f>results_Clus_8[[#This Row],['#Entities found]]/results_Clus_8[[#This Row],['#Entities total]]*(results_Clus_8[[#This Row],['#Entities found]]&gt;392/50)</f>
        <v>0</v>
      </c>
      <c r="F83" s="2">
        <v>7284745082869254</v>
      </c>
      <c r="G83" s="2">
        <v>7284745082869254</v>
      </c>
      <c r="H83" s="2">
        <v>6</v>
      </c>
      <c r="I83" s="2">
        <v>135</v>
      </c>
      <c r="J83" s="2">
        <v>1.3210685977101478E+16</v>
      </c>
      <c r="K83" s="2">
        <v>9606</v>
      </c>
      <c r="L83" s="2" t="s">
        <v>1233</v>
      </c>
      <c r="M83" s="2" t="s">
        <v>5378</v>
      </c>
      <c r="N83" s="2" t="s">
        <v>1271</v>
      </c>
      <c r="O83" s="2" t="s">
        <v>5379</v>
      </c>
    </row>
    <row r="84" spans="1:15" x14ac:dyDescent="0.25">
      <c r="A84" s="2" t="s">
        <v>822</v>
      </c>
      <c r="B84" s="2" t="s">
        <v>821</v>
      </c>
      <c r="C84" s="2">
        <v>4</v>
      </c>
      <c r="D84" s="2">
        <v>504</v>
      </c>
      <c r="E84" s="2">
        <f>results_Clus_8[[#This Row],['#Entities found]]/results_Clus_8[[#This Row],['#Entities total]]*(results_Clus_8[[#This Row],['#Entities found]]&gt;392/50)</f>
        <v>0</v>
      </c>
      <c r="F84" s="2">
        <v>7385057303773701</v>
      </c>
      <c r="G84" s="2">
        <v>7385057303773701</v>
      </c>
      <c r="H84" s="2">
        <v>6</v>
      </c>
      <c r="I84" s="2">
        <v>68</v>
      </c>
      <c r="J84" s="2">
        <v>6654271455132596</v>
      </c>
      <c r="K84" s="2">
        <v>9606</v>
      </c>
      <c r="L84" s="2" t="s">
        <v>1233</v>
      </c>
      <c r="M84" s="2" t="s">
        <v>5378</v>
      </c>
      <c r="N84" s="2" t="s">
        <v>1271</v>
      </c>
      <c r="O84" s="2" t="s">
        <v>5481</v>
      </c>
    </row>
    <row r="85" spans="1:15" x14ac:dyDescent="0.25">
      <c r="A85" s="2" t="s">
        <v>2445</v>
      </c>
      <c r="B85" s="2" t="s">
        <v>2446</v>
      </c>
      <c r="C85" s="2">
        <v>4</v>
      </c>
      <c r="D85" s="2">
        <v>521</v>
      </c>
      <c r="E85" s="2">
        <f>results_Clus_8[[#This Row],['#Entities found]]/results_Clus_8[[#This Row],['#Entities total]]*(results_Clus_8[[#This Row],['#Entities found]]&gt;392/50)</f>
        <v>0</v>
      </c>
      <c r="F85" s="2">
        <v>7617128048484267</v>
      </c>
      <c r="G85" s="2">
        <v>7617128048484267</v>
      </c>
      <c r="H85" s="2">
        <v>6</v>
      </c>
      <c r="I85" s="2">
        <v>197</v>
      </c>
      <c r="J85" s="2">
        <v>1.9277815833251788E+16</v>
      </c>
      <c r="K85" s="2">
        <v>9606</v>
      </c>
      <c r="L85" s="2" t="s">
        <v>1233</v>
      </c>
      <c r="M85" s="2" t="s">
        <v>5378</v>
      </c>
      <c r="N85" s="2" t="s">
        <v>1271</v>
      </c>
      <c r="O85" s="2" t="s">
        <v>5379</v>
      </c>
    </row>
    <row r="86" spans="1:15" x14ac:dyDescent="0.25">
      <c r="A86" s="2" t="s">
        <v>816</v>
      </c>
      <c r="B86" s="2" t="s">
        <v>815</v>
      </c>
      <c r="C86" s="2">
        <v>4</v>
      </c>
      <c r="D86" s="2">
        <v>533</v>
      </c>
      <c r="E86" s="2">
        <f>results_Clus_8[[#This Row],['#Entities found]]/results_Clus_8[[#This Row],['#Entities total]]*(results_Clus_8[[#This Row],['#Entities found]]&gt;392/50)</f>
        <v>0</v>
      </c>
      <c r="F86" s="2">
        <v>7771235964231484</v>
      </c>
      <c r="G86" s="2">
        <v>7771235964231484</v>
      </c>
      <c r="H86" s="2">
        <v>15</v>
      </c>
      <c r="I86" s="2">
        <v>294</v>
      </c>
      <c r="J86" s="2">
        <v>2.8769938350132104E+16</v>
      </c>
      <c r="K86" s="2">
        <v>9606</v>
      </c>
      <c r="L86" s="2" t="s">
        <v>1233</v>
      </c>
      <c r="M86" s="2" t="s">
        <v>5418</v>
      </c>
      <c r="N86" s="2" t="s">
        <v>1271</v>
      </c>
      <c r="O86" s="2" t="s">
        <v>5419</v>
      </c>
    </row>
    <row r="87" spans="1:15" x14ac:dyDescent="0.25">
      <c r="A87" s="2" t="s">
        <v>831</v>
      </c>
      <c r="B87" s="2" t="s">
        <v>0</v>
      </c>
      <c r="C87" s="2">
        <v>4</v>
      </c>
      <c r="D87" s="2">
        <v>645</v>
      </c>
      <c r="E87" s="2">
        <f>results_Clus_8[[#This Row],['#Entities found]]/results_Clus_8[[#This Row],['#Entities total]]*(results_Clus_8[[#This Row],['#Entities found]]&gt;392/50)</f>
        <v>0</v>
      </c>
      <c r="F87" s="2">
        <v>8858802492973102</v>
      </c>
      <c r="G87" s="2">
        <v>8858802492973102</v>
      </c>
      <c r="H87" s="2">
        <v>16</v>
      </c>
      <c r="I87" s="2">
        <v>383</v>
      </c>
      <c r="J87" s="2">
        <v>3747920540170271</v>
      </c>
      <c r="K87" s="2">
        <v>9606</v>
      </c>
      <c r="L87" s="2" t="s">
        <v>1233</v>
      </c>
      <c r="M87" s="2" t="s">
        <v>5418</v>
      </c>
      <c r="N87" s="2" t="s">
        <v>1271</v>
      </c>
      <c r="O87" s="2" t="s">
        <v>5491</v>
      </c>
    </row>
    <row r="88" spans="1:15" x14ac:dyDescent="0.25">
      <c r="A88" s="2" t="s">
        <v>853</v>
      </c>
      <c r="B88" s="2" t="s">
        <v>852</v>
      </c>
      <c r="C88" s="2">
        <v>5</v>
      </c>
      <c r="D88" s="2">
        <v>890</v>
      </c>
      <c r="E88" s="2">
        <f>results_Clus_8[[#This Row],['#Entities found]]/results_Clus_8[[#This Row],['#Entities total]]*(results_Clus_8[[#This Row],['#Entities found]]&gt;392/50)</f>
        <v>0</v>
      </c>
      <c r="F88" s="2">
        <v>9442398309573628</v>
      </c>
      <c r="G88" s="2">
        <v>9442398309573628</v>
      </c>
      <c r="H88" s="2">
        <v>4</v>
      </c>
      <c r="I88" s="2">
        <v>320</v>
      </c>
      <c r="J88" s="2">
        <v>3.1314218612388688E+16</v>
      </c>
      <c r="K88" s="2">
        <v>9606</v>
      </c>
      <c r="L88" s="2" t="s">
        <v>1233</v>
      </c>
      <c r="M88" s="2" t="s">
        <v>5500</v>
      </c>
      <c r="N88" s="2" t="s">
        <v>1271</v>
      </c>
      <c r="O88" s="2" t="s">
        <v>5501</v>
      </c>
    </row>
    <row r="89" spans="1:15" x14ac:dyDescent="0.25">
      <c r="A89" s="2" t="s">
        <v>810</v>
      </c>
      <c r="B89" s="2" t="s">
        <v>809</v>
      </c>
      <c r="C89" s="2">
        <v>6</v>
      </c>
      <c r="D89" s="2">
        <v>1076</v>
      </c>
      <c r="E89" s="2">
        <f>results_Clus_8[[#This Row],['#Entities found]]/results_Clus_8[[#This Row],['#Entities total]]*(results_Clus_8[[#This Row],['#Entities found]]&gt;392/50)</f>
        <v>0</v>
      </c>
      <c r="F89" s="2">
        <v>9599765561496612</v>
      </c>
      <c r="G89" s="2">
        <v>9599765561496612</v>
      </c>
      <c r="H89" s="2">
        <v>13</v>
      </c>
      <c r="I89" s="2">
        <v>271</v>
      </c>
      <c r="J89" s="2">
        <v>2651922888736667</v>
      </c>
      <c r="K89" s="2">
        <v>9606</v>
      </c>
      <c r="L89" s="2" t="s">
        <v>1233</v>
      </c>
      <c r="M89" s="2" t="s">
        <v>5502</v>
      </c>
      <c r="N89" s="2" t="s">
        <v>1271</v>
      </c>
      <c r="O89" s="2" t="s">
        <v>5503</v>
      </c>
    </row>
    <row r="90" spans="1:15" x14ac:dyDescent="0.25">
      <c r="A90" s="2" t="s">
        <v>812</v>
      </c>
      <c r="B90" s="2" t="s">
        <v>811</v>
      </c>
      <c r="C90" s="2">
        <v>5</v>
      </c>
      <c r="D90" s="2">
        <v>1042</v>
      </c>
      <c r="E90" s="2">
        <f>results_Clus_8[[#This Row],['#Entities found]]/results_Clus_8[[#This Row],['#Entities total]]*(results_Clus_8[[#This Row],['#Entities found]]&gt;392/50)</f>
        <v>0</v>
      </c>
      <c r="F90" s="2">
        <v>9799277837483034</v>
      </c>
      <c r="G90" s="2">
        <v>9799277837483034</v>
      </c>
      <c r="H90" s="2">
        <v>33</v>
      </c>
      <c r="I90" s="2">
        <v>353</v>
      </c>
      <c r="J90" s="2">
        <v>3.4543497406791272E+16</v>
      </c>
      <c r="K90" s="2">
        <v>9606</v>
      </c>
      <c r="L90" s="2" t="s">
        <v>1233</v>
      </c>
      <c r="M90" s="2" t="s">
        <v>5504</v>
      </c>
      <c r="N90" s="2" t="s">
        <v>1271</v>
      </c>
      <c r="O90" s="2" t="s">
        <v>5505</v>
      </c>
    </row>
    <row r="91" spans="1:15" x14ac:dyDescent="0.25">
      <c r="A91" s="2" t="s">
        <v>808</v>
      </c>
      <c r="B91" s="2" t="s">
        <v>807</v>
      </c>
      <c r="C91" s="2">
        <v>5</v>
      </c>
      <c r="D91" s="2">
        <v>1137</v>
      </c>
      <c r="E91" s="2">
        <f>results_Clus_8[[#This Row],['#Entities found]]/results_Clus_8[[#This Row],['#Entities total]]*(results_Clus_8[[#This Row],['#Entities found]]&gt;392/50)</f>
        <v>0</v>
      </c>
      <c r="F91" s="2">
        <v>9898585320573002</v>
      </c>
      <c r="G91" s="2">
        <v>9898585320573002</v>
      </c>
      <c r="H91" s="2">
        <v>10</v>
      </c>
      <c r="I91" s="2">
        <v>64</v>
      </c>
      <c r="J91" s="2">
        <v>6262843722477738</v>
      </c>
      <c r="K91" s="2">
        <v>9606</v>
      </c>
      <c r="L91" s="2" t="s">
        <v>1233</v>
      </c>
      <c r="M91" s="2" t="s">
        <v>5508</v>
      </c>
      <c r="N91" s="2" t="s">
        <v>1271</v>
      </c>
      <c r="O91" s="2" t="s">
        <v>5509</v>
      </c>
    </row>
    <row r="92" spans="1:15" x14ac:dyDescent="0.25">
      <c r="A92" s="2" t="s">
        <v>1199</v>
      </c>
      <c r="B92" s="2" t="s">
        <v>1198</v>
      </c>
      <c r="C92" s="2">
        <v>3</v>
      </c>
      <c r="D92" s="2">
        <v>1402</v>
      </c>
      <c r="E92" s="2">
        <f>results_Clus_8[[#This Row],['#Entities found]]/results_Clus_8[[#This Row],['#Entities total]]*(results_Clus_8[[#This Row],['#Entities found]]&gt;392/50)</f>
        <v>0</v>
      </c>
      <c r="F92" s="2">
        <v>9999421679845756</v>
      </c>
      <c r="G92" s="2">
        <v>9999421679845756</v>
      </c>
      <c r="H92" s="2">
        <v>46</v>
      </c>
      <c r="I92" s="2">
        <v>898</v>
      </c>
      <c r="J92" s="2">
        <v>8787552598101575</v>
      </c>
      <c r="K92" s="2">
        <v>9606</v>
      </c>
      <c r="L92" s="2" t="s">
        <v>1233</v>
      </c>
      <c r="M92" s="2" t="s">
        <v>5512</v>
      </c>
      <c r="N92" s="2" t="s">
        <v>1271</v>
      </c>
      <c r="O92" s="2" t="s">
        <v>5513</v>
      </c>
    </row>
    <row r="93" spans="1:15" x14ac:dyDescent="0.25">
      <c r="A93" s="2" t="s">
        <v>867</v>
      </c>
      <c r="B93" s="2" t="s">
        <v>866</v>
      </c>
      <c r="C93" s="2">
        <v>1</v>
      </c>
      <c r="D93" s="2">
        <v>635</v>
      </c>
      <c r="E93" s="2">
        <f>results_Clus_8[[#This Row],['#Entities found]]/results_Clus_8[[#This Row],['#Entities total]]*(results_Clus_8[[#This Row],['#Entities found]]&gt;392/50)</f>
        <v>0</v>
      </c>
      <c r="F93" s="2">
        <v>9984034818492122</v>
      </c>
      <c r="G93" s="2">
        <v>9984034818492122</v>
      </c>
      <c r="H93" s="2">
        <v>1</v>
      </c>
      <c r="I93" s="2">
        <v>247</v>
      </c>
      <c r="J93" s="2">
        <v>2.417066249143752E+16</v>
      </c>
      <c r="K93" s="2">
        <v>9606</v>
      </c>
      <c r="L93" s="2" t="s">
        <v>1233</v>
      </c>
      <c r="M93" s="2" t="s">
        <v>86</v>
      </c>
      <c r="N93" s="2" t="s">
        <v>1271</v>
      </c>
      <c r="O93" s="2" t="s">
        <v>5277</v>
      </c>
    </row>
    <row r="94" spans="1:15" x14ac:dyDescent="0.25">
      <c r="A94" s="2" t="s">
        <v>3704</v>
      </c>
      <c r="B94" s="2" t="s">
        <v>3705</v>
      </c>
      <c r="C94" s="2">
        <v>2</v>
      </c>
      <c r="D94" s="2">
        <v>587</v>
      </c>
      <c r="E94" s="2">
        <f>results_Clus_8[[#This Row],['#Entities found]]/results_Clus_8[[#This Row],['#Entities total]]*(results_Clus_8[[#This Row],['#Entities found]]&gt;392/50)</f>
        <v>0</v>
      </c>
      <c r="F94" s="2">
        <v>9813957751312142</v>
      </c>
      <c r="G94" s="2">
        <v>9813957751312142</v>
      </c>
      <c r="H94" s="2">
        <v>2</v>
      </c>
      <c r="I94" s="2">
        <v>168</v>
      </c>
      <c r="J94" s="2">
        <v>1643996477150406</v>
      </c>
      <c r="K94" s="2">
        <v>9606</v>
      </c>
      <c r="L94" s="2" t="s">
        <v>1233</v>
      </c>
      <c r="M94" s="2" t="s">
        <v>5460</v>
      </c>
      <c r="N94" s="2" t="s">
        <v>1271</v>
      </c>
      <c r="O94" s="2" t="s">
        <v>5461</v>
      </c>
    </row>
    <row r="95" spans="1:15" x14ac:dyDescent="0.25">
      <c r="A95" s="2" t="s">
        <v>814</v>
      </c>
      <c r="B95" s="2" t="s">
        <v>813</v>
      </c>
      <c r="C95" s="2">
        <v>1</v>
      </c>
      <c r="D95" s="2">
        <v>540</v>
      </c>
      <c r="E95" s="2">
        <f>results_Clus_8[[#This Row],['#Entities found]]/results_Clus_8[[#This Row],['#Entities total]]*(results_Clus_8[[#This Row],['#Entities found]]&gt;392/50)</f>
        <v>0</v>
      </c>
      <c r="F95" s="2">
        <v>9957284805525416</v>
      </c>
      <c r="G95" s="2">
        <v>9957284805525416</v>
      </c>
      <c r="H95" s="2">
        <v>1</v>
      </c>
      <c r="I95" s="2">
        <v>185</v>
      </c>
      <c r="J95" s="2">
        <v>1810353263528721</v>
      </c>
      <c r="K95" s="2">
        <v>9606</v>
      </c>
      <c r="L95" s="2" t="s">
        <v>1233</v>
      </c>
      <c r="M95" s="2" t="s">
        <v>22</v>
      </c>
      <c r="N95" s="2" t="s">
        <v>1271</v>
      </c>
      <c r="O95" s="2" t="s">
        <v>5428</v>
      </c>
    </row>
    <row r="96" spans="1:15" x14ac:dyDescent="0.25">
      <c r="A96" s="2" t="s">
        <v>847</v>
      </c>
      <c r="B96" s="2" t="s">
        <v>846</v>
      </c>
      <c r="C96" s="2">
        <v>3</v>
      </c>
      <c r="D96" s="2">
        <v>529</v>
      </c>
      <c r="E96" s="2">
        <f>results_Clus_8[[#This Row],['#Entities found]]/results_Clus_8[[#This Row],['#Entities total]]*(results_Clus_8[[#This Row],['#Entities found]]&gt;392/50)</f>
        <v>0</v>
      </c>
      <c r="F96" s="2">
        <v>8984916892021207</v>
      </c>
      <c r="G96" s="2">
        <v>8984916892021207</v>
      </c>
      <c r="H96" s="2">
        <v>3</v>
      </c>
      <c r="I96" s="2">
        <v>325</v>
      </c>
      <c r="J96" s="2">
        <v>3180350327820726</v>
      </c>
      <c r="K96" s="2">
        <v>9606</v>
      </c>
      <c r="L96" s="2" t="s">
        <v>1233</v>
      </c>
      <c r="M96" s="2" t="s">
        <v>5492</v>
      </c>
      <c r="N96" s="2" t="s">
        <v>1271</v>
      </c>
      <c r="O96" s="2" t="s">
        <v>5493</v>
      </c>
    </row>
    <row r="97" spans="1:15" x14ac:dyDescent="0.25">
      <c r="A97" s="2" t="s">
        <v>818</v>
      </c>
      <c r="B97" s="2" t="s">
        <v>817</v>
      </c>
      <c r="C97" s="2">
        <v>2</v>
      </c>
      <c r="D97" s="2">
        <v>525</v>
      </c>
      <c r="E97" s="2">
        <f>results_Clus_8[[#This Row],['#Entities found]]/results_Clus_8[[#This Row],['#Entities total]]*(results_Clus_8[[#This Row],['#Entities found]]&gt;392/50)</f>
        <v>0</v>
      </c>
      <c r="F97" s="2">
        <v>968030861376084</v>
      </c>
      <c r="G97" s="2">
        <v>968030861376084</v>
      </c>
      <c r="H97" s="2">
        <v>2</v>
      </c>
      <c r="I97" s="2">
        <v>207</v>
      </c>
      <c r="J97" s="2">
        <v>2025638516488893</v>
      </c>
      <c r="K97" s="2">
        <v>9606</v>
      </c>
      <c r="L97" s="2" t="s">
        <v>1233</v>
      </c>
      <c r="M97" s="2" t="s">
        <v>56</v>
      </c>
      <c r="N97" s="2" t="s">
        <v>1271</v>
      </c>
      <c r="O97" s="2" t="s">
        <v>5338</v>
      </c>
    </row>
    <row r="98" spans="1:15" x14ac:dyDescent="0.25">
      <c r="A98" s="2" t="s">
        <v>826</v>
      </c>
      <c r="B98" s="2" t="s">
        <v>825</v>
      </c>
      <c r="C98" s="2">
        <v>2</v>
      </c>
      <c r="D98" s="2">
        <v>461</v>
      </c>
      <c r="E98" s="2">
        <f>results_Clus_8[[#This Row],['#Entities found]]/results_Clus_8[[#This Row],['#Entities total]]*(results_Clus_8[[#This Row],['#Entities found]]&gt;392/50)</f>
        <v>0</v>
      </c>
      <c r="F98" s="2">
        <v>9448537949506852</v>
      </c>
      <c r="G98" s="2">
        <v>9448537949506852</v>
      </c>
      <c r="H98" s="2">
        <v>4</v>
      </c>
      <c r="I98" s="2">
        <v>45</v>
      </c>
      <c r="J98" s="2">
        <v>4403561992367159</v>
      </c>
      <c r="K98" s="2">
        <v>9606</v>
      </c>
      <c r="L98" s="2" t="s">
        <v>1233</v>
      </c>
      <c r="M98" s="2" t="s">
        <v>62</v>
      </c>
      <c r="N98" s="2" t="s">
        <v>1271</v>
      </c>
      <c r="O98" s="2" t="s">
        <v>1430</v>
      </c>
    </row>
    <row r="99" spans="1:15" x14ac:dyDescent="0.25">
      <c r="A99" s="2" t="s">
        <v>861</v>
      </c>
      <c r="B99" s="2" t="s">
        <v>860</v>
      </c>
      <c r="C99" s="2">
        <v>1</v>
      </c>
      <c r="D99" s="2">
        <v>456</v>
      </c>
      <c r="E99" s="2">
        <f>results_Clus_8[[#This Row],['#Entities found]]/results_Clus_8[[#This Row],['#Entities total]]*(results_Clus_8[[#This Row],['#Entities found]]&gt;392/50)</f>
        <v>0</v>
      </c>
      <c r="F99" s="2">
        <v>9898654551192688</v>
      </c>
      <c r="G99" s="2">
        <v>9898654551192688</v>
      </c>
      <c r="H99" s="2">
        <v>1</v>
      </c>
      <c r="I99" s="2">
        <v>193</v>
      </c>
      <c r="J99" s="2">
        <v>1.8886388100596928E+16</v>
      </c>
      <c r="K99" s="2">
        <v>9606</v>
      </c>
      <c r="L99" s="2" t="s">
        <v>1233</v>
      </c>
      <c r="M99" s="2" t="s">
        <v>70</v>
      </c>
      <c r="N99" s="2" t="s">
        <v>1271</v>
      </c>
      <c r="O99" s="2" t="s">
        <v>5424</v>
      </c>
    </row>
    <row r="100" spans="1:15" x14ac:dyDescent="0.25">
      <c r="A100" s="2" t="s">
        <v>1155</v>
      </c>
      <c r="B100" s="2" t="s">
        <v>1154</v>
      </c>
      <c r="C100" s="2">
        <v>1</v>
      </c>
      <c r="D100" s="2">
        <v>430</v>
      </c>
      <c r="E100" s="2">
        <f>results_Clus_8[[#This Row],['#Entities found]]/results_Clus_8[[#This Row],['#Entities total]]*(results_Clus_8[[#This Row],['#Entities found]]&gt;392/50)</f>
        <v>0</v>
      </c>
      <c r="F100" s="2">
        <v>9867737454177734</v>
      </c>
      <c r="G100" s="2">
        <v>9867737454177734</v>
      </c>
      <c r="H100" s="2">
        <v>44</v>
      </c>
      <c r="I100" s="2">
        <v>151</v>
      </c>
      <c r="J100" s="2">
        <v>1.4776396907720912E+16</v>
      </c>
      <c r="K100" s="2">
        <v>9606</v>
      </c>
      <c r="L100" s="2" t="s">
        <v>1233</v>
      </c>
      <c r="M100" s="2" t="s">
        <v>11</v>
      </c>
      <c r="N100" s="2" t="s">
        <v>1271</v>
      </c>
      <c r="O100" s="2" t="s">
        <v>5489</v>
      </c>
    </row>
    <row r="101" spans="1:15" x14ac:dyDescent="0.25">
      <c r="A101" s="2" t="s">
        <v>828</v>
      </c>
      <c r="B101" s="2" t="s">
        <v>827</v>
      </c>
      <c r="C101" s="2">
        <v>2</v>
      </c>
      <c r="D101" s="2">
        <v>428</v>
      </c>
      <c r="E101" s="2">
        <f>results_Clus_8[[#This Row],['#Entities found]]/results_Clus_8[[#This Row],['#Entities total]]*(results_Clus_8[[#This Row],['#Entities found]]&gt;392/50)</f>
        <v>0</v>
      </c>
      <c r="F101" s="2">
        <v>9274025686257216</v>
      </c>
      <c r="G101" s="2">
        <v>9274025686257216</v>
      </c>
      <c r="H101" s="2">
        <v>4</v>
      </c>
      <c r="I101" s="2">
        <v>96</v>
      </c>
      <c r="J101" s="2">
        <v>9394265583716608</v>
      </c>
      <c r="K101" s="2">
        <v>9606</v>
      </c>
      <c r="L101" s="2" t="s">
        <v>1233</v>
      </c>
      <c r="M101" s="2" t="s">
        <v>5364</v>
      </c>
      <c r="N101" s="2" t="s">
        <v>1271</v>
      </c>
      <c r="O101" s="2" t="s">
        <v>5499</v>
      </c>
    </row>
    <row r="102" spans="1:15" x14ac:dyDescent="0.25">
      <c r="A102" s="2" t="s">
        <v>1111</v>
      </c>
      <c r="B102" s="2" t="s">
        <v>1110</v>
      </c>
      <c r="C102" s="2">
        <v>2</v>
      </c>
      <c r="D102" s="2">
        <v>414</v>
      </c>
      <c r="E102" s="2">
        <f>results_Clus_8[[#This Row],['#Entities found]]/results_Clus_8[[#This Row],['#Entities total]]*(results_Clus_8[[#This Row],['#Entities found]]&gt;392/50)</f>
        <v>0</v>
      </c>
      <c r="F102" s="2">
        <v>9185360169582658</v>
      </c>
      <c r="G102" s="2">
        <v>9185360169582658</v>
      </c>
      <c r="H102" s="2">
        <v>5</v>
      </c>
      <c r="I102" s="2">
        <v>143</v>
      </c>
      <c r="J102" s="2">
        <v>1.3993541442411194E+16</v>
      </c>
      <c r="K102" s="2">
        <v>9606</v>
      </c>
      <c r="L102" s="2" t="s">
        <v>1233</v>
      </c>
      <c r="M102" s="2" t="s">
        <v>5256</v>
      </c>
      <c r="N102" s="2" t="s">
        <v>1271</v>
      </c>
      <c r="O102" s="2" t="s">
        <v>5466</v>
      </c>
    </row>
    <row r="103" spans="1:15" x14ac:dyDescent="0.25">
      <c r="A103" s="2" t="s">
        <v>3694</v>
      </c>
      <c r="B103" s="2" t="s">
        <v>3695</v>
      </c>
      <c r="C103" s="2">
        <v>2</v>
      </c>
      <c r="D103" s="2">
        <v>399</v>
      </c>
      <c r="E103" s="2">
        <f>results_Clus_8[[#This Row],['#Entities found]]/results_Clus_8[[#This Row],['#Entities total]]*(results_Clus_8[[#This Row],['#Entities found]]&gt;392/50)</f>
        <v>0</v>
      </c>
      <c r="F103" s="2">
        <v>9079225581427424</v>
      </c>
      <c r="G103" s="2">
        <v>9079225581427424</v>
      </c>
      <c r="H103" s="2">
        <v>2</v>
      </c>
      <c r="I103" s="2">
        <v>142</v>
      </c>
      <c r="J103" s="2">
        <v>1389568450924748</v>
      </c>
      <c r="K103" s="2">
        <v>9606</v>
      </c>
      <c r="L103" s="2" t="s">
        <v>1233</v>
      </c>
      <c r="M103" s="2" t="s">
        <v>5460</v>
      </c>
      <c r="N103" s="2" t="s">
        <v>1271</v>
      </c>
      <c r="O103" s="2" t="s">
        <v>5461</v>
      </c>
    </row>
    <row r="104" spans="1:15" x14ac:dyDescent="0.25">
      <c r="A104" s="2" t="s">
        <v>2485</v>
      </c>
      <c r="B104" s="2" t="s">
        <v>2486</v>
      </c>
      <c r="C104" s="2">
        <v>3</v>
      </c>
      <c r="D104" s="2">
        <v>378</v>
      </c>
      <c r="E104" s="2">
        <f>results_Clus_8[[#This Row],['#Entities found]]/results_Clus_8[[#This Row],['#Entities total]]*(results_Clus_8[[#This Row],['#Entities found]]&gt;392/50)</f>
        <v>0</v>
      </c>
      <c r="F104" s="2">
        <v>7254232371480547</v>
      </c>
      <c r="G104" s="2">
        <v>7254232371480547</v>
      </c>
      <c r="H104" s="2">
        <v>4</v>
      </c>
      <c r="I104" s="2">
        <v>59</v>
      </c>
      <c r="J104" s="2">
        <v>5.7735590566591648E+16</v>
      </c>
      <c r="K104" s="2">
        <v>9606</v>
      </c>
      <c r="L104" s="2" t="s">
        <v>1233</v>
      </c>
      <c r="M104" s="2" t="s">
        <v>5175</v>
      </c>
      <c r="N104" s="2" t="s">
        <v>1271</v>
      </c>
      <c r="O104" s="2" t="s">
        <v>3807</v>
      </c>
    </row>
    <row r="105" spans="1:15" x14ac:dyDescent="0.25">
      <c r="A105" s="2" t="s">
        <v>2483</v>
      </c>
      <c r="B105" s="2" t="s">
        <v>2484</v>
      </c>
      <c r="C105" s="2">
        <v>3</v>
      </c>
      <c r="D105" s="2">
        <v>367</v>
      </c>
      <c r="E105" s="2">
        <f>results_Clus_8[[#This Row],['#Entities found]]/results_Clus_8[[#This Row],['#Entities total]]*(results_Clus_8[[#This Row],['#Entities found]]&gt;392/50)</f>
        <v>0</v>
      </c>
      <c r="F105" s="2">
        <v>7066958590007766</v>
      </c>
      <c r="G105" s="2">
        <v>7066958590007766</v>
      </c>
      <c r="H105" s="2">
        <v>4</v>
      </c>
      <c r="I105" s="2">
        <v>108</v>
      </c>
      <c r="J105" s="2">
        <v>1.0568548781681182E+16</v>
      </c>
      <c r="K105" s="2">
        <v>9606</v>
      </c>
      <c r="L105" s="2" t="s">
        <v>1233</v>
      </c>
      <c r="M105" s="2" t="s">
        <v>5175</v>
      </c>
      <c r="N105" s="2" t="s">
        <v>1271</v>
      </c>
      <c r="O105" s="2" t="s">
        <v>3807</v>
      </c>
    </row>
    <row r="106" spans="1:15" x14ac:dyDescent="0.25">
      <c r="A106" s="2" t="s">
        <v>833</v>
      </c>
      <c r="B106" s="2" t="s">
        <v>832</v>
      </c>
      <c r="C106" s="2">
        <v>3</v>
      </c>
      <c r="D106" s="2">
        <v>347</v>
      </c>
      <c r="E106" s="2">
        <f>results_Clus_8[[#This Row],['#Entities found]]/results_Clus_8[[#This Row],['#Entities total]]*(results_Clus_8[[#This Row],['#Entities found]]&gt;392/50)</f>
        <v>0</v>
      </c>
      <c r="F106" s="2">
        <v>6702105454174996</v>
      </c>
      <c r="G106" s="2">
        <v>6702105454174996</v>
      </c>
      <c r="H106" s="2">
        <v>4</v>
      </c>
      <c r="I106" s="2">
        <v>99</v>
      </c>
      <c r="J106" s="2">
        <v>968783638320775</v>
      </c>
      <c r="K106" s="2">
        <v>9606</v>
      </c>
      <c r="L106" s="2" t="s">
        <v>1233</v>
      </c>
      <c r="M106" s="2" t="s">
        <v>5175</v>
      </c>
      <c r="N106" s="2" t="s">
        <v>1271</v>
      </c>
      <c r="O106" s="2" t="s">
        <v>3807</v>
      </c>
    </row>
    <row r="107" spans="1:15" x14ac:dyDescent="0.25">
      <c r="A107" s="2" t="s">
        <v>2464</v>
      </c>
      <c r="B107" s="2" t="s">
        <v>2465</v>
      </c>
      <c r="C107" s="2">
        <v>1</v>
      </c>
      <c r="D107" s="2">
        <v>329</v>
      </c>
      <c r="E107" s="2">
        <f>results_Clus_8[[#This Row],['#Entities found]]/results_Clus_8[[#This Row],['#Entities total]]*(results_Clus_8[[#This Row],['#Entities found]]&gt;392/50)</f>
        <v>0</v>
      </c>
      <c r="F107" s="2">
        <v>9629852837153236</v>
      </c>
      <c r="G107" s="2">
        <v>9629852837153236</v>
      </c>
      <c r="H107" s="2">
        <v>2</v>
      </c>
      <c r="I107" s="2">
        <v>156</v>
      </c>
      <c r="J107" s="2">
        <v>1.5265681573539484E+16</v>
      </c>
      <c r="K107" s="2">
        <v>9606</v>
      </c>
      <c r="L107" s="2" t="s">
        <v>1233</v>
      </c>
      <c r="M107" s="2" t="s">
        <v>23</v>
      </c>
      <c r="N107" s="2" t="s">
        <v>1271</v>
      </c>
      <c r="O107" s="2" t="s">
        <v>5456</v>
      </c>
    </row>
    <row r="108" spans="1:15" x14ac:dyDescent="0.25">
      <c r="A108" s="2" t="s">
        <v>3689</v>
      </c>
      <c r="B108" s="2" t="s">
        <v>3690</v>
      </c>
      <c r="C108" s="2">
        <v>3</v>
      </c>
      <c r="D108" s="2">
        <v>326</v>
      </c>
      <c r="E108" s="2">
        <f>results_Clus_8[[#This Row],['#Entities found]]/results_Clus_8[[#This Row],['#Entities total]]*(results_Clus_8[[#This Row],['#Entities found]]&gt;392/50)</f>
        <v>0</v>
      </c>
      <c r="F108" s="2">
        <v>6284967505328818</v>
      </c>
      <c r="G108" s="2">
        <v>6284967505328818</v>
      </c>
      <c r="H108" s="2">
        <v>7</v>
      </c>
      <c r="I108" s="2">
        <v>8</v>
      </c>
      <c r="J108" s="2">
        <v>782855465309.71716</v>
      </c>
      <c r="K108" s="2">
        <v>9606</v>
      </c>
      <c r="L108" s="2" t="s">
        <v>1233</v>
      </c>
      <c r="M108" s="2" t="s">
        <v>5469</v>
      </c>
      <c r="N108" s="2" t="s">
        <v>1271</v>
      </c>
      <c r="O108" s="2" t="s">
        <v>5470</v>
      </c>
    </row>
    <row r="109" spans="1:15" x14ac:dyDescent="0.25">
      <c r="A109" s="2" t="s">
        <v>2293</v>
      </c>
      <c r="B109" s="2" t="s">
        <v>2294</v>
      </c>
      <c r="C109" s="2">
        <v>3</v>
      </c>
      <c r="D109" s="2">
        <v>325</v>
      </c>
      <c r="E109" s="2">
        <f>results_Clus_8[[#This Row],['#Entities found]]/results_Clus_8[[#This Row],['#Entities total]]*(results_Clus_8[[#This Row],['#Entities found]]&gt;392/50)</f>
        <v>0</v>
      </c>
      <c r="F109" s="2">
        <v>6264238614925477</v>
      </c>
      <c r="G109" s="2">
        <v>6264238614925477</v>
      </c>
      <c r="H109" s="2">
        <v>4</v>
      </c>
      <c r="I109" s="2">
        <v>84</v>
      </c>
      <c r="J109" s="2">
        <v>821998238575203</v>
      </c>
      <c r="K109" s="2">
        <v>9606</v>
      </c>
      <c r="L109" s="2" t="s">
        <v>1233</v>
      </c>
      <c r="M109" s="2" t="s">
        <v>5175</v>
      </c>
      <c r="N109" s="2" t="s">
        <v>1271</v>
      </c>
      <c r="O109" s="2" t="s">
        <v>3807</v>
      </c>
    </row>
    <row r="110" spans="1:15" x14ac:dyDescent="0.25">
      <c r="A110" s="2" t="s">
        <v>2291</v>
      </c>
      <c r="B110" s="2" t="s">
        <v>2292</v>
      </c>
      <c r="C110" s="2">
        <v>3</v>
      </c>
      <c r="D110" s="2">
        <v>324</v>
      </c>
      <c r="E110" s="2">
        <f>results_Clus_8[[#This Row],['#Entities found]]/results_Clus_8[[#This Row],['#Entities total]]*(results_Clus_8[[#This Row],['#Entities found]]&gt;392/50)</f>
        <v>0</v>
      </c>
      <c r="F110" s="2">
        <v>6243431726784536</v>
      </c>
      <c r="G110" s="2">
        <v>6243431726784536</v>
      </c>
      <c r="H110" s="2">
        <v>4</v>
      </c>
      <c r="I110" s="2">
        <v>82</v>
      </c>
      <c r="J110" s="2">
        <v>8024268519424602</v>
      </c>
      <c r="K110" s="2">
        <v>9606</v>
      </c>
      <c r="L110" s="2" t="s">
        <v>1233</v>
      </c>
      <c r="M110" s="2" t="s">
        <v>5175</v>
      </c>
      <c r="N110" s="2" t="s">
        <v>1271</v>
      </c>
      <c r="O110" s="2" t="s">
        <v>3807</v>
      </c>
    </row>
    <row r="111" spans="1:15" x14ac:dyDescent="0.25">
      <c r="A111" s="2" t="s">
        <v>2289</v>
      </c>
      <c r="B111" s="2" t="s">
        <v>2290</v>
      </c>
      <c r="C111" s="2">
        <v>3</v>
      </c>
      <c r="D111" s="2">
        <v>323</v>
      </c>
      <c r="E111" s="2">
        <f>results_Clus_8[[#This Row],['#Entities found]]/results_Clus_8[[#This Row],['#Entities total]]*(results_Clus_8[[#This Row],['#Entities found]]&gt;392/50)</f>
        <v>0</v>
      </c>
      <c r="F111" s="2">
        <v>6222546960372912</v>
      </c>
      <c r="G111" s="2">
        <v>6222546960372912</v>
      </c>
      <c r="H111" s="2">
        <v>4</v>
      </c>
      <c r="I111" s="2">
        <v>77</v>
      </c>
      <c r="J111" s="2">
        <v>7534983853606028</v>
      </c>
      <c r="K111" s="2">
        <v>9606</v>
      </c>
      <c r="L111" s="2" t="s">
        <v>1233</v>
      </c>
      <c r="M111" s="2" t="s">
        <v>5175</v>
      </c>
      <c r="N111" s="2" t="s">
        <v>1271</v>
      </c>
      <c r="O111" s="2" t="s">
        <v>3807</v>
      </c>
    </row>
    <row r="112" spans="1:15" x14ac:dyDescent="0.25">
      <c r="A112" s="2" t="s">
        <v>2287</v>
      </c>
      <c r="B112" s="2" t="s">
        <v>2288</v>
      </c>
      <c r="C112" s="2">
        <v>3</v>
      </c>
      <c r="D112" s="2">
        <v>322</v>
      </c>
      <c r="E112" s="2">
        <f>results_Clus_8[[#This Row],['#Entities found]]/results_Clus_8[[#This Row],['#Entities total]]*(results_Clus_8[[#This Row],['#Entities found]]&gt;392/50)</f>
        <v>0</v>
      </c>
      <c r="F112" s="2">
        <v>6201584441152919</v>
      </c>
      <c r="G112" s="2">
        <v>6201584441152919</v>
      </c>
      <c r="H112" s="2">
        <v>4</v>
      </c>
      <c r="I112" s="2">
        <v>90</v>
      </c>
      <c r="J112" s="2">
        <v>8807123984734318</v>
      </c>
      <c r="K112" s="2">
        <v>9606</v>
      </c>
      <c r="L112" s="2" t="s">
        <v>1233</v>
      </c>
      <c r="M112" s="2" t="s">
        <v>5175</v>
      </c>
      <c r="N112" s="2" t="s">
        <v>1271</v>
      </c>
      <c r="O112" s="2" t="s">
        <v>3807</v>
      </c>
    </row>
    <row r="113" spans="1:15" x14ac:dyDescent="0.25">
      <c r="A113" s="2" t="s">
        <v>2514</v>
      </c>
      <c r="B113" s="2" t="s">
        <v>2515</v>
      </c>
      <c r="C113" s="2">
        <v>1</v>
      </c>
      <c r="D113" s="2">
        <v>322</v>
      </c>
      <c r="E113" s="2">
        <f>results_Clus_8[[#This Row],['#Entities found]]/results_Clus_8[[#This Row],['#Entities total]]*(results_Clus_8[[#This Row],['#Entities found]]&gt;392/50)</f>
        <v>0</v>
      </c>
      <c r="F113" s="2">
        <v>9602608500063036</v>
      </c>
      <c r="G113" s="2">
        <v>9602608500063036</v>
      </c>
      <c r="H113" s="2">
        <v>3</v>
      </c>
      <c r="I113" s="2">
        <v>66</v>
      </c>
      <c r="J113" s="2">
        <v>6458557588805167</v>
      </c>
      <c r="K113" s="2">
        <v>9606</v>
      </c>
      <c r="L113" s="2" t="s">
        <v>1233</v>
      </c>
      <c r="M113" s="2" t="s">
        <v>23</v>
      </c>
      <c r="N113" s="2" t="s">
        <v>1271</v>
      </c>
      <c r="O113" s="2" t="s">
        <v>3406</v>
      </c>
    </row>
    <row r="114" spans="1:15" x14ac:dyDescent="0.25">
      <c r="A114" s="2" t="s">
        <v>2279</v>
      </c>
      <c r="B114" s="2" t="s">
        <v>2280</v>
      </c>
      <c r="C114" s="2">
        <v>3</v>
      </c>
      <c r="D114" s="2">
        <v>319</v>
      </c>
      <c r="E114" s="2">
        <f>results_Clus_8[[#This Row],['#Entities found]]/results_Clus_8[[#This Row],['#Entities total]]*(results_Clus_8[[#This Row],['#Entities found]]&gt;392/50)</f>
        <v>0</v>
      </c>
      <c r="F114" s="2">
        <v>613823171257095</v>
      </c>
      <c r="G114" s="2">
        <v>613823171257095</v>
      </c>
      <c r="H114" s="2">
        <v>4</v>
      </c>
      <c r="I114" s="2">
        <v>74</v>
      </c>
      <c r="J114" s="2">
        <v>7241413054114884</v>
      </c>
      <c r="K114" s="2">
        <v>9606</v>
      </c>
      <c r="L114" s="2" t="s">
        <v>1233</v>
      </c>
      <c r="M114" s="2" t="s">
        <v>5175</v>
      </c>
      <c r="N114" s="2" t="s">
        <v>1271</v>
      </c>
      <c r="O114" s="2" t="s">
        <v>3807</v>
      </c>
    </row>
    <row r="115" spans="1:15" x14ac:dyDescent="0.25">
      <c r="A115" s="2" t="s">
        <v>843</v>
      </c>
      <c r="B115" s="2" t="s">
        <v>842</v>
      </c>
      <c r="C115" s="2">
        <v>2</v>
      </c>
      <c r="D115" s="2">
        <v>312</v>
      </c>
      <c r="E115" s="2">
        <f>results_Clus_8[[#This Row],['#Entities found]]/results_Clus_8[[#This Row],['#Entities total]]*(results_Clus_8[[#This Row],['#Entities found]]&gt;392/50)</f>
        <v>0</v>
      </c>
      <c r="F115" s="2">
        <v>8169493804743599</v>
      </c>
      <c r="G115" s="2">
        <v>8169493804743599</v>
      </c>
      <c r="H115" s="2">
        <v>4</v>
      </c>
      <c r="I115" s="2">
        <v>8</v>
      </c>
      <c r="J115" s="2">
        <v>782855465309.71716</v>
      </c>
      <c r="K115" s="2">
        <v>9606</v>
      </c>
      <c r="L115" s="2" t="s">
        <v>1233</v>
      </c>
      <c r="M115" s="2" t="s">
        <v>62</v>
      </c>
      <c r="N115" s="2" t="s">
        <v>1271</v>
      </c>
      <c r="O115" s="2" t="s">
        <v>1430</v>
      </c>
    </row>
    <row r="116" spans="1:15" x14ac:dyDescent="0.25">
      <c r="A116" s="2" t="s">
        <v>3564</v>
      </c>
      <c r="B116" s="2" t="s">
        <v>3565</v>
      </c>
      <c r="C116" s="2">
        <v>1</v>
      </c>
      <c r="D116" s="2">
        <v>310</v>
      </c>
      <c r="E116" s="2">
        <f>results_Clus_8[[#This Row],['#Entities found]]/results_Clus_8[[#This Row],['#Entities total]]*(results_Clus_8[[#This Row],['#Entities found]]&gt;392/50)</f>
        <v>0</v>
      </c>
      <c r="F116" s="2">
        <v>9551198002430756</v>
      </c>
      <c r="G116" s="2">
        <v>9551198002430756</v>
      </c>
      <c r="H116" s="2">
        <v>2</v>
      </c>
      <c r="I116" s="2">
        <v>41</v>
      </c>
      <c r="J116" s="2">
        <v>4012134259712301</v>
      </c>
      <c r="K116" s="2">
        <v>9606</v>
      </c>
      <c r="L116" s="2" t="s">
        <v>1233</v>
      </c>
      <c r="M116" s="2" t="s">
        <v>40</v>
      </c>
      <c r="N116" s="2" t="s">
        <v>1271</v>
      </c>
      <c r="O116" s="2" t="s">
        <v>5089</v>
      </c>
    </row>
    <row r="117" spans="1:15" x14ac:dyDescent="0.25">
      <c r="A117" s="2" t="s">
        <v>2425</v>
      </c>
      <c r="B117" s="2" t="s">
        <v>2426</v>
      </c>
      <c r="C117" s="2">
        <v>3</v>
      </c>
      <c r="D117" s="2">
        <v>293</v>
      </c>
      <c r="E117" s="2">
        <f>results_Clus_8[[#This Row],['#Entities found]]/results_Clus_8[[#This Row],['#Entities total]]*(results_Clus_8[[#This Row],['#Entities found]]&gt;392/50)</f>
        <v>0</v>
      </c>
      <c r="F117" s="2">
        <v>5560644291497275</v>
      </c>
      <c r="G117" s="2">
        <v>5560644291497275</v>
      </c>
      <c r="H117" s="2">
        <v>4</v>
      </c>
      <c r="I117" s="2">
        <v>77</v>
      </c>
      <c r="J117" s="2">
        <v>7534983853606028</v>
      </c>
      <c r="K117" s="2">
        <v>9606</v>
      </c>
      <c r="L117" s="2" t="s">
        <v>1233</v>
      </c>
      <c r="M117" s="2" t="s">
        <v>5175</v>
      </c>
      <c r="N117" s="2" t="s">
        <v>1271</v>
      </c>
      <c r="O117" s="2" t="s">
        <v>3807</v>
      </c>
    </row>
    <row r="118" spans="1:15" x14ac:dyDescent="0.25">
      <c r="A118" s="2" t="s">
        <v>2423</v>
      </c>
      <c r="B118" s="2" t="s">
        <v>2424</v>
      </c>
      <c r="C118" s="2">
        <v>3</v>
      </c>
      <c r="D118" s="2">
        <v>292</v>
      </c>
      <c r="E118" s="2">
        <f>results_Clus_8[[#This Row],['#Entities found]]/results_Clus_8[[#This Row],['#Entities total]]*(results_Clus_8[[#This Row],['#Entities found]]&gt;392/50)</f>
        <v>0</v>
      </c>
      <c r="F118" s="2">
        <v>5537440006679889</v>
      </c>
      <c r="G118" s="2">
        <v>5537440006679889</v>
      </c>
      <c r="H118" s="2">
        <v>4</v>
      </c>
      <c r="I118" s="2">
        <v>63</v>
      </c>
      <c r="J118" s="2">
        <v>6164986789314023</v>
      </c>
      <c r="K118" s="2">
        <v>9606</v>
      </c>
      <c r="L118" s="2" t="s">
        <v>1233</v>
      </c>
      <c r="M118" s="2" t="s">
        <v>5175</v>
      </c>
      <c r="N118" s="2" t="s">
        <v>1271</v>
      </c>
      <c r="O118" s="2" t="s">
        <v>3807</v>
      </c>
    </row>
    <row r="119" spans="1:15" x14ac:dyDescent="0.25">
      <c r="A119" s="2" t="s">
        <v>1425</v>
      </c>
      <c r="B119" s="2" t="s">
        <v>1426</v>
      </c>
      <c r="C119" s="2">
        <v>1</v>
      </c>
      <c r="D119" s="2">
        <v>291</v>
      </c>
      <c r="E119" s="2">
        <f>results_Clus_8[[#This Row],['#Entities found]]/results_Clus_8[[#This Row],['#Entities total]]*(results_Clus_8[[#This Row],['#Entities found]]&gt;392/50)</f>
        <v>0</v>
      </c>
      <c r="F119" s="2">
        <v>9455985676326822</v>
      </c>
      <c r="G119" s="2">
        <v>9455985676326822</v>
      </c>
      <c r="H119" s="2">
        <v>1</v>
      </c>
      <c r="I119" s="2">
        <v>50</v>
      </c>
      <c r="J119" s="2">
        <v>4892846658185733</v>
      </c>
      <c r="K119" s="2">
        <v>9606</v>
      </c>
      <c r="L119" s="2" t="s">
        <v>1233</v>
      </c>
      <c r="M119" s="2" t="s">
        <v>62</v>
      </c>
      <c r="N119" s="2" t="s">
        <v>1271</v>
      </c>
      <c r="O119" s="2" t="s">
        <v>5457</v>
      </c>
    </row>
    <row r="120" spans="1:15" x14ac:dyDescent="0.25">
      <c r="A120" s="2" t="s">
        <v>2418</v>
      </c>
      <c r="B120" s="2" t="s">
        <v>2419</v>
      </c>
      <c r="C120" s="2">
        <v>3</v>
      </c>
      <c r="D120" s="2">
        <v>287</v>
      </c>
      <c r="E120" s="2">
        <f>results_Clus_8[[#This Row],['#Entities found]]/results_Clus_8[[#This Row],['#Entities total]]*(results_Clus_8[[#This Row],['#Entities found]]&gt;392/50)</f>
        <v>0</v>
      </c>
      <c r="F120" s="2">
        <v>5420367943122063</v>
      </c>
      <c r="G120" s="2">
        <v>5420367943122063</v>
      </c>
      <c r="H120" s="2">
        <v>4</v>
      </c>
      <c r="I120" s="2">
        <v>63</v>
      </c>
      <c r="J120" s="2">
        <v>6164986789314023</v>
      </c>
      <c r="K120" s="2">
        <v>9606</v>
      </c>
      <c r="L120" s="2" t="s">
        <v>1233</v>
      </c>
      <c r="M120" s="2" t="s">
        <v>5175</v>
      </c>
      <c r="N120" s="2" t="s">
        <v>1271</v>
      </c>
      <c r="O120" s="2" t="s">
        <v>3807</v>
      </c>
    </row>
    <row r="121" spans="1:15" x14ac:dyDescent="0.25">
      <c r="A121" s="2" t="s">
        <v>849</v>
      </c>
      <c r="B121" s="2" t="s">
        <v>848</v>
      </c>
      <c r="C121" s="2">
        <v>2</v>
      </c>
      <c r="D121" s="2">
        <v>286</v>
      </c>
      <c r="E121" s="2">
        <f>results_Clus_8[[#This Row],['#Entities found]]/results_Clus_8[[#This Row],['#Entities total]]*(results_Clus_8[[#This Row],['#Entities found]]&gt;392/50)</f>
        <v>0</v>
      </c>
      <c r="F121" s="2">
        <v>7772420115196161</v>
      </c>
      <c r="G121" s="2">
        <v>7772420115196161</v>
      </c>
      <c r="H121" s="2">
        <v>3</v>
      </c>
      <c r="I121" s="2">
        <v>76</v>
      </c>
      <c r="J121" s="2">
        <v>7437126920442313</v>
      </c>
      <c r="K121" s="2">
        <v>9606</v>
      </c>
      <c r="L121" s="2" t="s">
        <v>1233</v>
      </c>
      <c r="M121" s="2" t="s">
        <v>5149</v>
      </c>
      <c r="N121" s="2" t="s">
        <v>1271</v>
      </c>
      <c r="O121" s="2" t="s">
        <v>5484</v>
      </c>
    </row>
    <row r="122" spans="1:15" x14ac:dyDescent="0.25">
      <c r="A122" s="2" t="s">
        <v>2408</v>
      </c>
      <c r="B122" s="2" t="s">
        <v>2409</v>
      </c>
      <c r="C122" s="2">
        <v>3</v>
      </c>
      <c r="D122" s="2">
        <v>284</v>
      </c>
      <c r="E122" s="2">
        <f>results_Clus_8[[#This Row],['#Entities found]]/results_Clus_8[[#This Row],['#Entities total]]*(results_Clus_8[[#This Row],['#Entities found]]&gt;392/50)</f>
        <v>0</v>
      </c>
      <c r="F122" s="2">
        <v>5349297663806957</v>
      </c>
      <c r="G122" s="2">
        <v>5349297663806957</v>
      </c>
      <c r="H122" s="2">
        <v>4</v>
      </c>
      <c r="I122" s="2">
        <v>64</v>
      </c>
      <c r="J122" s="2">
        <v>6262843722477738</v>
      </c>
      <c r="K122" s="2">
        <v>9606</v>
      </c>
      <c r="L122" s="2" t="s">
        <v>1233</v>
      </c>
      <c r="M122" s="2" t="s">
        <v>5175</v>
      </c>
      <c r="N122" s="2" t="s">
        <v>1271</v>
      </c>
      <c r="O122" s="2" t="s">
        <v>3807</v>
      </c>
    </row>
    <row r="123" spans="1:15" x14ac:dyDescent="0.25">
      <c r="A123" s="2" t="s">
        <v>2394</v>
      </c>
      <c r="B123" s="2" t="s">
        <v>2395</v>
      </c>
      <c r="C123" s="2">
        <v>3</v>
      </c>
      <c r="D123" s="2">
        <v>278</v>
      </c>
      <c r="E123" s="2">
        <f>results_Clus_8[[#This Row],['#Entities found]]/results_Clus_8[[#This Row],['#Entities total]]*(results_Clus_8[[#This Row],['#Entities found]]&gt;392/50)</f>
        <v>0</v>
      </c>
      <c r="F123" s="2">
        <v>5205347464194984</v>
      </c>
      <c r="G123" s="2">
        <v>5205347464194984</v>
      </c>
      <c r="H123" s="2">
        <v>4</v>
      </c>
      <c r="I123" s="2">
        <v>49</v>
      </c>
      <c r="J123" s="2">
        <v>4794989725022018</v>
      </c>
      <c r="K123" s="2">
        <v>9606</v>
      </c>
      <c r="L123" s="2" t="s">
        <v>1233</v>
      </c>
      <c r="M123" s="2" t="s">
        <v>5175</v>
      </c>
      <c r="N123" s="2" t="s">
        <v>1271</v>
      </c>
      <c r="O123" s="2" t="s">
        <v>3807</v>
      </c>
    </row>
    <row r="124" spans="1:15" x14ac:dyDescent="0.25">
      <c r="A124" s="2" t="s">
        <v>2392</v>
      </c>
      <c r="B124" s="2" t="s">
        <v>2393</v>
      </c>
      <c r="C124" s="2">
        <v>3</v>
      </c>
      <c r="D124" s="2">
        <v>277</v>
      </c>
      <c r="E124" s="2">
        <f>results_Clus_8[[#This Row],['#Entities found]]/results_Clus_8[[#This Row],['#Entities total]]*(results_Clus_8[[#This Row],['#Entities found]]&gt;392/50)</f>
        <v>0</v>
      </c>
      <c r="F124" s="2">
        <v>5181126307647286</v>
      </c>
      <c r="G124" s="2">
        <v>5181126307647286</v>
      </c>
      <c r="H124" s="2">
        <v>4</v>
      </c>
      <c r="I124" s="2">
        <v>45</v>
      </c>
      <c r="J124" s="2">
        <v>4403561992367159</v>
      </c>
      <c r="K124" s="2">
        <v>9606</v>
      </c>
      <c r="L124" s="2" t="s">
        <v>1233</v>
      </c>
      <c r="M124" s="2" t="s">
        <v>5175</v>
      </c>
      <c r="N124" s="2" t="s">
        <v>1271</v>
      </c>
      <c r="O124" s="2" t="s">
        <v>3807</v>
      </c>
    </row>
    <row r="125" spans="1:15" x14ac:dyDescent="0.25">
      <c r="A125" s="2" t="s">
        <v>2390</v>
      </c>
      <c r="B125" s="2" t="s">
        <v>2391</v>
      </c>
      <c r="C125" s="2">
        <v>3</v>
      </c>
      <c r="D125" s="2">
        <v>276</v>
      </c>
      <c r="E125" s="2">
        <f>results_Clus_8[[#This Row],['#Entities found]]/results_Clus_8[[#This Row],['#Entities total]]*(results_Clus_8[[#This Row],['#Entities found]]&gt;392/50)</f>
        <v>0</v>
      </c>
      <c r="F125" s="2">
        <v>5156840830155368</v>
      </c>
      <c r="G125" s="2">
        <v>5156840830155368</v>
      </c>
      <c r="H125" s="2">
        <v>4</v>
      </c>
      <c r="I125" s="2">
        <v>50</v>
      </c>
      <c r="J125" s="2">
        <v>4892846658185733</v>
      </c>
      <c r="K125" s="2">
        <v>9606</v>
      </c>
      <c r="L125" s="2" t="s">
        <v>1233</v>
      </c>
      <c r="M125" s="2" t="s">
        <v>5175</v>
      </c>
      <c r="N125" s="2" t="s">
        <v>1271</v>
      </c>
      <c r="O125" s="2" t="s">
        <v>3807</v>
      </c>
    </row>
    <row r="126" spans="1:15" x14ac:dyDescent="0.25">
      <c r="A126" s="2" t="s">
        <v>2386</v>
      </c>
      <c r="B126" s="2" t="s">
        <v>2387</v>
      </c>
      <c r="C126" s="2">
        <v>3</v>
      </c>
      <c r="D126" s="2">
        <v>275</v>
      </c>
      <c r="E126" s="2">
        <f>results_Clus_8[[#This Row],['#Entities found]]/results_Clus_8[[#This Row],['#Entities total]]*(results_Clus_8[[#This Row],['#Entities found]]&gt;392/50)</f>
        <v>0</v>
      </c>
      <c r="F126" s="2">
        <v>5132491516739005</v>
      </c>
      <c r="G126" s="2">
        <v>5132491516739005</v>
      </c>
      <c r="H126" s="2">
        <v>4</v>
      </c>
      <c r="I126" s="2">
        <v>58</v>
      </c>
      <c r="J126" s="2">
        <v>5.6757021234954496E+16</v>
      </c>
      <c r="K126" s="2">
        <v>9606</v>
      </c>
      <c r="L126" s="2" t="s">
        <v>1233</v>
      </c>
      <c r="M126" s="2" t="s">
        <v>5175</v>
      </c>
      <c r="N126" s="2" t="s">
        <v>1271</v>
      </c>
      <c r="O126" s="2" t="s">
        <v>3807</v>
      </c>
    </row>
    <row r="127" spans="1:15" x14ac:dyDescent="0.25">
      <c r="A127" s="2" t="s">
        <v>2382</v>
      </c>
      <c r="B127" s="2" t="s">
        <v>2383</v>
      </c>
      <c r="C127" s="2">
        <v>3</v>
      </c>
      <c r="D127" s="2">
        <v>274</v>
      </c>
      <c r="E127" s="2">
        <f>results_Clus_8[[#This Row],['#Entities found]]/results_Clus_8[[#This Row],['#Entities total]]*(results_Clus_8[[#This Row],['#Entities found]]&gt;392/50)</f>
        <v>0</v>
      </c>
      <c r="F127" s="2">
        <v>5108078861777806</v>
      </c>
      <c r="G127" s="2">
        <v>5108078861777806</v>
      </c>
      <c r="H127" s="2">
        <v>4</v>
      </c>
      <c r="I127" s="2">
        <v>45</v>
      </c>
      <c r="J127" s="2">
        <v>4403561992367159</v>
      </c>
      <c r="K127" s="2">
        <v>9606</v>
      </c>
      <c r="L127" s="2" t="s">
        <v>1233</v>
      </c>
      <c r="M127" s="2" t="s">
        <v>5175</v>
      </c>
      <c r="N127" s="2" t="s">
        <v>1271</v>
      </c>
      <c r="O127" s="2" t="s">
        <v>3807</v>
      </c>
    </row>
    <row r="128" spans="1:15" x14ac:dyDescent="0.25">
      <c r="A128" s="2" t="s">
        <v>851</v>
      </c>
      <c r="B128" s="2" t="s">
        <v>850</v>
      </c>
      <c r="C128" s="2">
        <v>3</v>
      </c>
      <c r="D128" s="2">
        <v>274</v>
      </c>
      <c r="E128" s="2">
        <f>results_Clus_8[[#This Row],['#Entities found]]/results_Clus_8[[#This Row],['#Entities total]]*(results_Clus_8[[#This Row],['#Entities found]]&gt;392/50)</f>
        <v>0</v>
      </c>
      <c r="F128" s="2">
        <v>5108078861777806</v>
      </c>
      <c r="G128" s="2">
        <v>5108078861777806</v>
      </c>
      <c r="H128" s="2">
        <v>4</v>
      </c>
      <c r="I128" s="2">
        <v>46</v>
      </c>
      <c r="J128" s="2">
        <v>4501418925530874</v>
      </c>
      <c r="K128" s="2">
        <v>9606</v>
      </c>
      <c r="L128" s="2" t="s">
        <v>1233</v>
      </c>
      <c r="M128" s="2" t="s">
        <v>5175</v>
      </c>
      <c r="N128" s="2" t="s">
        <v>1271</v>
      </c>
      <c r="O128" s="2" t="s">
        <v>3807</v>
      </c>
    </row>
    <row r="129" spans="1:15" x14ac:dyDescent="0.25">
      <c r="A129" s="2" t="s">
        <v>2377</v>
      </c>
      <c r="B129" s="2" t="s">
        <v>2378</v>
      </c>
      <c r="C129" s="2">
        <v>3</v>
      </c>
      <c r="D129" s="2">
        <v>272</v>
      </c>
      <c r="E129" s="2">
        <f>results_Clus_8[[#This Row],['#Entities found]]/results_Clus_8[[#This Row],['#Entities total]]*(results_Clus_8[[#This Row],['#Entities found]]&gt;392/50)</f>
        <v>0</v>
      </c>
      <c r="F129" s="2">
        <v>5059065551967186</v>
      </c>
      <c r="G129" s="2">
        <v>5059065551967186</v>
      </c>
      <c r="H129" s="2">
        <v>4</v>
      </c>
      <c r="I129" s="2">
        <v>42</v>
      </c>
      <c r="J129" s="2">
        <v>4109991192876015</v>
      </c>
      <c r="K129" s="2">
        <v>9606</v>
      </c>
      <c r="L129" s="2" t="s">
        <v>1233</v>
      </c>
      <c r="M129" s="2" t="s">
        <v>5175</v>
      </c>
      <c r="N129" s="2" t="s">
        <v>1271</v>
      </c>
      <c r="O129" s="2" t="s">
        <v>3807</v>
      </c>
    </row>
    <row r="130" spans="1:15" x14ac:dyDescent="0.25">
      <c r="A130" s="2" t="s">
        <v>2379</v>
      </c>
      <c r="B130" s="2" t="s">
        <v>2380</v>
      </c>
      <c r="C130" s="2">
        <v>3</v>
      </c>
      <c r="D130" s="2">
        <v>272</v>
      </c>
      <c r="E130" s="2">
        <f>results_Clus_8[[#This Row],['#Entities found]]/results_Clus_8[[#This Row],['#Entities total]]*(results_Clus_8[[#This Row],['#Entities found]]&gt;392/50)</f>
        <v>0</v>
      </c>
      <c r="F130" s="2">
        <v>5059065551967186</v>
      </c>
      <c r="G130" s="2">
        <v>5059065551967186</v>
      </c>
      <c r="H130" s="2">
        <v>4</v>
      </c>
      <c r="I130" s="2">
        <v>44</v>
      </c>
      <c r="J130" s="2">
        <v>4305705059203444</v>
      </c>
      <c r="K130" s="2">
        <v>9606</v>
      </c>
      <c r="L130" s="2" t="s">
        <v>1233</v>
      </c>
      <c r="M130" s="2" t="s">
        <v>5175</v>
      </c>
      <c r="N130" s="2" t="s">
        <v>1271</v>
      </c>
      <c r="O130" s="2" t="s">
        <v>3807</v>
      </c>
    </row>
    <row r="131" spans="1:15" x14ac:dyDescent="0.25">
      <c r="A131" s="2" t="s">
        <v>2359</v>
      </c>
      <c r="B131" s="2" t="s">
        <v>2360</v>
      </c>
      <c r="C131" s="2">
        <v>3</v>
      </c>
      <c r="D131" s="2">
        <v>267</v>
      </c>
      <c r="E131" s="2">
        <f>results_Clus_8[[#This Row],['#Entities found]]/results_Clus_8[[#This Row],['#Entities total]]*(results_Clus_8[[#This Row],['#Entities found]]&gt;392/50)</f>
        <v>0</v>
      </c>
      <c r="F131" s="2">
        <v>4.9354602402020584E+16</v>
      </c>
      <c r="G131" s="2">
        <v>4.9354602402020584E+16</v>
      </c>
      <c r="H131" s="2">
        <v>4</v>
      </c>
      <c r="I131" s="2">
        <v>39</v>
      </c>
      <c r="J131" s="2">
        <v>3816420393384871</v>
      </c>
      <c r="K131" s="2">
        <v>9606</v>
      </c>
      <c r="L131" s="2" t="s">
        <v>1233</v>
      </c>
      <c r="M131" s="2" t="s">
        <v>5175</v>
      </c>
      <c r="N131" s="2" t="s">
        <v>1271</v>
      </c>
      <c r="O131" s="2" t="s">
        <v>3807</v>
      </c>
    </row>
    <row r="132" spans="1:15" x14ac:dyDescent="0.25">
      <c r="A132" s="2" t="s">
        <v>2363</v>
      </c>
      <c r="B132" s="2" t="s">
        <v>2364</v>
      </c>
      <c r="C132" s="2">
        <v>3</v>
      </c>
      <c r="D132" s="2">
        <v>267</v>
      </c>
      <c r="E132" s="2">
        <f>results_Clus_8[[#This Row],['#Entities found]]/results_Clus_8[[#This Row],['#Entities total]]*(results_Clus_8[[#This Row],['#Entities found]]&gt;392/50)</f>
        <v>0</v>
      </c>
      <c r="F132" s="2">
        <v>4.9354602402020584E+16</v>
      </c>
      <c r="G132" s="2">
        <v>4.9354602402020584E+16</v>
      </c>
      <c r="H132" s="2">
        <v>4</v>
      </c>
      <c r="I132" s="2">
        <v>41</v>
      </c>
      <c r="J132" s="2">
        <v>4012134259712301</v>
      </c>
      <c r="K132" s="2">
        <v>9606</v>
      </c>
      <c r="L132" s="2" t="s">
        <v>1233</v>
      </c>
      <c r="M132" s="2" t="s">
        <v>5175</v>
      </c>
      <c r="N132" s="2" t="s">
        <v>1271</v>
      </c>
      <c r="O132" s="2" t="s">
        <v>3807</v>
      </c>
    </row>
    <row r="133" spans="1:15" x14ac:dyDescent="0.25">
      <c r="A133" s="2" t="s">
        <v>2365</v>
      </c>
      <c r="B133" s="2" t="s">
        <v>2366</v>
      </c>
      <c r="C133" s="2">
        <v>3</v>
      </c>
      <c r="D133" s="2">
        <v>267</v>
      </c>
      <c r="E133" s="2">
        <f>results_Clus_8[[#This Row],['#Entities found]]/results_Clus_8[[#This Row],['#Entities total]]*(results_Clus_8[[#This Row],['#Entities found]]&gt;392/50)</f>
        <v>0</v>
      </c>
      <c r="F133" s="2">
        <v>4.9354602402020584E+16</v>
      </c>
      <c r="G133" s="2">
        <v>4.9354602402020584E+16</v>
      </c>
      <c r="H133" s="2">
        <v>4</v>
      </c>
      <c r="I133" s="2">
        <v>42</v>
      </c>
      <c r="J133" s="2">
        <v>4109991192876015</v>
      </c>
      <c r="K133" s="2">
        <v>9606</v>
      </c>
      <c r="L133" s="2" t="s">
        <v>1233</v>
      </c>
      <c r="M133" s="2" t="s">
        <v>5175</v>
      </c>
      <c r="N133" s="2" t="s">
        <v>1271</v>
      </c>
      <c r="O133" s="2" t="s">
        <v>3807</v>
      </c>
    </row>
    <row r="134" spans="1:15" x14ac:dyDescent="0.25">
      <c r="A134" s="2" t="s">
        <v>2367</v>
      </c>
      <c r="B134" s="2" t="s">
        <v>2368</v>
      </c>
      <c r="C134" s="2">
        <v>3</v>
      </c>
      <c r="D134" s="2">
        <v>267</v>
      </c>
      <c r="E134" s="2">
        <f>results_Clus_8[[#This Row],['#Entities found]]/results_Clus_8[[#This Row],['#Entities total]]*(results_Clus_8[[#This Row],['#Entities found]]&gt;392/50)</f>
        <v>0</v>
      </c>
      <c r="F134" s="2">
        <v>4.9354602402020584E+16</v>
      </c>
      <c r="G134" s="2">
        <v>4.9354602402020584E+16</v>
      </c>
      <c r="H134" s="2">
        <v>4</v>
      </c>
      <c r="I134" s="2">
        <v>43</v>
      </c>
      <c r="J134" s="2">
        <v>420784812603973</v>
      </c>
      <c r="K134" s="2">
        <v>9606</v>
      </c>
      <c r="L134" s="2" t="s">
        <v>1233</v>
      </c>
      <c r="M134" s="2" t="s">
        <v>5175</v>
      </c>
      <c r="N134" s="2" t="s">
        <v>1271</v>
      </c>
      <c r="O134" s="2" t="s">
        <v>3807</v>
      </c>
    </row>
    <row r="135" spans="1:15" x14ac:dyDescent="0.25">
      <c r="A135" s="2" t="s">
        <v>3677</v>
      </c>
      <c r="B135" s="2" t="s">
        <v>3678</v>
      </c>
      <c r="C135" s="2">
        <v>1</v>
      </c>
      <c r="D135" s="2">
        <v>257</v>
      </c>
      <c r="E135" s="2">
        <f>results_Clus_8[[#This Row],['#Entities found]]/results_Clus_8[[#This Row],['#Entities total]]*(results_Clus_8[[#This Row],['#Entities found]]&gt;392/50)</f>
        <v>0</v>
      </c>
      <c r="F135" s="2">
        <v>9232955640591018</v>
      </c>
      <c r="G135" s="2">
        <v>9232955640591018</v>
      </c>
      <c r="H135" s="2">
        <v>1</v>
      </c>
      <c r="I135" s="2">
        <v>84</v>
      </c>
      <c r="J135" s="2">
        <v>821998238575203</v>
      </c>
      <c r="K135" s="2">
        <v>9606</v>
      </c>
      <c r="L135" s="2" t="s">
        <v>1233</v>
      </c>
      <c r="M135" s="2" t="s">
        <v>11</v>
      </c>
      <c r="N135" s="2" t="s">
        <v>1271</v>
      </c>
      <c r="O135" s="2" t="s">
        <v>5449</v>
      </c>
    </row>
    <row r="136" spans="1:15" x14ac:dyDescent="0.25">
      <c r="A136" s="2" t="s">
        <v>3679</v>
      </c>
      <c r="B136" s="2" t="s">
        <v>3680</v>
      </c>
      <c r="C136" s="2">
        <v>1</v>
      </c>
      <c r="D136" s="2">
        <v>257</v>
      </c>
      <c r="E136" s="2">
        <f>results_Clus_8[[#This Row],['#Entities found]]/results_Clus_8[[#This Row],['#Entities total]]*(results_Clus_8[[#This Row],['#Entities found]]&gt;392/50)</f>
        <v>0</v>
      </c>
      <c r="F136" s="2">
        <v>9232955640591018</v>
      </c>
      <c r="G136" s="2">
        <v>9232955640591018</v>
      </c>
      <c r="H136" s="2">
        <v>1</v>
      </c>
      <c r="I136" s="2">
        <v>84</v>
      </c>
      <c r="J136" s="2">
        <v>821998238575203</v>
      </c>
      <c r="K136" s="2">
        <v>9606</v>
      </c>
      <c r="L136" s="2" t="s">
        <v>1233</v>
      </c>
      <c r="M136" s="2" t="s">
        <v>11</v>
      </c>
      <c r="N136" s="2" t="s">
        <v>1271</v>
      </c>
      <c r="O136" s="2" t="s">
        <v>5449</v>
      </c>
    </row>
    <row r="137" spans="1:15" x14ac:dyDescent="0.25">
      <c r="A137" s="2" t="s">
        <v>937</v>
      </c>
      <c r="B137" s="2" t="s">
        <v>936</v>
      </c>
      <c r="C137" s="2">
        <v>1</v>
      </c>
      <c r="D137" s="2">
        <v>253</v>
      </c>
      <c r="E137" s="2">
        <f>results_Clus_8[[#This Row],['#Entities found]]/results_Clus_8[[#This Row],['#Entities total]]*(results_Clus_8[[#This Row],['#Entities found]]&gt;392/50)</f>
        <v>0</v>
      </c>
      <c r="F137" s="2">
        <v>9201364671562612</v>
      </c>
      <c r="G137" s="2">
        <v>9201364671562612</v>
      </c>
      <c r="H137" s="2">
        <v>1</v>
      </c>
      <c r="I137" s="2">
        <v>155</v>
      </c>
      <c r="J137" s="2">
        <v>1.5167824640375772E+16</v>
      </c>
      <c r="K137" s="2">
        <v>9606</v>
      </c>
      <c r="L137" s="2" t="s">
        <v>1233</v>
      </c>
      <c r="M137" s="2" t="s">
        <v>62</v>
      </c>
      <c r="N137" s="2" t="s">
        <v>1271</v>
      </c>
      <c r="O137" s="2" t="s">
        <v>4524</v>
      </c>
    </row>
    <row r="138" spans="1:15" x14ac:dyDescent="0.25">
      <c r="A138" s="2" t="s">
        <v>2534</v>
      </c>
      <c r="B138" s="2" t="s">
        <v>2535</v>
      </c>
      <c r="C138" s="2">
        <v>1</v>
      </c>
      <c r="D138" s="2">
        <v>250</v>
      </c>
      <c r="E138" s="2">
        <f>results_Clus_8[[#This Row],['#Entities found]]/results_Clus_8[[#This Row],['#Entities total]]*(results_Clus_8[[#This Row],['#Entities found]]&gt;392/50)</f>
        <v>0</v>
      </c>
      <c r="F138" s="2">
        <v>9176827321261656</v>
      </c>
      <c r="G138" s="2">
        <v>9176827321261656</v>
      </c>
      <c r="H138" s="2">
        <v>1</v>
      </c>
      <c r="I138" s="2">
        <v>69</v>
      </c>
      <c r="J138" s="2">
        <v>6.7521283882963104E+16</v>
      </c>
      <c r="K138" s="2">
        <v>9606</v>
      </c>
      <c r="L138" s="2" t="s">
        <v>1233</v>
      </c>
      <c r="M138" s="2" t="s">
        <v>22</v>
      </c>
      <c r="N138" s="2" t="s">
        <v>1271</v>
      </c>
      <c r="O138" s="2" t="s">
        <v>5428</v>
      </c>
    </row>
    <row r="139" spans="1:15" x14ac:dyDescent="0.25">
      <c r="A139" s="2" t="s">
        <v>857</v>
      </c>
      <c r="B139" s="2" t="s">
        <v>856</v>
      </c>
      <c r="C139" s="2">
        <v>1</v>
      </c>
      <c r="D139" s="2">
        <v>248</v>
      </c>
      <c r="E139" s="2">
        <f>results_Clus_8[[#This Row],['#Entities found]]/results_Clus_8[[#This Row],['#Entities total]]*(results_Clus_8[[#This Row],['#Entities found]]&gt;392/50)</f>
        <v>0</v>
      </c>
      <c r="F139" s="2">
        <v>9160054988451748</v>
      </c>
      <c r="G139" s="2">
        <v>9160054988451748</v>
      </c>
      <c r="H139" s="2">
        <v>2</v>
      </c>
      <c r="I139" s="2">
        <v>138</v>
      </c>
      <c r="J139" s="2">
        <v>1.350425677659262E+16</v>
      </c>
      <c r="K139" s="2">
        <v>9606</v>
      </c>
      <c r="L139" s="2" t="s">
        <v>1233</v>
      </c>
      <c r="M139" s="2" t="s">
        <v>114</v>
      </c>
      <c r="N139" s="2" t="s">
        <v>1271</v>
      </c>
      <c r="O139" s="2" t="s">
        <v>5498</v>
      </c>
    </row>
    <row r="140" spans="1:15" x14ac:dyDescent="0.25">
      <c r="A140" s="2" t="s">
        <v>2532</v>
      </c>
      <c r="B140" s="2" t="s">
        <v>2533</v>
      </c>
      <c r="C140" s="2">
        <v>1</v>
      </c>
      <c r="D140" s="2">
        <v>248</v>
      </c>
      <c r="E140" s="2">
        <f>results_Clus_8[[#This Row],['#Entities found]]/results_Clus_8[[#This Row],['#Entities total]]*(results_Clus_8[[#This Row],['#Entities found]]&gt;392/50)</f>
        <v>0</v>
      </c>
      <c r="F140" s="2">
        <v>9160054988451748</v>
      </c>
      <c r="G140" s="2">
        <v>9160054988451748</v>
      </c>
      <c r="H140" s="2">
        <v>1</v>
      </c>
      <c r="I140" s="2">
        <v>136</v>
      </c>
      <c r="J140" s="2">
        <v>1.3308542910265192E+16</v>
      </c>
      <c r="K140" s="2">
        <v>9606</v>
      </c>
      <c r="L140" s="2" t="s">
        <v>1233</v>
      </c>
      <c r="M140" s="2" t="s">
        <v>83</v>
      </c>
      <c r="N140" s="2" t="s">
        <v>1271</v>
      </c>
      <c r="O140" s="2" t="s">
        <v>5408</v>
      </c>
    </row>
    <row r="141" spans="1:15" x14ac:dyDescent="0.25">
      <c r="A141" s="2" t="s">
        <v>863</v>
      </c>
      <c r="B141" s="2" t="s">
        <v>862</v>
      </c>
      <c r="C141" s="2">
        <v>1</v>
      </c>
      <c r="D141" s="2">
        <v>240</v>
      </c>
      <c r="E141" s="2">
        <f>results_Clus_8[[#This Row],['#Entities found]]/results_Clus_8[[#This Row],['#Entities total]]*(results_Clus_8[[#This Row],['#Entities found]]&gt;392/50)</f>
        <v>0</v>
      </c>
      <c r="F141" s="2">
        <v>908950661576015</v>
      </c>
      <c r="G141" s="2">
        <v>908950661576015</v>
      </c>
      <c r="H141" s="2">
        <v>2</v>
      </c>
      <c r="I141" s="2">
        <v>20</v>
      </c>
      <c r="J141" s="2">
        <v>1957138663274293</v>
      </c>
      <c r="K141" s="2">
        <v>9606</v>
      </c>
      <c r="L141" s="2" t="s">
        <v>1233</v>
      </c>
      <c r="M141" s="2" t="s">
        <v>23</v>
      </c>
      <c r="N141" s="2" t="s">
        <v>1271</v>
      </c>
      <c r="O141" s="2" t="s">
        <v>5393</v>
      </c>
    </row>
    <row r="142" spans="1:15" x14ac:dyDescent="0.25">
      <c r="A142" s="2" t="s">
        <v>951</v>
      </c>
      <c r="B142" s="2" t="s">
        <v>950</v>
      </c>
      <c r="C142" s="2">
        <v>3</v>
      </c>
      <c r="D142" s="2">
        <v>236</v>
      </c>
      <c r="E142" s="2">
        <f>results_Clus_8[[#This Row],['#Entities found]]/results_Clus_8[[#This Row],['#Entities total]]*(results_Clus_8[[#This Row],['#Entities found]]&gt;392/50)</f>
        <v>0</v>
      </c>
      <c r="F142" s="2">
        <v>4139353840286252</v>
      </c>
      <c r="G142" s="2">
        <v>4139353840286252</v>
      </c>
      <c r="H142" s="2">
        <v>2</v>
      </c>
      <c r="I142" s="2">
        <v>43</v>
      </c>
      <c r="J142" s="2">
        <v>420784812603973</v>
      </c>
      <c r="K142" s="2">
        <v>9606</v>
      </c>
      <c r="L142" s="2" t="s">
        <v>1233</v>
      </c>
      <c r="M142" s="2" t="s">
        <v>5431</v>
      </c>
      <c r="N142" s="2" t="s">
        <v>1271</v>
      </c>
      <c r="O142" s="2" t="s">
        <v>5432</v>
      </c>
    </row>
    <row r="143" spans="1:15" x14ac:dyDescent="0.25">
      <c r="A143" s="2" t="s">
        <v>3670</v>
      </c>
      <c r="B143" s="2" t="s">
        <v>3671</v>
      </c>
      <c r="C143" s="2">
        <v>1</v>
      </c>
      <c r="D143" s="2">
        <v>218</v>
      </c>
      <c r="E143" s="2">
        <f>results_Clus_8[[#This Row],['#Entities found]]/results_Clus_8[[#This Row],['#Entities total]]*(results_Clus_8[[#This Row],['#Entities found]]&gt;392/50)</f>
        <v>0</v>
      </c>
      <c r="F143" s="2">
        <v>886371998434337</v>
      </c>
      <c r="G143" s="2">
        <v>886371998434337</v>
      </c>
      <c r="H143" s="2">
        <v>1</v>
      </c>
      <c r="I143" s="2">
        <v>33</v>
      </c>
      <c r="J143" s="2">
        <v>3.2292787944025836E+16</v>
      </c>
      <c r="K143" s="2">
        <v>9606</v>
      </c>
      <c r="L143" s="2" t="s">
        <v>1233</v>
      </c>
      <c r="M143" s="2" t="s">
        <v>87</v>
      </c>
      <c r="N143" s="2" t="s">
        <v>1271</v>
      </c>
      <c r="O143" s="2" t="s">
        <v>5480</v>
      </c>
    </row>
    <row r="144" spans="1:15" x14ac:dyDescent="0.25">
      <c r="A144" s="2" t="s">
        <v>975</v>
      </c>
      <c r="B144" s="2" t="s">
        <v>974</v>
      </c>
      <c r="C144" s="2">
        <v>2</v>
      </c>
      <c r="D144" s="2">
        <v>212</v>
      </c>
      <c r="E144" s="2">
        <f>results_Clus_8[[#This Row],['#Entities found]]/results_Clus_8[[#This Row],['#Entities total]]*(results_Clus_8[[#This Row],['#Entities found]]&gt;392/50)</f>
        <v>0</v>
      </c>
      <c r="F144" s="2">
        <v>62199010692006</v>
      </c>
      <c r="G144" s="2">
        <v>62199010692006</v>
      </c>
      <c r="H144" s="2">
        <v>5</v>
      </c>
      <c r="I144" s="2">
        <v>60</v>
      </c>
      <c r="J144" s="2">
        <v>5871415989822879</v>
      </c>
      <c r="K144" s="2">
        <v>9606</v>
      </c>
      <c r="L144" s="2" t="s">
        <v>1233</v>
      </c>
      <c r="M144" s="2" t="s">
        <v>5256</v>
      </c>
      <c r="N144" s="2" t="s">
        <v>1271</v>
      </c>
      <c r="O144" s="2" t="s">
        <v>5466</v>
      </c>
    </row>
    <row r="145" spans="1:15" x14ac:dyDescent="0.25">
      <c r="A145" s="2" t="s">
        <v>1091</v>
      </c>
      <c r="B145" s="2" t="s">
        <v>1090</v>
      </c>
      <c r="C145" s="2">
        <v>3</v>
      </c>
      <c r="D145" s="2">
        <v>211</v>
      </c>
      <c r="E145" s="2">
        <f>results_Clus_8[[#This Row],['#Entities found]]/results_Clus_8[[#This Row],['#Entities total]]*(results_Clus_8[[#This Row],['#Entities found]]&gt;392/50)</f>
        <v>0</v>
      </c>
      <c r="F145" s="2">
        <v>3471385596300849</v>
      </c>
      <c r="G145" s="2">
        <v>3471385596300849</v>
      </c>
      <c r="H145" s="2">
        <v>12</v>
      </c>
      <c r="I145" s="2">
        <v>48</v>
      </c>
      <c r="J145" s="2">
        <v>4.6971327918583032E+16</v>
      </c>
      <c r="K145" s="2">
        <v>9606</v>
      </c>
      <c r="L145" s="2" t="s">
        <v>1233</v>
      </c>
      <c r="M145" s="2" t="s">
        <v>5396</v>
      </c>
      <c r="N145" s="2" t="s">
        <v>1271</v>
      </c>
      <c r="O145" s="2" t="s">
        <v>5397</v>
      </c>
    </row>
    <row r="146" spans="1:15" x14ac:dyDescent="0.25">
      <c r="A146" s="2" t="s">
        <v>871</v>
      </c>
      <c r="B146" s="2" t="s">
        <v>870</v>
      </c>
      <c r="C146" s="2">
        <v>1</v>
      </c>
      <c r="D146" s="2">
        <v>207</v>
      </c>
      <c r="E146" s="2">
        <f>results_Clus_8[[#This Row],['#Entities found]]/results_Clus_8[[#This Row],['#Entities total]]*(results_Clus_8[[#This Row],['#Entities found]]&gt;392/50)</f>
        <v>0</v>
      </c>
      <c r="F146" s="2">
        <v>8730806701612732</v>
      </c>
      <c r="G146" s="2">
        <v>8730806701612732</v>
      </c>
      <c r="H146" s="2">
        <v>3</v>
      </c>
      <c r="I146" s="2">
        <v>50</v>
      </c>
      <c r="J146" s="2">
        <v>4892846658185733</v>
      </c>
      <c r="K146" s="2">
        <v>9606</v>
      </c>
      <c r="L146" s="2" t="s">
        <v>1233</v>
      </c>
      <c r="M146" s="2" t="s">
        <v>38</v>
      </c>
      <c r="N146" s="2" t="s">
        <v>1271</v>
      </c>
      <c r="O146" s="2" t="s">
        <v>5468</v>
      </c>
    </row>
    <row r="147" spans="1:15" x14ac:dyDescent="0.25">
      <c r="A147" s="2" t="s">
        <v>873</v>
      </c>
      <c r="B147" s="2" t="s">
        <v>872</v>
      </c>
      <c r="C147" s="2">
        <v>1</v>
      </c>
      <c r="D147" s="2">
        <v>206</v>
      </c>
      <c r="E147" s="2">
        <f>results_Clus_8[[#This Row],['#Entities found]]/results_Clus_8[[#This Row],['#Entities total]]*(results_Clus_8[[#This Row],['#Entities found]]&gt;392/50)</f>
        <v>0</v>
      </c>
      <c r="F147" s="2">
        <v>871798466777557</v>
      </c>
      <c r="G147" s="2">
        <v>871798466777557</v>
      </c>
      <c r="H147" s="2">
        <v>2</v>
      </c>
      <c r="I147" s="2">
        <v>40</v>
      </c>
      <c r="J147" s="2">
        <v>3914277326548586</v>
      </c>
      <c r="K147" s="2">
        <v>9606</v>
      </c>
      <c r="L147" s="2" t="s">
        <v>1233</v>
      </c>
      <c r="M147" s="2" t="s">
        <v>80</v>
      </c>
      <c r="N147" s="2" t="s">
        <v>1271</v>
      </c>
      <c r="O147" s="2" t="s">
        <v>5490</v>
      </c>
    </row>
    <row r="148" spans="1:15" x14ac:dyDescent="0.25">
      <c r="A148" s="2" t="s">
        <v>3667</v>
      </c>
      <c r="B148" s="2" t="s">
        <v>3668</v>
      </c>
      <c r="C148" s="2">
        <v>1</v>
      </c>
      <c r="D148" s="2">
        <v>205</v>
      </c>
      <c r="E148" s="2">
        <f>results_Clus_8[[#This Row],['#Entities found]]/results_Clus_8[[#This Row],['#Entities total]]*(results_Clus_8[[#This Row],['#Entities found]]&gt;392/50)</f>
        <v>0</v>
      </c>
      <c r="F148" s="2">
        <v>8705034113456556</v>
      </c>
      <c r="G148" s="2">
        <v>8705034113456556</v>
      </c>
      <c r="H148" s="2">
        <v>1</v>
      </c>
      <c r="I148" s="2">
        <v>53</v>
      </c>
      <c r="J148" s="2">
        <v>5186417457676876</v>
      </c>
      <c r="K148" s="2">
        <v>9606</v>
      </c>
      <c r="L148" s="2" t="s">
        <v>1233</v>
      </c>
      <c r="M148" s="2" t="s">
        <v>65</v>
      </c>
      <c r="N148" s="2" t="s">
        <v>1271</v>
      </c>
      <c r="O148" s="2" t="s">
        <v>5464</v>
      </c>
    </row>
    <row r="149" spans="1:15" x14ac:dyDescent="0.25">
      <c r="A149" s="2" t="s">
        <v>875</v>
      </c>
      <c r="B149" s="2" t="s">
        <v>874</v>
      </c>
      <c r="C149" s="2">
        <v>3</v>
      </c>
      <c r="D149" s="2">
        <v>203</v>
      </c>
      <c r="E149" s="2">
        <f>results_Clus_8[[#This Row],['#Entities found]]/results_Clus_8[[#This Row],['#Entities total]]*(results_Clus_8[[#This Row],['#Entities found]]&gt;392/50)</f>
        <v>0</v>
      </c>
      <c r="F149" s="2">
        <v>3255565265634861</v>
      </c>
      <c r="G149" s="2">
        <v>3272043768496635</v>
      </c>
      <c r="H149" s="2">
        <v>3</v>
      </c>
      <c r="I149" s="2">
        <v>12</v>
      </c>
      <c r="J149" s="2">
        <v>1.174283197964576E+16</v>
      </c>
      <c r="K149" s="2">
        <v>9606</v>
      </c>
      <c r="L149" s="2" t="s">
        <v>1233</v>
      </c>
      <c r="M149" s="2" t="s">
        <v>5389</v>
      </c>
      <c r="N149" s="2" t="s">
        <v>1271</v>
      </c>
      <c r="O149" s="2" t="s">
        <v>5390</v>
      </c>
    </row>
    <row r="150" spans="1:15" x14ac:dyDescent="0.25">
      <c r="A150" s="2" t="s">
        <v>877</v>
      </c>
      <c r="B150" s="2" t="s">
        <v>876</v>
      </c>
      <c r="C150" s="2">
        <v>3</v>
      </c>
      <c r="D150" s="2">
        <v>202</v>
      </c>
      <c r="E150" s="2">
        <f>results_Clus_8[[#This Row],['#Entities found]]/results_Clus_8[[#This Row],['#Entities total]]*(results_Clus_8[[#This Row],['#Entities found]]&gt;392/50)</f>
        <v>0</v>
      </c>
      <c r="F150" s="2">
        <v>3.2285785019427592E+16</v>
      </c>
      <c r="G150" s="2">
        <v>3272043768496635</v>
      </c>
      <c r="H150" s="2">
        <v>3</v>
      </c>
      <c r="I150" s="2">
        <v>11</v>
      </c>
      <c r="J150" s="2">
        <v>1076426264800861</v>
      </c>
      <c r="K150" s="2">
        <v>9606</v>
      </c>
      <c r="L150" s="2" t="s">
        <v>1233</v>
      </c>
      <c r="M150" s="2" t="s">
        <v>5389</v>
      </c>
      <c r="N150" s="2" t="s">
        <v>1271</v>
      </c>
      <c r="O150" s="2" t="s">
        <v>5390</v>
      </c>
    </row>
    <row r="151" spans="1:15" x14ac:dyDescent="0.25">
      <c r="A151" s="2" t="s">
        <v>2447</v>
      </c>
      <c r="B151" s="2" t="s">
        <v>2448</v>
      </c>
      <c r="C151" s="2">
        <v>1</v>
      </c>
      <c r="D151" s="2">
        <v>202</v>
      </c>
      <c r="E151" s="2">
        <f>results_Clus_8[[#This Row],['#Entities found]]/results_Clus_8[[#This Row],['#Entities total]]*(results_Clus_8[[#This Row],['#Entities found]]&gt;392/50)</f>
        <v>0</v>
      </c>
      <c r="F151" s="2">
        <v>8665398483952343</v>
      </c>
      <c r="G151" s="2">
        <v>8665398483952343</v>
      </c>
      <c r="H151" s="2">
        <v>2</v>
      </c>
      <c r="I151" s="2">
        <v>68</v>
      </c>
      <c r="J151" s="2">
        <v>6654271455132596</v>
      </c>
      <c r="K151" s="2">
        <v>9606</v>
      </c>
      <c r="L151" s="2" t="s">
        <v>1233</v>
      </c>
      <c r="M151" s="2" t="s">
        <v>23</v>
      </c>
      <c r="N151" s="2" t="s">
        <v>1271</v>
      </c>
      <c r="O151" s="2" t="s">
        <v>2653</v>
      </c>
    </row>
    <row r="152" spans="1:15" x14ac:dyDescent="0.25">
      <c r="A152" s="2" t="s">
        <v>2916</v>
      </c>
      <c r="B152" s="2" t="s">
        <v>2917</v>
      </c>
      <c r="C152" s="2">
        <v>2</v>
      </c>
      <c r="D152" s="2">
        <v>196</v>
      </c>
      <c r="E152" s="2">
        <f>results_Clus_8[[#This Row],['#Entities found]]/results_Clus_8[[#This Row],['#Entities total]]*(results_Clus_8[[#This Row],['#Entities found]]&gt;392/50)</f>
        <v>0</v>
      </c>
      <c r="F152" s="2">
        <v>5792029006915377</v>
      </c>
      <c r="G152" s="2">
        <v>5792029006915377</v>
      </c>
      <c r="H152" s="2">
        <v>2</v>
      </c>
      <c r="I152" s="2">
        <v>87</v>
      </c>
      <c r="J152" s="2">
        <v>8513553185243175</v>
      </c>
      <c r="K152" s="2">
        <v>9606</v>
      </c>
      <c r="L152" s="2" t="s">
        <v>1233</v>
      </c>
      <c r="M152" s="2" t="s">
        <v>56</v>
      </c>
      <c r="N152" s="2" t="s">
        <v>1271</v>
      </c>
      <c r="O152" s="2" t="s">
        <v>5338</v>
      </c>
    </row>
    <row r="153" spans="1:15" x14ac:dyDescent="0.25">
      <c r="A153" s="2" t="s">
        <v>1414</v>
      </c>
      <c r="B153" s="2" t="s">
        <v>1415</v>
      </c>
      <c r="C153" s="2">
        <v>1</v>
      </c>
      <c r="D153" s="2">
        <v>195</v>
      </c>
      <c r="E153" s="2">
        <f>results_Clus_8[[#This Row],['#Entities found]]/results_Clus_8[[#This Row],['#Entities total]]*(results_Clus_8[[#This Row],['#Entities found]]&gt;392/50)</f>
        <v>0</v>
      </c>
      <c r="F153" s="2">
        <v>856817243302441</v>
      </c>
      <c r="G153" s="2">
        <v>856817243302441</v>
      </c>
      <c r="H153" s="2">
        <v>1</v>
      </c>
      <c r="I153" s="2">
        <v>60</v>
      </c>
      <c r="J153" s="2">
        <v>5871415989822879</v>
      </c>
      <c r="K153" s="2">
        <v>9606</v>
      </c>
      <c r="L153" s="2" t="s">
        <v>1233</v>
      </c>
      <c r="M153" s="2" t="s">
        <v>38</v>
      </c>
      <c r="N153" s="2" t="s">
        <v>1271</v>
      </c>
      <c r="O153" s="2" t="s">
        <v>5219</v>
      </c>
    </row>
    <row r="154" spans="1:15" x14ac:dyDescent="0.25">
      <c r="A154" s="2" t="s">
        <v>3664</v>
      </c>
      <c r="B154" s="2" t="s">
        <v>3665</v>
      </c>
      <c r="C154" s="2">
        <v>2</v>
      </c>
      <c r="D154" s="2">
        <v>194</v>
      </c>
      <c r="E154" s="2">
        <f>results_Clus_8[[#This Row],['#Entities found]]/results_Clus_8[[#This Row],['#Entities total]]*(results_Clus_8[[#This Row],['#Entities found]]&gt;392/50)</f>
        <v>0</v>
      </c>
      <c r="F154" s="2">
        <v>5736145137473669</v>
      </c>
      <c r="G154" s="2">
        <v>5736145137473669</v>
      </c>
      <c r="H154" s="2">
        <v>2</v>
      </c>
      <c r="I154" s="2">
        <v>73</v>
      </c>
      <c r="J154" s="2">
        <v>714355612095117</v>
      </c>
      <c r="K154" s="2">
        <v>9606</v>
      </c>
      <c r="L154" s="2" t="s">
        <v>1233</v>
      </c>
      <c r="M154" s="2" t="s">
        <v>5460</v>
      </c>
      <c r="N154" s="2" t="s">
        <v>1271</v>
      </c>
      <c r="O154" s="2" t="s">
        <v>5461</v>
      </c>
    </row>
    <row r="155" spans="1:15" x14ac:dyDescent="0.25">
      <c r="A155" s="2" t="s">
        <v>2893</v>
      </c>
      <c r="B155" s="2" t="s">
        <v>2894</v>
      </c>
      <c r="C155" s="2">
        <v>1</v>
      </c>
      <c r="D155" s="2">
        <v>193</v>
      </c>
      <c r="E155" s="2">
        <f>results_Clus_8[[#This Row],['#Entities found]]/results_Clus_8[[#This Row],['#Entities total]]*(results_Clus_8[[#This Row],['#Entities found]]&gt;392/50)</f>
        <v>0</v>
      </c>
      <c r="F155" s="2">
        <v>8539124782625525</v>
      </c>
      <c r="G155" s="2">
        <v>8539124782625525</v>
      </c>
      <c r="H155" s="2">
        <v>2</v>
      </c>
      <c r="I155" s="2">
        <v>42</v>
      </c>
      <c r="J155" s="2">
        <v>4109991192876015</v>
      </c>
      <c r="K155" s="2">
        <v>9606</v>
      </c>
      <c r="L155" s="2" t="s">
        <v>1233</v>
      </c>
      <c r="M155" s="2" t="s">
        <v>23</v>
      </c>
      <c r="N155" s="2" t="s">
        <v>1271</v>
      </c>
      <c r="O155" s="2" t="s">
        <v>2653</v>
      </c>
    </row>
    <row r="156" spans="1:15" x14ac:dyDescent="0.25">
      <c r="A156" s="2" t="s">
        <v>3662</v>
      </c>
      <c r="B156" s="2" t="s">
        <v>3663</v>
      </c>
      <c r="C156" s="2">
        <v>1</v>
      </c>
      <c r="D156" s="2">
        <v>189</v>
      </c>
      <c r="E156" s="2">
        <f>results_Clus_8[[#This Row],['#Entities found]]/results_Clus_8[[#This Row],['#Entities total]]*(results_Clus_8[[#This Row],['#Entities found]]&gt;392/50)</f>
        <v>0</v>
      </c>
      <c r="F156" s="2">
        <v>8479263909638207</v>
      </c>
      <c r="G156" s="2">
        <v>8479263909638207</v>
      </c>
      <c r="H156" s="2">
        <v>1</v>
      </c>
      <c r="I156" s="2">
        <v>75</v>
      </c>
      <c r="J156" s="2">
        <v>7339269987278599</v>
      </c>
      <c r="K156" s="2">
        <v>9606</v>
      </c>
      <c r="L156" s="2" t="s">
        <v>1233</v>
      </c>
      <c r="M156" s="2" t="s">
        <v>70</v>
      </c>
      <c r="N156" s="2" t="s">
        <v>1271</v>
      </c>
      <c r="O156" s="2" t="s">
        <v>5424</v>
      </c>
    </row>
    <row r="157" spans="1:15" x14ac:dyDescent="0.25">
      <c r="A157" s="2" t="s">
        <v>1789</v>
      </c>
      <c r="B157" s="2" t="s">
        <v>1790</v>
      </c>
      <c r="C157" s="2">
        <v>1</v>
      </c>
      <c r="D157" s="2">
        <v>188</v>
      </c>
      <c r="E157" s="2">
        <f>results_Clus_8[[#This Row],['#Entities found]]/results_Clus_8[[#This Row],['#Entities total]]*(results_Clus_8[[#This Row],['#Entities found]]&gt;392/50)</f>
        <v>0</v>
      </c>
      <c r="F157" s="2">
        <v>8463922289218195</v>
      </c>
      <c r="G157" s="2">
        <v>8463922289218195</v>
      </c>
      <c r="H157" s="2">
        <v>2</v>
      </c>
      <c r="I157" s="2">
        <v>8</v>
      </c>
      <c r="J157" s="2">
        <v>782855465309.71716</v>
      </c>
      <c r="K157" s="2">
        <v>9606</v>
      </c>
      <c r="L157" s="2" t="s">
        <v>1233</v>
      </c>
      <c r="M157" s="2" t="s">
        <v>38</v>
      </c>
      <c r="N157" s="2" t="s">
        <v>1271</v>
      </c>
      <c r="O157" s="2" t="s">
        <v>3599</v>
      </c>
    </row>
    <row r="158" spans="1:15" x14ac:dyDescent="0.25">
      <c r="A158" s="2" t="s">
        <v>2516</v>
      </c>
      <c r="B158" s="2" t="s">
        <v>2517</v>
      </c>
      <c r="C158" s="2">
        <v>1</v>
      </c>
      <c r="D158" s="2">
        <v>182</v>
      </c>
      <c r="E158" s="2">
        <f>results_Clus_8[[#This Row],['#Entities found]]/results_Clus_8[[#This Row],['#Entities total]]*(results_Clus_8[[#This Row],['#Entities found]]&gt;392/50)</f>
        <v>0</v>
      </c>
      <c r="F158" s="2">
        <v>8368593930173862</v>
      </c>
      <c r="G158" s="2">
        <v>8368593930173862</v>
      </c>
      <c r="H158" s="2">
        <v>1</v>
      </c>
      <c r="I158" s="2">
        <v>161</v>
      </c>
      <c r="J158" s="2">
        <v>1575496623935806</v>
      </c>
      <c r="K158" s="2">
        <v>9606</v>
      </c>
      <c r="L158" s="2" t="s">
        <v>1233</v>
      </c>
      <c r="M158" s="2" t="s">
        <v>24</v>
      </c>
      <c r="N158" s="2" t="s">
        <v>1271</v>
      </c>
      <c r="O158" s="2" t="s">
        <v>5300</v>
      </c>
    </row>
    <row r="159" spans="1:15" x14ac:dyDescent="0.25">
      <c r="A159" s="2" t="s">
        <v>1173</v>
      </c>
      <c r="B159" s="2" t="s">
        <v>1172</v>
      </c>
      <c r="C159" s="2">
        <v>1</v>
      </c>
      <c r="D159" s="2">
        <v>180</v>
      </c>
      <c r="E159" s="2">
        <f>results_Clus_8[[#This Row],['#Entities found]]/results_Clus_8[[#This Row],['#Entities total]]*(results_Clus_8[[#This Row],['#Entities found]]&gt;392/50)</f>
        <v>0</v>
      </c>
      <c r="F159" s="2">
        <v>8335531203962893</v>
      </c>
      <c r="G159" s="2">
        <v>8335531203962893</v>
      </c>
      <c r="H159" s="2">
        <v>44</v>
      </c>
      <c r="I159" s="2">
        <v>45</v>
      </c>
      <c r="J159" s="2">
        <v>4403561992367159</v>
      </c>
      <c r="K159" s="2">
        <v>9606</v>
      </c>
      <c r="L159" s="2" t="s">
        <v>1233</v>
      </c>
      <c r="M159" s="2" t="s">
        <v>11</v>
      </c>
      <c r="N159" s="2" t="s">
        <v>1271</v>
      </c>
      <c r="O159" s="2" t="s">
        <v>5489</v>
      </c>
    </row>
    <row r="160" spans="1:15" x14ac:dyDescent="0.25">
      <c r="A160" s="2" t="s">
        <v>885</v>
      </c>
      <c r="B160" s="2" t="s">
        <v>884</v>
      </c>
      <c r="C160" s="2">
        <v>1</v>
      </c>
      <c r="D160" s="2">
        <v>178</v>
      </c>
      <c r="E160" s="2">
        <f>results_Clus_8[[#This Row],['#Entities found]]/results_Clus_8[[#This Row],['#Entities total]]*(results_Clus_8[[#This Row],['#Entities found]]&gt;392/50)</f>
        <v>0</v>
      </c>
      <c r="F160" s="2">
        <v>8301803713894561</v>
      </c>
      <c r="G160" s="2">
        <v>8301803713894561</v>
      </c>
      <c r="H160" s="2">
        <v>2</v>
      </c>
      <c r="I160" s="2">
        <v>40</v>
      </c>
      <c r="J160" s="2">
        <v>3914277326548586</v>
      </c>
      <c r="K160" s="2">
        <v>9606</v>
      </c>
      <c r="L160" s="2" t="s">
        <v>1233</v>
      </c>
      <c r="M160" s="2" t="s">
        <v>31</v>
      </c>
      <c r="N160" s="2" t="s">
        <v>1271</v>
      </c>
      <c r="O160" s="2" t="s">
        <v>5478</v>
      </c>
    </row>
    <row r="161" spans="1:15" x14ac:dyDescent="0.25">
      <c r="A161" s="2" t="s">
        <v>1175</v>
      </c>
      <c r="B161" s="2" t="s">
        <v>1174</v>
      </c>
      <c r="C161" s="2">
        <v>1</v>
      </c>
      <c r="D161" s="2">
        <v>177</v>
      </c>
      <c r="E161" s="2">
        <f>results_Clus_8[[#This Row],['#Entities found]]/results_Clus_8[[#This Row],['#Entities total]]*(results_Clus_8[[#This Row],['#Entities found]]&gt;392/50)</f>
        <v>0</v>
      </c>
      <c r="F161" s="2">
        <v>8284686549059307</v>
      </c>
      <c r="G161" s="2">
        <v>8284686549059307</v>
      </c>
      <c r="H161" s="2">
        <v>42</v>
      </c>
      <c r="I161" s="2">
        <v>42</v>
      </c>
      <c r="J161" s="2">
        <v>4109991192876015</v>
      </c>
      <c r="K161" s="2">
        <v>9606</v>
      </c>
      <c r="L161" s="2" t="s">
        <v>1233</v>
      </c>
      <c r="M161" s="2" t="s">
        <v>11</v>
      </c>
      <c r="N161" s="2" t="s">
        <v>1271</v>
      </c>
      <c r="O161" s="2" t="s">
        <v>5488</v>
      </c>
    </row>
    <row r="162" spans="1:15" x14ac:dyDescent="0.25">
      <c r="A162" s="2" t="s">
        <v>2384</v>
      </c>
      <c r="B162" s="2" t="s">
        <v>2385</v>
      </c>
      <c r="C162" s="2">
        <v>1</v>
      </c>
      <c r="D162" s="2">
        <v>173</v>
      </c>
      <c r="E162" s="2">
        <f>results_Clus_8[[#This Row],['#Entities found]]/results_Clus_8[[#This Row],['#Entities total]]*(results_Clus_8[[#This Row],['#Entities found]]&gt;392/50)</f>
        <v>0</v>
      </c>
      <c r="F162" s="2">
        <v>821448898556945</v>
      </c>
      <c r="G162" s="2">
        <v>821448898556945</v>
      </c>
      <c r="H162" s="2">
        <v>3</v>
      </c>
      <c r="I162" s="2">
        <v>42</v>
      </c>
      <c r="J162" s="2">
        <v>4109991192876015</v>
      </c>
      <c r="K162" s="2">
        <v>9606</v>
      </c>
      <c r="L162" s="2" t="s">
        <v>1233</v>
      </c>
      <c r="M162" s="2" t="s">
        <v>47</v>
      </c>
      <c r="N162" s="2" t="s">
        <v>1271</v>
      </c>
      <c r="O162" s="2" t="s">
        <v>5451</v>
      </c>
    </row>
    <row r="163" spans="1:15" x14ac:dyDescent="0.25">
      <c r="A163" s="2" t="s">
        <v>5486</v>
      </c>
      <c r="B163" s="2" t="s">
        <v>5487</v>
      </c>
      <c r="C163" s="2">
        <v>1</v>
      </c>
      <c r="D163" s="2">
        <v>170</v>
      </c>
      <c r="E163" s="2">
        <f>results_Clus_8[[#This Row],['#Entities found]]/results_Clus_8[[#This Row],['#Entities total]]*(results_Clus_8[[#This Row],['#Entities found]]&gt;392/50)</f>
        <v>0</v>
      </c>
      <c r="F163" s="2">
        <v>8159976962131513</v>
      </c>
      <c r="G163" s="2">
        <v>8159976962131513</v>
      </c>
      <c r="H163" s="2">
        <v>1</v>
      </c>
      <c r="I163" s="2">
        <v>10</v>
      </c>
      <c r="J163" s="2">
        <v>978569331637.14636</v>
      </c>
      <c r="K163" s="2">
        <v>9606</v>
      </c>
      <c r="L163" s="2" t="s">
        <v>1233</v>
      </c>
      <c r="M163" s="2" t="s">
        <v>7</v>
      </c>
      <c r="N163" s="2" t="s">
        <v>1271</v>
      </c>
      <c r="O163" s="2" t="s">
        <v>5446</v>
      </c>
    </row>
    <row r="164" spans="1:15" x14ac:dyDescent="0.25">
      <c r="A164" s="2" t="s">
        <v>3654</v>
      </c>
      <c r="B164" s="2" t="s">
        <v>3655</v>
      </c>
      <c r="C164" s="2">
        <v>1</v>
      </c>
      <c r="D164" s="2">
        <v>169</v>
      </c>
      <c r="E164" s="2">
        <f>results_Clus_8[[#This Row],['#Entities found]]/results_Clus_8[[#This Row],['#Entities total]]*(results_Clus_8[[#This Row],['#Entities found]]&gt;392/50)</f>
        <v>0</v>
      </c>
      <c r="F164" s="2">
        <v>814144182431221</v>
      </c>
      <c r="G164" s="2">
        <v>814144182431221</v>
      </c>
      <c r="H164" s="2">
        <v>1</v>
      </c>
      <c r="I164" s="2">
        <v>32</v>
      </c>
      <c r="J164" s="2">
        <v>3131421861238869</v>
      </c>
      <c r="K164" s="2">
        <v>9606</v>
      </c>
      <c r="L164" s="2" t="s">
        <v>1233</v>
      </c>
      <c r="M164" s="2" t="s">
        <v>40</v>
      </c>
      <c r="N164" s="2" t="s">
        <v>1271</v>
      </c>
      <c r="O164" s="2" t="s">
        <v>3373</v>
      </c>
    </row>
    <row r="165" spans="1:15" x14ac:dyDescent="0.25">
      <c r="A165" s="2" t="s">
        <v>3888</v>
      </c>
      <c r="B165" s="2" t="s">
        <v>3889</v>
      </c>
      <c r="C165" s="2">
        <v>1</v>
      </c>
      <c r="D165" s="2">
        <v>168</v>
      </c>
      <c r="E165" s="2">
        <f>results_Clus_8[[#This Row],['#Entities found]]/results_Clus_8[[#This Row],['#Entities total]]*(results_Clus_8[[#This Row],['#Entities found]]&gt;392/50)</f>
        <v>0</v>
      </c>
      <c r="F165" s="2">
        <v>8122721437969527</v>
      </c>
      <c r="G165" s="2">
        <v>8122721437969527</v>
      </c>
      <c r="H165" s="2">
        <v>1</v>
      </c>
      <c r="I165" s="2">
        <v>112</v>
      </c>
      <c r="J165" s="2">
        <v>1095997651433604</v>
      </c>
      <c r="K165" s="2">
        <v>9606</v>
      </c>
      <c r="L165" s="2" t="s">
        <v>1233</v>
      </c>
      <c r="M165" s="2" t="s">
        <v>62</v>
      </c>
      <c r="N165" s="2" t="s">
        <v>1271</v>
      </c>
      <c r="O165" s="2" t="s">
        <v>4524</v>
      </c>
    </row>
    <row r="166" spans="1:15" x14ac:dyDescent="0.25">
      <c r="A166" s="2" t="s">
        <v>2069</v>
      </c>
      <c r="B166" s="2" t="s">
        <v>2070</v>
      </c>
      <c r="C166" s="2">
        <v>1</v>
      </c>
      <c r="D166" s="2">
        <v>165</v>
      </c>
      <c r="E166" s="2">
        <f>results_Clus_8[[#This Row],['#Entities found]]/results_Clus_8[[#This Row],['#Entities total]]*(results_Clus_8[[#This Row],['#Entities found]]&gt;392/50)</f>
        <v>0</v>
      </c>
      <c r="F166" s="2">
        <v>8065430328787246</v>
      </c>
      <c r="G166" s="2">
        <v>8065430328787246</v>
      </c>
      <c r="H166" s="2">
        <v>2</v>
      </c>
      <c r="I166" s="2">
        <v>51</v>
      </c>
      <c r="J166" s="2">
        <v>4990703591349447</v>
      </c>
      <c r="K166" s="2">
        <v>9606</v>
      </c>
      <c r="L166" s="2" t="s">
        <v>1233</v>
      </c>
      <c r="M166" s="2" t="s">
        <v>23</v>
      </c>
      <c r="N166" s="2" t="s">
        <v>1271</v>
      </c>
      <c r="O166" s="2" t="s">
        <v>5456</v>
      </c>
    </row>
    <row r="167" spans="1:15" x14ac:dyDescent="0.25">
      <c r="A167" s="2" t="s">
        <v>2040</v>
      </c>
      <c r="B167" s="2" t="s">
        <v>2041</v>
      </c>
      <c r="C167" s="2">
        <v>1</v>
      </c>
      <c r="D167" s="2">
        <v>160</v>
      </c>
      <c r="E167" s="2">
        <f>results_Clus_8[[#This Row],['#Entities found]]/results_Clus_8[[#This Row],['#Entities total]]*(results_Clus_8[[#This Row],['#Entities found]]&gt;392/50)</f>
        <v>0</v>
      </c>
      <c r="F167" s="2">
        <v>7966065139248918</v>
      </c>
      <c r="G167" s="2">
        <v>7966065139248918</v>
      </c>
      <c r="H167" s="2">
        <v>1</v>
      </c>
      <c r="I167" s="2">
        <v>73</v>
      </c>
      <c r="J167" s="2">
        <v>714355612095117</v>
      </c>
      <c r="K167" s="2">
        <v>9606</v>
      </c>
      <c r="L167" s="2" t="s">
        <v>1233</v>
      </c>
      <c r="M167" s="2" t="s">
        <v>70</v>
      </c>
      <c r="N167" s="2" t="s">
        <v>1271</v>
      </c>
      <c r="O167" s="2" t="s">
        <v>5424</v>
      </c>
    </row>
    <row r="168" spans="1:15" x14ac:dyDescent="0.25">
      <c r="A168" s="2" t="s">
        <v>893</v>
      </c>
      <c r="B168" s="2" t="s">
        <v>892</v>
      </c>
      <c r="C168" s="2">
        <v>1</v>
      </c>
      <c r="D168" s="2">
        <v>157</v>
      </c>
      <c r="E168" s="2">
        <f>results_Clus_8[[#This Row],['#Entities found]]/results_Clus_8[[#This Row],['#Entities total]]*(results_Clus_8[[#This Row],['#Entities found]]&gt;392/50)</f>
        <v>0</v>
      </c>
      <c r="F168" s="2">
        <v>7904032297772087</v>
      </c>
      <c r="G168" s="2">
        <v>7904032297772087</v>
      </c>
      <c r="H168" s="2">
        <v>4</v>
      </c>
      <c r="I168" s="2">
        <v>39</v>
      </c>
      <c r="J168" s="2">
        <v>3816420393384871</v>
      </c>
      <c r="K168" s="2">
        <v>9606</v>
      </c>
      <c r="L168" s="2" t="s">
        <v>1233</v>
      </c>
      <c r="M168" s="2" t="s">
        <v>22</v>
      </c>
      <c r="N168" s="2" t="s">
        <v>1271</v>
      </c>
      <c r="O168" s="2" t="s">
        <v>5485</v>
      </c>
    </row>
    <row r="169" spans="1:15" x14ac:dyDescent="0.25">
      <c r="A169" s="2" t="s">
        <v>891</v>
      </c>
      <c r="B169" s="2" t="s">
        <v>890</v>
      </c>
      <c r="C169" s="2">
        <v>1</v>
      </c>
      <c r="D169" s="2">
        <v>157</v>
      </c>
      <c r="E169" s="2">
        <f>results_Clus_8[[#This Row],['#Entities found]]/results_Clus_8[[#This Row],['#Entities total]]*(results_Clus_8[[#This Row],['#Entities found]]&gt;392/50)</f>
        <v>0</v>
      </c>
      <c r="F169" s="2">
        <v>7904032297772087</v>
      </c>
      <c r="G169" s="2">
        <v>7904032297772087</v>
      </c>
      <c r="H169" s="2">
        <v>1</v>
      </c>
      <c r="I169" s="2">
        <v>118</v>
      </c>
      <c r="J169" s="2">
        <v>1.1547118113318328E+16</v>
      </c>
      <c r="K169" s="2">
        <v>9606</v>
      </c>
      <c r="L169" s="2" t="s">
        <v>1233</v>
      </c>
      <c r="M169" s="2" t="s">
        <v>118</v>
      </c>
      <c r="N169" s="2" t="s">
        <v>1271</v>
      </c>
      <c r="O169" s="2" t="s">
        <v>5369</v>
      </c>
    </row>
    <row r="170" spans="1:15" x14ac:dyDescent="0.25">
      <c r="A170" s="2" t="s">
        <v>3885</v>
      </c>
      <c r="B170" s="2" t="s">
        <v>3886</v>
      </c>
      <c r="C170" s="2">
        <v>1</v>
      </c>
      <c r="D170" s="2">
        <v>156</v>
      </c>
      <c r="E170" s="2">
        <f>results_Clus_8[[#This Row],['#Entities found]]/results_Clus_8[[#This Row],['#Entities total]]*(results_Clus_8[[#This Row],['#Entities found]]&gt;392/50)</f>
        <v>0</v>
      </c>
      <c r="F170" s="2">
        <v>7882940358974969</v>
      </c>
      <c r="G170" s="2">
        <v>7882940358974969</v>
      </c>
      <c r="H170" s="2">
        <v>1</v>
      </c>
      <c r="I170" s="2">
        <v>75</v>
      </c>
      <c r="J170" s="2">
        <v>7339269987278599</v>
      </c>
      <c r="K170" s="2">
        <v>9606</v>
      </c>
      <c r="L170" s="2" t="s">
        <v>1233</v>
      </c>
      <c r="M170" s="2" t="s">
        <v>62</v>
      </c>
      <c r="N170" s="2" t="s">
        <v>1271</v>
      </c>
      <c r="O170" s="2" t="s">
        <v>4524</v>
      </c>
    </row>
    <row r="171" spans="1:15" x14ac:dyDescent="0.25">
      <c r="A171" s="2" t="s">
        <v>1189</v>
      </c>
      <c r="B171" s="2" t="s">
        <v>1188</v>
      </c>
      <c r="C171" s="2">
        <v>1</v>
      </c>
      <c r="D171" s="2">
        <v>154</v>
      </c>
      <c r="E171" s="2">
        <f>results_Clus_8[[#This Row],['#Entities found]]/results_Clus_8[[#This Row],['#Entities total]]*(results_Clus_8[[#This Row],['#Entities found]]&gt;392/50)</f>
        <v>0</v>
      </c>
      <c r="F171" s="2">
        <v>7840122629627363</v>
      </c>
      <c r="G171" s="2">
        <v>7840122629627363</v>
      </c>
      <c r="H171" s="2">
        <v>1</v>
      </c>
      <c r="I171" s="2">
        <v>60</v>
      </c>
      <c r="J171" s="2">
        <v>5871415989822879</v>
      </c>
      <c r="K171" s="2">
        <v>9606</v>
      </c>
      <c r="L171" s="2" t="s">
        <v>1233</v>
      </c>
      <c r="M171" s="2" t="s">
        <v>63</v>
      </c>
      <c r="N171" s="2" t="s">
        <v>1271</v>
      </c>
      <c r="O171" s="2" t="s">
        <v>5462</v>
      </c>
    </row>
    <row r="172" spans="1:15" x14ac:dyDescent="0.25">
      <c r="A172" s="2" t="s">
        <v>2002</v>
      </c>
      <c r="B172" s="2" t="s">
        <v>2003</v>
      </c>
      <c r="C172" s="2">
        <v>1</v>
      </c>
      <c r="D172" s="2">
        <v>153</v>
      </c>
      <c r="E172" s="2">
        <f>results_Clus_8[[#This Row],['#Entities found]]/results_Clus_8[[#This Row],['#Entities total]]*(results_Clus_8[[#This Row],['#Entities found]]&gt;392/50)</f>
        <v>0</v>
      </c>
      <c r="F172" s="2">
        <v>7818392646590236</v>
      </c>
      <c r="G172" s="2">
        <v>7818392646590236</v>
      </c>
      <c r="H172" s="2">
        <v>1</v>
      </c>
      <c r="I172" s="2">
        <v>95</v>
      </c>
      <c r="J172" s="2">
        <v>9296408650552892</v>
      </c>
      <c r="K172" s="2">
        <v>9606</v>
      </c>
      <c r="L172" s="2" t="s">
        <v>1233</v>
      </c>
      <c r="M172" s="2" t="s">
        <v>11</v>
      </c>
      <c r="N172" s="2" t="s">
        <v>1271</v>
      </c>
      <c r="O172" s="2" t="s">
        <v>5442</v>
      </c>
    </row>
    <row r="173" spans="1:15" x14ac:dyDescent="0.25">
      <c r="A173" s="2" t="s">
        <v>895</v>
      </c>
      <c r="B173" s="2" t="s">
        <v>894</v>
      </c>
      <c r="C173" s="2">
        <v>3</v>
      </c>
      <c r="D173" s="2">
        <v>151</v>
      </c>
      <c r="E173" s="2">
        <f>results_Clus_8[[#This Row],['#Entities found]]/results_Clus_8[[#This Row],['#Entities total]]*(results_Clus_8[[#This Row],['#Entities found]]&gt;392/50)</f>
        <v>0</v>
      </c>
      <c r="F173" s="2">
        <v>1888512396923705</v>
      </c>
      <c r="G173" s="2">
        <v>3272043768496635</v>
      </c>
      <c r="H173" s="2">
        <v>7</v>
      </c>
      <c r="I173" s="2">
        <v>26</v>
      </c>
      <c r="J173" s="2">
        <v>2544280262256581</v>
      </c>
      <c r="K173" s="2">
        <v>9606</v>
      </c>
      <c r="L173" s="2" t="s">
        <v>1233</v>
      </c>
      <c r="M173" s="2" t="s">
        <v>5163</v>
      </c>
      <c r="N173" s="2" t="s">
        <v>1271</v>
      </c>
      <c r="O173" s="2" t="s">
        <v>5195</v>
      </c>
    </row>
    <row r="174" spans="1:15" x14ac:dyDescent="0.25">
      <c r="A174" s="2" t="s">
        <v>903</v>
      </c>
      <c r="B174" s="2" t="s">
        <v>902</v>
      </c>
      <c r="C174" s="2">
        <v>3</v>
      </c>
      <c r="D174" s="2">
        <v>143</v>
      </c>
      <c r="E174" s="2">
        <f>results_Clus_8[[#This Row],['#Entities found]]/results_Clus_8[[#This Row],['#Entities total]]*(results_Clus_8[[#This Row],['#Entities found]]&gt;392/50)</f>
        <v>0</v>
      </c>
      <c r="F174" s="2">
        <v>1.6926281395265164E+16</v>
      </c>
      <c r="G174" s="2">
        <v>3272043768496635</v>
      </c>
      <c r="H174" s="2">
        <v>8</v>
      </c>
      <c r="I174" s="2">
        <v>65</v>
      </c>
      <c r="J174" s="2">
        <v>6360700655641452</v>
      </c>
      <c r="K174" s="2">
        <v>9606</v>
      </c>
      <c r="L174" s="2" t="s">
        <v>1233</v>
      </c>
      <c r="M174" s="2" t="s">
        <v>5258</v>
      </c>
      <c r="N174" s="2" t="s">
        <v>1271</v>
      </c>
      <c r="O174" s="2" t="s">
        <v>5259</v>
      </c>
    </row>
    <row r="175" spans="1:15" x14ac:dyDescent="0.25">
      <c r="A175" s="2" t="s">
        <v>905</v>
      </c>
      <c r="B175" s="2" t="s">
        <v>904</v>
      </c>
      <c r="C175" s="2">
        <v>2</v>
      </c>
      <c r="D175" s="2">
        <v>142</v>
      </c>
      <c r="E175" s="2">
        <f>results_Clus_8[[#This Row],['#Entities found]]/results_Clus_8[[#This Row],['#Entities total]]*(results_Clus_8[[#This Row],['#Entities found]]&gt;392/50)</f>
        <v>0</v>
      </c>
      <c r="F175" s="2">
        <v>4105707888834791</v>
      </c>
      <c r="G175" s="2">
        <v>4105707888834791</v>
      </c>
      <c r="H175" s="2">
        <v>4</v>
      </c>
      <c r="I175" s="2">
        <v>24</v>
      </c>
      <c r="J175" s="2">
        <v>2.3485663959291516E+16</v>
      </c>
      <c r="K175" s="2">
        <v>9606</v>
      </c>
      <c r="L175" s="2" t="s">
        <v>1233</v>
      </c>
      <c r="M175" s="2" t="s">
        <v>5429</v>
      </c>
      <c r="N175" s="2" t="s">
        <v>1271</v>
      </c>
      <c r="O175" s="2" t="s">
        <v>5430</v>
      </c>
    </row>
    <row r="176" spans="1:15" x14ac:dyDescent="0.25">
      <c r="A176" s="2" t="s">
        <v>909</v>
      </c>
      <c r="B176" s="2" t="s">
        <v>908</v>
      </c>
      <c r="C176" s="2">
        <v>2</v>
      </c>
      <c r="D176" s="2">
        <v>141</v>
      </c>
      <c r="E176" s="2">
        <f>results_Clus_8[[#This Row],['#Entities found]]/results_Clus_8[[#This Row],['#Entities total]]*(results_Clus_8[[#This Row],['#Entities found]]&gt;392/50)</f>
        <v>0</v>
      </c>
      <c r="F176" s="2">
        <v>4.0713342532472384E+16</v>
      </c>
      <c r="G176" s="2">
        <v>4.0713342532472384E+16</v>
      </c>
      <c r="H176" s="2">
        <v>4</v>
      </c>
      <c r="I176" s="2">
        <v>18</v>
      </c>
      <c r="J176" s="2">
        <v>1.7614247969468636E+16</v>
      </c>
      <c r="K176" s="2">
        <v>9606</v>
      </c>
      <c r="L176" s="2" t="s">
        <v>1233</v>
      </c>
      <c r="M176" s="2" t="s">
        <v>5360</v>
      </c>
      <c r="N176" s="2" t="s">
        <v>1271</v>
      </c>
      <c r="O176" s="2" t="s">
        <v>5361</v>
      </c>
    </row>
    <row r="177" spans="1:15" x14ac:dyDescent="0.25">
      <c r="A177" s="2" t="s">
        <v>2284</v>
      </c>
      <c r="B177" s="2" t="s">
        <v>2285</v>
      </c>
      <c r="C177" s="2">
        <v>2</v>
      </c>
      <c r="D177" s="2">
        <v>136</v>
      </c>
      <c r="E177" s="2">
        <f>results_Clus_8[[#This Row],['#Entities found]]/results_Clus_8[[#This Row],['#Entities total]]*(results_Clus_8[[#This Row],['#Entities found]]&gt;392/50)</f>
        <v>0</v>
      </c>
      <c r="F177" s="2">
        <v>3.8980753331296512E+16</v>
      </c>
      <c r="G177" s="2">
        <v>3.8980753331296512E+16</v>
      </c>
      <c r="H177" s="2">
        <v>9</v>
      </c>
      <c r="I177" s="2">
        <v>13</v>
      </c>
      <c r="J177" s="2">
        <v>1.2721401311282904E+16</v>
      </c>
      <c r="K177" s="2">
        <v>9606</v>
      </c>
      <c r="L177" s="2" t="s">
        <v>1233</v>
      </c>
      <c r="M177" s="2" t="s">
        <v>5420</v>
      </c>
      <c r="N177" s="2" t="s">
        <v>1271</v>
      </c>
      <c r="O177" s="2" t="s">
        <v>5421</v>
      </c>
    </row>
    <row r="178" spans="1:15" x14ac:dyDescent="0.25">
      <c r="A178" s="2" t="s">
        <v>3634</v>
      </c>
      <c r="B178" s="2" t="s">
        <v>3635</v>
      </c>
      <c r="C178" s="2">
        <v>1</v>
      </c>
      <c r="D178" s="2">
        <v>133</v>
      </c>
      <c r="E178" s="2">
        <f>results_Clus_8[[#This Row],['#Entities found]]/results_Clus_8[[#This Row],['#Entities total]]*(results_Clus_8[[#This Row],['#Entities found]]&gt;392/50)</f>
        <v>0</v>
      </c>
      <c r="F178" s="2">
        <v>7335254686909862</v>
      </c>
      <c r="G178" s="2">
        <v>7335254686909862</v>
      </c>
      <c r="H178" s="2">
        <v>2</v>
      </c>
      <c r="I178" s="2">
        <v>26</v>
      </c>
      <c r="J178" s="2">
        <v>2544280262256581</v>
      </c>
      <c r="K178" s="2">
        <v>9606</v>
      </c>
      <c r="L178" s="2" t="s">
        <v>1233</v>
      </c>
      <c r="M178" s="2" t="s">
        <v>84</v>
      </c>
      <c r="N178" s="2" t="s">
        <v>1271</v>
      </c>
      <c r="O178" s="2" t="s">
        <v>3297</v>
      </c>
    </row>
    <row r="179" spans="1:15" x14ac:dyDescent="0.25">
      <c r="A179" s="2" t="s">
        <v>915</v>
      </c>
      <c r="B179" s="2" t="s">
        <v>914</v>
      </c>
      <c r="C179" s="2">
        <v>2</v>
      </c>
      <c r="D179" s="2">
        <v>132</v>
      </c>
      <c r="E179" s="2">
        <f>results_Clus_8[[#This Row],['#Entities found]]/results_Clus_8[[#This Row],['#Entities total]]*(results_Clus_8[[#This Row],['#Entities found]]&gt;392/50)</f>
        <v>0</v>
      </c>
      <c r="F179" s="2">
        <v>3.7578968397772296E+16</v>
      </c>
      <c r="G179" s="2">
        <v>3.7578968397772296E+16</v>
      </c>
      <c r="H179" s="2">
        <v>3</v>
      </c>
      <c r="I179" s="2">
        <v>33</v>
      </c>
      <c r="J179" s="2">
        <v>3.2292787944025836E+16</v>
      </c>
      <c r="K179" s="2">
        <v>9606</v>
      </c>
      <c r="L179" s="2" t="s">
        <v>1233</v>
      </c>
      <c r="M179" s="2" t="s">
        <v>120</v>
      </c>
      <c r="N179" s="2" t="s">
        <v>1271</v>
      </c>
      <c r="O179" s="2" t="s">
        <v>5294</v>
      </c>
    </row>
    <row r="180" spans="1:15" x14ac:dyDescent="0.25">
      <c r="A180" s="2" t="s">
        <v>3468</v>
      </c>
      <c r="B180" s="2" t="s">
        <v>3469</v>
      </c>
      <c r="C180" s="2">
        <v>1</v>
      </c>
      <c r="D180" s="2">
        <v>130</v>
      </c>
      <c r="E180" s="2">
        <f>results_Clus_8[[#This Row],['#Entities found]]/results_Clus_8[[#This Row],['#Entities total]]*(results_Clus_8[[#This Row],['#Entities found]]&gt;392/50)</f>
        <v>0</v>
      </c>
      <c r="F180" s="2">
        <v>7254155353043288</v>
      </c>
      <c r="G180" s="2">
        <v>7254155353043288</v>
      </c>
      <c r="H180" s="2">
        <v>2</v>
      </c>
      <c r="I180" s="2">
        <v>11</v>
      </c>
      <c r="J180" s="2">
        <v>1076426264800861</v>
      </c>
      <c r="K180" s="2">
        <v>9606</v>
      </c>
      <c r="L180" s="2" t="s">
        <v>1233</v>
      </c>
      <c r="M180" s="2" t="s">
        <v>23</v>
      </c>
      <c r="N180" s="2" t="s">
        <v>1271</v>
      </c>
      <c r="O180" s="2" t="s">
        <v>2653</v>
      </c>
    </row>
    <row r="181" spans="1:15" x14ac:dyDescent="0.25">
      <c r="A181" s="2" t="s">
        <v>3213</v>
      </c>
      <c r="B181" s="2" t="s">
        <v>3214</v>
      </c>
      <c r="C181" s="2">
        <v>1</v>
      </c>
      <c r="D181" s="2">
        <v>130</v>
      </c>
      <c r="E181" s="2">
        <f>results_Clus_8[[#This Row],['#Entities found]]/results_Clus_8[[#This Row],['#Entities total]]*(results_Clus_8[[#This Row],['#Entities found]]&gt;392/50)</f>
        <v>0</v>
      </c>
      <c r="F181" s="2">
        <v>7254155353043288</v>
      </c>
      <c r="G181" s="2">
        <v>7254155353043288</v>
      </c>
      <c r="H181" s="2">
        <v>2</v>
      </c>
      <c r="I181" s="2">
        <v>12</v>
      </c>
      <c r="J181" s="2">
        <v>1.174283197964576E+16</v>
      </c>
      <c r="K181" s="2">
        <v>9606</v>
      </c>
      <c r="L181" s="2" t="s">
        <v>1233</v>
      </c>
      <c r="M181" s="2" t="s">
        <v>23</v>
      </c>
      <c r="N181" s="2" t="s">
        <v>1271</v>
      </c>
      <c r="O181" s="2" t="s">
        <v>2653</v>
      </c>
    </row>
    <row r="182" spans="1:15" x14ac:dyDescent="0.25">
      <c r="A182" s="2" t="s">
        <v>3624</v>
      </c>
      <c r="B182" s="2" t="s">
        <v>3625</v>
      </c>
      <c r="C182" s="2">
        <v>1</v>
      </c>
      <c r="D182" s="2">
        <v>130</v>
      </c>
      <c r="E182" s="2">
        <f>results_Clus_8[[#This Row],['#Entities found]]/results_Clus_8[[#This Row],['#Entities total]]*(results_Clus_8[[#This Row],['#Entities found]]&gt;392/50)</f>
        <v>0</v>
      </c>
      <c r="F182" s="2">
        <v>7254155353043288</v>
      </c>
      <c r="G182" s="2">
        <v>7254155353043288</v>
      </c>
      <c r="H182" s="2">
        <v>1</v>
      </c>
      <c r="I182" s="2">
        <v>26</v>
      </c>
      <c r="J182" s="2">
        <v>2544280262256581</v>
      </c>
      <c r="K182" s="2">
        <v>9606</v>
      </c>
      <c r="L182" s="2" t="s">
        <v>1233</v>
      </c>
      <c r="M182" s="2" t="s">
        <v>87</v>
      </c>
      <c r="N182" s="2" t="s">
        <v>1271</v>
      </c>
      <c r="O182" s="2" t="s">
        <v>5480</v>
      </c>
    </row>
    <row r="183" spans="1:15" x14ac:dyDescent="0.25">
      <c r="A183" s="2" t="s">
        <v>1486</v>
      </c>
      <c r="B183" s="2" t="s">
        <v>1487</v>
      </c>
      <c r="C183" s="2">
        <v>2</v>
      </c>
      <c r="D183" s="2">
        <v>129</v>
      </c>
      <c r="E183" s="2">
        <f>results_Clus_8[[#This Row],['#Entities found]]/results_Clus_8[[#This Row],['#Entities total]]*(results_Clus_8[[#This Row],['#Entities found]]&gt;392/50)</f>
        <v>0</v>
      </c>
      <c r="F183" s="2">
        <v>3651920280491361</v>
      </c>
      <c r="G183" s="2">
        <v>3651920280491361</v>
      </c>
      <c r="H183" s="2">
        <v>2</v>
      </c>
      <c r="I183" s="2">
        <v>54</v>
      </c>
      <c r="J183" s="2">
        <v>5284274390840591</v>
      </c>
      <c r="K183" s="2">
        <v>9606</v>
      </c>
      <c r="L183" s="2" t="s">
        <v>1233</v>
      </c>
      <c r="M183" s="2" t="s">
        <v>5411</v>
      </c>
      <c r="N183" s="2" t="s">
        <v>1271</v>
      </c>
      <c r="O183" s="2" t="s">
        <v>5412</v>
      </c>
    </row>
    <row r="184" spans="1:15" x14ac:dyDescent="0.25">
      <c r="A184" s="2" t="s">
        <v>2252</v>
      </c>
      <c r="B184" s="2" t="s">
        <v>2253</v>
      </c>
      <c r="C184" s="2">
        <v>1</v>
      </c>
      <c r="D184" s="2">
        <v>128</v>
      </c>
      <c r="E184" s="2">
        <f>results_Clus_8[[#This Row],['#Entities found]]/results_Clus_8[[#This Row],['#Entities total]]*(results_Clus_8[[#This Row],['#Entities found]]&gt;392/50)</f>
        <v>0</v>
      </c>
      <c r="F184" s="2">
        <v>7198733344801667</v>
      </c>
      <c r="G184" s="2">
        <v>7198733344801667</v>
      </c>
      <c r="H184" s="2">
        <v>4</v>
      </c>
      <c r="I184" s="2">
        <v>8</v>
      </c>
      <c r="J184" s="2">
        <v>782855465309.71716</v>
      </c>
      <c r="K184" s="2">
        <v>9606</v>
      </c>
      <c r="L184" s="2" t="s">
        <v>1233</v>
      </c>
      <c r="M184" s="2" t="s">
        <v>38</v>
      </c>
      <c r="N184" s="2" t="s">
        <v>1271</v>
      </c>
      <c r="O184" s="2" t="s">
        <v>2254</v>
      </c>
    </row>
    <row r="185" spans="1:15" x14ac:dyDescent="0.25">
      <c r="A185" s="2" t="s">
        <v>4649</v>
      </c>
      <c r="B185" s="2" t="s">
        <v>4650</v>
      </c>
      <c r="C185" s="2">
        <v>1</v>
      </c>
      <c r="D185" s="2">
        <v>124</v>
      </c>
      <c r="E185" s="2">
        <f>results_Clus_8[[#This Row],['#Entities found]]/results_Clus_8[[#This Row],['#Entities total]]*(results_Clus_8[[#This Row],['#Entities found]]&gt;392/50)</f>
        <v>0</v>
      </c>
      <c r="F185" s="2">
        <v>7084537911182864</v>
      </c>
      <c r="G185" s="2">
        <v>7084537911182864</v>
      </c>
      <c r="H185" s="2">
        <v>2</v>
      </c>
      <c r="I185" s="2">
        <v>42</v>
      </c>
      <c r="J185" s="2">
        <v>4109991192876015</v>
      </c>
      <c r="K185" s="2">
        <v>9606</v>
      </c>
      <c r="L185" s="2" t="s">
        <v>1233</v>
      </c>
      <c r="M185" s="2" t="s">
        <v>337</v>
      </c>
      <c r="N185" s="2" t="s">
        <v>1271</v>
      </c>
      <c r="O185" s="2" t="s">
        <v>5358</v>
      </c>
    </row>
    <row r="186" spans="1:15" x14ac:dyDescent="0.25">
      <c r="A186" s="2" t="s">
        <v>921</v>
      </c>
      <c r="B186" s="2" t="s">
        <v>920</v>
      </c>
      <c r="C186" s="2">
        <v>1</v>
      </c>
      <c r="D186" s="2">
        <v>120</v>
      </c>
      <c r="E186" s="2">
        <f>results_Clus_8[[#This Row],['#Entities found]]/results_Clus_8[[#This Row],['#Entities total]]*(results_Clus_8[[#This Row],['#Entities found]]&gt;392/50)</f>
        <v>0</v>
      </c>
      <c r="F186" s="2">
        <v>6965724768871023</v>
      </c>
      <c r="G186" s="2">
        <v>6965724768871023</v>
      </c>
      <c r="H186" s="2">
        <v>2</v>
      </c>
      <c r="I186" s="2">
        <v>5</v>
      </c>
      <c r="J186" s="2">
        <v>489284665818.57318</v>
      </c>
      <c r="K186" s="2">
        <v>9606</v>
      </c>
      <c r="L186" s="2" t="s">
        <v>1233</v>
      </c>
      <c r="M186" s="2" t="s">
        <v>31</v>
      </c>
      <c r="N186" s="2" t="s">
        <v>1271</v>
      </c>
      <c r="O186" s="2" t="s">
        <v>5478</v>
      </c>
    </row>
    <row r="187" spans="1:15" x14ac:dyDescent="0.25">
      <c r="A187" s="2" t="s">
        <v>2226</v>
      </c>
      <c r="B187" s="2" t="s">
        <v>2227</v>
      </c>
      <c r="C187" s="2">
        <v>1</v>
      </c>
      <c r="D187" s="2">
        <v>120</v>
      </c>
      <c r="E187" s="2">
        <f>results_Clus_8[[#This Row],['#Entities found]]/results_Clus_8[[#This Row],['#Entities total]]*(results_Clus_8[[#This Row],['#Entities found]]&gt;392/50)</f>
        <v>0</v>
      </c>
      <c r="F187" s="2">
        <v>6965724768871023</v>
      </c>
      <c r="G187" s="2">
        <v>6965724768871023</v>
      </c>
      <c r="H187" s="2">
        <v>2</v>
      </c>
      <c r="I187" s="2">
        <v>45</v>
      </c>
      <c r="J187" s="2">
        <v>4403561992367159</v>
      </c>
      <c r="K187" s="2">
        <v>9606</v>
      </c>
      <c r="L187" s="2" t="s">
        <v>1233</v>
      </c>
      <c r="M187" s="2" t="s">
        <v>23</v>
      </c>
      <c r="N187" s="2" t="s">
        <v>1271</v>
      </c>
      <c r="O187" s="2" t="s">
        <v>2653</v>
      </c>
    </row>
    <row r="188" spans="1:15" x14ac:dyDescent="0.25">
      <c r="A188" s="2" t="s">
        <v>5019</v>
      </c>
      <c r="B188" s="2" t="s">
        <v>5020</v>
      </c>
      <c r="C188" s="2">
        <v>1</v>
      </c>
      <c r="D188" s="2">
        <v>120</v>
      </c>
      <c r="E188" s="2">
        <f>results_Clus_8[[#This Row],['#Entities found]]/results_Clus_8[[#This Row],['#Entities total]]*(results_Clus_8[[#This Row],['#Entities found]]&gt;392/50)</f>
        <v>0</v>
      </c>
      <c r="F188" s="2">
        <v>6965724768871023</v>
      </c>
      <c r="G188" s="2">
        <v>6965724768871023</v>
      </c>
      <c r="H188" s="2">
        <v>1</v>
      </c>
      <c r="I188" s="2">
        <v>24</v>
      </c>
      <c r="J188" s="2">
        <v>2.3485663959291516E+16</v>
      </c>
      <c r="K188" s="2">
        <v>9606</v>
      </c>
      <c r="L188" s="2" t="s">
        <v>1233</v>
      </c>
      <c r="M188" s="2" t="s">
        <v>62</v>
      </c>
      <c r="N188" s="2" t="s">
        <v>1271</v>
      </c>
      <c r="O188" s="2" t="s">
        <v>5479</v>
      </c>
    </row>
    <row r="189" spans="1:15" x14ac:dyDescent="0.25">
      <c r="A189" s="2" t="s">
        <v>923</v>
      </c>
      <c r="B189" s="2" t="s">
        <v>922</v>
      </c>
      <c r="C189" s="2">
        <v>3</v>
      </c>
      <c r="D189" s="2">
        <v>118</v>
      </c>
      <c r="E189" s="2">
        <f>results_Clus_8[[#This Row],['#Entities found]]/results_Clus_8[[#This Row],['#Entities total]]*(results_Clus_8[[#This Row],['#Entities found]]&gt;392/50)</f>
        <v>0</v>
      </c>
      <c r="F189" s="2">
        <v>1.1270058990968336E+16</v>
      </c>
      <c r="G189" s="2">
        <v>2.5860827255834096E+16</v>
      </c>
      <c r="H189" s="2">
        <v>2</v>
      </c>
      <c r="I189" s="2">
        <v>30</v>
      </c>
      <c r="J189" s="2">
        <v>2.9357079949114392E+16</v>
      </c>
      <c r="K189" s="2">
        <v>9606</v>
      </c>
      <c r="L189" s="2" t="s">
        <v>1233</v>
      </c>
      <c r="M189" s="2" t="s">
        <v>5163</v>
      </c>
      <c r="N189" s="2" t="s">
        <v>1271</v>
      </c>
      <c r="O189" s="2" t="s">
        <v>5164</v>
      </c>
    </row>
    <row r="190" spans="1:15" x14ac:dyDescent="0.25">
      <c r="A190" s="2" t="s">
        <v>4381</v>
      </c>
      <c r="B190" s="2" t="s">
        <v>4382</v>
      </c>
      <c r="C190" s="2">
        <v>1</v>
      </c>
      <c r="D190" s="2">
        <v>116</v>
      </c>
      <c r="E190" s="2">
        <f>results_Clus_8[[#This Row],['#Entities found]]/results_Clus_8[[#This Row],['#Entities total]]*(results_Clus_8[[#This Row],['#Entities found]]&gt;392/50)</f>
        <v>0</v>
      </c>
      <c r="F190" s="2">
        <v>6842108709172369</v>
      </c>
      <c r="G190" s="2">
        <v>6842108709172369</v>
      </c>
      <c r="H190" s="2">
        <v>8</v>
      </c>
      <c r="I190" s="2">
        <v>43</v>
      </c>
      <c r="J190" s="2">
        <v>420784812603973</v>
      </c>
      <c r="K190" s="2">
        <v>9606</v>
      </c>
      <c r="L190" s="2" t="s">
        <v>1233</v>
      </c>
      <c r="M190" s="2" t="s">
        <v>8</v>
      </c>
      <c r="N190" s="2" t="s">
        <v>1271</v>
      </c>
      <c r="O190" s="2" t="s">
        <v>5477</v>
      </c>
    </row>
    <row r="191" spans="1:15" x14ac:dyDescent="0.25">
      <c r="A191" s="2" t="s">
        <v>4385</v>
      </c>
      <c r="B191" s="2" t="s">
        <v>4386</v>
      </c>
      <c r="C191" s="2">
        <v>1</v>
      </c>
      <c r="D191" s="2">
        <v>116</v>
      </c>
      <c r="E191" s="2">
        <f>results_Clus_8[[#This Row],['#Entities found]]/results_Clus_8[[#This Row],['#Entities total]]*(results_Clus_8[[#This Row],['#Entities found]]&gt;392/50)</f>
        <v>0</v>
      </c>
      <c r="F191" s="2">
        <v>6842108709172369</v>
      </c>
      <c r="G191" s="2">
        <v>6842108709172369</v>
      </c>
      <c r="H191" s="2">
        <v>8</v>
      </c>
      <c r="I191" s="2">
        <v>43</v>
      </c>
      <c r="J191" s="2">
        <v>420784812603973</v>
      </c>
      <c r="K191" s="2">
        <v>9606</v>
      </c>
      <c r="L191" s="2" t="s">
        <v>1233</v>
      </c>
      <c r="M191" s="2" t="s">
        <v>8</v>
      </c>
      <c r="N191" s="2" t="s">
        <v>1271</v>
      </c>
      <c r="O191" s="2" t="s">
        <v>5477</v>
      </c>
    </row>
    <row r="192" spans="1:15" x14ac:dyDescent="0.25">
      <c r="A192" s="2" t="s">
        <v>5374</v>
      </c>
      <c r="B192" s="2" t="s">
        <v>5375</v>
      </c>
      <c r="C192" s="2">
        <v>2</v>
      </c>
      <c r="D192" s="2">
        <v>114</v>
      </c>
      <c r="E192" s="2">
        <f>results_Clus_8[[#This Row],['#Entities found]]/results_Clus_8[[#This Row],['#Entities total]]*(results_Clus_8[[#This Row],['#Entities found]]&gt;392/50)</f>
        <v>0</v>
      </c>
      <c r="F192" s="2">
        <v>3.1132481676198288E+16</v>
      </c>
      <c r="G192" s="2">
        <v>3272043768496635</v>
      </c>
      <c r="H192" s="2">
        <v>2</v>
      </c>
      <c r="I192" s="2">
        <v>16</v>
      </c>
      <c r="J192" s="2">
        <v>1.5657109306194344E+16</v>
      </c>
      <c r="K192" s="2">
        <v>9606</v>
      </c>
      <c r="L192" s="2" t="s">
        <v>1233</v>
      </c>
      <c r="M192" s="2" t="s">
        <v>5376</v>
      </c>
      <c r="N192" s="2" t="s">
        <v>1271</v>
      </c>
      <c r="O192" s="2" t="s">
        <v>5377</v>
      </c>
    </row>
    <row r="193" spans="1:15" x14ac:dyDescent="0.25">
      <c r="A193" s="2" t="s">
        <v>3404</v>
      </c>
      <c r="B193" s="2" t="s">
        <v>3405</v>
      </c>
      <c r="C193" s="2">
        <v>1</v>
      </c>
      <c r="D193" s="2">
        <v>110</v>
      </c>
      <c r="E193" s="2">
        <f>results_Clus_8[[#This Row],['#Entities found]]/results_Clus_8[[#This Row],['#Entities total]]*(results_Clus_8[[#This Row],['#Entities found]]&gt;392/50)</f>
        <v>0</v>
      </c>
      <c r="F193" s="2">
        <v>664725580298976</v>
      </c>
      <c r="G193" s="2">
        <v>664725580298976</v>
      </c>
      <c r="H193" s="2">
        <v>3</v>
      </c>
      <c r="I193" s="2">
        <v>17</v>
      </c>
      <c r="J193" s="2">
        <v>1663567863783149</v>
      </c>
      <c r="K193" s="2">
        <v>9606</v>
      </c>
      <c r="L193" s="2" t="s">
        <v>1233</v>
      </c>
      <c r="M193" s="2" t="s">
        <v>23</v>
      </c>
      <c r="N193" s="2" t="s">
        <v>1271</v>
      </c>
      <c r="O193" s="2" t="s">
        <v>3406</v>
      </c>
    </row>
    <row r="194" spans="1:15" x14ac:dyDescent="0.25">
      <c r="A194" s="2" t="s">
        <v>5362</v>
      </c>
      <c r="B194" s="2" t="s">
        <v>5363</v>
      </c>
      <c r="C194" s="2">
        <v>2</v>
      </c>
      <c r="D194" s="2">
        <v>108</v>
      </c>
      <c r="E194" s="2">
        <f>results_Clus_8[[#This Row],['#Entities found]]/results_Clus_8[[#This Row],['#Entities total]]*(results_Clus_8[[#This Row],['#Entities found]]&gt;392/50)</f>
        <v>0</v>
      </c>
      <c r="F194" s="2">
        <v>2.8948955133811416E+16</v>
      </c>
      <c r="G194" s="2">
        <v>3272043768496635</v>
      </c>
      <c r="H194" s="2">
        <v>4</v>
      </c>
      <c r="I194" s="2">
        <v>18</v>
      </c>
      <c r="J194" s="2">
        <v>1.7614247969468636E+16</v>
      </c>
      <c r="K194" s="2">
        <v>9606</v>
      </c>
      <c r="L194" s="2" t="s">
        <v>1233</v>
      </c>
      <c r="M194" s="2" t="s">
        <v>5364</v>
      </c>
      <c r="N194" s="2" t="s">
        <v>1271</v>
      </c>
      <c r="O194" s="2" t="s">
        <v>5365</v>
      </c>
    </row>
    <row r="195" spans="1:15" x14ac:dyDescent="0.25">
      <c r="A195" s="2" t="s">
        <v>1687</v>
      </c>
      <c r="B195" s="2" t="s">
        <v>1688</v>
      </c>
      <c r="C195" s="2">
        <v>1</v>
      </c>
      <c r="D195" s="2">
        <v>108</v>
      </c>
      <c r="E195" s="2">
        <f>results_Clus_8[[#This Row],['#Entities found]]/results_Clus_8[[#This Row],['#Entities total]]*(results_Clus_8[[#This Row],['#Entities found]]&gt;392/50)</f>
        <v>0</v>
      </c>
      <c r="F195" s="2">
        <v>6579689874145498</v>
      </c>
      <c r="G195" s="2">
        <v>6579689874145498</v>
      </c>
      <c r="H195" s="2">
        <v>3</v>
      </c>
      <c r="I195" s="2">
        <v>14</v>
      </c>
      <c r="J195" s="2">
        <v>1369997064292005</v>
      </c>
      <c r="K195" s="2">
        <v>9606</v>
      </c>
      <c r="L195" s="2" t="s">
        <v>1233</v>
      </c>
      <c r="M195" s="2" t="s">
        <v>20</v>
      </c>
      <c r="N195" s="2" t="s">
        <v>1271</v>
      </c>
      <c r="O195" s="2" t="s">
        <v>5474</v>
      </c>
    </row>
    <row r="196" spans="1:15" x14ac:dyDescent="0.25">
      <c r="A196" s="2" t="s">
        <v>927</v>
      </c>
      <c r="B196" s="2" t="s">
        <v>926</v>
      </c>
      <c r="C196" s="2">
        <v>2</v>
      </c>
      <c r="D196" s="2">
        <v>106</v>
      </c>
      <c r="E196" s="2">
        <f>results_Clus_8[[#This Row],['#Entities found]]/results_Clus_8[[#This Row],['#Entities total]]*(results_Clus_8[[#This Row],['#Entities found]]&gt;392/50)</f>
        <v>0</v>
      </c>
      <c r="F196" s="2">
        <v>2821915144519167</v>
      </c>
      <c r="G196" s="2">
        <v>3272043768496635</v>
      </c>
      <c r="H196" s="2">
        <v>4</v>
      </c>
      <c r="I196" s="2">
        <v>11</v>
      </c>
      <c r="J196" s="2">
        <v>1076426264800861</v>
      </c>
      <c r="K196" s="2">
        <v>9606</v>
      </c>
      <c r="L196" s="2" t="s">
        <v>1233</v>
      </c>
      <c r="M196" s="2" t="s">
        <v>5360</v>
      </c>
      <c r="N196" s="2" t="s">
        <v>1271</v>
      </c>
      <c r="O196" s="2" t="s">
        <v>5361</v>
      </c>
    </row>
    <row r="197" spans="1:15" x14ac:dyDescent="0.25">
      <c r="A197" s="2" t="s">
        <v>2164</v>
      </c>
      <c r="B197" s="2" t="s">
        <v>2165</v>
      </c>
      <c r="C197" s="2">
        <v>1</v>
      </c>
      <c r="D197" s="2">
        <v>105</v>
      </c>
      <c r="E197" s="2">
        <f>results_Clus_8[[#This Row],['#Entities found]]/results_Clus_8[[#This Row],['#Entities total]]*(results_Clus_8[[#This Row],['#Entities found]]&gt;392/50)</f>
        <v>0</v>
      </c>
      <c r="F197" s="2">
        <v>6475799782080435</v>
      </c>
      <c r="G197" s="2">
        <v>6475799782080435</v>
      </c>
      <c r="H197" s="2">
        <v>4</v>
      </c>
      <c r="I197" s="2">
        <v>57</v>
      </c>
      <c r="J197" s="2">
        <v>5577845190331735</v>
      </c>
      <c r="K197" s="2">
        <v>9606</v>
      </c>
      <c r="L197" s="2" t="s">
        <v>1233</v>
      </c>
      <c r="M197" s="2" t="s">
        <v>19</v>
      </c>
      <c r="N197" s="2" t="s">
        <v>1271</v>
      </c>
      <c r="O197" s="2" t="s">
        <v>5472</v>
      </c>
    </row>
    <row r="198" spans="1:15" x14ac:dyDescent="0.25">
      <c r="A198" s="2" t="s">
        <v>2159</v>
      </c>
      <c r="B198" s="2" t="s">
        <v>2160</v>
      </c>
      <c r="C198" s="2">
        <v>1</v>
      </c>
      <c r="D198" s="2">
        <v>105</v>
      </c>
      <c r="E198" s="2">
        <f>results_Clus_8[[#This Row],['#Entities found]]/results_Clus_8[[#This Row],['#Entities total]]*(results_Clus_8[[#This Row],['#Entities found]]&gt;392/50)</f>
        <v>0</v>
      </c>
      <c r="F198" s="2">
        <v>6475799782080435</v>
      </c>
      <c r="G198" s="2">
        <v>6475799782080435</v>
      </c>
      <c r="H198" s="2">
        <v>1</v>
      </c>
      <c r="I198" s="2">
        <v>28</v>
      </c>
      <c r="J198" s="2">
        <v>273999412858401</v>
      </c>
      <c r="K198" s="2">
        <v>9606</v>
      </c>
      <c r="L198" s="2" t="s">
        <v>1233</v>
      </c>
      <c r="M198" s="2" t="s">
        <v>7</v>
      </c>
      <c r="N198" s="2" t="s">
        <v>1271</v>
      </c>
      <c r="O198" s="2" t="s">
        <v>5407</v>
      </c>
    </row>
    <row r="199" spans="1:15" x14ac:dyDescent="0.25">
      <c r="A199" s="2" t="s">
        <v>2166</v>
      </c>
      <c r="B199" s="2" t="s">
        <v>2167</v>
      </c>
      <c r="C199" s="2">
        <v>1</v>
      </c>
      <c r="D199" s="2">
        <v>105</v>
      </c>
      <c r="E199" s="2">
        <f>results_Clus_8[[#This Row],['#Entities found]]/results_Clus_8[[#This Row],['#Entities total]]*(results_Clus_8[[#This Row],['#Entities found]]&gt;392/50)</f>
        <v>0</v>
      </c>
      <c r="F199" s="2">
        <v>6475799782080435</v>
      </c>
      <c r="G199" s="2">
        <v>6475799782080435</v>
      </c>
      <c r="H199" s="2">
        <v>1</v>
      </c>
      <c r="I199" s="2">
        <v>40</v>
      </c>
      <c r="J199" s="2">
        <v>3914277326548586</v>
      </c>
      <c r="K199" s="2">
        <v>9606</v>
      </c>
      <c r="L199" s="2" t="s">
        <v>1233</v>
      </c>
      <c r="M199" s="2" t="s">
        <v>336</v>
      </c>
      <c r="N199" s="2" t="s">
        <v>1271</v>
      </c>
      <c r="O199" s="2" t="s">
        <v>5473</v>
      </c>
    </row>
    <row r="200" spans="1:15" x14ac:dyDescent="0.25">
      <c r="A200" s="2" t="s">
        <v>931</v>
      </c>
      <c r="B200" s="2" t="s">
        <v>930</v>
      </c>
      <c r="C200" s="2">
        <v>3</v>
      </c>
      <c r="D200" s="2">
        <v>104</v>
      </c>
      <c r="E200" s="2">
        <f>results_Clus_8[[#This Row],['#Entities found]]/results_Clus_8[[#This Row],['#Entities total]]*(results_Clus_8[[#This Row],['#Entities found]]&gt;392/50)</f>
        <v>0</v>
      </c>
      <c r="F200" s="2">
        <v>8494282622860594</v>
      </c>
      <c r="G200" s="2">
        <v>2548284786858178</v>
      </c>
      <c r="H200" s="2">
        <v>8</v>
      </c>
      <c r="I200" s="2">
        <v>37</v>
      </c>
      <c r="J200" s="2">
        <v>3620706527057442</v>
      </c>
      <c r="K200" s="2">
        <v>9606</v>
      </c>
      <c r="L200" s="2" t="s">
        <v>1233</v>
      </c>
      <c r="M200" s="2" t="s">
        <v>5258</v>
      </c>
      <c r="N200" s="2" t="s">
        <v>1271</v>
      </c>
      <c r="O200" s="2" t="s">
        <v>5259</v>
      </c>
    </row>
    <row r="201" spans="1:15" x14ac:dyDescent="0.25">
      <c r="A201" s="2" t="s">
        <v>3075</v>
      </c>
      <c r="B201" s="2" t="s">
        <v>3076</v>
      </c>
      <c r="C201" s="2">
        <v>2</v>
      </c>
      <c r="D201" s="2">
        <v>104</v>
      </c>
      <c r="E201" s="2">
        <f>results_Clus_8[[#This Row],['#Entities found]]/results_Clus_8[[#This Row],['#Entities total]]*(results_Clus_8[[#This Row],['#Entities found]]&gt;392/50)</f>
        <v>0</v>
      </c>
      <c r="F201" s="2">
        <v>2.7488786251650064E+16</v>
      </c>
      <c r="G201" s="2">
        <v>3272043768496635</v>
      </c>
      <c r="H201" s="2">
        <v>16</v>
      </c>
      <c r="I201" s="2">
        <v>47</v>
      </c>
      <c r="J201" s="2">
        <v>4599275858694588</v>
      </c>
      <c r="K201" s="2">
        <v>9606</v>
      </c>
      <c r="L201" s="2" t="s">
        <v>1233</v>
      </c>
      <c r="M201" s="2" t="s">
        <v>5292</v>
      </c>
      <c r="N201" s="2" t="s">
        <v>1271</v>
      </c>
      <c r="O201" s="2" t="s">
        <v>5359</v>
      </c>
    </row>
    <row r="202" spans="1:15" x14ac:dyDescent="0.25">
      <c r="A202" s="2" t="s">
        <v>3338</v>
      </c>
      <c r="B202" s="2" t="s">
        <v>3339</v>
      </c>
      <c r="C202" s="2">
        <v>1</v>
      </c>
      <c r="D202" s="2">
        <v>101</v>
      </c>
      <c r="E202" s="2">
        <f>results_Clus_8[[#This Row],['#Entities found]]/results_Clus_8[[#This Row],['#Entities total]]*(results_Clus_8[[#This Row],['#Entities found]]&gt;392/50)</f>
        <v>0</v>
      </c>
      <c r="F202" s="2">
        <v>6332394041776224</v>
      </c>
      <c r="G202" s="2">
        <v>6332394041776224</v>
      </c>
      <c r="H202" s="2">
        <v>1</v>
      </c>
      <c r="I202" s="2">
        <v>40</v>
      </c>
      <c r="J202" s="2">
        <v>3914277326548586</v>
      </c>
      <c r="K202" s="2">
        <v>9606</v>
      </c>
      <c r="L202" s="2" t="s">
        <v>1233</v>
      </c>
      <c r="M202" s="2" t="s">
        <v>83</v>
      </c>
      <c r="N202" s="2" t="s">
        <v>1271</v>
      </c>
      <c r="O202" s="2" t="s">
        <v>5408</v>
      </c>
    </row>
    <row r="203" spans="1:15" x14ac:dyDescent="0.25">
      <c r="A203" s="2" t="s">
        <v>941</v>
      </c>
      <c r="B203" s="2" t="s">
        <v>940</v>
      </c>
      <c r="C203" s="2">
        <v>1</v>
      </c>
      <c r="D203" s="2">
        <v>100</v>
      </c>
      <c r="E203" s="2">
        <f>results_Clus_8[[#This Row],['#Entities found]]/results_Clus_8[[#This Row],['#Entities total]]*(results_Clus_8[[#This Row],['#Entities found]]&gt;392/50)</f>
        <v>0</v>
      </c>
      <c r="F203" s="2">
        <v>6295647072408123</v>
      </c>
      <c r="G203" s="2">
        <v>6295647072408123</v>
      </c>
      <c r="H203" s="2">
        <v>2</v>
      </c>
      <c r="I203" s="2">
        <v>12</v>
      </c>
      <c r="J203" s="2">
        <v>1.174283197964576E+16</v>
      </c>
      <c r="K203" s="2">
        <v>9606</v>
      </c>
      <c r="L203" s="2" t="s">
        <v>1233</v>
      </c>
      <c r="M203" s="2" t="s">
        <v>22</v>
      </c>
      <c r="N203" s="2" t="s">
        <v>1271</v>
      </c>
      <c r="O203" s="2" t="s">
        <v>5471</v>
      </c>
    </row>
    <row r="204" spans="1:15" x14ac:dyDescent="0.25">
      <c r="A204" s="2" t="s">
        <v>3553</v>
      </c>
      <c r="B204" s="2" t="s">
        <v>1</v>
      </c>
      <c r="C204" s="2">
        <v>3</v>
      </c>
      <c r="D204" s="2">
        <v>99</v>
      </c>
      <c r="E204" s="2">
        <f>results_Clus_8[[#This Row],['#Entities found]]/results_Clus_8[[#This Row],['#Entities total]]*(results_Clus_8[[#This Row],['#Entities found]]&gt;392/50)</f>
        <v>0</v>
      </c>
      <c r="F204" s="2">
        <v>7584373169801073</v>
      </c>
      <c r="G204" s="2">
        <v>2275311950940322</v>
      </c>
      <c r="H204" s="2">
        <v>5</v>
      </c>
      <c r="I204" s="2">
        <v>59</v>
      </c>
      <c r="J204" s="2">
        <v>5.7735590566591648E+16</v>
      </c>
      <c r="K204" s="2">
        <v>9606</v>
      </c>
      <c r="L204" s="2" t="s">
        <v>1233</v>
      </c>
      <c r="M204" s="2" t="s">
        <v>5205</v>
      </c>
      <c r="N204" s="2" t="s">
        <v>1271</v>
      </c>
      <c r="O204" s="2" t="s">
        <v>5253</v>
      </c>
    </row>
    <row r="205" spans="1:15" x14ac:dyDescent="0.25">
      <c r="A205" s="2" t="s">
        <v>2120</v>
      </c>
      <c r="B205" s="2" t="s">
        <v>2121</v>
      </c>
      <c r="C205" s="2">
        <v>1</v>
      </c>
      <c r="D205" s="2">
        <v>99</v>
      </c>
      <c r="E205" s="2">
        <f>results_Clus_8[[#This Row],['#Entities found]]/results_Clus_8[[#This Row],['#Entities total]]*(results_Clus_8[[#This Row],['#Entities found]]&gt;392/50)</f>
        <v>0</v>
      </c>
      <c r="F205" s="2">
        <v>6258534805335878</v>
      </c>
      <c r="G205" s="2">
        <v>6258534805335878</v>
      </c>
      <c r="H205" s="2">
        <v>3</v>
      </c>
      <c r="I205" s="2">
        <v>9</v>
      </c>
      <c r="J205" s="2">
        <v>880712398473.43176</v>
      </c>
      <c r="K205" s="2">
        <v>9606</v>
      </c>
      <c r="L205" s="2" t="s">
        <v>1233</v>
      </c>
      <c r="M205" s="2" t="s">
        <v>38</v>
      </c>
      <c r="N205" s="2" t="s">
        <v>1271</v>
      </c>
      <c r="O205" s="2" t="s">
        <v>5468</v>
      </c>
    </row>
    <row r="206" spans="1:15" x14ac:dyDescent="0.25">
      <c r="A206" s="2" t="s">
        <v>2457</v>
      </c>
      <c r="B206" s="2" t="s">
        <v>2458</v>
      </c>
      <c r="C206" s="2">
        <v>1</v>
      </c>
      <c r="D206" s="2">
        <v>99</v>
      </c>
      <c r="E206" s="2">
        <f>results_Clus_8[[#This Row],['#Entities found]]/results_Clus_8[[#This Row],['#Entities total]]*(results_Clus_8[[#This Row],['#Entities found]]&gt;392/50)</f>
        <v>0</v>
      </c>
      <c r="F206" s="2">
        <v>6258534805335878</v>
      </c>
      <c r="G206" s="2">
        <v>6258534805335878</v>
      </c>
      <c r="H206" s="2">
        <v>1</v>
      </c>
      <c r="I206" s="2">
        <v>19</v>
      </c>
      <c r="J206" s="2">
        <v>1.8592817301105784E+16</v>
      </c>
      <c r="K206" s="2">
        <v>9606</v>
      </c>
      <c r="L206" s="2" t="s">
        <v>1233</v>
      </c>
      <c r="M206" s="2" t="s">
        <v>7</v>
      </c>
      <c r="N206" s="2" t="s">
        <v>1271</v>
      </c>
      <c r="O206" s="2" t="s">
        <v>5407</v>
      </c>
    </row>
    <row r="207" spans="1:15" x14ac:dyDescent="0.25">
      <c r="A207" s="2" t="s">
        <v>2117</v>
      </c>
      <c r="B207" s="2" t="s">
        <v>2118</v>
      </c>
      <c r="C207" s="2">
        <v>1</v>
      </c>
      <c r="D207" s="2">
        <v>98</v>
      </c>
      <c r="E207" s="2">
        <f>results_Clus_8[[#This Row],['#Entities found]]/results_Clus_8[[#This Row],['#Entities total]]*(results_Clus_8[[#This Row],['#Entities found]]&gt;392/50)</f>
        <v>0</v>
      </c>
      <c r="F207" s="2">
        <v>6221053637823672</v>
      </c>
      <c r="G207" s="2">
        <v>6221053637823672</v>
      </c>
      <c r="H207" s="2">
        <v>1</v>
      </c>
      <c r="I207" s="2">
        <v>11</v>
      </c>
      <c r="J207" s="2">
        <v>1076426264800861</v>
      </c>
      <c r="K207" s="2">
        <v>9606</v>
      </c>
      <c r="L207" s="2" t="s">
        <v>1233</v>
      </c>
      <c r="M207" s="2" t="s">
        <v>38</v>
      </c>
      <c r="N207" s="2" t="s">
        <v>1271</v>
      </c>
      <c r="O207" s="2" t="s">
        <v>5467</v>
      </c>
    </row>
    <row r="208" spans="1:15" x14ac:dyDescent="0.25">
      <c r="A208" s="2" t="s">
        <v>945</v>
      </c>
      <c r="B208" s="2" t="s">
        <v>944</v>
      </c>
      <c r="C208" s="2">
        <v>1</v>
      </c>
      <c r="D208" s="2">
        <v>96</v>
      </c>
      <c r="E208" s="2">
        <f>results_Clus_8[[#This Row],['#Entities found]]/results_Clus_8[[#This Row],['#Entities total]]*(results_Clus_8[[#This Row],['#Entities found]]&gt;392/50)</f>
        <v>0</v>
      </c>
      <c r="F208" s="2">
        <v>614497001394746</v>
      </c>
      <c r="G208" s="2">
        <v>614497001394746</v>
      </c>
      <c r="H208" s="2">
        <v>1</v>
      </c>
      <c r="I208" s="2">
        <v>84</v>
      </c>
      <c r="J208" s="2">
        <v>821998238575203</v>
      </c>
      <c r="K208" s="2">
        <v>9606</v>
      </c>
      <c r="L208" s="2" t="s">
        <v>1233</v>
      </c>
      <c r="M208" s="2" t="s">
        <v>118</v>
      </c>
      <c r="N208" s="2" t="s">
        <v>1271</v>
      </c>
      <c r="O208" s="2" t="s">
        <v>5369</v>
      </c>
    </row>
    <row r="209" spans="1:15" x14ac:dyDescent="0.25">
      <c r="A209" s="2" t="s">
        <v>2092</v>
      </c>
      <c r="B209" s="2" t="s">
        <v>2093</v>
      </c>
      <c r="C209" s="2">
        <v>3</v>
      </c>
      <c r="D209" s="2">
        <v>94</v>
      </c>
      <c r="E209" s="2">
        <f>results_Clus_8[[#This Row],['#Entities found]]/results_Clus_8[[#This Row],['#Entities total]]*(results_Clus_8[[#This Row],['#Entities found]]&gt;392/50)</f>
        <v>0</v>
      </c>
      <c r="F209" s="2">
        <v>6720870603791496</v>
      </c>
      <c r="G209" s="2">
        <v>2.0162611811374488E+16</v>
      </c>
      <c r="H209" s="2">
        <v>3</v>
      </c>
      <c r="I209" s="2">
        <v>43</v>
      </c>
      <c r="J209" s="2">
        <v>420784812603973</v>
      </c>
      <c r="K209" s="2">
        <v>9606</v>
      </c>
      <c r="L209" s="2" t="s">
        <v>1233</v>
      </c>
      <c r="M209" s="2" t="s">
        <v>5134</v>
      </c>
      <c r="N209" s="2" t="s">
        <v>1271</v>
      </c>
      <c r="O209" s="2" t="s">
        <v>4838</v>
      </c>
    </row>
    <row r="210" spans="1:15" x14ac:dyDescent="0.25">
      <c r="A210" s="2" t="s">
        <v>949</v>
      </c>
      <c r="B210" s="2" t="s">
        <v>948</v>
      </c>
      <c r="C210" s="2">
        <v>1</v>
      </c>
      <c r="D210" s="2">
        <v>94</v>
      </c>
      <c r="E210" s="2">
        <f>results_Clus_8[[#This Row],['#Entities found]]/results_Clus_8[[#This Row],['#Entities total]]*(results_Clus_8[[#This Row],['#Entities found]]&gt;392/50)</f>
        <v>0</v>
      </c>
      <c r="F210" s="2">
        <v>6067366667725469</v>
      </c>
      <c r="G210" s="2">
        <v>6067366667725469</v>
      </c>
      <c r="H210" s="2">
        <v>1</v>
      </c>
      <c r="I210" s="2">
        <v>14</v>
      </c>
      <c r="J210" s="2">
        <v>1369997064292005</v>
      </c>
      <c r="K210" s="2">
        <v>9606</v>
      </c>
      <c r="L210" s="2" t="s">
        <v>1233</v>
      </c>
      <c r="M210" s="2" t="s">
        <v>120</v>
      </c>
      <c r="N210" s="2" t="s">
        <v>1271</v>
      </c>
      <c r="O210" s="2" t="s">
        <v>5450</v>
      </c>
    </row>
    <row r="211" spans="1:15" x14ac:dyDescent="0.25">
      <c r="A211" s="2" t="s">
        <v>947</v>
      </c>
      <c r="B211" s="2" t="s">
        <v>946</v>
      </c>
      <c r="C211" s="2">
        <v>1</v>
      </c>
      <c r="D211" s="2">
        <v>94</v>
      </c>
      <c r="E211" s="2">
        <f>results_Clus_8[[#This Row],['#Entities found]]/results_Clus_8[[#This Row],['#Entities total]]*(results_Clus_8[[#This Row],['#Entities found]]&gt;392/50)</f>
        <v>0</v>
      </c>
      <c r="F211" s="2">
        <v>6067366667725469</v>
      </c>
      <c r="G211" s="2">
        <v>6067366667725469</v>
      </c>
      <c r="H211" s="2">
        <v>1</v>
      </c>
      <c r="I211" s="2">
        <v>21</v>
      </c>
      <c r="J211" s="2">
        <v>2.0549955964380076E+16</v>
      </c>
      <c r="K211" s="2">
        <v>9606</v>
      </c>
      <c r="L211" s="2" t="s">
        <v>1233</v>
      </c>
      <c r="M211" s="2" t="s">
        <v>34</v>
      </c>
      <c r="N211" s="2" t="s">
        <v>1271</v>
      </c>
      <c r="O211" s="2" t="s">
        <v>5465</v>
      </c>
    </row>
    <row r="212" spans="1:15" x14ac:dyDescent="0.25">
      <c r="A212" s="2" t="s">
        <v>1388</v>
      </c>
      <c r="B212" s="2" t="s">
        <v>1389</v>
      </c>
      <c r="C212" s="2">
        <v>1</v>
      </c>
      <c r="D212" s="2">
        <v>93</v>
      </c>
      <c r="E212" s="2">
        <f>results_Clus_8[[#This Row],['#Entities found]]/results_Clus_8[[#This Row],['#Entities total]]*(results_Clus_8[[#This Row],['#Entities found]]&gt;392/50)</f>
        <v>0</v>
      </c>
      <c r="F212" s="2">
        <v>6027985711206592</v>
      </c>
      <c r="G212" s="2">
        <v>6027985711206592</v>
      </c>
      <c r="H212" s="2">
        <v>2</v>
      </c>
      <c r="I212" s="2">
        <v>26</v>
      </c>
      <c r="J212" s="2">
        <v>2544280262256581</v>
      </c>
      <c r="K212" s="2">
        <v>9606</v>
      </c>
      <c r="L212" s="2" t="s">
        <v>1233</v>
      </c>
      <c r="M212" s="2" t="s">
        <v>336</v>
      </c>
      <c r="N212" s="2" t="s">
        <v>1271</v>
      </c>
      <c r="O212" s="2" t="s">
        <v>4943</v>
      </c>
    </row>
    <row r="213" spans="1:15" x14ac:dyDescent="0.25">
      <c r="A213" s="2" t="s">
        <v>3847</v>
      </c>
      <c r="B213" s="2" t="s">
        <v>3848</v>
      </c>
      <c r="C213" s="2">
        <v>1</v>
      </c>
      <c r="D213" s="2">
        <v>93</v>
      </c>
      <c r="E213" s="2">
        <f>results_Clus_8[[#This Row],['#Entities found]]/results_Clus_8[[#This Row],['#Entities total]]*(results_Clus_8[[#This Row],['#Entities found]]&gt;392/50)</f>
        <v>0</v>
      </c>
      <c r="F213" s="2">
        <v>6027985711206592</v>
      </c>
      <c r="G213" s="2">
        <v>6027985711206592</v>
      </c>
      <c r="H213" s="2">
        <v>1</v>
      </c>
      <c r="I213" s="2">
        <v>36</v>
      </c>
      <c r="J213" s="2">
        <v>3.5228495938937272E+16</v>
      </c>
      <c r="K213" s="2">
        <v>9606</v>
      </c>
      <c r="L213" s="2" t="s">
        <v>1233</v>
      </c>
      <c r="M213" s="2" t="s">
        <v>65</v>
      </c>
      <c r="N213" s="2" t="s">
        <v>1271</v>
      </c>
      <c r="O213" s="2" t="s">
        <v>5464</v>
      </c>
    </row>
    <row r="214" spans="1:15" x14ac:dyDescent="0.25">
      <c r="A214" s="2" t="s">
        <v>1386</v>
      </c>
      <c r="B214" s="2" t="s">
        <v>1387</v>
      </c>
      <c r="C214" s="2">
        <v>3</v>
      </c>
      <c r="D214" s="2">
        <v>92</v>
      </c>
      <c r="E214" s="2">
        <f>results_Clus_8[[#This Row],['#Entities found]]/results_Clus_8[[#This Row],['#Entities total]]*(results_Clus_8[[#This Row],['#Entities found]]&gt;392/50)</f>
        <v>0</v>
      </c>
      <c r="F214" s="2">
        <v>638892578271022</v>
      </c>
      <c r="G214" s="2">
        <v>1916677734813066</v>
      </c>
      <c r="H214" s="2">
        <v>8</v>
      </c>
      <c r="I214" s="2">
        <v>35</v>
      </c>
      <c r="J214" s="2">
        <v>3.4249926607300128E+16</v>
      </c>
      <c r="K214" s="2">
        <v>9606</v>
      </c>
      <c r="L214" s="2" t="s">
        <v>1233</v>
      </c>
      <c r="M214" s="2" t="s">
        <v>5241</v>
      </c>
      <c r="N214" s="2" t="s">
        <v>1271</v>
      </c>
      <c r="O214" s="2" t="s">
        <v>5242</v>
      </c>
    </row>
    <row r="215" spans="1:15" x14ac:dyDescent="0.25">
      <c r="A215" s="2" t="s">
        <v>3844</v>
      </c>
      <c r="B215" s="2" t="s">
        <v>3845</v>
      </c>
      <c r="C215" s="2">
        <v>1</v>
      </c>
      <c r="D215" s="2">
        <v>92</v>
      </c>
      <c r="E215" s="2">
        <f>results_Clus_8[[#This Row],['#Entities found]]/results_Clus_8[[#This Row],['#Entities total]]*(results_Clus_8[[#This Row],['#Entities found]]&gt;392/50)</f>
        <v>0</v>
      </c>
      <c r="F215" s="2">
        <v>5988213485506902</v>
      </c>
      <c r="G215" s="2">
        <v>5988213485506902</v>
      </c>
      <c r="H215" s="2">
        <v>1</v>
      </c>
      <c r="I215" s="2">
        <v>12</v>
      </c>
      <c r="J215" s="2">
        <v>1.174283197964576E+16</v>
      </c>
      <c r="K215" s="2">
        <v>9606</v>
      </c>
      <c r="L215" s="2" t="s">
        <v>1233</v>
      </c>
      <c r="M215" s="2" t="s">
        <v>19</v>
      </c>
      <c r="N215" s="2" t="s">
        <v>1271</v>
      </c>
      <c r="O215" s="2" t="s">
        <v>5463</v>
      </c>
    </row>
    <row r="216" spans="1:15" x14ac:dyDescent="0.25">
      <c r="A216" s="2" t="s">
        <v>2753</v>
      </c>
      <c r="B216" s="2" t="s">
        <v>2754</v>
      </c>
      <c r="C216" s="2">
        <v>2</v>
      </c>
      <c r="D216" s="2">
        <v>89</v>
      </c>
      <c r="E216" s="2">
        <f>results_Clus_8[[#This Row],['#Entities found]]/results_Clus_8[[#This Row],['#Entities total]]*(results_Clus_8[[#This Row],['#Entities found]]&gt;392/50)</f>
        <v>0</v>
      </c>
      <c r="F216" s="2">
        <v>220219156715042</v>
      </c>
      <c r="G216" s="2">
        <v>3272043768496635</v>
      </c>
      <c r="H216" s="2">
        <v>2</v>
      </c>
      <c r="I216" s="2">
        <v>22</v>
      </c>
      <c r="J216" s="2">
        <v>2152852529601722</v>
      </c>
      <c r="K216" s="2">
        <v>9606</v>
      </c>
      <c r="L216" s="2" t="s">
        <v>1233</v>
      </c>
      <c r="M216" s="2" t="s">
        <v>56</v>
      </c>
      <c r="N216" s="2" t="s">
        <v>1271</v>
      </c>
      <c r="O216" s="2" t="s">
        <v>5338</v>
      </c>
    </row>
    <row r="217" spans="1:15" x14ac:dyDescent="0.25">
      <c r="A217" s="2" t="s">
        <v>4406</v>
      </c>
      <c r="B217" s="2" t="s">
        <v>4407</v>
      </c>
      <c r="C217" s="2">
        <v>1</v>
      </c>
      <c r="D217" s="2">
        <v>86</v>
      </c>
      <c r="E217" s="2">
        <f>results_Clus_8[[#This Row],['#Entities found]]/results_Clus_8[[#This Row],['#Entities total]]*(results_Clus_8[[#This Row],['#Entities found]]&gt;392/50)</f>
        <v>0</v>
      </c>
      <c r="F217" s="2">
        <v>5741144838123886</v>
      </c>
      <c r="G217" s="2">
        <v>5741144838123886</v>
      </c>
      <c r="H217" s="2">
        <v>2</v>
      </c>
      <c r="I217" s="2">
        <v>14</v>
      </c>
      <c r="J217" s="2">
        <v>1369997064292005</v>
      </c>
      <c r="K217" s="2">
        <v>9606</v>
      </c>
      <c r="L217" s="2" t="s">
        <v>1233</v>
      </c>
      <c r="M217" s="2" t="s">
        <v>337</v>
      </c>
      <c r="N217" s="2" t="s">
        <v>1271</v>
      </c>
      <c r="O217" s="2" t="s">
        <v>5358</v>
      </c>
    </row>
    <row r="218" spans="1:15" x14ac:dyDescent="0.25">
      <c r="A218" s="2" t="s">
        <v>1525</v>
      </c>
      <c r="B218" s="2" t="s">
        <v>1526</v>
      </c>
      <c r="C218" s="2">
        <v>1</v>
      </c>
      <c r="D218" s="2">
        <v>86</v>
      </c>
      <c r="E218" s="2">
        <f>results_Clus_8[[#This Row],['#Entities found]]/results_Clus_8[[#This Row],['#Entities total]]*(results_Clus_8[[#This Row],['#Entities found]]&gt;392/50)</f>
        <v>0</v>
      </c>
      <c r="F218" s="2">
        <v>5741144838123886</v>
      </c>
      <c r="G218" s="2">
        <v>5741144838123886</v>
      </c>
      <c r="H218" s="2">
        <v>3</v>
      </c>
      <c r="I218" s="2">
        <v>52</v>
      </c>
      <c r="J218" s="2">
        <v>5088560524513162</v>
      </c>
      <c r="K218" s="2">
        <v>9606</v>
      </c>
      <c r="L218" s="2" t="s">
        <v>1233</v>
      </c>
      <c r="M218" s="2" t="s">
        <v>11</v>
      </c>
      <c r="N218" s="2" t="s">
        <v>1271</v>
      </c>
      <c r="O218" s="2" t="s">
        <v>5454</v>
      </c>
    </row>
    <row r="219" spans="1:15" x14ac:dyDescent="0.25">
      <c r="A219" s="2" t="s">
        <v>1187</v>
      </c>
      <c r="B219" s="2" t="s">
        <v>1186</v>
      </c>
      <c r="C219" s="2">
        <v>1</v>
      </c>
      <c r="D219" s="2">
        <v>86</v>
      </c>
      <c r="E219" s="2">
        <f>results_Clus_8[[#This Row],['#Entities found]]/results_Clus_8[[#This Row],['#Entities total]]*(results_Clus_8[[#This Row],['#Entities found]]&gt;392/50)</f>
        <v>0</v>
      </c>
      <c r="F219" s="2">
        <v>5741144838123886</v>
      </c>
      <c r="G219" s="2">
        <v>5741144838123886</v>
      </c>
      <c r="H219" s="2">
        <v>1</v>
      </c>
      <c r="I219" s="2">
        <v>31</v>
      </c>
      <c r="J219" s="2">
        <v>3033564928075154</v>
      </c>
      <c r="K219" s="2">
        <v>9606</v>
      </c>
      <c r="L219" s="2" t="s">
        <v>1233</v>
      </c>
      <c r="M219" s="2" t="s">
        <v>63</v>
      </c>
      <c r="N219" s="2" t="s">
        <v>1271</v>
      </c>
      <c r="O219" s="2" t="s">
        <v>5462</v>
      </c>
    </row>
    <row r="220" spans="1:15" x14ac:dyDescent="0.25">
      <c r="A220" s="2" t="s">
        <v>1375</v>
      </c>
      <c r="B220" s="2" t="s">
        <v>1376</v>
      </c>
      <c r="C220" s="2">
        <v>1</v>
      </c>
      <c r="D220" s="2">
        <v>83</v>
      </c>
      <c r="E220" s="2">
        <f>results_Clus_8[[#This Row],['#Entities found]]/results_Clus_8[[#This Row],['#Entities total]]*(results_Clus_8[[#This Row],['#Entities found]]&gt;392/50)</f>
        <v>0</v>
      </c>
      <c r="F220" s="2">
        <v>5612007355621981</v>
      </c>
      <c r="G220" s="2">
        <v>5612007355621981</v>
      </c>
      <c r="H220" s="2">
        <v>1</v>
      </c>
      <c r="I220" s="2">
        <v>16</v>
      </c>
      <c r="J220" s="2">
        <v>1.5657109306194344E+16</v>
      </c>
      <c r="K220" s="2">
        <v>9606</v>
      </c>
      <c r="L220" s="2" t="s">
        <v>1233</v>
      </c>
      <c r="M220" s="2" t="s">
        <v>62</v>
      </c>
      <c r="N220" s="2" t="s">
        <v>1271</v>
      </c>
      <c r="O220" s="2" t="s">
        <v>5457</v>
      </c>
    </row>
    <row r="221" spans="1:15" x14ac:dyDescent="0.25">
      <c r="A221" s="2" t="s">
        <v>1372</v>
      </c>
      <c r="B221" s="2" t="s">
        <v>1373</v>
      </c>
      <c r="C221" s="2">
        <v>1</v>
      </c>
      <c r="D221" s="2">
        <v>83</v>
      </c>
      <c r="E221" s="2">
        <f>results_Clus_8[[#This Row],['#Entities found]]/results_Clus_8[[#This Row],['#Entities total]]*(results_Clus_8[[#This Row],['#Entities found]]&gt;392/50)</f>
        <v>0</v>
      </c>
      <c r="F221" s="2">
        <v>5612007355621981</v>
      </c>
      <c r="G221" s="2">
        <v>5612007355621981</v>
      </c>
      <c r="H221" s="2">
        <v>1</v>
      </c>
      <c r="I221" s="2">
        <v>16</v>
      </c>
      <c r="J221" s="2">
        <v>1.5657109306194344E+16</v>
      </c>
      <c r="K221" s="2">
        <v>9606</v>
      </c>
      <c r="L221" s="2" t="s">
        <v>1233</v>
      </c>
      <c r="M221" s="2" t="s">
        <v>62</v>
      </c>
      <c r="N221" s="2" t="s">
        <v>1271</v>
      </c>
      <c r="O221" s="2" t="s">
        <v>5457</v>
      </c>
    </row>
    <row r="222" spans="1:15" x14ac:dyDescent="0.25">
      <c r="A222" s="2" t="s">
        <v>5458</v>
      </c>
      <c r="B222" s="2" t="s">
        <v>5459</v>
      </c>
      <c r="C222" s="2">
        <v>1</v>
      </c>
      <c r="D222" s="2">
        <v>83</v>
      </c>
      <c r="E222" s="2">
        <f>results_Clus_8[[#This Row],['#Entities found]]/results_Clus_8[[#This Row],['#Entities total]]*(results_Clus_8[[#This Row],['#Entities found]]&gt;392/50)</f>
        <v>0</v>
      </c>
      <c r="F222" s="2">
        <v>5612007355621981</v>
      </c>
      <c r="G222" s="2">
        <v>5612007355621981</v>
      </c>
      <c r="H222" s="2">
        <v>1</v>
      </c>
      <c r="I222" s="2">
        <v>67</v>
      </c>
      <c r="J222" s="2">
        <v>6556414521968881</v>
      </c>
      <c r="K222" s="2">
        <v>9606</v>
      </c>
      <c r="L222" s="2" t="s">
        <v>1233</v>
      </c>
      <c r="M222" s="2" t="s">
        <v>66</v>
      </c>
      <c r="N222" s="2" t="s">
        <v>1271</v>
      </c>
      <c r="O222" s="2" t="s">
        <v>5388</v>
      </c>
    </row>
    <row r="223" spans="1:15" x14ac:dyDescent="0.25">
      <c r="A223" s="2" t="s">
        <v>957</v>
      </c>
      <c r="B223" s="2" t="s">
        <v>956</v>
      </c>
      <c r="C223" s="2">
        <v>3</v>
      </c>
      <c r="D223" s="2">
        <v>82</v>
      </c>
      <c r="E223" s="2">
        <f>results_Clus_8[[#This Row],['#Entities found]]/results_Clus_8[[#This Row],['#Entities total]]*(results_Clus_8[[#This Row],['#Entities found]]&gt;392/50)</f>
        <v>0</v>
      </c>
      <c r="F223" s="2">
        <v>4849681580283227</v>
      </c>
      <c r="G223" s="2">
        <v>1573590213782078</v>
      </c>
      <c r="H223" s="2">
        <v>2</v>
      </c>
      <c r="I223" s="2">
        <v>28</v>
      </c>
      <c r="J223" s="2">
        <v>273999412858401</v>
      </c>
      <c r="K223" s="2">
        <v>9606</v>
      </c>
      <c r="L223" s="2" t="s">
        <v>1233</v>
      </c>
      <c r="M223" s="2" t="s">
        <v>5228</v>
      </c>
      <c r="N223" s="2" t="s">
        <v>1271</v>
      </c>
      <c r="O223" s="2" t="s">
        <v>5229</v>
      </c>
    </row>
    <row r="224" spans="1:15" x14ac:dyDescent="0.25">
      <c r="A224" s="2" t="s">
        <v>2430</v>
      </c>
      <c r="B224" s="2" t="s">
        <v>2431</v>
      </c>
      <c r="C224" s="2">
        <v>1</v>
      </c>
      <c r="D224" s="2">
        <v>82</v>
      </c>
      <c r="E224" s="2">
        <f>results_Clus_8[[#This Row],['#Entities found]]/results_Clus_8[[#This Row],['#Entities total]]*(results_Clus_8[[#This Row],['#Entities found]]&gt;392/50)</f>
        <v>0</v>
      </c>
      <c r="F224" s="2">
        <v>5568103969851067</v>
      </c>
      <c r="G224" s="2">
        <v>5568103969851067</v>
      </c>
      <c r="H224" s="2">
        <v>1</v>
      </c>
      <c r="I224" s="2">
        <v>37</v>
      </c>
      <c r="J224" s="2">
        <v>3620706527057442</v>
      </c>
      <c r="K224" s="2">
        <v>9606</v>
      </c>
      <c r="L224" s="2" t="s">
        <v>1233</v>
      </c>
      <c r="M224" s="2" t="s">
        <v>11</v>
      </c>
      <c r="N224" s="2" t="s">
        <v>1271</v>
      </c>
      <c r="O224" s="2" t="s">
        <v>5442</v>
      </c>
    </row>
    <row r="225" spans="1:15" x14ac:dyDescent="0.25">
      <c r="A225" s="2" t="s">
        <v>2614</v>
      </c>
      <c r="B225" s="2" t="s">
        <v>2615</v>
      </c>
      <c r="C225" s="2">
        <v>1</v>
      </c>
      <c r="D225" s="2">
        <v>81</v>
      </c>
      <c r="E225" s="2">
        <f>results_Clus_8[[#This Row],['#Entities found]]/results_Clus_8[[#This Row],['#Entities total]]*(results_Clus_8[[#This Row],['#Entities found]]&gt;392/50)</f>
        <v>0</v>
      </c>
      <c r="F225" s="2">
        <v>552376475446142</v>
      </c>
      <c r="G225" s="2">
        <v>552376475446142</v>
      </c>
      <c r="H225" s="2">
        <v>1</v>
      </c>
      <c r="I225" s="2">
        <v>29</v>
      </c>
      <c r="J225" s="2">
        <v>2.8378510617477248E+16</v>
      </c>
      <c r="K225" s="2">
        <v>9606</v>
      </c>
      <c r="L225" s="2" t="s">
        <v>1233</v>
      </c>
      <c r="M225" s="2" t="s">
        <v>11</v>
      </c>
      <c r="N225" s="2" t="s">
        <v>1271</v>
      </c>
      <c r="O225" s="2" t="s">
        <v>5453</v>
      </c>
    </row>
    <row r="226" spans="1:15" x14ac:dyDescent="0.25">
      <c r="A226" s="2" t="s">
        <v>3199</v>
      </c>
      <c r="B226" s="2" t="s">
        <v>3200</v>
      </c>
      <c r="C226" s="2">
        <v>1</v>
      </c>
      <c r="D226" s="2">
        <v>80</v>
      </c>
      <c r="E226" s="2">
        <f>results_Clus_8[[#This Row],['#Entities found]]/results_Clus_8[[#This Row],['#Entities total]]*(results_Clus_8[[#This Row],['#Entities found]]&gt;392/50)</f>
        <v>0</v>
      </c>
      <c r="F226" s="2">
        <v>5478985417098619</v>
      </c>
      <c r="G226" s="2">
        <v>5478985417098619</v>
      </c>
      <c r="H226" s="2">
        <v>2</v>
      </c>
      <c r="I226" s="2">
        <v>27</v>
      </c>
      <c r="J226" s="2">
        <v>2.6421371954202956E+16</v>
      </c>
      <c r="K226" s="2">
        <v>9606</v>
      </c>
      <c r="L226" s="2" t="s">
        <v>1233</v>
      </c>
      <c r="M226" s="2" t="s">
        <v>23</v>
      </c>
      <c r="N226" s="2" t="s">
        <v>1271</v>
      </c>
      <c r="O226" s="2" t="s">
        <v>5456</v>
      </c>
    </row>
    <row r="227" spans="1:15" x14ac:dyDescent="0.25">
      <c r="A227" s="2" t="s">
        <v>2676</v>
      </c>
      <c r="B227" s="2" t="s">
        <v>2677</v>
      </c>
      <c r="C227" s="2">
        <v>2</v>
      </c>
      <c r="D227" s="2">
        <v>76</v>
      </c>
      <c r="E227" s="2">
        <f>results_Clus_8[[#This Row],['#Entities found]]/results_Clus_8[[#This Row],['#Entities total]]*(results_Clus_8[[#This Row],['#Entities found]]&gt;392/50)</f>
        <v>0</v>
      </c>
      <c r="F227" s="2">
        <v>1.7375193622630404E+16</v>
      </c>
      <c r="G227" s="2">
        <v>3272043768496635</v>
      </c>
      <c r="H227" s="2">
        <v>21</v>
      </c>
      <c r="I227" s="2">
        <v>51</v>
      </c>
      <c r="J227" s="2">
        <v>4990703591349447</v>
      </c>
      <c r="K227" s="2">
        <v>9606</v>
      </c>
      <c r="L227" s="2" t="s">
        <v>1233</v>
      </c>
      <c r="M227" s="2" t="s">
        <v>5317</v>
      </c>
      <c r="N227" s="2" t="s">
        <v>1271</v>
      </c>
      <c r="O227" s="2" t="s">
        <v>5318</v>
      </c>
    </row>
    <row r="228" spans="1:15" x14ac:dyDescent="0.25">
      <c r="A228" s="2" t="s">
        <v>2402</v>
      </c>
      <c r="B228" s="2" t="s">
        <v>2403</v>
      </c>
      <c r="C228" s="2">
        <v>1</v>
      </c>
      <c r="D228" s="2">
        <v>76</v>
      </c>
      <c r="E228" s="2">
        <f>results_Clus_8[[#This Row],['#Entities found]]/results_Clus_8[[#This Row],['#Entities total]]*(results_Clus_8[[#This Row],['#Entities found]]&gt;392/50)</f>
        <v>0</v>
      </c>
      <c r="F228" s="2">
        <v>5295379524436832</v>
      </c>
      <c r="G228" s="2">
        <v>5295379524436832</v>
      </c>
      <c r="H228" s="2">
        <v>2</v>
      </c>
      <c r="I228" s="2">
        <v>16</v>
      </c>
      <c r="J228" s="2">
        <v>1.5657109306194344E+16</v>
      </c>
      <c r="K228" s="2">
        <v>9606</v>
      </c>
      <c r="L228" s="2" t="s">
        <v>1233</v>
      </c>
      <c r="M228" s="2" t="s">
        <v>22</v>
      </c>
      <c r="N228" s="2" t="s">
        <v>1271</v>
      </c>
      <c r="O228" s="2" t="s">
        <v>5455</v>
      </c>
    </row>
    <row r="229" spans="1:15" x14ac:dyDescent="0.25">
      <c r="A229" s="2" t="s">
        <v>3495</v>
      </c>
      <c r="B229" s="2" t="s">
        <v>3496</v>
      </c>
      <c r="C229" s="2">
        <v>1</v>
      </c>
      <c r="D229" s="2">
        <v>76</v>
      </c>
      <c r="E229" s="2">
        <f>results_Clus_8[[#This Row],['#Entities found]]/results_Clus_8[[#This Row],['#Entities total]]*(results_Clus_8[[#This Row],['#Entities found]]&gt;392/50)</f>
        <v>0</v>
      </c>
      <c r="F229" s="2">
        <v>5295379524436832</v>
      </c>
      <c r="G229" s="2">
        <v>5295379524436832</v>
      </c>
      <c r="H229" s="2">
        <v>1</v>
      </c>
      <c r="I229" s="2">
        <v>9</v>
      </c>
      <c r="J229" s="2">
        <v>880712398473.43176</v>
      </c>
      <c r="K229" s="2">
        <v>9606</v>
      </c>
      <c r="L229" s="2" t="s">
        <v>1233</v>
      </c>
      <c r="M229" s="2" t="s">
        <v>84</v>
      </c>
      <c r="N229" s="2" t="s">
        <v>1271</v>
      </c>
      <c r="O229" s="2" t="s">
        <v>3263</v>
      </c>
    </row>
    <row r="230" spans="1:15" x14ac:dyDescent="0.25">
      <c r="A230" s="2" t="s">
        <v>1968</v>
      </c>
      <c r="B230" s="2" t="s">
        <v>1969</v>
      </c>
      <c r="C230" s="2">
        <v>3</v>
      </c>
      <c r="D230" s="2">
        <v>75</v>
      </c>
      <c r="E230" s="2">
        <f>results_Clus_8[[#This Row],['#Entities found]]/results_Clus_8[[#This Row],['#Entities total]]*(results_Clus_8[[#This Row],['#Entities found]]&gt;392/50)</f>
        <v>0</v>
      </c>
      <c r="F230" s="2">
        <v>3896673684455465</v>
      </c>
      <c r="G230" s="2">
        <v>1558669473782186</v>
      </c>
      <c r="H230" s="2">
        <v>3</v>
      </c>
      <c r="I230" s="2">
        <v>27</v>
      </c>
      <c r="J230" s="2">
        <v>2.6421371954202956E+16</v>
      </c>
      <c r="K230" s="2">
        <v>9606</v>
      </c>
      <c r="L230" s="2" t="s">
        <v>1233</v>
      </c>
      <c r="M230" s="2" t="s">
        <v>5134</v>
      </c>
      <c r="N230" s="2" t="s">
        <v>1271</v>
      </c>
      <c r="O230" s="2" t="s">
        <v>4838</v>
      </c>
    </row>
    <row r="231" spans="1:15" x14ac:dyDescent="0.25">
      <c r="A231" s="2" t="s">
        <v>981</v>
      </c>
      <c r="B231" s="2" t="s">
        <v>980</v>
      </c>
      <c r="C231" s="2">
        <v>1</v>
      </c>
      <c r="D231" s="2">
        <v>75</v>
      </c>
      <c r="E231" s="2">
        <f>results_Clus_8[[#This Row],['#Entities found]]/results_Clus_8[[#This Row],['#Entities total]]*(results_Clus_8[[#This Row],['#Entities found]]&gt;392/50)</f>
        <v>0</v>
      </c>
      <c r="F231" s="2">
        <v>5248333709755097</v>
      </c>
      <c r="G231" s="2">
        <v>5248333709755097</v>
      </c>
      <c r="H231" s="2">
        <v>1</v>
      </c>
      <c r="I231" s="2">
        <v>29</v>
      </c>
      <c r="J231" s="2">
        <v>2.8378510617477248E+16</v>
      </c>
      <c r="K231" s="2">
        <v>9606</v>
      </c>
      <c r="L231" s="2" t="s">
        <v>1233</v>
      </c>
      <c r="M231" s="2" t="s">
        <v>86</v>
      </c>
      <c r="N231" s="2" t="s">
        <v>1271</v>
      </c>
      <c r="O231" s="2" t="s">
        <v>5277</v>
      </c>
    </row>
    <row r="232" spans="1:15" x14ac:dyDescent="0.25">
      <c r="A232" s="2" t="s">
        <v>2388</v>
      </c>
      <c r="B232" s="2" t="s">
        <v>2389</v>
      </c>
      <c r="C232" s="2">
        <v>1</v>
      </c>
      <c r="D232" s="2">
        <v>73</v>
      </c>
      <c r="E232" s="2">
        <f>results_Clus_8[[#This Row],['#Entities found]]/results_Clus_8[[#This Row],['#Entities total]]*(results_Clus_8[[#This Row],['#Entities found]]&gt;392/50)</f>
        <v>0</v>
      </c>
      <c r="F232" s="2">
        <v>5152837172314952</v>
      </c>
      <c r="G232" s="2">
        <v>5152837172314952</v>
      </c>
      <c r="H232" s="2">
        <v>3</v>
      </c>
      <c r="I232" s="2">
        <v>40</v>
      </c>
      <c r="J232" s="2">
        <v>3914277326548586</v>
      </c>
      <c r="K232" s="2">
        <v>9606</v>
      </c>
      <c r="L232" s="2" t="s">
        <v>1233</v>
      </c>
      <c r="M232" s="2" t="s">
        <v>19</v>
      </c>
      <c r="N232" s="2" t="s">
        <v>1271</v>
      </c>
      <c r="O232" s="2" t="s">
        <v>5346</v>
      </c>
    </row>
    <row r="233" spans="1:15" x14ac:dyDescent="0.25">
      <c r="A233" s="2" t="s">
        <v>985</v>
      </c>
      <c r="B233" s="2" t="s">
        <v>984</v>
      </c>
      <c r="C233" s="2">
        <v>2</v>
      </c>
      <c r="D233" s="2">
        <v>71</v>
      </c>
      <c r="E233" s="2">
        <f>results_Clus_8[[#This Row],['#Entities found]]/results_Clus_8[[#This Row],['#Entities total]]*(results_Clus_8[[#This Row],['#Entities found]]&gt;392/50)</f>
        <v>0</v>
      </c>
      <c r="F233" s="2">
        <v>1563474469305529</v>
      </c>
      <c r="G233" s="2">
        <v>3126948938611058</v>
      </c>
      <c r="H233" s="2">
        <v>1</v>
      </c>
      <c r="I233" s="2">
        <v>14</v>
      </c>
      <c r="J233" s="2">
        <v>1369997064292005</v>
      </c>
      <c r="K233" s="2">
        <v>9606</v>
      </c>
      <c r="L233" s="2" t="s">
        <v>1233</v>
      </c>
      <c r="M233" s="2" t="s">
        <v>5172</v>
      </c>
      <c r="N233" s="2" t="s">
        <v>1271</v>
      </c>
      <c r="O233" s="2" t="s">
        <v>5173</v>
      </c>
    </row>
    <row r="234" spans="1:15" x14ac:dyDescent="0.25">
      <c r="A234" s="2" t="s">
        <v>5203</v>
      </c>
      <c r="B234" s="2" t="s">
        <v>5204</v>
      </c>
      <c r="C234" s="2">
        <v>3</v>
      </c>
      <c r="D234" s="2">
        <v>70</v>
      </c>
      <c r="E234" s="2">
        <f>results_Clus_8[[#This Row],['#Entities found]]/results_Clus_8[[#This Row],['#Entities total]]*(results_Clus_8[[#This Row],['#Entities found]]&gt;392/50)</f>
        <v>0</v>
      </c>
      <c r="F234" s="2">
        <v>3.2811135661577784E+16</v>
      </c>
      <c r="G234" s="2">
        <v>1.3124454264631114E+16</v>
      </c>
      <c r="H234" s="2">
        <v>3</v>
      </c>
      <c r="I234" s="2">
        <v>31</v>
      </c>
      <c r="J234" s="2">
        <v>3033564928075154</v>
      </c>
      <c r="K234" s="2">
        <v>9606</v>
      </c>
      <c r="L234" s="2" t="s">
        <v>1233</v>
      </c>
      <c r="M234" s="2" t="s">
        <v>5205</v>
      </c>
      <c r="N234" s="2" t="s">
        <v>1271</v>
      </c>
      <c r="O234" s="2" t="s">
        <v>5206</v>
      </c>
    </row>
    <row r="235" spans="1:15" x14ac:dyDescent="0.25">
      <c r="A235" s="2" t="s">
        <v>1594</v>
      </c>
      <c r="B235" s="2" t="s">
        <v>1595</v>
      </c>
      <c r="C235" s="2">
        <v>1</v>
      </c>
      <c r="D235" s="2">
        <v>70</v>
      </c>
      <c r="E235" s="2">
        <f>results_Clus_8[[#This Row],['#Entities found]]/results_Clus_8[[#This Row],['#Entities total]]*(results_Clus_8[[#This Row],['#Entities found]]&gt;392/50)</f>
        <v>0</v>
      </c>
      <c r="F235" s="2">
        <v>5006010501439349</v>
      </c>
      <c r="G235" s="2">
        <v>5006010501439349</v>
      </c>
      <c r="H235" s="2">
        <v>3</v>
      </c>
      <c r="I235" s="2">
        <v>42</v>
      </c>
      <c r="J235" s="2">
        <v>4109991192876015</v>
      </c>
      <c r="K235" s="2">
        <v>9606</v>
      </c>
      <c r="L235" s="2" t="s">
        <v>1233</v>
      </c>
      <c r="M235" s="2" t="s">
        <v>11</v>
      </c>
      <c r="N235" s="2" t="s">
        <v>1271</v>
      </c>
      <c r="O235" s="2" t="s">
        <v>5454</v>
      </c>
    </row>
    <row r="236" spans="1:15" x14ac:dyDescent="0.25">
      <c r="A236" s="2" t="s">
        <v>991</v>
      </c>
      <c r="B236" s="2" t="s">
        <v>990</v>
      </c>
      <c r="C236" s="2">
        <v>2</v>
      </c>
      <c r="D236" s="2">
        <v>69</v>
      </c>
      <c r="E236" s="2">
        <f>results_Clus_8[[#This Row],['#Entities found]]/results_Clus_8[[#This Row],['#Entities total]]*(results_Clus_8[[#This Row],['#Entities found]]&gt;392/50)</f>
        <v>0</v>
      </c>
      <c r="F236" s="2">
        <v>1.4948495221444646E+16</v>
      </c>
      <c r="G236" s="2">
        <v>2.9896990442889292E+16</v>
      </c>
      <c r="H236" s="2">
        <v>8</v>
      </c>
      <c r="I236" s="2">
        <v>34</v>
      </c>
      <c r="J236" s="2">
        <v>3327135727566298</v>
      </c>
      <c r="K236" s="2">
        <v>9606</v>
      </c>
      <c r="L236" s="2" t="s">
        <v>1233</v>
      </c>
      <c r="M236" s="2" t="s">
        <v>5301</v>
      </c>
      <c r="N236" s="2" t="s">
        <v>1271</v>
      </c>
      <c r="O236" s="2" t="s">
        <v>5302</v>
      </c>
    </row>
    <row r="237" spans="1:15" x14ac:dyDescent="0.25">
      <c r="A237" s="2" t="s">
        <v>2584</v>
      </c>
      <c r="B237" s="2" t="s">
        <v>2585</v>
      </c>
      <c r="C237" s="2">
        <v>1</v>
      </c>
      <c r="D237" s="2">
        <v>69</v>
      </c>
      <c r="E237" s="2">
        <f>results_Clus_8[[#This Row],['#Entities found]]/results_Clus_8[[#This Row],['#Entities total]]*(results_Clus_8[[#This Row],['#Entities found]]&gt;392/50)</f>
        <v>0</v>
      </c>
      <c r="F237" s="2">
        <v>4.9560942370033056E+16</v>
      </c>
      <c r="G237" s="2">
        <v>4.9560942370033056E+16</v>
      </c>
      <c r="H237" s="2">
        <v>1</v>
      </c>
      <c r="I237" s="2">
        <v>27</v>
      </c>
      <c r="J237" s="2">
        <v>2.6421371954202956E+16</v>
      </c>
      <c r="K237" s="2">
        <v>9606</v>
      </c>
      <c r="L237" s="2" t="s">
        <v>1233</v>
      </c>
      <c r="M237" s="2" t="s">
        <v>11</v>
      </c>
      <c r="N237" s="2" t="s">
        <v>1271</v>
      </c>
      <c r="O237" s="2" t="s">
        <v>5453</v>
      </c>
    </row>
    <row r="238" spans="1:15" x14ac:dyDescent="0.25">
      <c r="A238" s="2" t="s">
        <v>993</v>
      </c>
      <c r="B238" s="2" t="s">
        <v>992</v>
      </c>
      <c r="C238" s="2">
        <v>1</v>
      </c>
      <c r="D238" s="2">
        <v>68</v>
      </c>
      <c r="E238" s="2">
        <f>results_Clus_8[[#This Row],['#Entities found]]/results_Clus_8[[#This Row],['#Entities total]]*(results_Clus_8[[#This Row],['#Entities found]]&gt;392/50)</f>
        <v>0</v>
      </c>
      <c r="F238" s="2">
        <v>4905682952086745</v>
      </c>
      <c r="G238" s="2">
        <v>4905682952086745</v>
      </c>
      <c r="H238" s="2">
        <v>2</v>
      </c>
      <c r="I238" s="2">
        <v>5</v>
      </c>
      <c r="J238" s="2">
        <v>489284665818.57318</v>
      </c>
      <c r="K238" s="2">
        <v>9606</v>
      </c>
      <c r="L238" s="2" t="s">
        <v>1233</v>
      </c>
      <c r="M238" s="2" t="s">
        <v>34</v>
      </c>
      <c r="N238" s="2" t="s">
        <v>1271</v>
      </c>
      <c r="O238" s="2" t="s">
        <v>1365</v>
      </c>
    </row>
    <row r="239" spans="1:15" x14ac:dyDescent="0.25">
      <c r="A239" s="2" t="s">
        <v>1862</v>
      </c>
      <c r="B239" s="2" t="s">
        <v>1863</v>
      </c>
      <c r="C239" s="2">
        <v>1</v>
      </c>
      <c r="D239" s="2">
        <v>67</v>
      </c>
      <c r="E239" s="2">
        <f>results_Clus_8[[#This Row],['#Entities found]]/results_Clus_8[[#This Row],['#Entities total]]*(results_Clus_8[[#This Row],['#Entities found]]&gt;392/50)</f>
        <v>0</v>
      </c>
      <c r="F239" s="2">
        <v>48547717762925</v>
      </c>
      <c r="G239" s="2">
        <v>48547717762925</v>
      </c>
      <c r="H239" s="2">
        <v>3</v>
      </c>
      <c r="I239" s="2">
        <v>14</v>
      </c>
      <c r="J239" s="2">
        <v>1369997064292005</v>
      </c>
      <c r="K239" s="2">
        <v>9606</v>
      </c>
      <c r="L239" s="2" t="s">
        <v>1233</v>
      </c>
      <c r="M239" s="2" t="s">
        <v>47</v>
      </c>
      <c r="N239" s="2" t="s">
        <v>1271</v>
      </c>
      <c r="O239" s="2" t="s">
        <v>5451</v>
      </c>
    </row>
    <row r="240" spans="1:15" x14ac:dyDescent="0.25">
      <c r="A240" s="2" t="s">
        <v>2347</v>
      </c>
      <c r="B240" s="2" t="s">
        <v>2348</v>
      </c>
      <c r="C240" s="2">
        <v>1</v>
      </c>
      <c r="D240" s="2">
        <v>67</v>
      </c>
      <c r="E240" s="2">
        <f>results_Clus_8[[#This Row],['#Entities found]]/results_Clus_8[[#This Row],['#Entities total]]*(results_Clus_8[[#This Row],['#Entities found]]&gt;392/50)</f>
        <v>0</v>
      </c>
      <c r="F240" s="2">
        <v>48547717762925</v>
      </c>
      <c r="G240" s="2">
        <v>48547717762925</v>
      </c>
      <c r="H240" s="2">
        <v>1</v>
      </c>
      <c r="I240" s="2">
        <v>21</v>
      </c>
      <c r="J240" s="2">
        <v>2.0549955964380076E+16</v>
      </c>
      <c r="K240" s="2">
        <v>9606</v>
      </c>
      <c r="L240" s="2" t="s">
        <v>1233</v>
      </c>
      <c r="M240" s="2" t="s">
        <v>11</v>
      </c>
      <c r="N240" s="2" t="s">
        <v>1271</v>
      </c>
      <c r="O240" s="2" t="s">
        <v>5452</v>
      </c>
    </row>
    <row r="241" spans="1:15" x14ac:dyDescent="0.25">
      <c r="A241" s="2" t="s">
        <v>2345</v>
      </c>
      <c r="B241" s="2" t="s">
        <v>2346</v>
      </c>
      <c r="C241" s="2">
        <v>1</v>
      </c>
      <c r="D241" s="2">
        <v>67</v>
      </c>
      <c r="E241" s="2">
        <f>results_Clus_8[[#This Row],['#Entities found]]/results_Clus_8[[#This Row],['#Entities total]]*(results_Clus_8[[#This Row],['#Entities found]]&gt;392/50)</f>
        <v>0</v>
      </c>
      <c r="F241" s="2">
        <v>48547717762925</v>
      </c>
      <c r="G241" s="2">
        <v>48547717762925</v>
      </c>
      <c r="H241" s="2">
        <v>1</v>
      </c>
      <c r="I241" s="2">
        <v>21</v>
      </c>
      <c r="J241" s="2">
        <v>2.0549955964380076E+16</v>
      </c>
      <c r="K241" s="2">
        <v>9606</v>
      </c>
      <c r="L241" s="2" t="s">
        <v>1233</v>
      </c>
      <c r="M241" s="2" t="s">
        <v>11</v>
      </c>
      <c r="N241" s="2" t="s">
        <v>1271</v>
      </c>
      <c r="O241" s="2" t="s">
        <v>5452</v>
      </c>
    </row>
    <row r="242" spans="1:15" x14ac:dyDescent="0.25">
      <c r="A242" s="2" t="s">
        <v>2342</v>
      </c>
      <c r="B242" s="2" t="s">
        <v>2343</v>
      </c>
      <c r="C242" s="2">
        <v>1</v>
      </c>
      <c r="D242" s="2">
        <v>67</v>
      </c>
      <c r="E242" s="2">
        <f>results_Clus_8[[#This Row],['#Entities found]]/results_Clus_8[[#This Row],['#Entities total]]*(results_Clus_8[[#This Row],['#Entities found]]&gt;392/50)</f>
        <v>0</v>
      </c>
      <c r="F242" s="2">
        <v>48547717762925</v>
      </c>
      <c r="G242" s="2">
        <v>48547717762925</v>
      </c>
      <c r="H242" s="2">
        <v>1</v>
      </c>
      <c r="I242" s="2">
        <v>21</v>
      </c>
      <c r="J242" s="2">
        <v>2.0549955964380076E+16</v>
      </c>
      <c r="K242" s="2">
        <v>9606</v>
      </c>
      <c r="L242" s="2" t="s">
        <v>1233</v>
      </c>
      <c r="M242" s="2" t="s">
        <v>11</v>
      </c>
      <c r="N242" s="2" t="s">
        <v>1271</v>
      </c>
      <c r="O242" s="2" t="s">
        <v>5452</v>
      </c>
    </row>
    <row r="243" spans="1:15" x14ac:dyDescent="0.25">
      <c r="A243" s="2" t="s">
        <v>2350</v>
      </c>
      <c r="B243" s="2" t="s">
        <v>2351</v>
      </c>
      <c r="C243" s="2">
        <v>1</v>
      </c>
      <c r="D243" s="2">
        <v>67</v>
      </c>
      <c r="E243" s="2">
        <f>results_Clus_8[[#This Row],['#Entities found]]/results_Clus_8[[#This Row],['#Entities total]]*(results_Clus_8[[#This Row],['#Entities found]]&gt;392/50)</f>
        <v>0</v>
      </c>
      <c r="F243" s="2">
        <v>48547717762925</v>
      </c>
      <c r="G243" s="2">
        <v>48547717762925</v>
      </c>
      <c r="H243" s="2">
        <v>1</v>
      </c>
      <c r="I243" s="2">
        <v>21</v>
      </c>
      <c r="J243" s="2">
        <v>2.0549955964380076E+16</v>
      </c>
      <c r="K243" s="2">
        <v>9606</v>
      </c>
      <c r="L243" s="2" t="s">
        <v>1233</v>
      </c>
      <c r="M243" s="2" t="s">
        <v>11</v>
      </c>
      <c r="N243" s="2" t="s">
        <v>1271</v>
      </c>
      <c r="O243" s="2" t="s">
        <v>5452</v>
      </c>
    </row>
    <row r="244" spans="1:15" x14ac:dyDescent="0.25">
      <c r="A244" s="2" t="s">
        <v>2339</v>
      </c>
      <c r="B244" s="2" t="s">
        <v>2340</v>
      </c>
      <c r="C244" s="2">
        <v>1</v>
      </c>
      <c r="D244" s="2">
        <v>67</v>
      </c>
      <c r="E244" s="2">
        <f>results_Clus_8[[#This Row],['#Entities found]]/results_Clus_8[[#This Row],['#Entities total]]*(results_Clus_8[[#This Row],['#Entities found]]&gt;392/50)</f>
        <v>0</v>
      </c>
      <c r="F244" s="2">
        <v>48547717762925</v>
      </c>
      <c r="G244" s="2">
        <v>48547717762925</v>
      </c>
      <c r="H244" s="2">
        <v>1</v>
      </c>
      <c r="I244" s="2">
        <v>39</v>
      </c>
      <c r="J244" s="2">
        <v>3816420393384871</v>
      </c>
      <c r="K244" s="2">
        <v>9606</v>
      </c>
      <c r="L244" s="2" t="s">
        <v>1233</v>
      </c>
      <c r="M244" s="2" t="s">
        <v>11</v>
      </c>
      <c r="N244" s="2" t="s">
        <v>1271</v>
      </c>
      <c r="O244" s="2" t="s">
        <v>5452</v>
      </c>
    </row>
    <row r="245" spans="1:15" x14ac:dyDescent="0.25">
      <c r="A245" s="2" t="s">
        <v>2352</v>
      </c>
      <c r="B245" s="2" t="s">
        <v>2353</v>
      </c>
      <c r="C245" s="2">
        <v>1</v>
      </c>
      <c r="D245" s="2">
        <v>67</v>
      </c>
      <c r="E245" s="2">
        <f>results_Clus_8[[#This Row],['#Entities found]]/results_Clus_8[[#This Row],['#Entities total]]*(results_Clus_8[[#This Row],['#Entities found]]&gt;392/50)</f>
        <v>0</v>
      </c>
      <c r="F245" s="2">
        <v>48547717762925</v>
      </c>
      <c r="G245" s="2">
        <v>48547717762925</v>
      </c>
      <c r="H245" s="2">
        <v>1</v>
      </c>
      <c r="I245" s="2">
        <v>43</v>
      </c>
      <c r="J245" s="2">
        <v>420784812603973</v>
      </c>
      <c r="K245" s="2">
        <v>9606</v>
      </c>
      <c r="L245" s="2" t="s">
        <v>1233</v>
      </c>
      <c r="M245" s="2" t="s">
        <v>57</v>
      </c>
      <c r="N245" s="2" t="s">
        <v>1271</v>
      </c>
      <c r="O245" s="2" t="s">
        <v>4759</v>
      </c>
    </row>
    <row r="246" spans="1:15" x14ac:dyDescent="0.25">
      <c r="A246" s="2" t="s">
        <v>3116</v>
      </c>
      <c r="B246" s="2" t="s">
        <v>3117</v>
      </c>
      <c r="C246" s="2">
        <v>2</v>
      </c>
      <c r="D246" s="2">
        <v>65</v>
      </c>
      <c r="E246" s="2">
        <f>results_Clus_8[[#This Row],['#Entities found]]/results_Clus_8[[#This Row],['#Entities total]]*(results_Clus_8[[#This Row],['#Entities found]]&gt;392/50)</f>
        <v>0</v>
      </c>
      <c r="F246" s="2">
        <v>1.3595796139205108E+16</v>
      </c>
      <c r="G246" s="2">
        <v>2.7191592278410216E+16</v>
      </c>
      <c r="H246" s="2">
        <v>2</v>
      </c>
      <c r="I246" s="2">
        <v>19</v>
      </c>
      <c r="J246" s="2">
        <v>1.8592817301105784E+16</v>
      </c>
      <c r="K246" s="2">
        <v>9606</v>
      </c>
      <c r="L246" s="2" t="s">
        <v>1233</v>
      </c>
      <c r="M246" s="2" t="s">
        <v>5220</v>
      </c>
      <c r="N246" s="2" t="s">
        <v>1271</v>
      </c>
      <c r="O246" s="2" t="s">
        <v>5221</v>
      </c>
    </row>
    <row r="247" spans="1:15" x14ac:dyDescent="0.25">
      <c r="A247" s="2" t="s">
        <v>999</v>
      </c>
      <c r="B247" s="2" t="s">
        <v>998</v>
      </c>
      <c r="C247" s="2">
        <v>3</v>
      </c>
      <c r="D247" s="2">
        <v>64</v>
      </c>
      <c r="E247" s="2">
        <f>results_Clus_8[[#This Row],['#Entities found]]/results_Clus_8[[#This Row],['#Entities total]]*(results_Clus_8[[#This Row],['#Entities found]]&gt;392/50)</f>
        <v>0</v>
      </c>
      <c r="F247" s="2">
        <v>2615639464063413</v>
      </c>
      <c r="G247" s="2">
        <v>1.1698065536710978E+16</v>
      </c>
      <c r="H247" s="2">
        <v>7</v>
      </c>
      <c r="I247" s="2">
        <v>15</v>
      </c>
      <c r="J247" s="2">
        <v>1.4678539974557196E+16</v>
      </c>
      <c r="K247" s="2">
        <v>9606</v>
      </c>
      <c r="L247" s="2" t="s">
        <v>1233</v>
      </c>
      <c r="M247" s="2" t="s">
        <v>5163</v>
      </c>
      <c r="N247" s="2" t="s">
        <v>1271</v>
      </c>
      <c r="O247" s="2" t="s">
        <v>5195</v>
      </c>
    </row>
    <row r="248" spans="1:15" x14ac:dyDescent="0.25">
      <c r="A248" s="2" t="s">
        <v>2799</v>
      </c>
      <c r="B248" s="2" t="s">
        <v>2800</v>
      </c>
      <c r="C248" s="2">
        <v>2</v>
      </c>
      <c r="D248" s="2">
        <v>64</v>
      </c>
      <c r="E248" s="2">
        <f>results_Clus_8[[#This Row],['#Entities found]]/results_Clus_8[[#This Row],['#Entities total]]*(results_Clus_8[[#This Row],['#Entities found]]&gt;392/50)</f>
        <v>0</v>
      </c>
      <c r="F248" s="2">
        <v>1326213372444146</v>
      </c>
      <c r="G248" s="2">
        <v>2652426744888292</v>
      </c>
      <c r="H248" s="2">
        <v>10</v>
      </c>
      <c r="I248" s="2">
        <v>30</v>
      </c>
      <c r="J248" s="2">
        <v>2.9357079949114392E+16</v>
      </c>
      <c r="K248" s="2">
        <v>9606</v>
      </c>
      <c r="L248" s="2" t="s">
        <v>1233</v>
      </c>
      <c r="M248" s="2" t="s">
        <v>5292</v>
      </c>
      <c r="N248" s="2" t="s">
        <v>1271</v>
      </c>
      <c r="O248" s="2" t="s">
        <v>5295</v>
      </c>
    </row>
    <row r="249" spans="1:15" x14ac:dyDescent="0.25">
      <c r="A249" s="2" t="s">
        <v>4795</v>
      </c>
      <c r="B249" s="2" t="s">
        <v>4796</v>
      </c>
      <c r="C249" s="2">
        <v>1</v>
      </c>
      <c r="D249" s="2">
        <v>64</v>
      </c>
      <c r="E249" s="2">
        <f>results_Clus_8[[#This Row],['#Entities found]]/results_Clus_8[[#This Row],['#Entities total]]*(results_Clus_8[[#This Row],['#Entities found]]&gt;392/50)</f>
        <v>0</v>
      </c>
      <c r="F249" s="2">
        <v>4698989483837368</v>
      </c>
      <c r="G249" s="2">
        <v>4698989483837368</v>
      </c>
      <c r="H249" s="2">
        <v>1</v>
      </c>
      <c r="I249" s="2">
        <v>34</v>
      </c>
      <c r="J249" s="2">
        <v>3327135727566298</v>
      </c>
      <c r="K249" s="2">
        <v>9606</v>
      </c>
      <c r="L249" s="2" t="s">
        <v>1233</v>
      </c>
      <c r="M249" s="2" t="s">
        <v>70</v>
      </c>
      <c r="N249" s="2" t="s">
        <v>1271</v>
      </c>
      <c r="O249" s="2" t="s">
        <v>5424</v>
      </c>
    </row>
    <row r="250" spans="1:15" x14ac:dyDescent="0.25">
      <c r="A250" s="2" t="s">
        <v>2780</v>
      </c>
      <c r="B250" s="2" t="s">
        <v>2781</v>
      </c>
      <c r="C250" s="2">
        <v>2</v>
      </c>
      <c r="D250" s="2">
        <v>63</v>
      </c>
      <c r="E250" s="2">
        <f>results_Clus_8[[#This Row],['#Entities found]]/results_Clus_8[[#This Row],['#Entities total]]*(results_Clus_8[[#This Row],['#Entities found]]&gt;392/50)</f>
        <v>0</v>
      </c>
      <c r="F250" s="2">
        <v>1.2930413627917048E+16</v>
      </c>
      <c r="G250" s="2">
        <v>2.5860827255834096E+16</v>
      </c>
      <c r="H250" s="2">
        <v>5</v>
      </c>
      <c r="I250" s="2">
        <v>21</v>
      </c>
      <c r="J250" s="2">
        <v>2.0549955964380076E+16</v>
      </c>
      <c r="K250" s="2">
        <v>9606</v>
      </c>
      <c r="L250" s="2" t="s">
        <v>1233</v>
      </c>
      <c r="M250" s="2" t="s">
        <v>5292</v>
      </c>
      <c r="N250" s="2" t="s">
        <v>1271</v>
      </c>
      <c r="O250" s="2" t="s">
        <v>5293</v>
      </c>
    </row>
    <row r="251" spans="1:15" x14ac:dyDescent="0.25">
      <c r="A251" s="2" t="s">
        <v>1001</v>
      </c>
      <c r="B251" s="2" t="s">
        <v>1000</v>
      </c>
      <c r="C251" s="2">
        <v>2</v>
      </c>
      <c r="D251" s="2">
        <v>63</v>
      </c>
      <c r="E251" s="2">
        <f>results_Clus_8[[#This Row],['#Entities found]]/results_Clus_8[[#This Row],['#Entities total]]*(results_Clus_8[[#This Row],['#Entities found]]&gt;392/50)</f>
        <v>0</v>
      </c>
      <c r="F251" s="2">
        <v>1.2930413627917048E+16</v>
      </c>
      <c r="G251" s="2">
        <v>2.5860827255834096E+16</v>
      </c>
      <c r="H251" s="2">
        <v>3</v>
      </c>
      <c r="I251" s="2">
        <v>13</v>
      </c>
      <c r="J251" s="2">
        <v>1.2721401311282904E+16</v>
      </c>
      <c r="K251" s="2">
        <v>9606</v>
      </c>
      <c r="L251" s="2" t="s">
        <v>1233</v>
      </c>
      <c r="M251" s="2" t="s">
        <v>120</v>
      </c>
      <c r="N251" s="2" t="s">
        <v>1271</v>
      </c>
      <c r="O251" s="2" t="s">
        <v>5294</v>
      </c>
    </row>
    <row r="252" spans="1:15" x14ac:dyDescent="0.25">
      <c r="A252" s="2" t="s">
        <v>4475</v>
      </c>
      <c r="B252" s="2" t="s">
        <v>4476</v>
      </c>
      <c r="C252" s="2">
        <v>1</v>
      </c>
      <c r="D252" s="2">
        <v>63</v>
      </c>
      <c r="E252" s="2">
        <f>results_Clus_8[[#This Row],['#Entities found]]/results_Clus_8[[#This Row],['#Entities total]]*(results_Clus_8[[#This Row],['#Entities found]]&gt;392/50)</f>
        <v>0</v>
      </c>
      <c r="F252" s="2">
        <v>4646029082872818</v>
      </c>
      <c r="G252" s="2">
        <v>4646029082872818</v>
      </c>
      <c r="H252" s="2">
        <v>1</v>
      </c>
      <c r="I252" s="2">
        <v>4</v>
      </c>
      <c r="J252" s="2">
        <v>391427732654.85858</v>
      </c>
      <c r="K252" s="2">
        <v>9606</v>
      </c>
      <c r="L252" s="2" t="s">
        <v>1233</v>
      </c>
      <c r="M252" s="2" t="s">
        <v>11</v>
      </c>
      <c r="N252" s="2" t="s">
        <v>1271</v>
      </c>
      <c r="O252" s="2" t="s">
        <v>5449</v>
      </c>
    </row>
    <row r="253" spans="1:15" x14ac:dyDescent="0.25">
      <c r="A253" s="2" t="s">
        <v>1003</v>
      </c>
      <c r="B253" s="2" t="s">
        <v>1002</v>
      </c>
      <c r="C253" s="2">
        <v>1</v>
      </c>
      <c r="D253" s="2">
        <v>63</v>
      </c>
      <c r="E253" s="2">
        <f>results_Clus_8[[#This Row],['#Entities found]]/results_Clus_8[[#This Row],['#Entities total]]*(results_Clus_8[[#This Row],['#Entities found]]&gt;392/50)</f>
        <v>0</v>
      </c>
      <c r="F253" s="2">
        <v>4646029082872818</v>
      </c>
      <c r="G253" s="2">
        <v>4646029082872818</v>
      </c>
      <c r="H253" s="2">
        <v>1</v>
      </c>
      <c r="I253" s="2">
        <v>6</v>
      </c>
      <c r="J253" s="2">
        <v>587141598982.28784</v>
      </c>
      <c r="K253" s="2">
        <v>9606</v>
      </c>
      <c r="L253" s="2" t="s">
        <v>1233</v>
      </c>
      <c r="M253" s="2" t="s">
        <v>120</v>
      </c>
      <c r="N253" s="2" t="s">
        <v>1271</v>
      </c>
      <c r="O253" s="2" t="s">
        <v>5450</v>
      </c>
    </row>
    <row r="254" spans="1:15" x14ac:dyDescent="0.25">
      <c r="A254" s="2" t="s">
        <v>5447</v>
      </c>
      <c r="B254" s="2" t="s">
        <v>5448</v>
      </c>
      <c r="C254" s="2">
        <v>1</v>
      </c>
      <c r="D254" s="2">
        <v>62</v>
      </c>
      <c r="E254" s="2">
        <f>results_Clus_8[[#This Row],['#Entities found]]/results_Clus_8[[#This Row],['#Entities total]]*(results_Clus_8[[#This Row],['#Entities found]]&gt;392/50)</f>
        <v>0</v>
      </c>
      <c r="F254" s="2">
        <v>4592543716705274</v>
      </c>
      <c r="G254" s="2">
        <v>4592543716705274</v>
      </c>
      <c r="H254" s="2">
        <v>5</v>
      </c>
      <c r="I254" s="2">
        <v>9</v>
      </c>
      <c r="J254" s="2">
        <v>880712398473.43176</v>
      </c>
      <c r="K254" s="2">
        <v>9606</v>
      </c>
      <c r="L254" s="2" t="s">
        <v>1233</v>
      </c>
      <c r="M254" s="2" t="s">
        <v>7</v>
      </c>
      <c r="N254" s="2" t="s">
        <v>1271</v>
      </c>
      <c r="O254" s="2" t="s">
        <v>5306</v>
      </c>
    </row>
    <row r="255" spans="1:15" x14ac:dyDescent="0.25">
      <c r="A255" s="2" t="s">
        <v>1005</v>
      </c>
      <c r="B255" s="2" t="s">
        <v>1004</v>
      </c>
      <c r="C255" s="2">
        <v>1</v>
      </c>
      <c r="D255" s="2">
        <v>62</v>
      </c>
      <c r="E255" s="2">
        <f>results_Clus_8[[#This Row],['#Entities found]]/results_Clus_8[[#This Row],['#Entities total]]*(results_Clus_8[[#This Row],['#Entities found]]&gt;392/50)</f>
        <v>0</v>
      </c>
      <c r="F255" s="2">
        <v>4592543716705274</v>
      </c>
      <c r="G255" s="2">
        <v>4592543716705274</v>
      </c>
      <c r="H255" s="2">
        <v>1</v>
      </c>
      <c r="I255" s="2">
        <v>24</v>
      </c>
      <c r="J255" s="2">
        <v>2.3485663959291516E+16</v>
      </c>
      <c r="K255" s="2">
        <v>9606</v>
      </c>
      <c r="L255" s="2" t="s">
        <v>1233</v>
      </c>
      <c r="M255" s="2" t="s">
        <v>45</v>
      </c>
      <c r="N255" s="2" t="s">
        <v>1271</v>
      </c>
      <c r="O255" s="2" t="s">
        <v>5321</v>
      </c>
    </row>
    <row r="256" spans="1:15" x14ac:dyDescent="0.25">
      <c r="A256" s="2" t="s">
        <v>3429</v>
      </c>
      <c r="B256" s="2" t="s">
        <v>3430</v>
      </c>
      <c r="C256" s="2">
        <v>1</v>
      </c>
      <c r="D256" s="2">
        <v>59</v>
      </c>
      <c r="E256" s="2">
        <f>results_Clus_8[[#This Row],['#Entities found]]/results_Clus_8[[#This Row],['#Entities total]]*(results_Clus_8[[#This Row],['#Entities found]]&gt;392/50)</f>
        <v>0</v>
      </c>
      <c r="F256" s="2">
        <v>4428885948492792</v>
      </c>
      <c r="G256" s="2">
        <v>4428885948492792</v>
      </c>
      <c r="H256" s="2">
        <v>1</v>
      </c>
      <c r="I256" s="2">
        <v>8</v>
      </c>
      <c r="J256" s="2">
        <v>782855465309.71716</v>
      </c>
      <c r="K256" s="2">
        <v>9606</v>
      </c>
      <c r="L256" s="2" t="s">
        <v>1233</v>
      </c>
      <c r="M256" s="2" t="s">
        <v>7</v>
      </c>
      <c r="N256" s="2" t="s">
        <v>1271</v>
      </c>
      <c r="O256" s="2" t="s">
        <v>5446</v>
      </c>
    </row>
    <row r="257" spans="1:15" x14ac:dyDescent="0.25">
      <c r="A257" s="2" t="s">
        <v>2320</v>
      </c>
      <c r="B257" s="2" t="s">
        <v>2321</v>
      </c>
      <c r="C257" s="2">
        <v>3</v>
      </c>
      <c r="D257" s="2">
        <v>57</v>
      </c>
      <c r="E257" s="2">
        <f>results_Clus_8[[#This Row],['#Entities found]]/results_Clus_8[[#This Row],['#Entities total]]*(results_Clus_8[[#This Row],['#Entities found]]&gt;392/50)</f>
        <v>0</v>
      </c>
      <c r="F257" s="2">
        <v>1941306153353073</v>
      </c>
      <c r="G257" s="2">
        <v>9706530766765364</v>
      </c>
      <c r="H257" s="2">
        <v>4</v>
      </c>
      <c r="I257" s="2">
        <v>8</v>
      </c>
      <c r="J257" s="2">
        <v>782855465309.71716</v>
      </c>
      <c r="K257" s="2">
        <v>9606</v>
      </c>
      <c r="L257" s="2" t="s">
        <v>1233</v>
      </c>
      <c r="M257" s="2" t="s">
        <v>5175</v>
      </c>
      <c r="N257" s="2" t="s">
        <v>1271</v>
      </c>
      <c r="O257" s="2" t="s">
        <v>3827</v>
      </c>
    </row>
    <row r="258" spans="1:15" x14ac:dyDescent="0.25">
      <c r="A258" s="2" t="s">
        <v>4745</v>
      </c>
      <c r="B258" s="2" t="s">
        <v>4746</v>
      </c>
      <c r="C258" s="2">
        <v>2</v>
      </c>
      <c r="D258" s="2">
        <v>57</v>
      </c>
      <c r="E258" s="2">
        <f>results_Clus_8[[#This Row],['#Entities found]]/results_Clus_8[[#This Row],['#Entities total]]*(results_Clus_8[[#This Row],['#Entities found]]&gt;392/50)</f>
        <v>0</v>
      </c>
      <c r="F258" s="2">
        <v>1098492721508646</v>
      </c>
      <c r="G258" s="2">
        <v>2.5860827255834096E+16</v>
      </c>
      <c r="H258" s="2">
        <v>4</v>
      </c>
      <c r="I258" s="2">
        <v>35</v>
      </c>
      <c r="J258" s="2">
        <v>3.4249926607300128E+16</v>
      </c>
      <c r="K258" s="2">
        <v>9606</v>
      </c>
      <c r="L258" s="2" t="s">
        <v>1233</v>
      </c>
      <c r="M258" s="2" t="s">
        <v>5284</v>
      </c>
      <c r="N258" s="2" t="s">
        <v>1271</v>
      </c>
      <c r="O258" s="2" t="s">
        <v>5285</v>
      </c>
    </row>
    <row r="259" spans="1:15" x14ac:dyDescent="0.25">
      <c r="A259" s="2" t="s">
        <v>1759</v>
      </c>
      <c r="B259" s="2" t="s">
        <v>1760</v>
      </c>
      <c r="C259" s="2">
        <v>1</v>
      </c>
      <c r="D259" s="2">
        <v>56</v>
      </c>
      <c r="E259" s="2">
        <f>results_Clus_8[[#This Row],['#Entities found]]/results_Clus_8[[#This Row],['#Entities total]]*(results_Clus_8[[#This Row],['#Entities found]]&gt;392/50)</f>
        <v>0</v>
      </c>
      <c r="F259" s="2">
        <v>4260314590787756</v>
      </c>
      <c r="G259" s="2">
        <v>4260314590787756</v>
      </c>
      <c r="H259" s="2">
        <v>2</v>
      </c>
      <c r="I259" s="2">
        <v>4</v>
      </c>
      <c r="J259" s="2">
        <v>391427732654.85858</v>
      </c>
      <c r="K259" s="2">
        <v>9606</v>
      </c>
      <c r="L259" s="2" t="s">
        <v>1233</v>
      </c>
      <c r="M259" s="2" t="s">
        <v>336</v>
      </c>
      <c r="N259" s="2" t="s">
        <v>1271</v>
      </c>
      <c r="O259" s="2" t="s">
        <v>4943</v>
      </c>
    </row>
    <row r="260" spans="1:15" x14ac:dyDescent="0.25">
      <c r="A260" s="2" t="s">
        <v>5440</v>
      </c>
      <c r="B260" s="2" t="s">
        <v>5441</v>
      </c>
      <c r="C260" s="2">
        <v>1</v>
      </c>
      <c r="D260" s="2">
        <v>56</v>
      </c>
      <c r="E260" s="2">
        <f>results_Clus_8[[#This Row],['#Entities found]]/results_Clus_8[[#This Row],['#Entities total]]*(results_Clus_8[[#This Row],['#Entities found]]&gt;392/50)</f>
        <v>0</v>
      </c>
      <c r="F260" s="2">
        <v>4260314590787756</v>
      </c>
      <c r="G260" s="2">
        <v>4260314590787756</v>
      </c>
      <c r="H260" s="2">
        <v>1</v>
      </c>
      <c r="I260" s="2">
        <v>16</v>
      </c>
      <c r="J260" s="2">
        <v>1.5657109306194344E+16</v>
      </c>
      <c r="K260" s="2">
        <v>9606</v>
      </c>
      <c r="L260" s="2" t="s">
        <v>1233</v>
      </c>
      <c r="M260" s="2" t="s">
        <v>11</v>
      </c>
      <c r="N260" s="2" t="s">
        <v>1271</v>
      </c>
      <c r="O260" s="2" t="s">
        <v>5442</v>
      </c>
    </row>
    <row r="261" spans="1:15" x14ac:dyDescent="0.25">
      <c r="A261" s="2" t="s">
        <v>5443</v>
      </c>
      <c r="B261" s="2" t="s">
        <v>5444</v>
      </c>
      <c r="C261" s="2">
        <v>1</v>
      </c>
      <c r="D261" s="2">
        <v>56</v>
      </c>
      <c r="E261" s="2">
        <f>results_Clus_8[[#This Row],['#Entities found]]/results_Clus_8[[#This Row],['#Entities total]]*(results_Clus_8[[#This Row],['#Entities found]]&gt;392/50)</f>
        <v>0</v>
      </c>
      <c r="F261" s="2">
        <v>4260314590787756</v>
      </c>
      <c r="G261" s="2">
        <v>4260314590787756</v>
      </c>
      <c r="H261" s="2">
        <v>1</v>
      </c>
      <c r="I261" s="2">
        <v>23</v>
      </c>
      <c r="J261" s="2">
        <v>2250709462765437</v>
      </c>
      <c r="K261" s="2">
        <v>9606</v>
      </c>
      <c r="L261" s="2" t="s">
        <v>1233</v>
      </c>
      <c r="M261" s="2" t="s">
        <v>97</v>
      </c>
      <c r="N261" s="2" t="s">
        <v>1271</v>
      </c>
      <c r="O261" s="2" t="s">
        <v>5445</v>
      </c>
    </row>
    <row r="262" spans="1:15" x14ac:dyDescent="0.25">
      <c r="A262" s="2" t="s">
        <v>4940</v>
      </c>
      <c r="B262" s="2" t="s">
        <v>4941</v>
      </c>
      <c r="C262" s="2">
        <v>1</v>
      </c>
      <c r="D262" s="2">
        <v>55</v>
      </c>
      <c r="E262" s="2">
        <f>results_Clus_8[[#This Row],['#Entities found]]/results_Clus_8[[#This Row],['#Entities total]]*(results_Clus_8[[#This Row],['#Entities found]]&gt;392/50)</f>
        <v>0</v>
      </c>
      <c r="F262" s="2">
        <v>420300706000619</v>
      </c>
      <c r="G262" s="2">
        <v>420300706000619</v>
      </c>
      <c r="H262" s="2">
        <v>4</v>
      </c>
      <c r="I262" s="2">
        <v>20</v>
      </c>
      <c r="J262" s="2">
        <v>1957138663274293</v>
      </c>
      <c r="K262" s="2">
        <v>9606</v>
      </c>
      <c r="L262" s="2" t="s">
        <v>1233</v>
      </c>
      <c r="M262" s="2" t="s">
        <v>22</v>
      </c>
      <c r="N262" s="2" t="s">
        <v>1271</v>
      </c>
      <c r="O262" s="2" t="s">
        <v>5435</v>
      </c>
    </row>
    <row r="263" spans="1:15" x14ac:dyDescent="0.25">
      <c r="A263" s="2" t="s">
        <v>5433</v>
      </c>
      <c r="B263" s="2" t="s">
        <v>5434</v>
      </c>
      <c r="C263" s="2">
        <v>1</v>
      </c>
      <c r="D263" s="2">
        <v>54</v>
      </c>
      <c r="E263" s="2">
        <f>results_Clus_8[[#This Row],['#Entities found]]/results_Clus_8[[#This Row],['#Entities total]]*(results_Clus_8[[#This Row],['#Entities found]]&gt;392/50)</f>
        <v>0</v>
      </c>
      <c r="F263" s="2">
        <v>4145131825193299</v>
      </c>
      <c r="G263" s="2">
        <v>4145131825193299</v>
      </c>
      <c r="H263" s="2">
        <v>2</v>
      </c>
      <c r="I263" s="2">
        <v>31</v>
      </c>
      <c r="J263" s="2">
        <v>3033564928075154</v>
      </c>
      <c r="K263" s="2">
        <v>9606</v>
      </c>
      <c r="L263" s="2" t="s">
        <v>1233</v>
      </c>
      <c r="M263" s="2" t="s">
        <v>62</v>
      </c>
      <c r="N263" s="2" t="s">
        <v>1271</v>
      </c>
      <c r="O263" s="2" t="s">
        <v>5270</v>
      </c>
    </row>
    <row r="264" spans="1:15" x14ac:dyDescent="0.25">
      <c r="A264" s="2" t="s">
        <v>3017</v>
      </c>
      <c r="B264" s="2" t="s">
        <v>3018</v>
      </c>
      <c r="C264" s="2">
        <v>1</v>
      </c>
      <c r="D264" s="2">
        <v>54</v>
      </c>
      <c r="E264" s="2">
        <f>results_Clus_8[[#This Row],['#Entities found]]/results_Clus_8[[#This Row],['#Entities total]]*(results_Clus_8[[#This Row],['#Entities found]]&gt;392/50)</f>
        <v>0</v>
      </c>
      <c r="F264" s="2">
        <v>4145131825193299</v>
      </c>
      <c r="G264" s="2">
        <v>4145131825193299</v>
      </c>
      <c r="H264" s="2">
        <v>1</v>
      </c>
      <c r="I264" s="2">
        <v>21</v>
      </c>
      <c r="J264" s="2">
        <v>2.0549955964380076E+16</v>
      </c>
      <c r="K264" s="2">
        <v>9606</v>
      </c>
      <c r="L264" s="2" t="s">
        <v>1233</v>
      </c>
      <c r="M264" s="2" t="s">
        <v>45</v>
      </c>
      <c r="N264" s="2" t="s">
        <v>1271</v>
      </c>
      <c r="O264" s="2" t="s">
        <v>5321</v>
      </c>
    </row>
    <row r="265" spans="1:15" x14ac:dyDescent="0.25">
      <c r="A265" s="2" t="s">
        <v>3002</v>
      </c>
      <c r="B265" s="2" t="s">
        <v>3003</v>
      </c>
      <c r="C265" s="2">
        <v>1</v>
      </c>
      <c r="D265" s="2">
        <v>52</v>
      </c>
      <c r="E265" s="2">
        <f>results_Clus_8[[#This Row],['#Entities found]]/results_Clus_8[[#This Row],['#Entities total]]*(results_Clus_8[[#This Row],['#Entities found]]&gt;392/50)</f>
        <v>0</v>
      </c>
      <c r="F265" s="2">
        <v>402765587122039</v>
      </c>
      <c r="G265" s="2">
        <v>402765587122039</v>
      </c>
      <c r="H265" s="2">
        <v>15</v>
      </c>
      <c r="I265" s="2">
        <v>27</v>
      </c>
      <c r="J265" s="2">
        <v>2.6421371954202956E+16</v>
      </c>
      <c r="K265" s="2">
        <v>9606</v>
      </c>
      <c r="L265" s="2" t="s">
        <v>1233</v>
      </c>
      <c r="M265" s="2" t="s">
        <v>16</v>
      </c>
      <c r="N265" s="2" t="s">
        <v>1271</v>
      </c>
      <c r="O265" s="2" t="s">
        <v>5381</v>
      </c>
    </row>
    <row r="266" spans="1:15" x14ac:dyDescent="0.25">
      <c r="A266" s="2" t="s">
        <v>4212</v>
      </c>
      <c r="B266" s="2" t="s">
        <v>4213</v>
      </c>
      <c r="C266" s="2">
        <v>1</v>
      </c>
      <c r="D266" s="2">
        <v>52</v>
      </c>
      <c r="E266" s="2">
        <f>results_Clus_8[[#This Row],['#Entities found]]/results_Clus_8[[#This Row],['#Entities total]]*(results_Clus_8[[#This Row],['#Entities found]]&gt;392/50)</f>
        <v>0</v>
      </c>
      <c r="F266" s="2">
        <v>402765587122039</v>
      </c>
      <c r="G266" s="2">
        <v>402765587122039</v>
      </c>
      <c r="H266" s="2">
        <v>2</v>
      </c>
      <c r="I266" s="2">
        <v>26</v>
      </c>
      <c r="J266" s="2">
        <v>2544280262256581</v>
      </c>
      <c r="K266" s="2">
        <v>9606</v>
      </c>
      <c r="L266" s="2" t="s">
        <v>1233</v>
      </c>
      <c r="M266" s="2" t="s">
        <v>19</v>
      </c>
      <c r="N266" s="2" t="s">
        <v>1271</v>
      </c>
      <c r="O266" s="2" t="s">
        <v>5427</v>
      </c>
    </row>
    <row r="267" spans="1:15" x14ac:dyDescent="0.25">
      <c r="A267" s="2" t="s">
        <v>3401</v>
      </c>
      <c r="B267" s="2" t="s">
        <v>3402</v>
      </c>
      <c r="C267" s="2">
        <v>1</v>
      </c>
      <c r="D267" s="2">
        <v>52</v>
      </c>
      <c r="E267" s="2">
        <f>results_Clus_8[[#This Row],['#Entities found]]/results_Clus_8[[#This Row],['#Entities total]]*(results_Clus_8[[#This Row],['#Entities found]]&gt;392/50)</f>
        <v>0</v>
      </c>
      <c r="F267" s="2">
        <v>402765587122039</v>
      </c>
      <c r="G267" s="2">
        <v>402765587122039</v>
      </c>
      <c r="H267" s="2">
        <v>1</v>
      </c>
      <c r="I267" s="2">
        <v>13</v>
      </c>
      <c r="J267" s="2">
        <v>1.2721401311282904E+16</v>
      </c>
      <c r="K267" s="2">
        <v>9606</v>
      </c>
      <c r="L267" s="2" t="s">
        <v>1233</v>
      </c>
      <c r="M267" s="2" t="s">
        <v>22</v>
      </c>
      <c r="N267" s="2" t="s">
        <v>1271</v>
      </c>
      <c r="O267" s="2" t="s">
        <v>5428</v>
      </c>
    </row>
    <row r="268" spans="1:15" x14ac:dyDescent="0.25">
      <c r="A268" s="2" t="s">
        <v>3371</v>
      </c>
      <c r="B268" s="2" t="s">
        <v>3372</v>
      </c>
      <c r="C268" s="2">
        <v>1</v>
      </c>
      <c r="D268" s="2">
        <v>50</v>
      </c>
      <c r="E268" s="2">
        <f>results_Clus_8[[#This Row],['#Entities found]]/results_Clus_8[[#This Row],['#Entities total]]*(results_Clus_8[[#This Row],['#Entities found]]&gt;392/50)</f>
        <v>0</v>
      </c>
      <c r="F268" s="2">
        <v>3907841437204602</v>
      </c>
      <c r="G268" s="2">
        <v>3907841437204602</v>
      </c>
      <c r="H268" s="2">
        <v>1</v>
      </c>
      <c r="I268" s="2">
        <v>10</v>
      </c>
      <c r="J268" s="2">
        <v>978569331637.14636</v>
      </c>
      <c r="K268" s="2">
        <v>9606</v>
      </c>
      <c r="L268" s="2" t="s">
        <v>1233</v>
      </c>
      <c r="M268" s="2" t="s">
        <v>40</v>
      </c>
      <c r="N268" s="2" t="s">
        <v>1271</v>
      </c>
      <c r="O268" s="2" t="s">
        <v>3373</v>
      </c>
    </row>
    <row r="269" spans="1:15" x14ac:dyDescent="0.25">
      <c r="A269" s="2" t="s">
        <v>5422</v>
      </c>
      <c r="B269" s="2" t="s">
        <v>5423</v>
      </c>
      <c r="C269" s="2">
        <v>1</v>
      </c>
      <c r="D269" s="2">
        <v>50</v>
      </c>
      <c r="E269" s="2">
        <f>results_Clus_8[[#This Row],['#Entities found]]/results_Clus_8[[#This Row],['#Entities total]]*(results_Clus_8[[#This Row],['#Entities found]]&gt;392/50)</f>
        <v>0</v>
      </c>
      <c r="F269" s="2">
        <v>3907841437204602</v>
      </c>
      <c r="G269" s="2">
        <v>3907841437204602</v>
      </c>
      <c r="H269" s="2">
        <v>1</v>
      </c>
      <c r="I269" s="2">
        <v>15</v>
      </c>
      <c r="J269" s="2">
        <v>1.4678539974557196E+16</v>
      </c>
      <c r="K269" s="2">
        <v>9606</v>
      </c>
      <c r="L269" s="2" t="s">
        <v>1233</v>
      </c>
      <c r="M269" s="2" t="s">
        <v>70</v>
      </c>
      <c r="N269" s="2" t="s">
        <v>1271</v>
      </c>
      <c r="O269" s="2" t="s">
        <v>5424</v>
      </c>
    </row>
    <row r="270" spans="1:15" x14ac:dyDescent="0.25">
      <c r="A270" s="2" t="s">
        <v>2707</v>
      </c>
      <c r="B270" s="2" t="s">
        <v>2708</v>
      </c>
      <c r="C270" s="2">
        <v>2</v>
      </c>
      <c r="D270" s="2">
        <v>49</v>
      </c>
      <c r="E270" s="2">
        <f>results_Clus_8[[#This Row],['#Entities found]]/results_Clus_8[[#This Row],['#Entities total]]*(results_Clus_8[[#This Row],['#Entities found]]&gt;392/50)</f>
        <v>0</v>
      </c>
      <c r="F270" s="2">
        <v>8532131765111806</v>
      </c>
      <c r="G270" s="2">
        <v>2.5596395295335416E+16</v>
      </c>
      <c r="H270" s="2">
        <v>2</v>
      </c>
      <c r="I270" s="2">
        <v>11</v>
      </c>
      <c r="J270" s="2">
        <v>1076426264800861</v>
      </c>
      <c r="K270" s="2">
        <v>9606</v>
      </c>
      <c r="L270" s="2" t="s">
        <v>1233</v>
      </c>
      <c r="M270" s="2" t="s">
        <v>5266</v>
      </c>
      <c r="N270" s="2" t="s">
        <v>1271</v>
      </c>
      <c r="O270" s="2" t="s">
        <v>5267</v>
      </c>
    </row>
    <row r="271" spans="1:15" x14ac:dyDescent="0.25">
      <c r="A271" s="2" t="s">
        <v>1345</v>
      </c>
      <c r="B271" s="2" t="s">
        <v>1346</v>
      </c>
      <c r="C271" s="2">
        <v>1</v>
      </c>
      <c r="D271" s="2">
        <v>49</v>
      </c>
      <c r="E271" s="2">
        <f>results_Clus_8[[#This Row],['#Entities found]]/results_Clus_8[[#This Row],['#Entities total]]*(results_Clus_8[[#This Row],['#Entities found]]&gt;392/50)</f>
        <v>0</v>
      </c>
      <c r="F271" s="2">
        <v>3.8470428943691096E+16</v>
      </c>
      <c r="G271" s="2">
        <v>3.8470428943691096E+16</v>
      </c>
      <c r="H271" s="2">
        <v>1</v>
      </c>
      <c r="I271" s="2">
        <v>8</v>
      </c>
      <c r="J271" s="2">
        <v>782855465309.71716</v>
      </c>
      <c r="K271" s="2">
        <v>9606</v>
      </c>
      <c r="L271" s="2" t="s">
        <v>1233</v>
      </c>
      <c r="M271" s="2" t="s">
        <v>38</v>
      </c>
      <c r="N271" s="2" t="s">
        <v>1271</v>
      </c>
      <c r="O271" s="2" t="s">
        <v>5219</v>
      </c>
    </row>
    <row r="272" spans="1:15" x14ac:dyDescent="0.25">
      <c r="A272" s="2" t="s">
        <v>2271</v>
      </c>
      <c r="B272" s="2" t="s">
        <v>2272</v>
      </c>
      <c r="C272" s="2">
        <v>3</v>
      </c>
      <c r="D272" s="2">
        <v>48</v>
      </c>
      <c r="E272" s="2">
        <f>results_Clus_8[[#This Row],['#Entities found]]/results_Clus_8[[#This Row],['#Entities total]]*(results_Clus_8[[#This Row],['#Entities found]]&gt;392/50)</f>
        <v>0</v>
      </c>
      <c r="F272" s="2">
        <v>1.2355360369332158E+16</v>
      </c>
      <c r="G272" s="2">
        <v>6177680184666079</v>
      </c>
      <c r="H272" s="2">
        <v>4</v>
      </c>
      <c r="I272" s="2">
        <v>7</v>
      </c>
      <c r="J272" s="2">
        <v>684998532146.00244</v>
      </c>
      <c r="K272" s="2">
        <v>9606</v>
      </c>
      <c r="L272" s="2" t="s">
        <v>1233</v>
      </c>
      <c r="M272" s="2" t="s">
        <v>5175</v>
      </c>
      <c r="N272" s="2" t="s">
        <v>1271</v>
      </c>
      <c r="O272" s="2" t="s">
        <v>3808</v>
      </c>
    </row>
    <row r="273" spans="1:15" x14ac:dyDescent="0.25">
      <c r="A273" s="2" t="s">
        <v>1163</v>
      </c>
      <c r="B273" s="2" t="s">
        <v>1162</v>
      </c>
      <c r="C273" s="2">
        <v>2</v>
      </c>
      <c r="D273" s="2">
        <v>48</v>
      </c>
      <c r="E273" s="2">
        <f>results_Clus_8[[#This Row],['#Entities found]]/results_Clus_8[[#This Row],['#Entities total]]*(results_Clus_8[[#This Row],['#Entities found]]&gt;392/50)</f>
        <v>0</v>
      </c>
      <c r="F273" s="2">
        <v>8238733628203732</v>
      </c>
      <c r="G273" s="2">
        <v>2.4716200884611196E+16</v>
      </c>
      <c r="H273" s="2">
        <v>4</v>
      </c>
      <c r="I273" s="2">
        <v>10</v>
      </c>
      <c r="J273" s="2">
        <v>978569331637.14636</v>
      </c>
      <c r="K273" s="2">
        <v>9606</v>
      </c>
      <c r="L273" s="2" t="s">
        <v>1233</v>
      </c>
      <c r="M273" s="2" t="s">
        <v>5256</v>
      </c>
      <c r="N273" s="2" t="s">
        <v>1271</v>
      </c>
      <c r="O273" s="2" t="s">
        <v>5257</v>
      </c>
    </row>
    <row r="274" spans="1:15" x14ac:dyDescent="0.25">
      <c r="A274" s="2" t="s">
        <v>5415</v>
      </c>
      <c r="B274" s="2" t="s">
        <v>5416</v>
      </c>
      <c r="C274" s="2">
        <v>1</v>
      </c>
      <c r="D274" s="2">
        <v>48</v>
      </c>
      <c r="E274" s="2">
        <f>results_Clus_8[[#This Row],['#Entities found]]/results_Clus_8[[#This Row],['#Entities total]]*(results_Clus_8[[#This Row],['#Entities found]]&gt;392/50)</f>
        <v>0</v>
      </c>
      <c r="F274" s="2">
        <v>3785642344128548</v>
      </c>
      <c r="G274" s="2">
        <v>3785642344128548</v>
      </c>
      <c r="H274" s="2">
        <v>1</v>
      </c>
      <c r="I274" s="2">
        <v>18</v>
      </c>
      <c r="J274" s="2">
        <v>1.7614247969468636E+16</v>
      </c>
      <c r="K274" s="2">
        <v>9606</v>
      </c>
      <c r="L274" s="2" t="s">
        <v>1233</v>
      </c>
      <c r="M274" s="2" t="s">
        <v>27</v>
      </c>
      <c r="N274" s="2" t="s">
        <v>1271</v>
      </c>
      <c r="O274" s="2" t="s">
        <v>5417</v>
      </c>
    </row>
    <row r="275" spans="1:15" x14ac:dyDescent="0.25">
      <c r="A275" s="2" t="s">
        <v>2261</v>
      </c>
      <c r="B275" s="2" t="s">
        <v>2262</v>
      </c>
      <c r="C275" s="2">
        <v>3</v>
      </c>
      <c r="D275" s="2">
        <v>47</v>
      </c>
      <c r="E275" s="2">
        <f>results_Clus_8[[#This Row],['#Entities found]]/results_Clus_8[[#This Row],['#Entities total]]*(results_Clus_8[[#This Row],['#Entities found]]&gt;392/50)</f>
        <v>0</v>
      </c>
      <c r="F275" s="2">
        <v>1.1681705121091568E+16</v>
      </c>
      <c r="G275" s="2">
        <v>5840852560545784</v>
      </c>
      <c r="H275" s="2">
        <v>4</v>
      </c>
      <c r="I275" s="2">
        <v>7</v>
      </c>
      <c r="J275" s="2">
        <v>684998532146.00244</v>
      </c>
      <c r="K275" s="2">
        <v>9606</v>
      </c>
      <c r="L275" s="2" t="s">
        <v>1233</v>
      </c>
      <c r="M275" s="2" t="s">
        <v>5175</v>
      </c>
      <c r="N275" s="2" t="s">
        <v>1271</v>
      </c>
      <c r="O275" s="2" t="s">
        <v>3806</v>
      </c>
    </row>
    <row r="276" spans="1:15" x14ac:dyDescent="0.25">
      <c r="A276" s="2" t="s">
        <v>2258</v>
      </c>
      <c r="B276" s="2" t="s">
        <v>2259</v>
      </c>
      <c r="C276" s="2">
        <v>3</v>
      </c>
      <c r="D276" s="2">
        <v>47</v>
      </c>
      <c r="E276" s="2">
        <f>results_Clus_8[[#This Row],['#Entities found]]/results_Clus_8[[#This Row],['#Entities total]]*(results_Clus_8[[#This Row],['#Entities found]]&gt;392/50)</f>
        <v>0</v>
      </c>
      <c r="F276" s="2">
        <v>1.1681705121091568E+16</v>
      </c>
      <c r="G276" s="2">
        <v>5840852560545784</v>
      </c>
      <c r="H276" s="2">
        <v>4</v>
      </c>
      <c r="I276" s="2">
        <v>8</v>
      </c>
      <c r="J276" s="2">
        <v>782855465309.71716</v>
      </c>
      <c r="K276" s="2">
        <v>9606</v>
      </c>
      <c r="L276" s="2" t="s">
        <v>1233</v>
      </c>
      <c r="M276" s="2" t="s">
        <v>5175</v>
      </c>
      <c r="N276" s="2" t="s">
        <v>1271</v>
      </c>
      <c r="O276" s="2" t="s">
        <v>3807</v>
      </c>
    </row>
    <row r="277" spans="1:15" x14ac:dyDescent="0.25">
      <c r="A277" s="2" t="s">
        <v>2595</v>
      </c>
      <c r="B277" s="2" t="s">
        <v>2596</v>
      </c>
      <c r="C277" s="2">
        <v>1</v>
      </c>
      <c r="D277" s="2">
        <v>47</v>
      </c>
      <c r="E277" s="2">
        <f>results_Clus_8[[#This Row],['#Entities found]]/results_Clus_8[[#This Row],['#Entities total]]*(results_Clus_8[[#This Row],['#Entities found]]&gt;392/50)</f>
        <v>0</v>
      </c>
      <c r="F277" s="2">
        <v>3723633872627703</v>
      </c>
      <c r="G277" s="2">
        <v>3723633872627703</v>
      </c>
      <c r="H277" s="2">
        <v>2</v>
      </c>
      <c r="I277" s="2">
        <v>19</v>
      </c>
      <c r="J277" s="2">
        <v>1.8592817301105784E+16</v>
      </c>
      <c r="K277" s="2">
        <v>9606</v>
      </c>
      <c r="L277" s="2" t="s">
        <v>1233</v>
      </c>
      <c r="M277" s="2" t="s">
        <v>23</v>
      </c>
      <c r="N277" s="2" t="s">
        <v>1271</v>
      </c>
      <c r="O277" s="2" t="s">
        <v>2653</v>
      </c>
    </row>
    <row r="278" spans="1:15" x14ac:dyDescent="0.25">
      <c r="A278" s="2" t="s">
        <v>2597</v>
      </c>
      <c r="B278" s="2" t="s">
        <v>2598</v>
      </c>
      <c r="C278" s="2">
        <v>1</v>
      </c>
      <c r="D278" s="2">
        <v>47</v>
      </c>
      <c r="E278" s="2">
        <f>results_Clus_8[[#This Row],['#Entities found]]/results_Clus_8[[#This Row],['#Entities total]]*(results_Clus_8[[#This Row],['#Entities found]]&gt;392/50)</f>
        <v>0</v>
      </c>
      <c r="F278" s="2">
        <v>3723633872627703</v>
      </c>
      <c r="G278" s="2">
        <v>3723633872627703</v>
      </c>
      <c r="H278" s="2">
        <v>2</v>
      </c>
      <c r="I278" s="2">
        <v>20</v>
      </c>
      <c r="J278" s="2">
        <v>1957138663274293</v>
      </c>
      <c r="K278" s="2">
        <v>9606</v>
      </c>
      <c r="L278" s="2" t="s">
        <v>1233</v>
      </c>
      <c r="M278" s="2" t="s">
        <v>23</v>
      </c>
      <c r="N278" s="2" t="s">
        <v>1271</v>
      </c>
      <c r="O278" s="2" t="s">
        <v>2653</v>
      </c>
    </row>
    <row r="279" spans="1:15" x14ac:dyDescent="0.25">
      <c r="A279" s="2" t="s">
        <v>2255</v>
      </c>
      <c r="B279" s="2" t="s">
        <v>2256</v>
      </c>
      <c r="C279" s="2">
        <v>3</v>
      </c>
      <c r="D279" s="2">
        <v>46</v>
      </c>
      <c r="E279" s="2">
        <f>results_Clus_8[[#This Row],['#Entities found]]/results_Clus_8[[#This Row],['#Entities total]]*(results_Clus_8[[#This Row],['#Entities found]]&gt;392/50)</f>
        <v>0</v>
      </c>
      <c r="F279" s="2">
        <v>1.1029824083606754E+16</v>
      </c>
      <c r="G279" s="2">
        <v>5840852560545784</v>
      </c>
      <c r="H279" s="2">
        <v>4</v>
      </c>
      <c r="I279" s="2">
        <v>6</v>
      </c>
      <c r="J279" s="2">
        <v>587141598982.28784</v>
      </c>
      <c r="K279" s="2">
        <v>9606</v>
      </c>
      <c r="L279" s="2" t="s">
        <v>1233</v>
      </c>
      <c r="M279" s="2" t="s">
        <v>5175</v>
      </c>
      <c r="N279" s="2" t="s">
        <v>1271</v>
      </c>
      <c r="O279" s="2" t="s">
        <v>2257</v>
      </c>
    </row>
    <row r="280" spans="1:15" x14ac:dyDescent="0.25">
      <c r="A280" s="2" t="s">
        <v>5401</v>
      </c>
      <c r="B280" s="2" t="s">
        <v>5402</v>
      </c>
      <c r="C280" s="2">
        <v>1</v>
      </c>
      <c r="D280" s="2">
        <v>45</v>
      </c>
      <c r="E280" s="2">
        <f>results_Clus_8[[#This Row],['#Entities found]]/results_Clus_8[[#This Row],['#Entities total]]*(results_Clus_8[[#This Row],['#Entities found]]&gt;392/50)</f>
        <v>0</v>
      </c>
      <c r="F280" s="2">
        <v>359776922170136</v>
      </c>
      <c r="G280" s="2">
        <v>359776922170136</v>
      </c>
      <c r="H280" s="2">
        <v>5</v>
      </c>
      <c r="I280" s="2">
        <v>6</v>
      </c>
      <c r="J280" s="2">
        <v>587141598982.28784</v>
      </c>
      <c r="K280" s="2">
        <v>9606</v>
      </c>
      <c r="L280" s="2" t="s">
        <v>1233</v>
      </c>
      <c r="M280" s="2" t="s">
        <v>7</v>
      </c>
      <c r="N280" s="2" t="s">
        <v>1271</v>
      </c>
      <c r="O280" s="2" t="s">
        <v>5306</v>
      </c>
    </row>
    <row r="281" spans="1:15" x14ac:dyDescent="0.25">
      <c r="A281" s="2" t="s">
        <v>5403</v>
      </c>
      <c r="B281" s="2" t="s">
        <v>5404</v>
      </c>
      <c r="C281" s="2">
        <v>1</v>
      </c>
      <c r="D281" s="2">
        <v>45</v>
      </c>
      <c r="E281" s="2">
        <f>results_Clus_8[[#This Row],['#Entities found]]/results_Clus_8[[#This Row],['#Entities total]]*(results_Clus_8[[#This Row],['#Entities found]]&gt;392/50)</f>
        <v>0</v>
      </c>
      <c r="F281" s="2">
        <v>359776922170136</v>
      </c>
      <c r="G281" s="2">
        <v>359776922170136</v>
      </c>
      <c r="H281" s="2">
        <v>5</v>
      </c>
      <c r="I281" s="2">
        <v>7</v>
      </c>
      <c r="J281" s="2">
        <v>684998532146.00244</v>
      </c>
      <c r="K281" s="2">
        <v>9606</v>
      </c>
      <c r="L281" s="2" t="s">
        <v>1233</v>
      </c>
      <c r="M281" s="2" t="s">
        <v>7</v>
      </c>
      <c r="N281" s="2" t="s">
        <v>1271</v>
      </c>
      <c r="O281" s="2" t="s">
        <v>5306</v>
      </c>
    </row>
    <row r="282" spans="1:15" x14ac:dyDescent="0.25">
      <c r="A282" s="2" t="s">
        <v>2580</v>
      </c>
      <c r="B282" s="2" t="s">
        <v>2581</v>
      </c>
      <c r="C282" s="2">
        <v>1</v>
      </c>
      <c r="D282" s="2">
        <v>45</v>
      </c>
      <c r="E282" s="2">
        <f>results_Clus_8[[#This Row],['#Entities found]]/results_Clus_8[[#This Row],['#Entities total]]*(results_Clus_8[[#This Row],['#Entities found]]&gt;392/50)</f>
        <v>0</v>
      </c>
      <c r="F282" s="2">
        <v>359776922170136</v>
      </c>
      <c r="G282" s="2">
        <v>359776922170136</v>
      </c>
      <c r="H282" s="2">
        <v>2</v>
      </c>
      <c r="I282" s="2">
        <v>17</v>
      </c>
      <c r="J282" s="2">
        <v>1663567863783149</v>
      </c>
      <c r="K282" s="2">
        <v>9606</v>
      </c>
      <c r="L282" s="2" t="s">
        <v>1233</v>
      </c>
      <c r="M282" s="2" t="s">
        <v>23</v>
      </c>
      <c r="N282" s="2" t="s">
        <v>1271</v>
      </c>
      <c r="O282" s="2" t="s">
        <v>2653</v>
      </c>
    </row>
    <row r="283" spans="1:15" x14ac:dyDescent="0.25">
      <c r="A283" s="2" t="s">
        <v>5405</v>
      </c>
      <c r="B283" s="2" t="s">
        <v>5406</v>
      </c>
      <c r="C283" s="2">
        <v>1</v>
      </c>
      <c r="D283" s="2">
        <v>45</v>
      </c>
      <c r="E283" s="2">
        <f>results_Clus_8[[#This Row],['#Entities found]]/results_Clus_8[[#This Row],['#Entities total]]*(results_Clus_8[[#This Row],['#Entities found]]&gt;392/50)</f>
        <v>0</v>
      </c>
      <c r="F283" s="2">
        <v>359776922170136</v>
      </c>
      <c r="G283" s="2">
        <v>359776922170136</v>
      </c>
      <c r="H283" s="2">
        <v>1</v>
      </c>
      <c r="I283" s="2">
        <v>11</v>
      </c>
      <c r="J283" s="2">
        <v>1076426264800861</v>
      </c>
      <c r="K283" s="2">
        <v>9606</v>
      </c>
      <c r="L283" s="2" t="s">
        <v>1233</v>
      </c>
      <c r="M283" s="2" t="s">
        <v>7</v>
      </c>
      <c r="N283" s="2" t="s">
        <v>1271</v>
      </c>
      <c r="O283" s="2" t="s">
        <v>5407</v>
      </c>
    </row>
    <row r="284" spans="1:15" x14ac:dyDescent="0.25">
      <c r="A284" s="2" t="s">
        <v>2940</v>
      </c>
      <c r="B284" s="2" t="s">
        <v>2941</v>
      </c>
      <c r="C284" s="2">
        <v>1</v>
      </c>
      <c r="D284" s="2">
        <v>45</v>
      </c>
      <c r="E284" s="2">
        <f>results_Clus_8[[#This Row],['#Entities found]]/results_Clus_8[[#This Row],['#Entities total]]*(results_Clus_8[[#This Row],['#Entities found]]&gt;392/50)</f>
        <v>0</v>
      </c>
      <c r="F284" s="2">
        <v>359776922170136</v>
      </c>
      <c r="G284" s="2">
        <v>359776922170136</v>
      </c>
      <c r="H284" s="2">
        <v>1</v>
      </c>
      <c r="I284" s="2">
        <v>11</v>
      </c>
      <c r="J284" s="2">
        <v>1076426264800861</v>
      </c>
      <c r="K284" s="2">
        <v>9606</v>
      </c>
      <c r="L284" s="2" t="s">
        <v>1233</v>
      </c>
      <c r="M284" s="2" t="s">
        <v>83</v>
      </c>
      <c r="N284" s="2" t="s">
        <v>1271</v>
      </c>
      <c r="O284" s="2" t="s">
        <v>5408</v>
      </c>
    </row>
    <row r="285" spans="1:15" x14ac:dyDescent="0.25">
      <c r="A285" s="2" t="s">
        <v>1029</v>
      </c>
      <c r="B285" s="2" t="s">
        <v>1028</v>
      </c>
      <c r="C285" s="2">
        <v>1</v>
      </c>
      <c r="D285" s="2">
        <v>45</v>
      </c>
      <c r="E285" s="2">
        <f>results_Clus_8[[#This Row],['#Entities found]]/results_Clus_8[[#This Row],['#Entities total]]*(results_Clus_8[[#This Row],['#Entities found]]&gt;392/50)</f>
        <v>0</v>
      </c>
      <c r="F285" s="2">
        <v>359776922170136</v>
      </c>
      <c r="G285" s="2">
        <v>359776922170136</v>
      </c>
      <c r="H285" s="2">
        <v>1</v>
      </c>
      <c r="I285" s="2">
        <v>14</v>
      </c>
      <c r="J285" s="2">
        <v>1369997064292005</v>
      </c>
      <c r="K285" s="2">
        <v>9606</v>
      </c>
      <c r="L285" s="2" t="s">
        <v>1233</v>
      </c>
      <c r="M285" s="2" t="s">
        <v>108</v>
      </c>
      <c r="N285" s="2" t="s">
        <v>1271</v>
      </c>
      <c r="O285" s="2" t="s">
        <v>5341</v>
      </c>
    </row>
    <row r="286" spans="1:15" x14ac:dyDescent="0.25">
      <c r="A286" s="2" t="s">
        <v>1169</v>
      </c>
      <c r="B286" s="2" t="s">
        <v>1168</v>
      </c>
      <c r="C286" s="2">
        <v>3</v>
      </c>
      <c r="D286" s="2">
        <v>44</v>
      </c>
      <c r="E286" s="2">
        <f>results_Clus_8[[#This Row],['#Entities found]]/results_Clus_8[[#This Row],['#Entities total]]*(results_Clus_8[[#This Row],['#Entities found]]&gt;392/50)</f>
        <v>0</v>
      </c>
      <c r="F286" s="2">
        <v>9790894114380944</v>
      </c>
      <c r="G286" s="2">
        <v>5840852560545784</v>
      </c>
      <c r="H286" s="2">
        <v>3</v>
      </c>
      <c r="I286" s="2">
        <v>14</v>
      </c>
      <c r="J286" s="2">
        <v>1369997064292005</v>
      </c>
      <c r="K286" s="2">
        <v>9606</v>
      </c>
      <c r="L286" s="2" t="s">
        <v>1233</v>
      </c>
      <c r="M286" s="2" t="s">
        <v>5134</v>
      </c>
      <c r="N286" s="2" t="s">
        <v>1271</v>
      </c>
      <c r="O286" s="2" t="s">
        <v>4641</v>
      </c>
    </row>
    <row r="287" spans="1:15" x14ac:dyDescent="0.25">
      <c r="A287" s="2" t="s">
        <v>2934</v>
      </c>
      <c r="B287" s="2" t="s">
        <v>2935</v>
      </c>
      <c r="C287" s="2">
        <v>1</v>
      </c>
      <c r="D287" s="2">
        <v>44</v>
      </c>
      <c r="E287" s="2">
        <f>results_Clus_8[[#This Row],['#Entities found]]/results_Clus_8[[#This Row],['#Entities total]]*(results_Clus_8[[#This Row],['#Entities found]]&gt;392/50)</f>
        <v>0</v>
      </c>
      <c r="F287" s="2">
        <v>3.5339009241656728E+16</v>
      </c>
      <c r="G287" s="2">
        <v>3.5339009241656728E+16</v>
      </c>
      <c r="H287" s="2">
        <v>1</v>
      </c>
      <c r="I287" s="2">
        <v>10</v>
      </c>
      <c r="J287" s="2">
        <v>978569331637.14636</v>
      </c>
      <c r="K287" s="2">
        <v>9606</v>
      </c>
      <c r="L287" s="2" t="s">
        <v>1233</v>
      </c>
      <c r="M287" s="2" t="s">
        <v>40</v>
      </c>
      <c r="N287" s="2" t="s">
        <v>1271</v>
      </c>
      <c r="O287" s="2" t="s">
        <v>3933</v>
      </c>
    </row>
    <row r="288" spans="1:15" x14ac:dyDescent="0.25">
      <c r="A288" s="2" t="s">
        <v>2668</v>
      </c>
      <c r="B288" s="2" t="s">
        <v>2669</v>
      </c>
      <c r="C288" s="2">
        <v>1</v>
      </c>
      <c r="D288" s="2">
        <v>44</v>
      </c>
      <c r="E288" s="2">
        <f>results_Clus_8[[#This Row],['#Entities found]]/results_Clus_8[[#This Row],['#Entities total]]*(results_Clus_8[[#This Row],['#Entities found]]&gt;392/50)</f>
        <v>0</v>
      </c>
      <c r="F288" s="2">
        <v>3.5339009241656728E+16</v>
      </c>
      <c r="G288" s="2">
        <v>3.5339009241656728E+16</v>
      </c>
      <c r="H288" s="2">
        <v>1</v>
      </c>
      <c r="I288" s="2">
        <v>28</v>
      </c>
      <c r="J288" s="2">
        <v>273999412858401</v>
      </c>
      <c r="K288" s="2">
        <v>9606</v>
      </c>
      <c r="L288" s="2" t="s">
        <v>1233</v>
      </c>
      <c r="M288" s="2" t="s">
        <v>40</v>
      </c>
      <c r="N288" s="2" t="s">
        <v>1271</v>
      </c>
      <c r="O288" s="2" t="s">
        <v>5398</v>
      </c>
    </row>
    <row r="289" spans="1:15" x14ac:dyDescent="0.25">
      <c r="A289" s="2" t="s">
        <v>5394</v>
      </c>
      <c r="B289" s="2" t="s">
        <v>5395</v>
      </c>
      <c r="C289" s="2">
        <v>1</v>
      </c>
      <c r="D289" s="2">
        <v>42</v>
      </c>
      <c r="E289" s="2">
        <f>results_Clus_8[[#This Row],['#Entities found]]/results_Clus_8[[#This Row],['#Entities total]]*(results_Clus_8[[#This Row],['#Entities found]]&gt;392/50)</f>
        <v>0</v>
      </c>
      <c r="F289" s="2">
        <v>3.4042616456141016E+16</v>
      </c>
      <c r="G289" s="2">
        <v>3.4042616456141016E+16</v>
      </c>
      <c r="H289" s="2">
        <v>3</v>
      </c>
      <c r="I289" s="2">
        <v>53</v>
      </c>
      <c r="J289" s="2">
        <v>5186417457676876</v>
      </c>
      <c r="K289" s="2">
        <v>9606</v>
      </c>
      <c r="L289" s="2" t="s">
        <v>1233</v>
      </c>
      <c r="M289" s="2" t="s">
        <v>39</v>
      </c>
      <c r="N289" s="2" t="s">
        <v>1271</v>
      </c>
      <c r="O289" s="2" t="s">
        <v>5333</v>
      </c>
    </row>
    <row r="290" spans="1:15" x14ac:dyDescent="0.25">
      <c r="A290" s="2" t="s">
        <v>3295</v>
      </c>
      <c r="B290" s="2" t="s">
        <v>3296</v>
      </c>
      <c r="C290" s="2">
        <v>1</v>
      </c>
      <c r="D290" s="2">
        <v>41</v>
      </c>
      <c r="E290" s="2">
        <f>results_Clus_8[[#This Row],['#Entities found]]/results_Clus_8[[#This Row],['#Entities total]]*(results_Clus_8[[#This Row],['#Entities found]]&gt;392/50)</f>
        <v>0</v>
      </c>
      <c r="F290" s="2">
        <v>3.3384781888322524E+16</v>
      </c>
      <c r="G290" s="2">
        <v>3.3384781888322524E+16</v>
      </c>
      <c r="H290" s="2">
        <v>2</v>
      </c>
      <c r="I290" s="2">
        <v>2</v>
      </c>
      <c r="J290" s="2">
        <v>195713866327.42929</v>
      </c>
      <c r="K290" s="2">
        <v>9606</v>
      </c>
      <c r="L290" s="2" t="s">
        <v>1233</v>
      </c>
      <c r="M290" s="2" t="s">
        <v>84</v>
      </c>
      <c r="N290" s="2" t="s">
        <v>1271</v>
      </c>
      <c r="O290" s="2" t="s">
        <v>3297</v>
      </c>
    </row>
    <row r="291" spans="1:15" x14ac:dyDescent="0.25">
      <c r="A291" s="2" t="s">
        <v>4584</v>
      </c>
      <c r="B291" s="2" t="s">
        <v>4585</v>
      </c>
      <c r="C291" s="2">
        <v>3</v>
      </c>
      <c r="D291" s="2">
        <v>40</v>
      </c>
      <c r="E291" s="2">
        <f>results_Clus_8[[#This Row],['#Entities found]]/results_Clus_8[[#This Row],['#Entities total]]*(results_Clus_8[[#This Row],['#Entities found]]&gt;392/50)</f>
        <v>0</v>
      </c>
      <c r="F291" s="2">
        <v>756833268107826</v>
      </c>
      <c r="G291" s="2">
        <v>5840852560545784</v>
      </c>
      <c r="H291" s="2">
        <v>13</v>
      </c>
      <c r="I291" s="2">
        <v>14</v>
      </c>
      <c r="J291" s="2">
        <v>1369997064292005</v>
      </c>
      <c r="K291" s="2">
        <v>9606</v>
      </c>
      <c r="L291" s="2" t="s">
        <v>1233</v>
      </c>
      <c r="M291" s="2" t="s">
        <v>5134</v>
      </c>
      <c r="N291" s="2" t="s">
        <v>1271</v>
      </c>
      <c r="O291" s="2" t="s">
        <v>5171</v>
      </c>
    </row>
    <row r="292" spans="1:15" x14ac:dyDescent="0.25">
      <c r="A292" s="2" t="s">
        <v>1043</v>
      </c>
      <c r="B292" s="2" t="s">
        <v>1042</v>
      </c>
      <c r="C292" s="2">
        <v>1</v>
      </c>
      <c r="D292" s="2">
        <v>40</v>
      </c>
      <c r="E292" s="2">
        <f>results_Clus_8[[#This Row],['#Entities found]]/results_Clus_8[[#This Row],['#Entities total]]*(results_Clus_8[[#This Row],['#Entities found]]&gt;392/50)</f>
        <v>0</v>
      </c>
      <c r="F292" s="2">
        <v>3272043768496635</v>
      </c>
      <c r="G292" s="2">
        <v>3272043768496635</v>
      </c>
      <c r="H292" s="2">
        <v>2</v>
      </c>
      <c r="I292" s="2">
        <v>9</v>
      </c>
      <c r="J292" s="2">
        <v>880712398473.43176</v>
      </c>
      <c r="K292" s="2">
        <v>9606</v>
      </c>
      <c r="L292" s="2" t="s">
        <v>1233</v>
      </c>
      <c r="M292" s="2" t="s">
        <v>23</v>
      </c>
      <c r="N292" s="2" t="s">
        <v>1271</v>
      </c>
      <c r="O292" s="2" t="s">
        <v>5393</v>
      </c>
    </row>
    <row r="293" spans="1:15" x14ac:dyDescent="0.25">
      <c r="A293" s="2" t="s">
        <v>1334</v>
      </c>
      <c r="B293" s="2" t="s">
        <v>1335</v>
      </c>
      <c r="C293" s="2">
        <v>3</v>
      </c>
      <c r="D293" s="2">
        <v>39</v>
      </c>
      <c r="E293" s="2">
        <f>results_Clus_8[[#This Row],['#Entities found]]/results_Clus_8[[#This Row],['#Entities total]]*(results_Clus_8[[#This Row],['#Entities found]]&gt;392/50)</f>
        <v>0</v>
      </c>
      <c r="F293" s="2">
        <v>7064910396174184</v>
      </c>
      <c r="G293" s="2">
        <v>5840852560545784</v>
      </c>
      <c r="H293" s="2">
        <v>13</v>
      </c>
      <c r="I293" s="2">
        <v>17</v>
      </c>
      <c r="J293" s="2">
        <v>1663567863783149</v>
      </c>
      <c r="K293" s="2">
        <v>9606</v>
      </c>
      <c r="L293" s="2" t="s">
        <v>1233</v>
      </c>
      <c r="M293" s="2" t="s">
        <v>5167</v>
      </c>
      <c r="N293" s="2" t="s">
        <v>1271</v>
      </c>
      <c r="O293" s="2" t="s">
        <v>1336</v>
      </c>
    </row>
    <row r="294" spans="1:15" x14ac:dyDescent="0.25">
      <c r="A294" s="2" t="s">
        <v>2218</v>
      </c>
      <c r="B294" s="2" t="s">
        <v>2219</v>
      </c>
      <c r="C294" s="2">
        <v>2</v>
      </c>
      <c r="D294" s="2">
        <v>39</v>
      </c>
      <c r="E294" s="2">
        <f>results_Clus_8[[#This Row],['#Entities found]]/results_Clus_8[[#This Row],['#Entities total]]*(results_Clus_8[[#This Row],['#Entities found]]&gt;392/50)</f>
        <v>0</v>
      </c>
      <c r="F294" s="2">
        <v>5754706831702383</v>
      </c>
      <c r="G294" s="2">
        <v>1726412049510715</v>
      </c>
      <c r="H294" s="2">
        <v>1</v>
      </c>
      <c r="I294" s="2">
        <v>9</v>
      </c>
      <c r="J294" s="2">
        <v>880712398473.43176</v>
      </c>
      <c r="K294" s="2">
        <v>9606</v>
      </c>
      <c r="L294" s="2" t="s">
        <v>1233</v>
      </c>
      <c r="M294" s="2" t="s">
        <v>5186</v>
      </c>
      <c r="N294" s="2" t="s">
        <v>1271</v>
      </c>
      <c r="O294" s="2" t="s">
        <v>5187</v>
      </c>
    </row>
    <row r="295" spans="1:15" x14ac:dyDescent="0.25">
      <c r="A295" s="2" t="s">
        <v>3261</v>
      </c>
      <c r="B295" s="2" t="s">
        <v>3262</v>
      </c>
      <c r="C295" s="2">
        <v>1</v>
      </c>
      <c r="D295" s="2">
        <v>39</v>
      </c>
      <c r="E295" s="2">
        <f>results_Clus_8[[#This Row],['#Entities found]]/results_Clus_8[[#This Row],['#Entities total]]*(results_Clus_8[[#This Row],['#Entities found]]&gt;392/50)</f>
        <v>0</v>
      </c>
      <c r="F295" s="2">
        <v>3204951993783074</v>
      </c>
      <c r="G295" s="2">
        <v>3272043768496635</v>
      </c>
      <c r="H295" s="2">
        <v>1</v>
      </c>
      <c r="I295" s="2">
        <v>1</v>
      </c>
      <c r="J295" s="2">
        <v>97856933163.714661</v>
      </c>
      <c r="K295" s="2">
        <v>9606</v>
      </c>
      <c r="L295" s="2" t="s">
        <v>1233</v>
      </c>
      <c r="M295" s="2" t="s">
        <v>84</v>
      </c>
      <c r="N295" s="2" t="s">
        <v>1271</v>
      </c>
      <c r="O295" s="2" t="s">
        <v>3263</v>
      </c>
    </row>
    <row r="296" spans="1:15" x14ac:dyDescent="0.25">
      <c r="A296" s="2" t="s">
        <v>2882</v>
      </c>
      <c r="B296" s="2" t="s">
        <v>2883</v>
      </c>
      <c r="C296" s="2">
        <v>1</v>
      </c>
      <c r="D296" s="2">
        <v>39</v>
      </c>
      <c r="E296" s="2">
        <f>results_Clus_8[[#This Row],['#Entities found]]/results_Clus_8[[#This Row],['#Entities total]]*(results_Clus_8[[#This Row],['#Entities found]]&gt;392/50)</f>
        <v>0</v>
      </c>
      <c r="F296" s="2">
        <v>3204951993783074</v>
      </c>
      <c r="G296" s="2">
        <v>3272043768496635</v>
      </c>
      <c r="H296" s="2">
        <v>2</v>
      </c>
      <c r="I296" s="2">
        <v>5</v>
      </c>
      <c r="J296" s="2">
        <v>489284665818.57318</v>
      </c>
      <c r="K296" s="2">
        <v>9606</v>
      </c>
      <c r="L296" s="2" t="s">
        <v>1233</v>
      </c>
      <c r="M296" s="2" t="s">
        <v>19</v>
      </c>
      <c r="N296" s="2" t="s">
        <v>1271</v>
      </c>
      <c r="O296" s="2" t="s">
        <v>5385</v>
      </c>
    </row>
    <row r="297" spans="1:15" x14ac:dyDescent="0.25">
      <c r="A297" s="2" t="s">
        <v>5386</v>
      </c>
      <c r="B297" s="2" t="s">
        <v>5387</v>
      </c>
      <c r="C297" s="2">
        <v>1</v>
      </c>
      <c r="D297" s="2">
        <v>39</v>
      </c>
      <c r="E297" s="2">
        <f>results_Clus_8[[#This Row],['#Entities found]]/results_Clus_8[[#This Row],['#Entities total]]*(results_Clus_8[[#This Row],['#Entities found]]&gt;392/50)</f>
        <v>0</v>
      </c>
      <c r="F297" s="2">
        <v>3204951993783074</v>
      </c>
      <c r="G297" s="2">
        <v>3272043768496635</v>
      </c>
      <c r="H297" s="2">
        <v>1</v>
      </c>
      <c r="I297" s="2">
        <v>12</v>
      </c>
      <c r="J297" s="2">
        <v>1.174283197964576E+16</v>
      </c>
      <c r="K297" s="2">
        <v>9606</v>
      </c>
      <c r="L297" s="2" t="s">
        <v>1233</v>
      </c>
      <c r="M297" s="2" t="s">
        <v>66</v>
      </c>
      <c r="N297" s="2" t="s">
        <v>1271</v>
      </c>
      <c r="O297" s="2" t="s">
        <v>5388</v>
      </c>
    </row>
    <row r="298" spans="1:15" x14ac:dyDescent="0.25">
      <c r="A298" s="2" t="s">
        <v>2864</v>
      </c>
      <c r="B298" s="2" t="s">
        <v>2865</v>
      </c>
      <c r="C298" s="2">
        <v>1</v>
      </c>
      <c r="D298" s="2">
        <v>38</v>
      </c>
      <c r="E298" s="2">
        <f>results_Clus_8[[#This Row],['#Entities found]]/results_Clus_8[[#This Row],['#Entities total]]*(results_Clus_8[[#This Row],['#Entities found]]&gt;392/50)</f>
        <v>0</v>
      </c>
      <c r="F298" s="2">
        <v>3137196411624519</v>
      </c>
      <c r="G298" s="2">
        <v>3272043768496635</v>
      </c>
      <c r="H298" s="2">
        <v>16</v>
      </c>
      <c r="I298" s="2">
        <v>18</v>
      </c>
      <c r="J298" s="2">
        <v>1.7614247969468636E+16</v>
      </c>
      <c r="K298" s="2">
        <v>9606</v>
      </c>
      <c r="L298" s="2" t="s">
        <v>1233</v>
      </c>
      <c r="M298" s="2" t="s">
        <v>72</v>
      </c>
      <c r="N298" s="2" t="s">
        <v>1271</v>
      </c>
      <c r="O298" s="2" t="s">
        <v>5380</v>
      </c>
    </row>
    <row r="299" spans="1:15" x14ac:dyDescent="0.25">
      <c r="A299" s="2" t="s">
        <v>2870</v>
      </c>
      <c r="B299" s="2" t="s">
        <v>2871</v>
      </c>
      <c r="C299" s="2">
        <v>1</v>
      </c>
      <c r="D299" s="2">
        <v>38</v>
      </c>
      <c r="E299" s="2">
        <f>results_Clus_8[[#This Row],['#Entities found]]/results_Clus_8[[#This Row],['#Entities total]]*(results_Clus_8[[#This Row],['#Entities found]]&gt;392/50)</f>
        <v>0</v>
      </c>
      <c r="F299" s="2">
        <v>3137196411624519</v>
      </c>
      <c r="G299" s="2">
        <v>3272043768496635</v>
      </c>
      <c r="H299" s="2">
        <v>15</v>
      </c>
      <c r="I299" s="2">
        <v>24</v>
      </c>
      <c r="J299" s="2">
        <v>2.3485663959291516E+16</v>
      </c>
      <c r="K299" s="2">
        <v>9606</v>
      </c>
      <c r="L299" s="2" t="s">
        <v>1233</v>
      </c>
      <c r="M299" s="2" t="s">
        <v>16</v>
      </c>
      <c r="N299" s="2" t="s">
        <v>1271</v>
      </c>
      <c r="O299" s="2" t="s">
        <v>5381</v>
      </c>
    </row>
    <row r="300" spans="1:15" x14ac:dyDescent="0.25">
      <c r="A300" s="2" t="s">
        <v>5382</v>
      </c>
      <c r="B300" s="2" t="s">
        <v>5383</v>
      </c>
      <c r="C300" s="2">
        <v>1</v>
      </c>
      <c r="D300" s="2">
        <v>38</v>
      </c>
      <c r="E300" s="2">
        <f>results_Clus_8[[#This Row],['#Entities found]]/results_Clus_8[[#This Row],['#Entities total]]*(results_Clus_8[[#This Row],['#Entities found]]&gt;392/50)</f>
        <v>0</v>
      </c>
      <c r="F300" s="2">
        <v>3137196411624519</v>
      </c>
      <c r="G300" s="2">
        <v>3272043768496635</v>
      </c>
      <c r="H300" s="2">
        <v>2</v>
      </c>
      <c r="I300" s="2">
        <v>10</v>
      </c>
      <c r="J300" s="2">
        <v>978569331637.14636</v>
      </c>
      <c r="K300" s="2">
        <v>9606</v>
      </c>
      <c r="L300" s="2" t="s">
        <v>1233</v>
      </c>
      <c r="M300" s="2" t="s">
        <v>11</v>
      </c>
      <c r="N300" s="2" t="s">
        <v>1271</v>
      </c>
      <c r="O300" s="2" t="s">
        <v>5384</v>
      </c>
    </row>
    <row r="301" spans="1:15" x14ac:dyDescent="0.25">
      <c r="A301" s="2" t="s">
        <v>1231</v>
      </c>
      <c r="B301" s="2" t="s">
        <v>1232</v>
      </c>
      <c r="C301" s="2">
        <v>2</v>
      </c>
      <c r="D301" s="2">
        <v>37</v>
      </c>
      <c r="E301" s="2">
        <f>results_Clus_8[[#This Row],['#Entities found]]/results_Clus_8[[#This Row],['#Entities total]]*(results_Clus_8[[#This Row],['#Entities found]]&gt;392/50)</f>
        <v>0</v>
      </c>
      <c r="F301" s="2">
        <v>5245300712606926</v>
      </c>
      <c r="G301" s="2">
        <v>1573590213782078</v>
      </c>
      <c r="H301" s="2">
        <v>6</v>
      </c>
      <c r="I301" s="2">
        <v>9</v>
      </c>
      <c r="J301" s="2">
        <v>880712398473.43176</v>
      </c>
      <c r="K301" s="2">
        <v>9606</v>
      </c>
      <c r="L301" s="2" t="s">
        <v>1233</v>
      </c>
      <c r="M301" s="2" t="s">
        <v>5234</v>
      </c>
      <c r="N301" s="2" t="s">
        <v>1271</v>
      </c>
      <c r="O301" s="2" t="s">
        <v>1465</v>
      </c>
    </row>
    <row r="302" spans="1:15" x14ac:dyDescent="0.25">
      <c r="A302" s="2" t="s">
        <v>2213</v>
      </c>
      <c r="B302" s="2" t="s">
        <v>2214</v>
      </c>
      <c r="C302" s="2">
        <v>2</v>
      </c>
      <c r="D302" s="2">
        <v>37</v>
      </c>
      <c r="E302" s="2">
        <f>results_Clus_8[[#This Row],['#Entities found]]/results_Clus_8[[#This Row],['#Entities total]]*(results_Clus_8[[#This Row],['#Entities found]]&gt;392/50)</f>
        <v>0</v>
      </c>
      <c r="F302" s="2">
        <v>5245300712606926</v>
      </c>
      <c r="G302" s="2">
        <v>1573590213782078</v>
      </c>
      <c r="H302" s="2">
        <v>1</v>
      </c>
      <c r="I302" s="2">
        <v>4</v>
      </c>
      <c r="J302" s="2">
        <v>391427732654.85858</v>
      </c>
      <c r="K302" s="2">
        <v>9606</v>
      </c>
      <c r="L302" s="2" t="s">
        <v>1233</v>
      </c>
      <c r="M302" s="2" t="s">
        <v>5186</v>
      </c>
      <c r="N302" s="2" t="s">
        <v>1271</v>
      </c>
      <c r="O302" s="2" t="s">
        <v>5187</v>
      </c>
    </row>
    <row r="303" spans="1:15" x14ac:dyDescent="0.25">
      <c r="A303" s="2" t="s">
        <v>5372</v>
      </c>
      <c r="B303" s="2" t="s">
        <v>5373</v>
      </c>
      <c r="C303" s="2">
        <v>1</v>
      </c>
      <c r="D303" s="2">
        <v>37</v>
      </c>
      <c r="E303" s="2">
        <f>results_Clus_8[[#This Row],['#Entities found]]/results_Clus_8[[#This Row],['#Entities total]]*(results_Clus_8[[#This Row],['#Entities found]]&gt;392/50)</f>
        <v>0</v>
      </c>
      <c r="F303" s="2">
        <v>3.0687705061094896E+16</v>
      </c>
      <c r="G303" s="2">
        <v>3272043768496635</v>
      </c>
      <c r="H303" s="2">
        <v>3</v>
      </c>
      <c r="I303" s="2">
        <v>18</v>
      </c>
      <c r="J303" s="2">
        <v>1.7614247969468636E+16</v>
      </c>
      <c r="K303" s="2">
        <v>9606</v>
      </c>
      <c r="L303" s="2" t="s">
        <v>1233</v>
      </c>
      <c r="M303" s="2" t="s">
        <v>7</v>
      </c>
      <c r="N303" s="2" t="s">
        <v>1271</v>
      </c>
      <c r="O303" s="2" t="s">
        <v>5330</v>
      </c>
    </row>
    <row r="304" spans="1:15" x14ac:dyDescent="0.25">
      <c r="A304" s="2" t="s">
        <v>1331</v>
      </c>
      <c r="B304" s="2" t="s">
        <v>1332</v>
      </c>
      <c r="C304" s="2">
        <v>3</v>
      </c>
      <c r="D304" s="2">
        <v>36</v>
      </c>
      <c r="E304" s="2">
        <f>results_Clus_8[[#This Row],['#Entities found]]/results_Clus_8[[#This Row],['#Entities total]]*(results_Clus_8[[#This Row],['#Entities found]]&gt;392/50)</f>
        <v>0</v>
      </c>
      <c r="F304" s="2">
        <v>5676841466136895</v>
      </c>
      <c r="G304" s="2">
        <v>5676841466136895</v>
      </c>
      <c r="H304" s="2">
        <v>22</v>
      </c>
      <c r="I304" s="2">
        <v>39</v>
      </c>
      <c r="J304" s="2">
        <v>3816420393384871</v>
      </c>
      <c r="K304" s="2">
        <v>9606</v>
      </c>
      <c r="L304" s="2" t="s">
        <v>1233</v>
      </c>
      <c r="M304" s="2" t="s">
        <v>5165</v>
      </c>
      <c r="N304" s="2" t="s">
        <v>1271</v>
      </c>
      <c r="O304" s="2" t="s">
        <v>5166</v>
      </c>
    </row>
    <row r="305" spans="1:15" x14ac:dyDescent="0.25">
      <c r="A305" s="2" t="s">
        <v>1179</v>
      </c>
      <c r="B305" s="2" t="s">
        <v>1178</v>
      </c>
      <c r="C305" s="2">
        <v>1</v>
      </c>
      <c r="D305" s="2">
        <v>36</v>
      </c>
      <c r="E305" s="2">
        <f>results_Clus_8[[#This Row],['#Entities found]]/results_Clus_8[[#This Row],['#Entities total]]*(results_Clus_8[[#This Row],['#Entities found]]&gt;392/50)</f>
        <v>0</v>
      </c>
      <c r="F305" s="2">
        <v>2999667697875361</v>
      </c>
      <c r="G305" s="2">
        <v>3272043768496635</v>
      </c>
      <c r="H305" s="2">
        <v>1</v>
      </c>
      <c r="I305" s="2">
        <v>9</v>
      </c>
      <c r="J305" s="2">
        <v>880712398473.43176</v>
      </c>
      <c r="K305" s="2">
        <v>9606</v>
      </c>
      <c r="L305" s="2" t="s">
        <v>1233</v>
      </c>
      <c r="M305" s="2" t="s">
        <v>11</v>
      </c>
      <c r="N305" s="2" t="s">
        <v>1271</v>
      </c>
      <c r="O305" s="2" t="s">
        <v>5368</v>
      </c>
    </row>
    <row r="306" spans="1:15" x14ac:dyDescent="0.25">
      <c r="A306" s="2" t="s">
        <v>2845</v>
      </c>
      <c r="B306" s="2" t="s">
        <v>2846</v>
      </c>
      <c r="C306" s="2">
        <v>1</v>
      </c>
      <c r="D306" s="2">
        <v>36</v>
      </c>
      <c r="E306" s="2">
        <f>results_Clus_8[[#This Row],['#Entities found]]/results_Clus_8[[#This Row],['#Entities total]]*(results_Clus_8[[#This Row],['#Entities found]]&gt;392/50)</f>
        <v>0</v>
      </c>
      <c r="F306" s="2">
        <v>2999667697875361</v>
      </c>
      <c r="G306" s="2">
        <v>3272043768496635</v>
      </c>
      <c r="H306" s="2">
        <v>1</v>
      </c>
      <c r="I306" s="2">
        <v>26</v>
      </c>
      <c r="J306" s="2">
        <v>2544280262256581</v>
      </c>
      <c r="K306" s="2">
        <v>9606</v>
      </c>
      <c r="L306" s="2" t="s">
        <v>1233</v>
      </c>
      <c r="M306" s="2" t="s">
        <v>118</v>
      </c>
      <c r="N306" s="2" t="s">
        <v>1271</v>
      </c>
      <c r="O306" s="2" t="s">
        <v>5369</v>
      </c>
    </row>
    <row r="307" spans="1:15" x14ac:dyDescent="0.25">
      <c r="A307" s="2" t="s">
        <v>1055</v>
      </c>
      <c r="B307" s="2" t="s">
        <v>1054</v>
      </c>
      <c r="C307" s="2">
        <v>3</v>
      </c>
      <c r="D307" s="2">
        <v>35</v>
      </c>
      <c r="E307" s="2">
        <f>results_Clus_8[[#This Row],['#Entities found]]/results_Clus_8[[#This Row],['#Entities total]]*(results_Clus_8[[#This Row],['#Entities found]]&gt;392/50)</f>
        <v>0</v>
      </c>
      <c r="F307" s="2">
        <v>5.25414121806056E+16</v>
      </c>
      <c r="G307" s="2">
        <v>5.25414121806056E+16</v>
      </c>
      <c r="H307" s="2">
        <v>2</v>
      </c>
      <c r="I307" s="2">
        <v>8</v>
      </c>
      <c r="J307" s="2">
        <v>782855465309.71716</v>
      </c>
      <c r="K307" s="2">
        <v>9606</v>
      </c>
      <c r="L307" s="2" t="s">
        <v>1233</v>
      </c>
      <c r="M307" s="2" t="s">
        <v>5163</v>
      </c>
      <c r="N307" s="2" t="s">
        <v>1271</v>
      </c>
      <c r="O307" s="2" t="s">
        <v>5164</v>
      </c>
    </row>
    <row r="308" spans="1:15" x14ac:dyDescent="0.25">
      <c r="A308" s="2" t="s">
        <v>2836</v>
      </c>
      <c r="B308" s="2" t="s">
        <v>2837</v>
      </c>
      <c r="C308" s="2">
        <v>2</v>
      </c>
      <c r="D308" s="2">
        <v>35</v>
      </c>
      <c r="E308" s="2">
        <f>results_Clus_8[[#This Row],['#Entities found]]/results_Clus_8[[#This Row],['#Entities total]]*(results_Clus_8[[#This Row],['#Entities found]]&gt;392/50)</f>
        <v>0</v>
      </c>
      <c r="F308" s="2">
        <v>4753188110749251</v>
      </c>
      <c r="G308" s="2">
        <v>1573590213782078</v>
      </c>
      <c r="H308" s="2">
        <v>2</v>
      </c>
      <c r="I308" s="2">
        <v>16</v>
      </c>
      <c r="J308" s="2">
        <v>1.5657109306194344E+16</v>
      </c>
      <c r="K308" s="2">
        <v>9606</v>
      </c>
      <c r="L308" s="2" t="s">
        <v>1233</v>
      </c>
      <c r="M308" s="2" t="s">
        <v>5220</v>
      </c>
      <c r="N308" s="2" t="s">
        <v>1271</v>
      </c>
      <c r="O308" s="2" t="s">
        <v>5221</v>
      </c>
    </row>
    <row r="309" spans="1:15" x14ac:dyDescent="0.25">
      <c r="A309" s="2" t="s">
        <v>1626</v>
      </c>
      <c r="B309" s="2" t="s">
        <v>1627</v>
      </c>
      <c r="C309" s="2">
        <v>1</v>
      </c>
      <c r="D309" s="2">
        <v>35</v>
      </c>
      <c r="E309" s="2">
        <f>results_Clus_8[[#This Row],['#Entities found]]/results_Clus_8[[#This Row],['#Entities total]]*(results_Clus_8[[#This Row],['#Entities found]]&gt;392/50)</f>
        <v>0</v>
      </c>
      <c r="F309" s="2">
        <v>2929881343494838</v>
      </c>
      <c r="G309" s="2">
        <v>3272043768496635</v>
      </c>
      <c r="H309" s="2">
        <v>5</v>
      </c>
      <c r="I309" s="2">
        <v>5</v>
      </c>
      <c r="J309" s="2">
        <v>489284665818.57318</v>
      </c>
      <c r="K309" s="2">
        <v>9606</v>
      </c>
      <c r="L309" s="2" t="s">
        <v>1233</v>
      </c>
      <c r="M309" s="2" t="s">
        <v>92</v>
      </c>
      <c r="N309" s="2" t="s">
        <v>1271</v>
      </c>
      <c r="O309" s="2" t="s">
        <v>5366</v>
      </c>
    </row>
    <row r="310" spans="1:15" x14ac:dyDescent="0.25">
      <c r="A310" s="2" t="s">
        <v>1622</v>
      </c>
      <c r="B310" s="2" t="s">
        <v>1623</v>
      </c>
      <c r="C310" s="2">
        <v>1</v>
      </c>
      <c r="D310" s="2">
        <v>35</v>
      </c>
      <c r="E310" s="2">
        <f>results_Clus_8[[#This Row],['#Entities found]]/results_Clus_8[[#This Row],['#Entities total]]*(results_Clus_8[[#This Row],['#Entities found]]&gt;392/50)</f>
        <v>0</v>
      </c>
      <c r="F310" s="2">
        <v>2929881343494838</v>
      </c>
      <c r="G310" s="2">
        <v>3272043768496635</v>
      </c>
      <c r="H310" s="2">
        <v>1</v>
      </c>
      <c r="I310" s="2">
        <v>12</v>
      </c>
      <c r="J310" s="2">
        <v>1.174283197964576E+16</v>
      </c>
      <c r="K310" s="2">
        <v>9606</v>
      </c>
      <c r="L310" s="2" t="s">
        <v>1233</v>
      </c>
      <c r="M310" s="2" t="s">
        <v>114</v>
      </c>
      <c r="N310" s="2" t="s">
        <v>1271</v>
      </c>
      <c r="O310" s="2" t="s">
        <v>5367</v>
      </c>
    </row>
    <row r="311" spans="1:15" x14ac:dyDescent="0.25">
      <c r="A311" s="2" t="s">
        <v>4522</v>
      </c>
      <c r="B311" s="2" t="s">
        <v>4523</v>
      </c>
      <c r="C311" s="2">
        <v>1</v>
      </c>
      <c r="D311" s="2">
        <v>34</v>
      </c>
      <c r="E311" s="2">
        <f>results_Clus_8[[#This Row],['#Entities found]]/results_Clus_8[[#This Row],['#Entities total]]*(results_Clus_8[[#This Row],['#Entities found]]&gt;392/50)</f>
        <v>0</v>
      </c>
      <c r="F311" s="2">
        <v>2.8594047348575324E+16</v>
      </c>
      <c r="G311" s="2">
        <v>3272043768496635</v>
      </c>
      <c r="H311" s="2">
        <v>1</v>
      </c>
      <c r="I311" s="2">
        <v>3</v>
      </c>
      <c r="J311" s="2">
        <v>2935707994911.4399</v>
      </c>
      <c r="K311" s="2">
        <v>9606</v>
      </c>
      <c r="L311" s="2" t="s">
        <v>1233</v>
      </c>
      <c r="M311" s="2" t="s">
        <v>62</v>
      </c>
      <c r="N311" s="2" t="s">
        <v>1271</v>
      </c>
      <c r="O311" s="2" t="s">
        <v>4524</v>
      </c>
    </row>
    <row r="312" spans="1:15" x14ac:dyDescent="0.25">
      <c r="A312" s="2" t="s">
        <v>3208</v>
      </c>
      <c r="B312" s="2" t="s">
        <v>3209</v>
      </c>
      <c r="C312" s="2">
        <v>1</v>
      </c>
      <c r="D312" s="2">
        <v>33</v>
      </c>
      <c r="E312" s="2">
        <f>results_Clus_8[[#This Row],['#Entities found]]/results_Clus_8[[#This Row],['#Entities total]]*(results_Clus_8[[#This Row],['#Entities found]]&gt;392/50)</f>
        <v>0</v>
      </c>
      <c r="F312" s="2">
        <v>2.7882310985450376E+16</v>
      </c>
      <c r="G312" s="2">
        <v>3272043768496635</v>
      </c>
      <c r="H312" s="2">
        <v>3</v>
      </c>
      <c r="I312" s="2">
        <v>12</v>
      </c>
      <c r="J312" s="2">
        <v>1.174283197964576E+16</v>
      </c>
      <c r="K312" s="2">
        <v>9606</v>
      </c>
      <c r="L312" s="2" t="s">
        <v>1233</v>
      </c>
      <c r="M312" s="2" t="s">
        <v>19</v>
      </c>
      <c r="N312" s="2" t="s">
        <v>1271</v>
      </c>
      <c r="O312" s="2" t="s">
        <v>5346</v>
      </c>
    </row>
    <row r="313" spans="1:15" x14ac:dyDescent="0.25">
      <c r="A313" s="2" t="s">
        <v>5353</v>
      </c>
      <c r="B313" s="2" t="s">
        <v>5354</v>
      </c>
      <c r="C313" s="2">
        <v>1</v>
      </c>
      <c r="D313" s="2">
        <v>32</v>
      </c>
      <c r="E313" s="2">
        <f>results_Clus_8[[#This Row],['#Entities found]]/results_Clus_8[[#This Row],['#Entities total]]*(results_Clus_8[[#This Row],['#Entities found]]&gt;392/50)</f>
        <v>0</v>
      </c>
      <c r="F313" s="2">
        <v>2.7163535952006124E+16</v>
      </c>
      <c r="G313" s="2">
        <v>3272043768496635</v>
      </c>
      <c r="H313" s="2">
        <v>3</v>
      </c>
      <c r="I313" s="2">
        <v>6</v>
      </c>
      <c r="J313" s="2">
        <v>587141598982.28784</v>
      </c>
      <c r="K313" s="2">
        <v>9606</v>
      </c>
      <c r="L313" s="2" t="s">
        <v>1233</v>
      </c>
      <c r="M313" s="2" t="s">
        <v>7</v>
      </c>
      <c r="N313" s="2" t="s">
        <v>1271</v>
      </c>
      <c r="O313" s="2" t="s">
        <v>5355</v>
      </c>
    </row>
    <row r="314" spans="1:15" x14ac:dyDescent="0.25">
      <c r="A314" s="2" t="s">
        <v>5356</v>
      </c>
      <c r="B314" s="2" t="s">
        <v>5357</v>
      </c>
      <c r="C314" s="2">
        <v>1</v>
      </c>
      <c r="D314" s="2">
        <v>32</v>
      </c>
      <c r="E314" s="2">
        <f>results_Clus_8[[#This Row],['#Entities found]]/results_Clus_8[[#This Row],['#Entities total]]*(results_Clus_8[[#This Row],['#Entities found]]&gt;392/50)</f>
        <v>0</v>
      </c>
      <c r="F314" s="2">
        <v>2.7163535952006124E+16</v>
      </c>
      <c r="G314" s="2">
        <v>3272043768496635</v>
      </c>
      <c r="H314" s="2">
        <v>2</v>
      </c>
      <c r="I314" s="2">
        <v>4</v>
      </c>
      <c r="J314" s="2">
        <v>391427732654.85858</v>
      </c>
      <c r="K314" s="2">
        <v>9606</v>
      </c>
      <c r="L314" s="2" t="s">
        <v>1233</v>
      </c>
      <c r="M314" s="2" t="s">
        <v>337</v>
      </c>
      <c r="N314" s="2" t="s">
        <v>1271</v>
      </c>
      <c r="O314" s="2" t="s">
        <v>5358</v>
      </c>
    </row>
    <row r="315" spans="1:15" x14ac:dyDescent="0.25">
      <c r="A315" s="2" t="s">
        <v>1616</v>
      </c>
      <c r="B315" s="2" t="s">
        <v>1617</v>
      </c>
      <c r="C315" s="2">
        <v>1</v>
      </c>
      <c r="D315" s="2">
        <v>32</v>
      </c>
      <c r="E315" s="2">
        <f>results_Clus_8[[#This Row],['#Entities found]]/results_Clus_8[[#This Row],['#Entities total]]*(results_Clus_8[[#This Row],['#Entities found]]&gt;392/50)</f>
        <v>0</v>
      </c>
      <c r="F315" s="2">
        <v>2.7163535952006124E+16</v>
      </c>
      <c r="G315" s="2">
        <v>3272043768496635</v>
      </c>
      <c r="H315" s="2">
        <v>2</v>
      </c>
      <c r="I315" s="2">
        <v>10</v>
      </c>
      <c r="J315" s="2">
        <v>978569331637.14636</v>
      </c>
      <c r="K315" s="2">
        <v>9606</v>
      </c>
      <c r="L315" s="2" t="s">
        <v>1233</v>
      </c>
      <c r="M315" s="2" t="s">
        <v>22</v>
      </c>
      <c r="N315" s="2" t="s">
        <v>1271</v>
      </c>
      <c r="O315" s="2" t="s">
        <v>5296</v>
      </c>
    </row>
    <row r="316" spans="1:15" x14ac:dyDescent="0.25">
      <c r="A316" s="2" t="s">
        <v>5350</v>
      </c>
      <c r="B316" s="2" t="s">
        <v>5351</v>
      </c>
      <c r="C316" s="2">
        <v>1</v>
      </c>
      <c r="D316" s="2">
        <v>31</v>
      </c>
      <c r="E316" s="2">
        <f>results_Clus_8[[#This Row],['#Entities found]]/results_Clus_8[[#This Row],['#Entities total]]*(results_Clus_8[[#This Row],['#Entities found]]&gt;392/50)</f>
        <v>0</v>
      </c>
      <c r="F316" s="2">
        <v>2643765318891803</v>
      </c>
      <c r="G316" s="2">
        <v>3272043768496635</v>
      </c>
      <c r="H316" s="2">
        <v>6</v>
      </c>
      <c r="I316" s="2">
        <v>22</v>
      </c>
      <c r="J316" s="2">
        <v>2152852529601722</v>
      </c>
      <c r="K316" s="2">
        <v>9606</v>
      </c>
      <c r="L316" s="2" t="s">
        <v>1233</v>
      </c>
      <c r="M316" s="2" t="s">
        <v>20</v>
      </c>
      <c r="N316" s="2" t="s">
        <v>1271</v>
      </c>
      <c r="O316" s="2" t="s">
        <v>5352</v>
      </c>
    </row>
    <row r="317" spans="1:15" x14ac:dyDescent="0.25">
      <c r="A317" s="2" t="s">
        <v>2132</v>
      </c>
      <c r="B317" s="2" t="s">
        <v>2133</v>
      </c>
      <c r="C317" s="2">
        <v>2</v>
      </c>
      <c r="D317" s="2">
        <v>30</v>
      </c>
      <c r="E317" s="2">
        <f>results_Clus_8[[#This Row],['#Entities found]]/results_Clus_8[[#This Row],['#Entities total]]*(results_Clus_8[[#This Row],['#Entities found]]&gt;392/50)</f>
        <v>0</v>
      </c>
      <c r="F317" s="2">
        <v>3604421924964718</v>
      </c>
      <c r="G317" s="2">
        <v>1.4417687699858872E+16</v>
      </c>
      <c r="H317" s="2">
        <v>4</v>
      </c>
      <c r="I317" s="2">
        <v>22</v>
      </c>
      <c r="J317" s="2">
        <v>2152852529601722</v>
      </c>
      <c r="K317" s="2">
        <v>9606</v>
      </c>
      <c r="L317" s="2" t="s">
        <v>1233</v>
      </c>
      <c r="M317" s="2" t="s">
        <v>5209</v>
      </c>
      <c r="N317" s="2" t="s">
        <v>1271</v>
      </c>
      <c r="O317" s="2" t="s">
        <v>5210</v>
      </c>
    </row>
    <row r="318" spans="1:15" x14ac:dyDescent="0.25">
      <c r="A318" s="2" t="s">
        <v>2135</v>
      </c>
      <c r="B318" s="2" t="s">
        <v>2136</v>
      </c>
      <c r="C318" s="2">
        <v>2</v>
      </c>
      <c r="D318" s="2">
        <v>30</v>
      </c>
      <c r="E318" s="2">
        <f>results_Clus_8[[#This Row],['#Entities found]]/results_Clus_8[[#This Row],['#Entities total]]*(results_Clus_8[[#This Row],['#Entities found]]&gt;392/50)</f>
        <v>0</v>
      </c>
      <c r="F318" s="2">
        <v>3604421924964718</v>
      </c>
      <c r="G318" s="2">
        <v>1.4417687699858872E+16</v>
      </c>
      <c r="H318" s="2">
        <v>4</v>
      </c>
      <c r="I318" s="2">
        <v>22</v>
      </c>
      <c r="J318" s="2">
        <v>2152852529601722</v>
      </c>
      <c r="K318" s="2">
        <v>9606</v>
      </c>
      <c r="L318" s="2" t="s">
        <v>1233</v>
      </c>
      <c r="M318" s="2" t="s">
        <v>5209</v>
      </c>
      <c r="N318" s="2" t="s">
        <v>1271</v>
      </c>
      <c r="O318" s="2" t="s">
        <v>5210</v>
      </c>
    </row>
    <row r="319" spans="1:15" x14ac:dyDescent="0.25">
      <c r="A319" s="2" t="s">
        <v>5347</v>
      </c>
      <c r="B319" s="2" t="s">
        <v>5348</v>
      </c>
      <c r="C319" s="2">
        <v>1</v>
      </c>
      <c r="D319" s="2">
        <v>30</v>
      </c>
      <c r="E319" s="2">
        <f>results_Clus_8[[#This Row],['#Entities found]]/results_Clus_8[[#This Row],['#Entities total]]*(results_Clus_8[[#This Row],['#Entities found]]&gt;392/50)</f>
        <v>0</v>
      </c>
      <c r="F319" s="2">
        <v>2.5704592964679872E+16</v>
      </c>
      <c r="G319" s="2">
        <v>3272043768496635</v>
      </c>
      <c r="H319" s="2">
        <v>6</v>
      </c>
      <c r="I319" s="2">
        <v>6</v>
      </c>
      <c r="J319" s="2">
        <v>587141598982.28784</v>
      </c>
      <c r="K319" s="2">
        <v>9606</v>
      </c>
      <c r="L319" s="2" t="s">
        <v>1233</v>
      </c>
      <c r="M319" s="2" t="s">
        <v>7</v>
      </c>
      <c r="N319" s="2" t="s">
        <v>1271</v>
      </c>
      <c r="O319" s="2" t="s">
        <v>5349</v>
      </c>
    </row>
    <row r="320" spans="1:15" x14ac:dyDescent="0.25">
      <c r="A320" s="2" t="s">
        <v>3161</v>
      </c>
      <c r="B320" s="2" t="s">
        <v>3162</v>
      </c>
      <c r="C320" s="2">
        <v>2</v>
      </c>
      <c r="D320" s="2">
        <v>29</v>
      </c>
      <c r="E320" s="2">
        <f>results_Clus_8[[#This Row],['#Entities found]]/results_Clus_8[[#This Row],['#Entities total]]*(results_Clus_8[[#This Row],['#Entities found]]&gt;392/50)</f>
        <v>0</v>
      </c>
      <c r="F320" s="2">
        <v>3.3895703733272776E+16</v>
      </c>
      <c r="G320" s="2">
        <v>1355828149330911</v>
      </c>
      <c r="H320" s="2">
        <v>3</v>
      </c>
      <c r="I320" s="2">
        <v>9</v>
      </c>
      <c r="J320" s="2">
        <v>880712398473.43176</v>
      </c>
      <c r="K320" s="2">
        <v>9606</v>
      </c>
      <c r="L320" s="2" t="s">
        <v>1233</v>
      </c>
      <c r="M320" s="2" t="s">
        <v>5153</v>
      </c>
      <c r="N320" s="2" t="s">
        <v>1271</v>
      </c>
      <c r="O320" s="2" t="s">
        <v>5207</v>
      </c>
    </row>
    <row r="321" spans="1:15" x14ac:dyDescent="0.25">
      <c r="A321" s="2" t="s">
        <v>1319</v>
      </c>
      <c r="B321" s="2" t="s">
        <v>1320</v>
      </c>
      <c r="C321" s="2">
        <v>2</v>
      </c>
      <c r="D321" s="2">
        <v>28</v>
      </c>
      <c r="E321" s="2">
        <f>results_Clus_8[[#This Row],['#Entities found]]/results_Clus_8[[#This Row],['#Entities total]]*(results_Clus_8[[#This Row],['#Entities found]]&gt;392/50)</f>
        <v>0</v>
      </c>
      <c r="F321" s="2">
        <v>3179966137444179</v>
      </c>
      <c r="G321" s="2">
        <v>1.2719864549776716E+16</v>
      </c>
      <c r="H321" s="2">
        <v>13</v>
      </c>
      <c r="I321" s="2">
        <v>28</v>
      </c>
      <c r="J321" s="2">
        <v>273999412858401</v>
      </c>
      <c r="K321" s="2">
        <v>9606</v>
      </c>
      <c r="L321" s="2" t="s">
        <v>1233</v>
      </c>
      <c r="M321" s="2" t="s">
        <v>5201</v>
      </c>
      <c r="N321" s="2" t="s">
        <v>1271</v>
      </c>
      <c r="O321" s="2" t="s">
        <v>5202</v>
      </c>
    </row>
    <row r="322" spans="1:15" x14ac:dyDescent="0.25">
      <c r="A322" s="2" t="s">
        <v>3156</v>
      </c>
      <c r="B322" s="2" t="s">
        <v>3157</v>
      </c>
      <c r="C322" s="2">
        <v>1</v>
      </c>
      <c r="D322" s="2">
        <v>28</v>
      </c>
      <c r="E322" s="2">
        <f>results_Clus_8[[#This Row],['#Entities found]]/results_Clus_8[[#This Row],['#Entities total]]*(results_Clus_8[[#This Row],['#Entities found]]&gt;392/50)</f>
        <v>0</v>
      </c>
      <c r="F322" s="2">
        <v>2421665780681076</v>
      </c>
      <c r="G322" s="2">
        <v>3272043768496635</v>
      </c>
      <c r="H322" s="2">
        <v>3</v>
      </c>
      <c r="I322" s="2">
        <v>6</v>
      </c>
      <c r="J322" s="2">
        <v>587141598982.28784</v>
      </c>
      <c r="K322" s="2">
        <v>9606</v>
      </c>
      <c r="L322" s="2" t="s">
        <v>1233</v>
      </c>
      <c r="M322" s="2" t="s">
        <v>19</v>
      </c>
      <c r="N322" s="2" t="s">
        <v>1271</v>
      </c>
      <c r="O322" s="2" t="s">
        <v>5346</v>
      </c>
    </row>
    <row r="323" spans="1:15" x14ac:dyDescent="0.25">
      <c r="A323" s="2" t="s">
        <v>1313</v>
      </c>
      <c r="B323" s="2" t="s">
        <v>1314</v>
      </c>
      <c r="C323" s="2">
        <v>2</v>
      </c>
      <c r="D323" s="2">
        <v>27</v>
      </c>
      <c r="E323" s="2">
        <f>results_Clus_8[[#This Row],['#Entities found]]/results_Clus_8[[#This Row],['#Entities total]]*(results_Clus_8[[#This Row],['#Entities found]]&gt;392/50)</f>
        <v>0</v>
      </c>
      <c r="F323" s="2">
        <v>2.9757329811581968E+16</v>
      </c>
      <c r="G323" s="2">
        <v>1.1902931924632788E+16</v>
      </c>
      <c r="H323" s="2">
        <v>19</v>
      </c>
      <c r="I323" s="2">
        <v>21</v>
      </c>
      <c r="J323" s="2">
        <v>2.0549955964380076E+16</v>
      </c>
      <c r="K323" s="2">
        <v>9606</v>
      </c>
      <c r="L323" s="2" t="s">
        <v>1233</v>
      </c>
      <c r="M323" s="2" t="s">
        <v>5197</v>
      </c>
      <c r="N323" s="2" t="s">
        <v>1271</v>
      </c>
      <c r="O323" s="2" t="s">
        <v>5198</v>
      </c>
    </row>
    <row r="324" spans="1:15" x14ac:dyDescent="0.25">
      <c r="A324" s="2" t="s">
        <v>1075</v>
      </c>
      <c r="B324" s="2" t="s">
        <v>1074</v>
      </c>
      <c r="C324" s="2">
        <v>1</v>
      </c>
      <c r="D324" s="2">
        <v>27</v>
      </c>
      <c r="E324" s="2">
        <f>results_Clus_8[[#This Row],['#Entities found]]/results_Clus_8[[#This Row],['#Entities total]]*(results_Clus_8[[#This Row],['#Entities found]]&gt;392/50)</f>
        <v>0</v>
      </c>
      <c r="F324" s="2">
        <v>2.3461639990531868E+16</v>
      </c>
      <c r="G324" s="2">
        <v>3272043768496635</v>
      </c>
      <c r="H324" s="2">
        <v>1</v>
      </c>
      <c r="I324" s="2">
        <v>7</v>
      </c>
      <c r="J324" s="2">
        <v>684998532146.00244</v>
      </c>
      <c r="K324" s="2">
        <v>9606</v>
      </c>
      <c r="L324" s="2" t="s">
        <v>1233</v>
      </c>
      <c r="M324" s="2" t="s">
        <v>108</v>
      </c>
      <c r="N324" s="2" t="s">
        <v>1271</v>
      </c>
      <c r="O324" s="2" t="s">
        <v>5341</v>
      </c>
    </row>
    <row r="325" spans="1:15" x14ac:dyDescent="0.25">
      <c r="A325" s="2" t="s">
        <v>5339</v>
      </c>
      <c r="B325" s="2" t="s">
        <v>5340</v>
      </c>
      <c r="C325" s="2">
        <v>1</v>
      </c>
      <c r="D325" s="2">
        <v>26</v>
      </c>
      <c r="E325" s="2">
        <f>results_Clus_8[[#This Row],['#Entities found]]/results_Clus_8[[#This Row],['#Entities total]]*(results_Clus_8[[#This Row],['#Entities found]]&gt;392/50)</f>
        <v>0</v>
      </c>
      <c r="F325" s="2">
        <v>2269915893451132</v>
      </c>
      <c r="G325" s="2">
        <v>3272043768496635</v>
      </c>
      <c r="H325" s="2">
        <v>1</v>
      </c>
      <c r="I325" s="2">
        <v>13</v>
      </c>
      <c r="J325" s="2">
        <v>1.2721401311282904E+16</v>
      </c>
      <c r="K325" s="2">
        <v>9606</v>
      </c>
      <c r="L325" s="2" t="s">
        <v>1233</v>
      </c>
      <c r="M325" s="2" t="s">
        <v>20</v>
      </c>
      <c r="N325" s="2" t="s">
        <v>1271</v>
      </c>
      <c r="O325" s="2" t="s">
        <v>5312</v>
      </c>
    </row>
    <row r="326" spans="1:15" x14ac:dyDescent="0.25">
      <c r="A326" s="2" t="s">
        <v>5188</v>
      </c>
      <c r="B326" s="2" t="s">
        <v>5189</v>
      </c>
      <c r="C326" s="2">
        <v>2</v>
      </c>
      <c r="D326" s="2">
        <v>25</v>
      </c>
      <c r="E326" s="2">
        <f>results_Clus_8[[#This Row],['#Entities found]]/results_Clus_8[[#This Row],['#Entities total]]*(results_Clus_8[[#This Row],['#Entities found]]&gt;392/50)</f>
        <v>0</v>
      </c>
      <c r="F326" s="2">
        <v>2.5838845263950528E+16</v>
      </c>
      <c r="G326" s="2">
        <v>1.1698065536710978E+16</v>
      </c>
      <c r="H326" s="2">
        <v>7</v>
      </c>
      <c r="I326" s="2">
        <v>7</v>
      </c>
      <c r="J326" s="2">
        <v>684998532146.00244</v>
      </c>
      <c r="K326" s="2">
        <v>9606</v>
      </c>
      <c r="L326" s="2" t="s">
        <v>1233</v>
      </c>
      <c r="M326" s="2" t="s">
        <v>5153</v>
      </c>
      <c r="N326" s="2" t="s">
        <v>1271</v>
      </c>
      <c r="O326" s="2" t="s">
        <v>5190</v>
      </c>
    </row>
    <row r="327" spans="1:15" x14ac:dyDescent="0.25">
      <c r="A327" s="2" t="s">
        <v>5191</v>
      </c>
      <c r="B327" s="2" t="s">
        <v>5192</v>
      </c>
      <c r="C327" s="2">
        <v>2</v>
      </c>
      <c r="D327" s="2">
        <v>25</v>
      </c>
      <c r="E327" s="2">
        <f>results_Clus_8[[#This Row],['#Entities found]]/results_Clus_8[[#This Row],['#Entities total]]*(results_Clus_8[[#This Row],['#Entities found]]&gt;392/50)</f>
        <v>0</v>
      </c>
      <c r="F327" s="2">
        <v>2.5838845263950528E+16</v>
      </c>
      <c r="G327" s="2">
        <v>1.1698065536710978E+16</v>
      </c>
      <c r="H327" s="2">
        <v>5</v>
      </c>
      <c r="I327" s="2">
        <v>15</v>
      </c>
      <c r="J327" s="2">
        <v>1.4678539974557196E+16</v>
      </c>
      <c r="K327" s="2">
        <v>9606</v>
      </c>
      <c r="L327" s="2" t="s">
        <v>1233</v>
      </c>
      <c r="M327" s="2" t="s">
        <v>5193</v>
      </c>
      <c r="N327" s="2" t="s">
        <v>1271</v>
      </c>
      <c r="O327" s="2" t="s">
        <v>5194</v>
      </c>
    </row>
    <row r="328" spans="1:15" x14ac:dyDescent="0.25">
      <c r="A328" s="2" t="s">
        <v>5328</v>
      </c>
      <c r="B328" s="2" t="s">
        <v>5329</v>
      </c>
      <c r="C328" s="2">
        <v>1</v>
      </c>
      <c r="D328" s="2">
        <v>25</v>
      </c>
      <c r="E328" s="2">
        <f>results_Clus_8[[#This Row],['#Entities found]]/results_Clus_8[[#This Row],['#Entities total]]*(results_Clus_8[[#This Row],['#Entities found]]&gt;392/50)</f>
        <v>0</v>
      </c>
      <c r="F328" s="2">
        <v>2192914144772331</v>
      </c>
      <c r="G328" s="2">
        <v>3272043768496635</v>
      </c>
      <c r="H328" s="2">
        <v>3</v>
      </c>
      <c r="I328" s="2">
        <v>4</v>
      </c>
      <c r="J328" s="2">
        <v>391427732654.85858</v>
      </c>
      <c r="K328" s="2">
        <v>9606</v>
      </c>
      <c r="L328" s="2" t="s">
        <v>1233</v>
      </c>
      <c r="M328" s="2" t="s">
        <v>7</v>
      </c>
      <c r="N328" s="2" t="s">
        <v>1271</v>
      </c>
      <c r="O328" s="2" t="s">
        <v>5330</v>
      </c>
    </row>
    <row r="329" spans="1:15" x14ac:dyDescent="0.25">
      <c r="A329" s="2" t="s">
        <v>5331</v>
      </c>
      <c r="B329" s="2" t="s">
        <v>5332</v>
      </c>
      <c r="C329" s="2">
        <v>1</v>
      </c>
      <c r="D329" s="2">
        <v>25</v>
      </c>
      <c r="E329" s="2">
        <f>results_Clus_8[[#This Row],['#Entities found]]/results_Clus_8[[#This Row],['#Entities total]]*(results_Clus_8[[#This Row],['#Entities found]]&gt;392/50)</f>
        <v>0</v>
      </c>
      <c r="F329" s="2">
        <v>2192914144772331</v>
      </c>
      <c r="G329" s="2">
        <v>3272043768496635</v>
      </c>
      <c r="H329" s="2">
        <v>3</v>
      </c>
      <c r="I329" s="2">
        <v>27</v>
      </c>
      <c r="J329" s="2">
        <v>2.6421371954202956E+16</v>
      </c>
      <c r="K329" s="2">
        <v>9606</v>
      </c>
      <c r="L329" s="2" t="s">
        <v>1233</v>
      </c>
      <c r="M329" s="2" t="s">
        <v>39</v>
      </c>
      <c r="N329" s="2" t="s">
        <v>1271</v>
      </c>
      <c r="O329" s="2" t="s">
        <v>5333</v>
      </c>
    </row>
    <row r="330" spans="1:15" x14ac:dyDescent="0.25">
      <c r="A330" s="2" t="s">
        <v>5334</v>
      </c>
      <c r="B330" s="2" t="s">
        <v>5335</v>
      </c>
      <c r="C330" s="2">
        <v>1</v>
      </c>
      <c r="D330" s="2">
        <v>25</v>
      </c>
      <c r="E330" s="2">
        <f>results_Clus_8[[#This Row],['#Entities found]]/results_Clus_8[[#This Row],['#Entities total]]*(results_Clus_8[[#This Row],['#Entities found]]&gt;392/50)</f>
        <v>0</v>
      </c>
      <c r="F330" s="2">
        <v>2192914144772331</v>
      </c>
      <c r="G330" s="2">
        <v>3272043768496635</v>
      </c>
      <c r="H330" s="2">
        <v>1</v>
      </c>
      <c r="I330" s="2">
        <v>10</v>
      </c>
      <c r="J330" s="2">
        <v>978569331637.14636</v>
      </c>
      <c r="K330" s="2">
        <v>9606</v>
      </c>
      <c r="L330" s="2" t="s">
        <v>1233</v>
      </c>
      <c r="M330" s="2" t="s">
        <v>20</v>
      </c>
      <c r="N330" s="2" t="s">
        <v>1271</v>
      </c>
      <c r="O330" s="2" t="s">
        <v>5336</v>
      </c>
    </row>
    <row r="331" spans="1:15" x14ac:dyDescent="0.25">
      <c r="A331" s="2" t="s">
        <v>2591</v>
      </c>
      <c r="B331" s="2" t="s">
        <v>2592</v>
      </c>
      <c r="C331" s="2">
        <v>1</v>
      </c>
      <c r="D331" s="2">
        <v>25</v>
      </c>
      <c r="E331" s="2">
        <f>results_Clus_8[[#This Row],['#Entities found]]/results_Clus_8[[#This Row],['#Entities total]]*(results_Clus_8[[#This Row],['#Entities found]]&gt;392/50)</f>
        <v>0</v>
      </c>
      <c r="F331" s="2">
        <v>2192914144772331</v>
      </c>
      <c r="G331" s="2">
        <v>3272043768496635</v>
      </c>
      <c r="H331" s="2">
        <v>1</v>
      </c>
      <c r="I331" s="2">
        <v>12</v>
      </c>
      <c r="J331" s="2">
        <v>1.174283197964576E+16</v>
      </c>
      <c r="K331" s="2">
        <v>9606</v>
      </c>
      <c r="L331" s="2" t="s">
        <v>1233</v>
      </c>
      <c r="M331" s="2" t="s">
        <v>92</v>
      </c>
      <c r="N331" s="2" t="s">
        <v>1271</v>
      </c>
      <c r="O331" s="2" t="s">
        <v>5337</v>
      </c>
    </row>
    <row r="332" spans="1:15" x14ac:dyDescent="0.25">
      <c r="A332" s="2" t="s">
        <v>1099</v>
      </c>
      <c r="B332" s="2" t="s">
        <v>1098</v>
      </c>
      <c r="C332" s="2">
        <v>2</v>
      </c>
      <c r="D332" s="2">
        <v>23</v>
      </c>
      <c r="E332" s="2">
        <f>results_Clus_8[[#This Row],['#Entities found]]/results_Clus_8[[#This Row],['#Entities total]]*(results_Clus_8[[#This Row],['#Entities found]]&gt;392/50)</f>
        <v>0</v>
      </c>
      <c r="F332" s="2">
        <v>2.215053729354288E+16</v>
      </c>
      <c r="G332" s="2">
        <v>1.107526864677144E+16</v>
      </c>
      <c r="H332" s="2">
        <v>2</v>
      </c>
      <c r="I332" s="2">
        <v>6</v>
      </c>
      <c r="J332" s="2">
        <v>587141598982.28784</v>
      </c>
      <c r="K332" s="2">
        <v>9606</v>
      </c>
      <c r="L332" s="2" t="s">
        <v>1233</v>
      </c>
      <c r="M332" s="2" t="s">
        <v>120</v>
      </c>
      <c r="N332" s="2" t="s">
        <v>1271</v>
      </c>
      <c r="O332" s="2" t="s">
        <v>5185</v>
      </c>
    </row>
    <row r="333" spans="1:15" x14ac:dyDescent="0.25">
      <c r="A333" s="2" t="s">
        <v>2029</v>
      </c>
      <c r="B333" s="2" t="s">
        <v>2030</v>
      </c>
      <c r="C333" s="2">
        <v>2</v>
      </c>
      <c r="D333" s="2">
        <v>23</v>
      </c>
      <c r="E333" s="2">
        <f>results_Clus_8[[#This Row],['#Entities found]]/results_Clus_8[[#This Row],['#Entities total]]*(results_Clus_8[[#This Row],['#Entities found]]&gt;392/50)</f>
        <v>0</v>
      </c>
      <c r="F333" s="2">
        <v>2.215053729354288E+16</v>
      </c>
      <c r="G333" s="2">
        <v>1.107526864677144E+16</v>
      </c>
      <c r="H333" s="2">
        <v>1</v>
      </c>
      <c r="I333" s="2">
        <v>3</v>
      </c>
      <c r="J333" s="2">
        <v>2935707994911.4399</v>
      </c>
      <c r="K333" s="2">
        <v>9606</v>
      </c>
      <c r="L333" s="2" t="s">
        <v>1233</v>
      </c>
      <c r="M333" s="2" t="s">
        <v>5186</v>
      </c>
      <c r="N333" s="2" t="s">
        <v>1271</v>
      </c>
      <c r="O333" s="2" t="s">
        <v>5187</v>
      </c>
    </row>
    <row r="334" spans="1:15" x14ac:dyDescent="0.25">
      <c r="A334" s="2" t="s">
        <v>1309</v>
      </c>
      <c r="B334" s="2" t="s">
        <v>1310</v>
      </c>
      <c r="C334" s="2">
        <v>1</v>
      </c>
      <c r="D334" s="2">
        <v>23</v>
      </c>
      <c r="E334" s="2">
        <f>results_Clus_8[[#This Row],['#Entities found]]/results_Clus_8[[#This Row],['#Entities total]]*(results_Clus_8[[#This Row],['#Entities found]]&gt;392/50)</f>
        <v>0</v>
      </c>
      <c r="F334" s="2">
        <v>2.0366200850538484E+16</v>
      </c>
      <c r="G334" s="2">
        <v>3272043768496635</v>
      </c>
      <c r="H334" s="2">
        <v>4</v>
      </c>
      <c r="I334" s="2">
        <v>12</v>
      </c>
      <c r="J334" s="2">
        <v>1.174283197964576E+16</v>
      </c>
      <c r="K334" s="2">
        <v>9606</v>
      </c>
      <c r="L334" s="2" t="s">
        <v>1233</v>
      </c>
      <c r="M334" s="2" t="s">
        <v>80</v>
      </c>
      <c r="N334" s="2" t="s">
        <v>1271</v>
      </c>
      <c r="O334" s="2" t="s">
        <v>5325</v>
      </c>
    </row>
    <row r="335" spans="1:15" x14ac:dyDescent="0.25">
      <c r="A335" s="2" t="s">
        <v>2684</v>
      </c>
      <c r="B335" s="2" t="s">
        <v>2685</v>
      </c>
      <c r="C335" s="2">
        <v>1</v>
      </c>
      <c r="D335" s="2">
        <v>22</v>
      </c>
      <c r="E335" s="2">
        <f>results_Clus_8[[#This Row],['#Entities found]]/results_Clus_8[[#This Row],['#Entities total]]*(results_Clus_8[[#This Row],['#Entities found]]&gt;392/50)</f>
        <v>0</v>
      </c>
      <c r="F335" s="2">
        <v>1957312777019593</v>
      </c>
      <c r="G335" s="2">
        <v>3272043768496635</v>
      </c>
      <c r="H335" s="2">
        <v>3</v>
      </c>
      <c r="I335" s="2">
        <v>3</v>
      </c>
      <c r="J335" s="2">
        <v>2935707994911.4399</v>
      </c>
      <c r="K335" s="2">
        <v>9606</v>
      </c>
      <c r="L335" s="2" t="s">
        <v>1233</v>
      </c>
      <c r="M335" s="2" t="s">
        <v>16</v>
      </c>
      <c r="N335" s="2" t="s">
        <v>1271</v>
      </c>
      <c r="O335" s="2" t="s">
        <v>2687</v>
      </c>
    </row>
    <row r="336" spans="1:15" x14ac:dyDescent="0.25">
      <c r="A336" s="2" t="s">
        <v>1300</v>
      </c>
      <c r="B336" s="2" t="s">
        <v>1301</v>
      </c>
      <c r="C336" s="2">
        <v>1</v>
      </c>
      <c r="D336" s="2">
        <v>22</v>
      </c>
      <c r="E336" s="2">
        <f>results_Clus_8[[#This Row],['#Entities found]]/results_Clus_8[[#This Row],['#Entities total]]*(results_Clus_8[[#This Row],['#Entities found]]&gt;392/50)</f>
        <v>0</v>
      </c>
      <c r="F336" s="2">
        <v>1957312777019593</v>
      </c>
      <c r="G336" s="2">
        <v>3272043768496635</v>
      </c>
      <c r="H336" s="2">
        <v>4</v>
      </c>
      <c r="I336" s="2">
        <v>5</v>
      </c>
      <c r="J336" s="2">
        <v>489284665818.57318</v>
      </c>
      <c r="K336" s="2">
        <v>9606</v>
      </c>
      <c r="L336" s="2" t="s">
        <v>1233</v>
      </c>
      <c r="M336" s="2" t="s">
        <v>19</v>
      </c>
      <c r="N336" s="2" t="s">
        <v>1271</v>
      </c>
      <c r="O336" s="2" t="s">
        <v>4786</v>
      </c>
    </row>
    <row r="337" spans="1:15" x14ac:dyDescent="0.25">
      <c r="A337" s="2" t="s">
        <v>1103</v>
      </c>
      <c r="B337" s="2" t="s">
        <v>1102</v>
      </c>
      <c r="C337" s="2">
        <v>1</v>
      </c>
      <c r="D337" s="2">
        <v>22</v>
      </c>
      <c r="E337" s="2">
        <f>results_Clus_8[[#This Row],['#Entities found]]/results_Clus_8[[#This Row],['#Entities total]]*(results_Clus_8[[#This Row],['#Entities found]]&gt;392/50)</f>
        <v>0</v>
      </c>
      <c r="F337" s="2">
        <v>1957312777019593</v>
      </c>
      <c r="G337" s="2">
        <v>3272043768496635</v>
      </c>
      <c r="H337" s="2">
        <v>1</v>
      </c>
      <c r="I337" s="2">
        <v>5</v>
      </c>
      <c r="J337" s="2">
        <v>489284665818.57318</v>
      </c>
      <c r="K337" s="2">
        <v>9606</v>
      </c>
      <c r="L337" s="2" t="s">
        <v>1233</v>
      </c>
      <c r="M337" s="2" t="s">
        <v>23</v>
      </c>
      <c r="N337" s="2" t="s">
        <v>1271</v>
      </c>
      <c r="O337" s="2" t="s">
        <v>3091</v>
      </c>
    </row>
    <row r="338" spans="1:15" x14ac:dyDescent="0.25">
      <c r="A338" s="2" t="s">
        <v>5322</v>
      </c>
      <c r="B338" s="2" t="s">
        <v>5323</v>
      </c>
      <c r="C338" s="2">
        <v>1</v>
      </c>
      <c r="D338" s="2">
        <v>22</v>
      </c>
      <c r="E338" s="2">
        <f>results_Clus_8[[#This Row],['#Entities found]]/results_Clus_8[[#This Row],['#Entities total]]*(results_Clus_8[[#This Row],['#Entities found]]&gt;392/50)</f>
        <v>0</v>
      </c>
      <c r="F338" s="2">
        <v>1957312777019593</v>
      </c>
      <c r="G338" s="2">
        <v>3272043768496635</v>
      </c>
      <c r="H338" s="2">
        <v>1</v>
      </c>
      <c r="I338" s="2">
        <v>14</v>
      </c>
      <c r="J338" s="2">
        <v>1369997064292005</v>
      </c>
      <c r="K338" s="2">
        <v>9606</v>
      </c>
      <c r="L338" s="2" t="s">
        <v>1233</v>
      </c>
      <c r="M338" s="2" t="s">
        <v>90</v>
      </c>
      <c r="N338" s="2" t="s">
        <v>1271</v>
      </c>
      <c r="O338" s="2" t="s">
        <v>5324</v>
      </c>
    </row>
    <row r="339" spans="1:15" x14ac:dyDescent="0.25">
      <c r="A339" s="2" t="s">
        <v>3774</v>
      </c>
      <c r="B339" s="2" t="s">
        <v>3775</v>
      </c>
      <c r="C339" s="2">
        <v>1</v>
      </c>
      <c r="D339" s="2">
        <v>20</v>
      </c>
      <c r="E339" s="2">
        <f>results_Clus_8[[#This Row],['#Entities found]]/results_Clus_8[[#This Row],['#Entities total]]*(results_Clus_8[[#This Row],['#Entities found]]&gt;392/50)</f>
        <v>0</v>
      </c>
      <c r="F339" s="2">
        <v>1.7963395634968016E+16</v>
      </c>
      <c r="G339" s="2">
        <v>3272043768496635</v>
      </c>
      <c r="H339" s="2">
        <v>2</v>
      </c>
      <c r="I339" s="2">
        <v>2</v>
      </c>
      <c r="J339" s="2">
        <v>195713866327.42929</v>
      </c>
      <c r="K339" s="2">
        <v>9606</v>
      </c>
      <c r="L339" s="2" t="s">
        <v>1233</v>
      </c>
      <c r="M339" s="2" t="s">
        <v>16</v>
      </c>
      <c r="N339" s="2" t="s">
        <v>1271</v>
      </c>
      <c r="O339" s="2" t="s">
        <v>3776</v>
      </c>
    </row>
    <row r="340" spans="1:15" x14ac:dyDescent="0.25">
      <c r="A340" s="2" t="s">
        <v>3061</v>
      </c>
      <c r="B340" s="2" t="s">
        <v>3062</v>
      </c>
      <c r="C340" s="2">
        <v>1</v>
      </c>
      <c r="D340" s="2">
        <v>20</v>
      </c>
      <c r="E340" s="2">
        <f>results_Clus_8[[#This Row],['#Entities found]]/results_Clus_8[[#This Row],['#Entities total]]*(results_Clus_8[[#This Row],['#Entities found]]&gt;392/50)</f>
        <v>0</v>
      </c>
      <c r="F340" s="2">
        <v>1.7963395634968016E+16</v>
      </c>
      <c r="G340" s="2">
        <v>3272043768496635</v>
      </c>
      <c r="H340" s="2">
        <v>1</v>
      </c>
      <c r="I340" s="2">
        <v>5</v>
      </c>
      <c r="J340" s="2">
        <v>489284665818.57318</v>
      </c>
      <c r="K340" s="2">
        <v>9606</v>
      </c>
      <c r="L340" s="2" t="s">
        <v>1233</v>
      </c>
      <c r="M340" s="2" t="s">
        <v>45</v>
      </c>
      <c r="N340" s="2" t="s">
        <v>1271</v>
      </c>
      <c r="O340" s="2" t="s">
        <v>5321</v>
      </c>
    </row>
    <row r="341" spans="1:15" x14ac:dyDescent="0.25">
      <c r="A341" s="2" t="s">
        <v>4757</v>
      </c>
      <c r="B341" s="2" t="s">
        <v>4758</v>
      </c>
      <c r="C341" s="2">
        <v>1</v>
      </c>
      <c r="D341" s="2">
        <v>19</v>
      </c>
      <c r="E341" s="2">
        <f>results_Clus_8[[#This Row],['#Entities found]]/results_Clus_8[[#This Row],['#Entities total]]*(results_Clus_8[[#This Row],['#Entities found]]&gt;392/50)</f>
        <v>0</v>
      </c>
      <c r="F341" s="2">
        <v>1714658219149502</v>
      </c>
      <c r="G341" s="2">
        <v>3272043768496635</v>
      </c>
      <c r="H341" s="2">
        <v>1</v>
      </c>
      <c r="I341" s="2">
        <v>2</v>
      </c>
      <c r="J341" s="2">
        <v>195713866327.42929</v>
      </c>
      <c r="K341" s="2">
        <v>9606</v>
      </c>
      <c r="L341" s="2" t="s">
        <v>1233</v>
      </c>
      <c r="M341" s="2" t="s">
        <v>57</v>
      </c>
      <c r="N341" s="2" t="s">
        <v>1271</v>
      </c>
      <c r="O341" s="2" t="s">
        <v>4759</v>
      </c>
    </row>
    <row r="342" spans="1:15" x14ac:dyDescent="0.25">
      <c r="A342" s="2" t="s">
        <v>5304</v>
      </c>
      <c r="B342" s="2" t="s">
        <v>5305</v>
      </c>
      <c r="C342" s="2">
        <v>1</v>
      </c>
      <c r="D342" s="2">
        <v>18</v>
      </c>
      <c r="E342" s="2">
        <f>results_Clus_8[[#This Row],['#Entities found]]/results_Clus_8[[#This Row],['#Entities total]]*(results_Clus_8[[#This Row],['#Entities found]]&gt;392/50)</f>
        <v>0</v>
      </c>
      <c r="F342" s="2">
        <v>163216996526941</v>
      </c>
      <c r="G342" s="2">
        <v>326433993053882</v>
      </c>
      <c r="H342" s="2">
        <v>5</v>
      </c>
      <c r="I342" s="2">
        <v>5</v>
      </c>
      <c r="J342" s="2">
        <v>489284665818.57318</v>
      </c>
      <c r="K342" s="2">
        <v>9606</v>
      </c>
      <c r="L342" s="2" t="s">
        <v>1233</v>
      </c>
      <c r="M342" s="2" t="s">
        <v>7</v>
      </c>
      <c r="N342" s="2" t="s">
        <v>1271</v>
      </c>
      <c r="O342" s="2" t="s">
        <v>5306</v>
      </c>
    </row>
    <row r="343" spans="1:15" x14ac:dyDescent="0.25">
      <c r="A343" s="2" t="s">
        <v>5307</v>
      </c>
      <c r="B343" s="2" t="s">
        <v>5308</v>
      </c>
      <c r="C343" s="2">
        <v>1</v>
      </c>
      <c r="D343" s="2">
        <v>18</v>
      </c>
      <c r="E343" s="2">
        <f>results_Clus_8[[#This Row],['#Entities found]]/results_Clus_8[[#This Row],['#Entities total]]*(results_Clus_8[[#This Row],['#Entities found]]&gt;392/50)</f>
        <v>0</v>
      </c>
      <c r="F343" s="2">
        <v>163216996526941</v>
      </c>
      <c r="G343" s="2">
        <v>326433993053882</v>
      </c>
      <c r="H343" s="2">
        <v>5</v>
      </c>
      <c r="I343" s="2">
        <v>5</v>
      </c>
      <c r="J343" s="2">
        <v>489284665818.57318</v>
      </c>
      <c r="K343" s="2">
        <v>9606</v>
      </c>
      <c r="L343" s="2" t="s">
        <v>1233</v>
      </c>
      <c r="M343" s="2" t="s">
        <v>7</v>
      </c>
      <c r="N343" s="2" t="s">
        <v>1271</v>
      </c>
      <c r="O343" s="2" t="s">
        <v>5306</v>
      </c>
    </row>
    <row r="344" spans="1:15" x14ac:dyDescent="0.25">
      <c r="A344" s="2" t="s">
        <v>4737</v>
      </c>
      <c r="B344" s="2" t="s">
        <v>4738</v>
      </c>
      <c r="C344" s="2">
        <v>1</v>
      </c>
      <c r="D344" s="2">
        <v>18</v>
      </c>
      <c r="E344" s="2">
        <f>results_Clus_8[[#This Row],['#Entities found]]/results_Clus_8[[#This Row],['#Entities total]]*(results_Clus_8[[#This Row],['#Entities found]]&gt;392/50)</f>
        <v>0</v>
      </c>
      <c r="F344" s="2">
        <v>163216996526941</v>
      </c>
      <c r="G344" s="2">
        <v>326433993053882</v>
      </c>
      <c r="H344" s="2">
        <v>5</v>
      </c>
      <c r="I344" s="2">
        <v>6</v>
      </c>
      <c r="J344" s="2">
        <v>587141598982.28784</v>
      </c>
      <c r="K344" s="2">
        <v>9606</v>
      </c>
      <c r="L344" s="2" t="s">
        <v>1233</v>
      </c>
      <c r="M344" s="2" t="s">
        <v>38</v>
      </c>
      <c r="N344" s="2" t="s">
        <v>1271</v>
      </c>
      <c r="O344" s="2" t="s">
        <v>5309</v>
      </c>
    </row>
    <row r="345" spans="1:15" x14ac:dyDescent="0.25">
      <c r="A345" s="2" t="s">
        <v>2650</v>
      </c>
      <c r="B345" s="2" t="s">
        <v>2651</v>
      </c>
      <c r="C345" s="2">
        <v>1</v>
      </c>
      <c r="D345" s="2">
        <v>18</v>
      </c>
      <c r="E345" s="2">
        <f>results_Clus_8[[#This Row],['#Entities found]]/results_Clus_8[[#This Row],['#Entities total]]*(results_Clus_8[[#This Row],['#Entities found]]&gt;392/50)</f>
        <v>0</v>
      </c>
      <c r="F345" s="2">
        <v>163216996526941</v>
      </c>
      <c r="G345" s="2">
        <v>326433993053882</v>
      </c>
      <c r="H345" s="2">
        <v>2</v>
      </c>
      <c r="I345" s="2">
        <v>6</v>
      </c>
      <c r="J345" s="2">
        <v>587141598982.28784</v>
      </c>
      <c r="K345" s="2">
        <v>9606</v>
      </c>
      <c r="L345" s="2" t="s">
        <v>1233</v>
      </c>
      <c r="M345" s="2" t="s">
        <v>23</v>
      </c>
      <c r="N345" s="2" t="s">
        <v>1271</v>
      </c>
      <c r="O345" s="2" t="s">
        <v>2653</v>
      </c>
    </row>
    <row r="346" spans="1:15" x14ac:dyDescent="0.25">
      <c r="A346" s="2" t="s">
        <v>5310</v>
      </c>
      <c r="B346" s="2" t="s">
        <v>5311</v>
      </c>
      <c r="C346" s="2">
        <v>1</v>
      </c>
      <c r="D346" s="2">
        <v>18</v>
      </c>
      <c r="E346" s="2">
        <f>results_Clus_8[[#This Row],['#Entities found]]/results_Clus_8[[#This Row],['#Entities total]]*(results_Clus_8[[#This Row],['#Entities found]]&gt;392/50)</f>
        <v>0</v>
      </c>
      <c r="F346" s="2">
        <v>163216996526941</v>
      </c>
      <c r="G346" s="2">
        <v>326433993053882</v>
      </c>
      <c r="H346" s="2">
        <v>1</v>
      </c>
      <c r="I346" s="2">
        <v>8</v>
      </c>
      <c r="J346" s="2">
        <v>782855465309.71716</v>
      </c>
      <c r="K346" s="2">
        <v>9606</v>
      </c>
      <c r="L346" s="2" t="s">
        <v>1233</v>
      </c>
      <c r="M346" s="2" t="s">
        <v>20</v>
      </c>
      <c r="N346" s="2" t="s">
        <v>1271</v>
      </c>
      <c r="O346" s="2" t="s">
        <v>5312</v>
      </c>
    </row>
    <row r="347" spans="1:15" x14ac:dyDescent="0.25">
      <c r="A347" s="2" t="s">
        <v>3006</v>
      </c>
      <c r="B347" s="2" t="s">
        <v>3007</v>
      </c>
      <c r="C347" s="2">
        <v>1</v>
      </c>
      <c r="D347" s="2">
        <v>17</v>
      </c>
      <c r="E347" s="2">
        <f>results_Clus_8[[#This Row],['#Entities found]]/results_Clus_8[[#This Row],['#Entities total]]*(results_Clus_8[[#This Row],['#Entities found]]&gt;392/50)</f>
        <v>0</v>
      </c>
      <c r="F347" s="2">
        <v>1548866893484614</v>
      </c>
      <c r="G347" s="2">
        <v>3097733786969228</v>
      </c>
      <c r="H347" s="2">
        <v>4</v>
      </c>
      <c r="I347" s="2">
        <v>4</v>
      </c>
      <c r="J347" s="2">
        <v>391427732654.85858</v>
      </c>
      <c r="K347" s="2">
        <v>9606</v>
      </c>
      <c r="L347" s="2" t="s">
        <v>1233</v>
      </c>
      <c r="M347" s="2" t="s">
        <v>72</v>
      </c>
      <c r="N347" s="2" t="s">
        <v>1271</v>
      </c>
      <c r="O347" s="2" t="s">
        <v>3008</v>
      </c>
    </row>
    <row r="348" spans="1:15" x14ac:dyDescent="0.25">
      <c r="A348" s="2" t="s">
        <v>3013</v>
      </c>
      <c r="B348" s="2" t="s">
        <v>3014</v>
      </c>
      <c r="C348" s="2">
        <v>1</v>
      </c>
      <c r="D348" s="2">
        <v>17</v>
      </c>
      <c r="E348" s="2">
        <f>results_Clus_8[[#This Row],['#Entities found]]/results_Clus_8[[#This Row],['#Entities total]]*(results_Clus_8[[#This Row],['#Entities found]]&gt;392/50)</f>
        <v>0</v>
      </c>
      <c r="F348" s="2">
        <v>1548866893484614</v>
      </c>
      <c r="G348" s="2">
        <v>3097733786969228</v>
      </c>
      <c r="H348" s="2">
        <v>1</v>
      </c>
      <c r="I348" s="2">
        <v>5</v>
      </c>
      <c r="J348" s="2">
        <v>489284665818.57318</v>
      </c>
      <c r="K348" s="2">
        <v>9606</v>
      </c>
      <c r="L348" s="2" t="s">
        <v>1233</v>
      </c>
      <c r="M348" s="2" t="s">
        <v>114</v>
      </c>
      <c r="N348" s="2" t="s">
        <v>1271</v>
      </c>
      <c r="O348" s="2" t="s">
        <v>5303</v>
      </c>
    </row>
    <row r="349" spans="1:15" x14ac:dyDescent="0.25">
      <c r="A349" s="2" t="s">
        <v>4713</v>
      </c>
      <c r="B349" s="2" t="s">
        <v>4714</v>
      </c>
      <c r="C349" s="2">
        <v>3</v>
      </c>
      <c r="D349" s="2">
        <v>16</v>
      </c>
      <c r="E349" s="2">
        <f>results_Clus_8[[#This Row],['#Entities found]]/results_Clus_8[[#This Row],['#Entities total]]*(results_Clus_8[[#This Row],['#Entities found]]&gt;392/50)</f>
        <v>0</v>
      </c>
      <c r="F349" s="2">
        <v>575167546387.86694</v>
      </c>
      <c r="G349" s="2">
        <v>9913525103375064</v>
      </c>
      <c r="H349" s="2">
        <v>3</v>
      </c>
      <c r="I349" s="2">
        <v>12</v>
      </c>
      <c r="J349" s="2">
        <v>1.174283197964576E+16</v>
      </c>
      <c r="K349" s="2">
        <v>9606</v>
      </c>
      <c r="L349" s="2" t="s">
        <v>1233</v>
      </c>
      <c r="M349" s="2" t="s">
        <v>5135</v>
      </c>
      <c r="N349" s="2" t="s">
        <v>1271</v>
      </c>
      <c r="O349" s="2" t="s">
        <v>5136</v>
      </c>
    </row>
    <row r="350" spans="1:15" x14ac:dyDescent="0.25">
      <c r="A350" s="2" t="s">
        <v>1125</v>
      </c>
      <c r="B350" s="2" t="s">
        <v>1124</v>
      </c>
      <c r="C350" s="2">
        <v>2</v>
      </c>
      <c r="D350" s="2">
        <v>16</v>
      </c>
      <c r="E350" s="2">
        <f>results_Clus_8[[#This Row],['#Entities found]]/results_Clus_8[[#This Row],['#Entities total]]*(results_Clus_8[[#This Row],['#Entities found]]&gt;392/50)</f>
        <v>0</v>
      </c>
      <c r="F350" s="2">
        <v>1.1210169591526208E+16</v>
      </c>
      <c r="G350" s="2">
        <v>5840852560545784</v>
      </c>
      <c r="H350" s="2">
        <v>1</v>
      </c>
      <c r="I350" s="2">
        <v>3</v>
      </c>
      <c r="J350" s="2">
        <v>2935707994911.4399</v>
      </c>
      <c r="K350" s="2">
        <v>9606</v>
      </c>
      <c r="L350" s="2" t="s">
        <v>1233</v>
      </c>
      <c r="M350" s="2" t="s">
        <v>120</v>
      </c>
      <c r="N350" s="2" t="s">
        <v>1271</v>
      </c>
      <c r="O350" s="2" t="s">
        <v>4291</v>
      </c>
    </row>
    <row r="351" spans="1:15" x14ac:dyDescent="0.25">
      <c r="A351" s="2" t="s">
        <v>1127</v>
      </c>
      <c r="B351" s="2" t="s">
        <v>1126</v>
      </c>
      <c r="C351" s="2">
        <v>2</v>
      </c>
      <c r="D351" s="2">
        <v>16</v>
      </c>
      <c r="E351" s="2">
        <f>results_Clus_8[[#This Row],['#Entities found]]/results_Clus_8[[#This Row],['#Entities total]]*(results_Clus_8[[#This Row],['#Entities found]]&gt;392/50)</f>
        <v>0</v>
      </c>
      <c r="F351" s="2">
        <v>1.1210169591526208E+16</v>
      </c>
      <c r="G351" s="2">
        <v>5840852560545784</v>
      </c>
      <c r="H351" s="2">
        <v>1</v>
      </c>
      <c r="I351" s="2">
        <v>3</v>
      </c>
      <c r="J351" s="2">
        <v>2935707994911.4399</v>
      </c>
      <c r="K351" s="2">
        <v>9606</v>
      </c>
      <c r="L351" s="2" t="s">
        <v>1233</v>
      </c>
      <c r="M351" s="2" t="s">
        <v>120</v>
      </c>
      <c r="N351" s="2" t="s">
        <v>1271</v>
      </c>
      <c r="O351" s="2" t="s">
        <v>4291</v>
      </c>
    </row>
    <row r="352" spans="1:15" x14ac:dyDescent="0.25">
      <c r="A352" s="2" t="s">
        <v>5298</v>
      </c>
      <c r="B352" s="2" t="s">
        <v>5299</v>
      </c>
      <c r="C352" s="2">
        <v>1</v>
      </c>
      <c r="D352" s="2">
        <v>16</v>
      </c>
      <c r="E352" s="2">
        <f>results_Clus_8[[#This Row],['#Entities found]]/results_Clus_8[[#This Row],['#Entities total]]*(results_Clus_8[[#This Row],['#Entities found]]&gt;392/50)</f>
        <v>0</v>
      </c>
      <c r="F352" s="2">
        <v>1.4647410185313016E+16</v>
      </c>
      <c r="G352" s="2">
        <v>2929482037062603</v>
      </c>
      <c r="H352" s="2">
        <v>1</v>
      </c>
      <c r="I352" s="2">
        <v>7</v>
      </c>
      <c r="J352" s="2">
        <v>684998532146.00244</v>
      </c>
      <c r="K352" s="2">
        <v>9606</v>
      </c>
      <c r="L352" s="2" t="s">
        <v>1233</v>
      </c>
      <c r="M352" s="2" t="s">
        <v>24</v>
      </c>
      <c r="N352" s="2" t="s">
        <v>1271</v>
      </c>
      <c r="O352" s="2" t="s">
        <v>5300</v>
      </c>
    </row>
    <row r="353" spans="1:15" x14ac:dyDescent="0.25">
      <c r="A353" s="2" t="s">
        <v>4264</v>
      </c>
      <c r="B353" s="2" t="s">
        <v>4265</v>
      </c>
      <c r="C353" s="2">
        <v>3</v>
      </c>
      <c r="D353" s="2">
        <v>15</v>
      </c>
      <c r="E353" s="2">
        <f>results_Clus_8[[#This Row],['#Entities found]]/results_Clus_8[[#This Row],['#Entities total]]*(results_Clus_8[[#This Row],['#Entities found]]&gt;392/50)</f>
        <v>0</v>
      </c>
      <c r="F353" s="2">
        <v>477347421566.1322</v>
      </c>
      <c r="G353" s="2">
        <v>859225358819038</v>
      </c>
      <c r="H353" s="2">
        <v>2</v>
      </c>
      <c r="I353" s="2">
        <v>2</v>
      </c>
      <c r="J353" s="2">
        <v>195713866327.42929</v>
      </c>
      <c r="K353" s="2">
        <v>9606</v>
      </c>
      <c r="L353" s="2" t="s">
        <v>1233</v>
      </c>
      <c r="M353" s="2" t="s">
        <v>5134</v>
      </c>
      <c r="N353" s="2" t="s">
        <v>1271</v>
      </c>
      <c r="O353" s="2" t="s">
        <v>4267</v>
      </c>
    </row>
    <row r="354" spans="1:15" x14ac:dyDescent="0.25">
      <c r="A354" s="2" t="s">
        <v>4268</v>
      </c>
      <c r="B354" s="2" t="s">
        <v>4269</v>
      </c>
      <c r="C354" s="2">
        <v>3</v>
      </c>
      <c r="D354" s="2">
        <v>15</v>
      </c>
      <c r="E354" s="2">
        <f>results_Clus_8[[#This Row],['#Entities found]]/results_Clus_8[[#This Row],['#Entities total]]*(results_Clus_8[[#This Row],['#Entities found]]&gt;392/50)</f>
        <v>0</v>
      </c>
      <c r="F354" s="2">
        <v>477347421566.1322</v>
      </c>
      <c r="G354" s="2">
        <v>859225358819038</v>
      </c>
      <c r="H354" s="2">
        <v>2</v>
      </c>
      <c r="I354" s="2">
        <v>2</v>
      </c>
      <c r="J354" s="2">
        <v>195713866327.42929</v>
      </c>
      <c r="K354" s="2">
        <v>9606</v>
      </c>
      <c r="L354" s="2" t="s">
        <v>1233</v>
      </c>
      <c r="M354" s="2" t="s">
        <v>5134</v>
      </c>
      <c r="N354" s="2" t="s">
        <v>1271</v>
      </c>
      <c r="O354" s="2" t="s">
        <v>4270</v>
      </c>
    </row>
    <row r="355" spans="1:15" x14ac:dyDescent="0.25">
      <c r="A355" s="2" t="s">
        <v>1516</v>
      </c>
      <c r="B355" s="2" t="s">
        <v>1517</v>
      </c>
      <c r="C355" s="2">
        <v>2</v>
      </c>
      <c r="D355" s="2">
        <v>15</v>
      </c>
      <c r="E355" s="2">
        <f>results_Clus_8[[#This Row],['#Entities found]]/results_Clus_8[[#This Row],['#Entities total]]*(results_Clus_8[[#This Row],['#Entities found]]&gt;392/50)</f>
        <v>0</v>
      </c>
      <c r="F355" s="2">
        <v>9916105885376948</v>
      </c>
      <c r="G355" s="2">
        <v>5840852560545784</v>
      </c>
      <c r="H355" s="2">
        <v>1</v>
      </c>
      <c r="I355" s="2">
        <v>3</v>
      </c>
      <c r="J355" s="2">
        <v>2935707994911.4399</v>
      </c>
      <c r="K355" s="2">
        <v>9606</v>
      </c>
      <c r="L355" s="2" t="s">
        <v>1233</v>
      </c>
      <c r="M355" s="2" t="s">
        <v>5172</v>
      </c>
      <c r="N355" s="2" t="s">
        <v>1271</v>
      </c>
      <c r="O355" s="2" t="s">
        <v>5173</v>
      </c>
    </row>
    <row r="356" spans="1:15" x14ac:dyDescent="0.25">
      <c r="A356" s="2" t="s">
        <v>3997</v>
      </c>
      <c r="B356" s="2" t="s">
        <v>3998</v>
      </c>
      <c r="C356" s="2">
        <v>1</v>
      </c>
      <c r="D356" s="2">
        <v>15</v>
      </c>
      <c r="E356" s="2">
        <f>results_Clus_8[[#This Row],['#Entities found]]/results_Clus_8[[#This Row],['#Entities total]]*(results_Clus_8[[#This Row],['#Entities found]]&gt;392/50)</f>
        <v>0</v>
      </c>
      <c r="F356" s="2">
        <v>1.3797842775114078E+16</v>
      </c>
      <c r="G356" s="2">
        <v>2.7595685550228156E+16</v>
      </c>
      <c r="H356" s="2">
        <v>4</v>
      </c>
      <c r="I356" s="2">
        <v>4</v>
      </c>
      <c r="J356" s="2">
        <v>391427732654.85858</v>
      </c>
      <c r="K356" s="2">
        <v>9606</v>
      </c>
      <c r="L356" s="2" t="s">
        <v>1233</v>
      </c>
      <c r="M356" s="2" t="s">
        <v>17</v>
      </c>
      <c r="N356" s="2" t="s">
        <v>1271</v>
      </c>
      <c r="O356" s="2" t="s">
        <v>4000</v>
      </c>
    </row>
    <row r="357" spans="1:15" x14ac:dyDescent="0.25">
      <c r="A357" s="2" t="s">
        <v>1846</v>
      </c>
      <c r="B357" s="2" t="s">
        <v>1847</v>
      </c>
      <c r="C357" s="2">
        <v>1</v>
      </c>
      <c r="D357" s="2">
        <v>15</v>
      </c>
      <c r="E357" s="2">
        <f>results_Clus_8[[#This Row],['#Entities found]]/results_Clus_8[[#This Row],['#Entities total]]*(results_Clus_8[[#This Row],['#Entities found]]&gt;392/50)</f>
        <v>0</v>
      </c>
      <c r="F357" s="2">
        <v>1.3797842775114078E+16</v>
      </c>
      <c r="G357" s="2">
        <v>2.7595685550228156E+16</v>
      </c>
      <c r="H357" s="2">
        <v>2</v>
      </c>
      <c r="I357" s="2">
        <v>5</v>
      </c>
      <c r="J357" s="2">
        <v>489284665818.57318</v>
      </c>
      <c r="K357" s="2">
        <v>9606</v>
      </c>
      <c r="L357" s="2" t="s">
        <v>1233</v>
      </c>
      <c r="M357" s="2" t="s">
        <v>22</v>
      </c>
      <c r="N357" s="2" t="s">
        <v>1271</v>
      </c>
      <c r="O357" s="2" t="s">
        <v>5296</v>
      </c>
    </row>
    <row r="358" spans="1:15" x14ac:dyDescent="0.25">
      <c r="A358" s="2" t="s">
        <v>1284</v>
      </c>
      <c r="B358" s="2" t="s">
        <v>1285</v>
      </c>
      <c r="C358" s="2">
        <v>1</v>
      </c>
      <c r="D358" s="2">
        <v>15</v>
      </c>
      <c r="E358" s="2">
        <f>results_Clus_8[[#This Row],['#Entities found]]/results_Clus_8[[#This Row],['#Entities total]]*(results_Clus_8[[#This Row],['#Entities found]]&gt;392/50)</f>
        <v>0</v>
      </c>
      <c r="F358" s="2">
        <v>1.3797842775114078E+16</v>
      </c>
      <c r="G358" s="2">
        <v>2.7595685550228156E+16</v>
      </c>
      <c r="H358" s="2">
        <v>3</v>
      </c>
      <c r="I358" s="2">
        <v>10</v>
      </c>
      <c r="J358" s="2">
        <v>978569331637.14636</v>
      </c>
      <c r="K358" s="2">
        <v>9606</v>
      </c>
      <c r="L358" s="2" t="s">
        <v>1233</v>
      </c>
      <c r="M358" s="2" t="s">
        <v>80</v>
      </c>
      <c r="N358" s="2" t="s">
        <v>1271</v>
      </c>
      <c r="O358" s="2" t="s">
        <v>5297</v>
      </c>
    </row>
    <row r="359" spans="1:15" x14ac:dyDescent="0.25">
      <c r="A359" s="2" t="s">
        <v>5168</v>
      </c>
      <c r="B359" s="2" t="s">
        <v>5169</v>
      </c>
      <c r="C359" s="2">
        <v>2</v>
      </c>
      <c r="D359" s="2">
        <v>13</v>
      </c>
      <c r="E359" s="2">
        <f>results_Clus_8[[#This Row],['#Entities found]]/results_Clus_8[[#This Row],['#Entities total]]*(results_Clus_8[[#This Row],['#Entities found]]&gt;392/50)</f>
        <v>0</v>
      </c>
      <c r="F359" s="2">
        <v>7544400180203081</v>
      </c>
      <c r="G359" s="2">
        <v>5840852560545784</v>
      </c>
      <c r="H359" s="2">
        <v>4</v>
      </c>
      <c r="I359" s="2">
        <v>4</v>
      </c>
      <c r="J359" s="2">
        <v>391427732654.85858</v>
      </c>
      <c r="K359" s="2">
        <v>9606</v>
      </c>
      <c r="L359" s="2" t="s">
        <v>1233</v>
      </c>
      <c r="M359" s="2" t="s">
        <v>5153</v>
      </c>
      <c r="N359" s="2" t="s">
        <v>1271</v>
      </c>
      <c r="O359" s="2" t="s">
        <v>5170</v>
      </c>
    </row>
    <row r="360" spans="1:15" x14ac:dyDescent="0.25">
      <c r="A360" s="2" t="s">
        <v>2944</v>
      </c>
      <c r="B360" s="2" t="s">
        <v>2945</v>
      </c>
      <c r="C360" s="2">
        <v>1</v>
      </c>
      <c r="D360" s="2">
        <v>13</v>
      </c>
      <c r="E360" s="2">
        <f>results_Clus_8[[#This Row],['#Entities found]]/results_Clus_8[[#This Row],['#Entities total]]*(results_Clus_8[[#This Row],['#Entities found]]&gt;392/50)</f>
        <v>0</v>
      </c>
      <c r="F360" s="2">
        <v>1.2073455530110556E+16</v>
      </c>
      <c r="G360" s="2">
        <v>2.5860827255834096E+16</v>
      </c>
      <c r="H360" s="2">
        <v>4</v>
      </c>
      <c r="I360" s="2">
        <v>4</v>
      </c>
      <c r="J360" s="2">
        <v>391427732654.85858</v>
      </c>
      <c r="K360" s="2">
        <v>9606</v>
      </c>
      <c r="L360" s="2" t="s">
        <v>1233</v>
      </c>
      <c r="M360" s="2" t="s">
        <v>72</v>
      </c>
      <c r="N360" s="2" t="s">
        <v>1271</v>
      </c>
      <c r="O360" s="2" t="s">
        <v>2946</v>
      </c>
    </row>
    <row r="361" spans="1:15" x14ac:dyDescent="0.25">
      <c r="A361" s="2" t="s">
        <v>5289</v>
      </c>
      <c r="B361" s="2" t="s">
        <v>5290</v>
      </c>
      <c r="C361" s="2">
        <v>1</v>
      </c>
      <c r="D361" s="2">
        <v>13</v>
      </c>
      <c r="E361" s="2">
        <f>results_Clus_8[[#This Row],['#Entities found]]/results_Clus_8[[#This Row],['#Entities total]]*(results_Clus_8[[#This Row],['#Entities found]]&gt;392/50)</f>
        <v>0</v>
      </c>
      <c r="F361" s="2">
        <v>1.2073455530110556E+16</v>
      </c>
      <c r="G361" s="2">
        <v>2.5860827255834096E+16</v>
      </c>
      <c r="H361" s="2">
        <v>3</v>
      </c>
      <c r="I361" s="2">
        <v>19</v>
      </c>
      <c r="J361" s="2">
        <v>1.8592817301105784E+16</v>
      </c>
      <c r="K361" s="2">
        <v>9606</v>
      </c>
      <c r="L361" s="2" t="s">
        <v>1233</v>
      </c>
      <c r="M361" s="2" t="s">
        <v>106</v>
      </c>
      <c r="N361" s="2" t="s">
        <v>1271</v>
      </c>
      <c r="O361" s="2" t="s">
        <v>5291</v>
      </c>
    </row>
    <row r="362" spans="1:15" x14ac:dyDescent="0.25">
      <c r="A362" s="2" t="s">
        <v>2610</v>
      </c>
      <c r="B362" s="2" t="s">
        <v>2611</v>
      </c>
      <c r="C362" s="2">
        <v>3</v>
      </c>
      <c r="D362" s="2">
        <v>12</v>
      </c>
      <c r="E362" s="2">
        <f>results_Clus_8[[#This Row],['#Entities found]]/results_Clus_8[[#This Row],['#Entities total]]*(results_Clus_8[[#This Row],['#Entities found]]&gt;392/50)</f>
        <v>0</v>
      </c>
      <c r="F362" s="2">
        <v>2497421765886.8535</v>
      </c>
      <c r="G362" s="2">
        <v>5244585708362393</v>
      </c>
      <c r="H362" s="2">
        <v>3</v>
      </c>
      <c r="I362" s="2">
        <v>10</v>
      </c>
      <c r="J362" s="2">
        <v>978569331637.14636</v>
      </c>
      <c r="K362" s="2">
        <v>9606</v>
      </c>
      <c r="L362" s="2" t="s">
        <v>1233</v>
      </c>
      <c r="M362" s="2" t="s">
        <v>5130</v>
      </c>
      <c r="N362" s="2" t="s">
        <v>1271</v>
      </c>
      <c r="O362" s="2" t="s">
        <v>5131</v>
      </c>
    </row>
    <row r="363" spans="1:15" x14ac:dyDescent="0.25">
      <c r="A363" s="2" t="s">
        <v>1141</v>
      </c>
      <c r="B363" s="2" t="s">
        <v>1140</v>
      </c>
      <c r="C363" s="2">
        <v>2</v>
      </c>
      <c r="D363" s="2">
        <v>12</v>
      </c>
      <c r="E363" s="2">
        <f>results_Clus_8[[#This Row],['#Entities found]]/results_Clus_8[[#This Row],['#Entities total]]*(results_Clus_8[[#This Row],['#Entities found]]&gt;392/50)</f>
        <v>0</v>
      </c>
      <c r="F363" s="2">
        <v>6469838679599049</v>
      </c>
      <c r="G363" s="2">
        <v>5840852560545784</v>
      </c>
      <c r="H363" s="2">
        <v>1</v>
      </c>
      <c r="I363" s="2">
        <v>1</v>
      </c>
      <c r="J363" s="2">
        <v>97856933163.714661</v>
      </c>
      <c r="K363" s="2">
        <v>9606</v>
      </c>
      <c r="L363" s="2" t="s">
        <v>1233</v>
      </c>
      <c r="M363" s="2" t="s">
        <v>120</v>
      </c>
      <c r="N363" s="2" t="s">
        <v>1271</v>
      </c>
      <c r="O363" s="2" t="s">
        <v>4225</v>
      </c>
    </row>
    <row r="364" spans="1:15" x14ac:dyDescent="0.25">
      <c r="A364" s="2" t="s">
        <v>2606</v>
      </c>
      <c r="B364" s="2" t="s">
        <v>2607</v>
      </c>
      <c r="C364" s="2">
        <v>1</v>
      </c>
      <c r="D364" s="2">
        <v>12</v>
      </c>
      <c r="E364" s="2">
        <f>results_Clus_8[[#This Row],['#Entities found]]/results_Clus_8[[#This Row],['#Entities total]]*(results_Clus_8[[#This Row],['#Entities found]]&gt;392/50)</f>
        <v>0</v>
      </c>
      <c r="F364" s="2">
        <v>1.1198470487910316E+16</v>
      </c>
      <c r="G364" s="2">
        <v>2.5860827255834096E+16</v>
      </c>
      <c r="H364" s="2">
        <v>4</v>
      </c>
      <c r="I364" s="2">
        <v>4</v>
      </c>
      <c r="J364" s="2">
        <v>391427732654.85858</v>
      </c>
      <c r="K364" s="2">
        <v>9606</v>
      </c>
      <c r="L364" s="2" t="s">
        <v>1233</v>
      </c>
      <c r="M364" s="2" t="s">
        <v>72</v>
      </c>
      <c r="N364" s="2" t="s">
        <v>1271</v>
      </c>
      <c r="O364" s="2" t="s">
        <v>2609</v>
      </c>
    </row>
    <row r="365" spans="1:15" x14ac:dyDescent="0.25">
      <c r="A365" s="2" t="s">
        <v>1774</v>
      </c>
      <c r="B365" s="2" t="s">
        <v>1775</v>
      </c>
      <c r="C365" s="2">
        <v>1</v>
      </c>
      <c r="D365" s="2">
        <v>12</v>
      </c>
      <c r="E365" s="2">
        <f>results_Clus_8[[#This Row],['#Entities found]]/results_Clus_8[[#This Row],['#Entities total]]*(results_Clus_8[[#This Row],['#Entities found]]&gt;392/50)</f>
        <v>0</v>
      </c>
      <c r="F365" s="2">
        <v>1.1198470487910316E+16</v>
      </c>
      <c r="G365" s="2">
        <v>2.5860827255834096E+16</v>
      </c>
      <c r="H365" s="2">
        <v>1</v>
      </c>
      <c r="I365" s="2">
        <v>2</v>
      </c>
      <c r="J365" s="2">
        <v>195713866327.42929</v>
      </c>
      <c r="K365" s="2">
        <v>9606</v>
      </c>
      <c r="L365" s="2" t="s">
        <v>1233</v>
      </c>
      <c r="M365" s="2" t="s">
        <v>22</v>
      </c>
      <c r="N365" s="2" t="s">
        <v>1271</v>
      </c>
      <c r="O365" s="2" t="s">
        <v>5286</v>
      </c>
    </row>
    <row r="366" spans="1:15" x14ac:dyDescent="0.25">
      <c r="A366" s="2" t="s">
        <v>5280</v>
      </c>
      <c r="B366" s="2" t="s">
        <v>5281</v>
      </c>
      <c r="C366" s="2">
        <v>1</v>
      </c>
      <c r="D366" s="2">
        <v>11</v>
      </c>
      <c r="E366" s="2">
        <f>results_Clus_8[[#This Row],['#Entities found]]/results_Clus_8[[#This Row],['#Entities total]]*(results_Clus_8[[#This Row],['#Entities found]]&gt;392/50)</f>
        <v>0</v>
      </c>
      <c r="F366" s="2">
        <v>1.031484635491524E+16</v>
      </c>
      <c r="G366" s="2">
        <v>2.5860827255834096E+16</v>
      </c>
      <c r="H366" s="2">
        <v>6</v>
      </c>
      <c r="I366" s="2">
        <v>6</v>
      </c>
      <c r="J366" s="2">
        <v>587141598982.28784</v>
      </c>
      <c r="K366" s="2">
        <v>9606</v>
      </c>
      <c r="L366" s="2" t="s">
        <v>1233</v>
      </c>
      <c r="M366" s="2" t="s">
        <v>112</v>
      </c>
      <c r="N366" s="2" t="s">
        <v>1271</v>
      </c>
      <c r="O366" s="2" t="s">
        <v>5282</v>
      </c>
    </row>
    <row r="367" spans="1:15" x14ac:dyDescent="0.25">
      <c r="A367" s="2" t="s">
        <v>2905</v>
      </c>
      <c r="B367" s="2" t="s">
        <v>2906</v>
      </c>
      <c r="C367" s="2">
        <v>1</v>
      </c>
      <c r="D367" s="2">
        <v>11</v>
      </c>
      <c r="E367" s="2">
        <f>results_Clus_8[[#This Row],['#Entities found]]/results_Clus_8[[#This Row],['#Entities total]]*(results_Clus_8[[#This Row],['#Entities found]]&gt;392/50)</f>
        <v>0</v>
      </c>
      <c r="F367" s="2">
        <v>1.031484635491524E+16</v>
      </c>
      <c r="G367" s="2">
        <v>2.5860827255834096E+16</v>
      </c>
      <c r="H367" s="2">
        <v>1</v>
      </c>
      <c r="I367" s="2">
        <v>3</v>
      </c>
      <c r="J367" s="2">
        <v>2935707994911.4399</v>
      </c>
      <c r="K367" s="2">
        <v>9606</v>
      </c>
      <c r="L367" s="2" t="s">
        <v>1233</v>
      </c>
      <c r="M367" s="2" t="s">
        <v>58</v>
      </c>
      <c r="N367" s="2" t="s">
        <v>1271</v>
      </c>
      <c r="O367" s="2" t="s">
        <v>5283</v>
      </c>
    </row>
    <row r="368" spans="1:15" x14ac:dyDescent="0.25">
      <c r="A368" s="2" t="s">
        <v>1275</v>
      </c>
      <c r="B368" s="2" t="s">
        <v>1276</v>
      </c>
      <c r="C368" s="2">
        <v>2</v>
      </c>
      <c r="D368" s="2">
        <v>10</v>
      </c>
      <c r="E368" s="2">
        <f>results_Clus_8[[#This Row],['#Entities found]]/results_Clus_8[[#This Row],['#Entities total]]*(results_Clus_8[[#This Row],['#Entities found]]&gt;392/50)</f>
        <v>0</v>
      </c>
      <c r="F368" s="2">
        <v>4551173151148502</v>
      </c>
      <c r="G368" s="2">
        <v>4856179399501004</v>
      </c>
      <c r="H368" s="2">
        <v>15</v>
      </c>
      <c r="I368" s="2">
        <v>15</v>
      </c>
      <c r="J368" s="2">
        <v>1.4678539974557196E+16</v>
      </c>
      <c r="K368" s="2">
        <v>9606</v>
      </c>
      <c r="L368" s="2" t="s">
        <v>1233</v>
      </c>
      <c r="M368" s="2" t="s">
        <v>5149</v>
      </c>
      <c r="N368" s="2" t="s">
        <v>1271</v>
      </c>
      <c r="O368" s="2" t="s">
        <v>5158</v>
      </c>
    </row>
    <row r="369" spans="1:15" x14ac:dyDescent="0.25">
      <c r="A369" s="2" t="s">
        <v>5159</v>
      </c>
      <c r="B369" s="2" t="s">
        <v>5160</v>
      </c>
      <c r="C369" s="2">
        <v>2</v>
      </c>
      <c r="D369" s="2">
        <v>10</v>
      </c>
      <c r="E369" s="2">
        <f>results_Clus_8[[#This Row],['#Entities found]]/results_Clus_8[[#This Row],['#Entities total]]*(results_Clus_8[[#This Row],['#Entities found]]&gt;392/50)</f>
        <v>0</v>
      </c>
      <c r="F369" s="2">
        <v>4551173151148502</v>
      </c>
      <c r="G369" s="2">
        <v>4856179399501004</v>
      </c>
      <c r="H369" s="2">
        <v>2</v>
      </c>
      <c r="I369" s="2">
        <v>2</v>
      </c>
      <c r="J369" s="2">
        <v>195713866327.42929</v>
      </c>
      <c r="K369" s="2">
        <v>9606</v>
      </c>
      <c r="L369" s="2" t="s">
        <v>1233</v>
      </c>
      <c r="M369" s="2" t="s">
        <v>5153</v>
      </c>
      <c r="N369" s="2" t="s">
        <v>1271</v>
      </c>
      <c r="O369" s="2" t="s">
        <v>5161</v>
      </c>
    </row>
    <row r="370" spans="1:15" x14ac:dyDescent="0.25">
      <c r="A370" s="2" t="s">
        <v>5268</v>
      </c>
      <c r="B370" s="2" t="s">
        <v>5269</v>
      </c>
      <c r="C370" s="2">
        <v>1</v>
      </c>
      <c r="D370" s="2">
        <v>10</v>
      </c>
      <c r="E370" s="2">
        <f>results_Clus_8[[#This Row],['#Entities found]]/results_Clus_8[[#This Row],['#Entities total]]*(results_Clus_8[[#This Row],['#Entities found]]&gt;392/50)</f>
        <v>0</v>
      </c>
      <c r="F370" s="2">
        <v>9422498506700716</v>
      </c>
      <c r="G370" s="2">
        <v>2.5860827255834096E+16</v>
      </c>
      <c r="H370" s="2">
        <v>2</v>
      </c>
      <c r="I370" s="2">
        <v>4</v>
      </c>
      <c r="J370" s="2">
        <v>391427732654.85858</v>
      </c>
      <c r="K370" s="2">
        <v>9606</v>
      </c>
      <c r="L370" s="2" t="s">
        <v>1233</v>
      </c>
      <c r="M370" s="2" t="s">
        <v>62</v>
      </c>
      <c r="N370" s="2" t="s">
        <v>1271</v>
      </c>
      <c r="O370" s="2" t="s">
        <v>5270</v>
      </c>
    </row>
    <row r="371" spans="1:15" x14ac:dyDescent="0.25">
      <c r="A371" s="2" t="s">
        <v>1695</v>
      </c>
      <c r="B371" s="2" t="s">
        <v>1696</v>
      </c>
      <c r="C371" s="2">
        <v>1</v>
      </c>
      <c r="D371" s="2">
        <v>10</v>
      </c>
      <c r="E371" s="2">
        <f>results_Clus_8[[#This Row],['#Entities found]]/results_Clus_8[[#This Row],['#Entities total]]*(results_Clus_8[[#This Row],['#Entities found]]&gt;392/50)</f>
        <v>0</v>
      </c>
      <c r="F371" s="2">
        <v>9422498506700716</v>
      </c>
      <c r="G371" s="2">
        <v>2.5860827255834096E+16</v>
      </c>
      <c r="H371" s="2">
        <v>1</v>
      </c>
      <c r="I371" s="2">
        <v>2</v>
      </c>
      <c r="J371" s="2">
        <v>195713866327.42929</v>
      </c>
      <c r="K371" s="2">
        <v>9606</v>
      </c>
      <c r="L371" s="2" t="s">
        <v>1233</v>
      </c>
      <c r="M371" s="2" t="s">
        <v>22</v>
      </c>
      <c r="N371" s="2" t="s">
        <v>1271</v>
      </c>
      <c r="O371" s="2" t="s">
        <v>5271</v>
      </c>
    </row>
    <row r="372" spans="1:15" x14ac:dyDescent="0.25">
      <c r="A372" s="2" t="s">
        <v>5272</v>
      </c>
      <c r="B372" s="2" t="s">
        <v>5273</v>
      </c>
      <c r="C372" s="2">
        <v>1</v>
      </c>
      <c r="D372" s="2">
        <v>10</v>
      </c>
      <c r="E372" s="2">
        <f>results_Clus_8[[#This Row],['#Entities found]]/results_Clus_8[[#This Row],['#Entities total]]*(results_Clus_8[[#This Row],['#Entities found]]&gt;392/50)</f>
        <v>0</v>
      </c>
      <c r="F372" s="2">
        <v>9422498506700716</v>
      </c>
      <c r="G372" s="2">
        <v>2.5860827255834096E+16</v>
      </c>
      <c r="H372" s="2">
        <v>1</v>
      </c>
      <c r="I372" s="2">
        <v>2</v>
      </c>
      <c r="J372" s="2">
        <v>195713866327.42929</v>
      </c>
      <c r="K372" s="2">
        <v>9606</v>
      </c>
      <c r="L372" s="2" t="s">
        <v>1233</v>
      </c>
      <c r="M372" s="2" t="s">
        <v>13</v>
      </c>
      <c r="N372" s="2" t="s">
        <v>1271</v>
      </c>
      <c r="O372" s="2" t="s">
        <v>5274</v>
      </c>
    </row>
    <row r="373" spans="1:15" x14ac:dyDescent="0.25">
      <c r="A373" s="2" t="s">
        <v>5275</v>
      </c>
      <c r="B373" s="2" t="s">
        <v>5276</v>
      </c>
      <c r="C373" s="2">
        <v>1</v>
      </c>
      <c r="D373" s="2">
        <v>10</v>
      </c>
      <c r="E373" s="2">
        <f>results_Clus_8[[#This Row],['#Entities found]]/results_Clus_8[[#This Row],['#Entities total]]*(results_Clus_8[[#This Row],['#Entities found]]&gt;392/50)</f>
        <v>0</v>
      </c>
      <c r="F373" s="2">
        <v>9422498506700716</v>
      </c>
      <c r="G373" s="2">
        <v>2.5860827255834096E+16</v>
      </c>
      <c r="H373" s="2">
        <v>1</v>
      </c>
      <c r="I373" s="2">
        <v>3</v>
      </c>
      <c r="J373" s="2">
        <v>2935707994911.4399</v>
      </c>
      <c r="K373" s="2">
        <v>9606</v>
      </c>
      <c r="L373" s="2" t="s">
        <v>1233</v>
      </c>
      <c r="M373" s="2" t="s">
        <v>86</v>
      </c>
      <c r="N373" s="2" t="s">
        <v>1271</v>
      </c>
      <c r="O373" s="2" t="s">
        <v>5277</v>
      </c>
    </row>
    <row r="374" spans="1:15" x14ac:dyDescent="0.25">
      <c r="A374" s="2" t="s">
        <v>5278</v>
      </c>
      <c r="B374" s="2" t="s">
        <v>5279</v>
      </c>
      <c r="C374" s="2">
        <v>1</v>
      </c>
      <c r="D374" s="2">
        <v>10</v>
      </c>
      <c r="E374" s="2">
        <f>results_Clus_8[[#This Row],['#Entities found]]/results_Clus_8[[#This Row],['#Entities total]]*(results_Clus_8[[#This Row],['#Entities found]]&gt;392/50)</f>
        <v>0</v>
      </c>
      <c r="F374" s="2">
        <v>9422498506700716</v>
      </c>
      <c r="G374" s="2">
        <v>2.5860827255834096E+16</v>
      </c>
      <c r="H374" s="2">
        <v>1</v>
      </c>
      <c r="I374" s="2">
        <v>3</v>
      </c>
      <c r="J374" s="2">
        <v>2935707994911.4399</v>
      </c>
      <c r="K374" s="2">
        <v>9606</v>
      </c>
      <c r="L374" s="2" t="s">
        <v>1233</v>
      </c>
      <c r="M374" s="2" t="s">
        <v>86</v>
      </c>
      <c r="N374" s="2" t="s">
        <v>1271</v>
      </c>
      <c r="O374" s="2" t="s">
        <v>5277</v>
      </c>
    </row>
    <row r="375" spans="1:15" x14ac:dyDescent="0.25">
      <c r="A375" s="2" t="s">
        <v>1263</v>
      </c>
      <c r="B375" s="2" t="s">
        <v>1264</v>
      </c>
      <c r="C375" s="2">
        <v>2</v>
      </c>
      <c r="D375" s="2">
        <v>9</v>
      </c>
      <c r="E375" s="2">
        <f>results_Clus_8[[#This Row],['#Entities found]]/results_Clus_8[[#This Row],['#Entities total]]*(results_Clus_8[[#This Row],['#Entities found]]&gt;392/50)</f>
        <v>0</v>
      </c>
      <c r="F375" s="2">
        <v>371028970777465</v>
      </c>
      <c r="G375" s="2">
        <v>4081318678552115</v>
      </c>
      <c r="H375" s="2">
        <v>6</v>
      </c>
      <c r="I375" s="2">
        <v>6</v>
      </c>
      <c r="J375" s="2">
        <v>587141598982.28784</v>
      </c>
      <c r="K375" s="2">
        <v>9606</v>
      </c>
      <c r="L375" s="2" t="s">
        <v>1233</v>
      </c>
      <c r="M375" s="2" t="s">
        <v>5149</v>
      </c>
      <c r="N375" s="2" t="s">
        <v>1271</v>
      </c>
      <c r="O375" s="2" t="s">
        <v>5150</v>
      </c>
    </row>
    <row r="376" spans="1:15" x14ac:dyDescent="0.25">
      <c r="A376" s="2" t="s">
        <v>1266</v>
      </c>
      <c r="B376" s="2" t="s">
        <v>1267</v>
      </c>
      <c r="C376" s="2">
        <v>2</v>
      </c>
      <c r="D376" s="2">
        <v>9</v>
      </c>
      <c r="E376" s="2">
        <f>results_Clus_8[[#This Row],['#Entities found]]/results_Clus_8[[#This Row],['#Entities total]]*(results_Clus_8[[#This Row],['#Entities found]]&gt;392/50)</f>
        <v>0</v>
      </c>
      <c r="F376" s="2">
        <v>371028970777465</v>
      </c>
      <c r="G376" s="2">
        <v>4081318678552115</v>
      </c>
      <c r="H376" s="2">
        <v>4</v>
      </c>
      <c r="I376" s="2">
        <v>4</v>
      </c>
      <c r="J376" s="2">
        <v>391427732654.85858</v>
      </c>
      <c r="K376" s="2">
        <v>9606</v>
      </c>
      <c r="L376" s="2" t="s">
        <v>1233</v>
      </c>
      <c r="M376" s="2" t="s">
        <v>5149</v>
      </c>
      <c r="N376" s="2" t="s">
        <v>1271</v>
      </c>
      <c r="O376" s="2" t="s">
        <v>1268</v>
      </c>
    </row>
    <row r="377" spans="1:15" x14ac:dyDescent="0.25">
      <c r="A377" s="2" t="s">
        <v>5151</v>
      </c>
      <c r="B377" s="2" t="s">
        <v>5152</v>
      </c>
      <c r="C377" s="2">
        <v>2</v>
      </c>
      <c r="D377" s="2">
        <v>9</v>
      </c>
      <c r="E377" s="2">
        <f>results_Clus_8[[#This Row],['#Entities found]]/results_Clus_8[[#This Row],['#Entities total]]*(results_Clus_8[[#This Row],['#Entities found]]&gt;392/50)</f>
        <v>0</v>
      </c>
      <c r="F377" s="2">
        <v>371028970777465</v>
      </c>
      <c r="G377" s="2">
        <v>4081318678552115</v>
      </c>
      <c r="H377" s="2">
        <v>1</v>
      </c>
      <c r="I377" s="2">
        <v>1</v>
      </c>
      <c r="J377" s="2">
        <v>97856933163.714661</v>
      </c>
      <c r="K377" s="2">
        <v>9606</v>
      </c>
      <c r="L377" s="2" t="s">
        <v>1233</v>
      </c>
      <c r="M377" s="2" t="s">
        <v>5153</v>
      </c>
      <c r="N377" s="2" t="s">
        <v>1271</v>
      </c>
      <c r="O377" s="2" t="s">
        <v>5154</v>
      </c>
    </row>
    <row r="378" spans="1:15" x14ac:dyDescent="0.25">
      <c r="A378" s="2" t="s">
        <v>5155</v>
      </c>
      <c r="B378" s="2" t="s">
        <v>5156</v>
      </c>
      <c r="C378" s="2">
        <v>2</v>
      </c>
      <c r="D378" s="2">
        <v>9</v>
      </c>
      <c r="E378" s="2">
        <f>results_Clus_8[[#This Row],['#Entities found]]/results_Clus_8[[#This Row],['#Entities total]]*(results_Clus_8[[#This Row],['#Entities found]]&gt;392/50)</f>
        <v>0</v>
      </c>
      <c r="F378" s="2">
        <v>371028970777465</v>
      </c>
      <c r="G378" s="2">
        <v>4081318678552115</v>
      </c>
      <c r="H378" s="2">
        <v>1</v>
      </c>
      <c r="I378" s="2">
        <v>1</v>
      </c>
      <c r="J378" s="2">
        <v>97856933163.714661</v>
      </c>
      <c r="K378" s="2">
        <v>9606</v>
      </c>
      <c r="L378" s="2" t="s">
        <v>1233</v>
      </c>
      <c r="M378" s="2" t="s">
        <v>5153</v>
      </c>
      <c r="N378" s="2" t="s">
        <v>1271</v>
      </c>
      <c r="O378" s="2" t="s">
        <v>5157</v>
      </c>
    </row>
    <row r="379" spans="1:15" x14ac:dyDescent="0.25">
      <c r="A379" s="2" t="s">
        <v>1273</v>
      </c>
      <c r="B379" s="2" t="s">
        <v>1274</v>
      </c>
      <c r="C379" s="2">
        <v>1</v>
      </c>
      <c r="D379" s="2">
        <v>9</v>
      </c>
      <c r="E379" s="2">
        <f>results_Clus_8[[#This Row],['#Entities found]]/results_Clus_8[[#This Row],['#Entities total]]*(results_Clus_8[[#This Row],['#Entities found]]&gt;392/50)</f>
        <v>0</v>
      </c>
      <c r="F379" s="2">
        <v>852134149649072</v>
      </c>
      <c r="G379" s="2">
        <v>2556402448947216</v>
      </c>
      <c r="H379" s="2">
        <v>4</v>
      </c>
      <c r="I379" s="2">
        <v>4</v>
      </c>
      <c r="J379" s="2">
        <v>391427732654.85858</v>
      </c>
      <c r="K379" s="2">
        <v>9606</v>
      </c>
      <c r="L379" s="2" t="s">
        <v>1233</v>
      </c>
      <c r="M379" s="2" t="s">
        <v>38</v>
      </c>
      <c r="N379" s="2" t="s">
        <v>1271</v>
      </c>
      <c r="O379" s="2" t="s">
        <v>5262</v>
      </c>
    </row>
    <row r="380" spans="1:15" x14ac:dyDescent="0.25">
      <c r="A380" s="2" t="s">
        <v>1269</v>
      </c>
      <c r="B380" s="2" t="s">
        <v>1270</v>
      </c>
      <c r="C380" s="2">
        <v>1</v>
      </c>
      <c r="D380" s="2">
        <v>9</v>
      </c>
      <c r="E380" s="2">
        <f>results_Clus_8[[#This Row],['#Entities found]]/results_Clus_8[[#This Row],['#Entities total]]*(results_Clus_8[[#This Row],['#Entities found]]&gt;392/50)</f>
        <v>0</v>
      </c>
      <c r="F380" s="2">
        <v>852134149649072</v>
      </c>
      <c r="G380" s="2">
        <v>2556402448947216</v>
      </c>
      <c r="H380" s="2">
        <v>3</v>
      </c>
      <c r="I380" s="2">
        <v>3</v>
      </c>
      <c r="J380" s="2">
        <v>2935707994911.4399</v>
      </c>
      <c r="K380" s="2">
        <v>9606</v>
      </c>
      <c r="L380" s="2" t="s">
        <v>1233</v>
      </c>
      <c r="M380" s="2" t="s">
        <v>38</v>
      </c>
      <c r="N380" s="2" t="s">
        <v>1271</v>
      </c>
      <c r="O380" s="2" t="s">
        <v>5263</v>
      </c>
    </row>
    <row r="381" spans="1:15" x14ac:dyDescent="0.25">
      <c r="A381" s="2" t="s">
        <v>5243</v>
      </c>
      <c r="B381" s="2" t="s">
        <v>5244</v>
      </c>
      <c r="C381" s="2">
        <v>1</v>
      </c>
      <c r="D381" s="2">
        <v>7</v>
      </c>
      <c r="E381" s="2">
        <f>results_Clus_8[[#This Row],['#Entities found]]/results_Clus_8[[#This Row],['#Entities total]]*(results_Clus_8[[#This Row],['#Entities found]]&gt;392/50)</f>
        <v>0</v>
      </c>
      <c r="F381" s="2">
        <v>669225404360162</v>
      </c>
      <c r="G381" s="2">
        <v>2007676213080486</v>
      </c>
      <c r="H381" s="2">
        <v>3</v>
      </c>
      <c r="I381" s="2">
        <v>3</v>
      </c>
      <c r="J381" s="2">
        <v>2935707994911.4399</v>
      </c>
      <c r="K381" s="2">
        <v>9606</v>
      </c>
      <c r="L381" s="2" t="s">
        <v>1233</v>
      </c>
      <c r="M381" s="2" t="s">
        <v>16</v>
      </c>
      <c r="N381" s="2" t="s">
        <v>1271</v>
      </c>
      <c r="O381" s="2" t="s">
        <v>5245</v>
      </c>
    </row>
    <row r="382" spans="1:15" x14ac:dyDescent="0.25">
      <c r="A382" s="2" t="s">
        <v>1253</v>
      </c>
      <c r="B382" s="2" t="s">
        <v>1254</v>
      </c>
      <c r="C382" s="2">
        <v>1</v>
      </c>
      <c r="D382" s="2">
        <v>7</v>
      </c>
      <c r="E382" s="2">
        <f>results_Clus_8[[#This Row],['#Entities found]]/results_Clus_8[[#This Row],['#Entities total]]*(results_Clus_8[[#This Row],['#Entities found]]&gt;392/50)</f>
        <v>0</v>
      </c>
      <c r="F382" s="2">
        <v>669225404360162</v>
      </c>
      <c r="G382" s="2">
        <v>2007676213080486</v>
      </c>
      <c r="H382" s="2">
        <v>2</v>
      </c>
      <c r="I382" s="2">
        <v>2</v>
      </c>
      <c r="J382" s="2">
        <v>195713866327.42929</v>
      </c>
      <c r="K382" s="2">
        <v>9606</v>
      </c>
      <c r="L382" s="2" t="s">
        <v>1233</v>
      </c>
      <c r="M382" s="2" t="s">
        <v>38</v>
      </c>
      <c r="N382" s="2" t="s">
        <v>1271</v>
      </c>
      <c r="O382" s="2" t="s">
        <v>1255</v>
      </c>
    </row>
    <row r="383" spans="1:15" x14ac:dyDescent="0.25">
      <c r="A383" s="2" t="s">
        <v>5246</v>
      </c>
      <c r="B383" s="2" t="s">
        <v>5247</v>
      </c>
      <c r="C383" s="2">
        <v>1</v>
      </c>
      <c r="D383" s="2">
        <v>7</v>
      </c>
      <c r="E383" s="2">
        <f>results_Clus_8[[#This Row],['#Entities found]]/results_Clus_8[[#This Row],['#Entities total]]*(results_Clus_8[[#This Row],['#Entities found]]&gt;392/50)</f>
        <v>0</v>
      </c>
      <c r="F383" s="2">
        <v>669225404360162</v>
      </c>
      <c r="G383" s="2">
        <v>2007676213080486</v>
      </c>
      <c r="H383" s="2">
        <v>1</v>
      </c>
      <c r="I383" s="2">
        <v>4</v>
      </c>
      <c r="J383" s="2">
        <v>391427732654.85858</v>
      </c>
      <c r="K383" s="2">
        <v>9606</v>
      </c>
      <c r="L383" s="2" t="s">
        <v>1233</v>
      </c>
      <c r="M383" s="2" t="s">
        <v>41</v>
      </c>
      <c r="N383" s="2" t="s">
        <v>1271</v>
      </c>
      <c r="O383" s="2" t="s">
        <v>5248</v>
      </c>
    </row>
    <row r="384" spans="1:15" x14ac:dyDescent="0.25">
      <c r="A384" s="2" t="s">
        <v>5222</v>
      </c>
      <c r="B384" s="2" t="s">
        <v>5223</v>
      </c>
      <c r="C384" s="2">
        <v>1</v>
      </c>
      <c r="D384" s="2">
        <v>5</v>
      </c>
      <c r="E384" s="2">
        <f>results_Clus_8[[#This Row],['#Entities found]]/results_Clus_8[[#This Row],['#Entities total]]*(results_Clus_8[[#This Row],['#Entities found]]&gt;392/50)</f>
        <v>0</v>
      </c>
      <c r="F384" s="2">
        <v>4826883671907278</v>
      </c>
      <c r="G384" s="2">
        <v>1573590213782078</v>
      </c>
      <c r="H384" s="2">
        <v>4</v>
      </c>
      <c r="I384" s="2">
        <v>4</v>
      </c>
      <c r="J384" s="2">
        <v>391427732654.85858</v>
      </c>
      <c r="K384" s="2">
        <v>9606</v>
      </c>
      <c r="L384" s="2" t="s">
        <v>1233</v>
      </c>
      <c r="M384" s="2" t="s">
        <v>38</v>
      </c>
      <c r="N384" s="2" t="s">
        <v>1271</v>
      </c>
      <c r="O384" s="2" t="s">
        <v>5224</v>
      </c>
    </row>
    <row r="385" spans="1:15" x14ac:dyDescent="0.25">
      <c r="A385" s="2" t="s">
        <v>5225</v>
      </c>
      <c r="B385" s="2" t="s">
        <v>5226</v>
      </c>
      <c r="C385" s="2">
        <v>1</v>
      </c>
      <c r="D385" s="2">
        <v>5</v>
      </c>
      <c r="E385" s="2">
        <f>results_Clus_8[[#This Row],['#Entities found]]/results_Clus_8[[#This Row],['#Entities total]]*(results_Clus_8[[#This Row],['#Entities found]]&gt;392/50)</f>
        <v>0</v>
      </c>
      <c r="F385" s="2">
        <v>4826883671907278</v>
      </c>
      <c r="G385" s="2">
        <v>1573590213782078</v>
      </c>
      <c r="H385" s="2">
        <v>3</v>
      </c>
      <c r="I385" s="2">
        <v>3</v>
      </c>
      <c r="J385" s="2">
        <v>2935707994911.4399</v>
      </c>
      <c r="K385" s="2">
        <v>9606</v>
      </c>
      <c r="L385" s="2" t="s">
        <v>1233</v>
      </c>
      <c r="M385" s="2" t="s">
        <v>38</v>
      </c>
      <c r="N385" s="2" t="s">
        <v>1271</v>
      </c>
      <c r="O385" s="2" t="s">
        <v>5227</v>
      </c>
    </row>
    <row r="386" spans="1:15" x14ac:dyDescent="0.25">
      <c r="A386" s="2" t="s">
        <v>5211</v>
      </c>
      <c r="B386" s="2" t="s">
        <v>5212</v>
      </c>
      <c r="C386" s="2">
        <v>1</v>
      </c>
      <c r="D386" s="2">
        <v>4</v>
      </c>
      <c r="E386" s="2">
        <f>results_Clus_8[[#This Row],['#Entities found]]/results_Clus_8[[#This Row],['#Entities total]]*(results_Clus_8[[#This Row],['#Entities found]]&gt;392/50)</f>
        <v>0</v>
      </c>
      <c r="F386" s="2">
        <v>3880369808677253</v>
      </c>
      <c r="G386" s="2">
        <v>1.5521479234709012E+16</v>
      </c>
      <c r="H386" s="2">
        <v>1</v>
      </c>
      <c r="I386" s="2">
        <v>1</v>
      </c>
      <c r="J386" s="2">
        <v>97856933163.714661</v>
      </c>
      <c r="K386" s="2">
        <v>9606</v>
      </c>
      <c r="L386" s="2" t="s">
        <v>1233</v>
      </c>
      <c r="M386" s="2" t="s">
        <v>38</v>
      </c>
      <c r="N386" s="2" t="s">
        <v>1271</v>
      </c>
      <c r="O386" s="2" t="s">
        <v>5213</v>
      </c>
    </row>
    <row r="387" spans="1:15" x14ac:dyDescent="0.25">
      <c r="A387" s="2" t="s">
        <v>5214</v>
      </c>
      <c r="B387" s="2" t="s">
        <v>5215</v>
      </c>
      <c r="C387" s="2">
        <v>1</v>
      </c>
      <c r="D387" s="2">
        <v>4</v>
      </c>
      <c r="E387" s="2">
        <f>results_Clus_8[[#This Row],['#Entities found]]/results_Clus_8[[#This Row],['#Entities total]]*(results_Clus_8[[#This Row],['#Entities found]]&gt;392/50)</f>
        <v>0</v>
      </c>
      <c r="F387" s="2">
        <v>3880369808677253</v>
      </c>
      <c r="G387" s="2">
        <v>1.5521479234709012E+16</v>
      </c>
      <c r="H387" s="2">
        <v>1</v>
      </c>
      <c r="I387" s="2">
        <v>2</v>
      </c>
      <c r="J387" s="2">
        <v>195713866327.42929</v>
      </c>
      <c r="K387" s="2">
        <v>9606</v>
      </c>
      <c r="L387" s="2" t="s">
        <v>1233</v>
      </c>
      <c r="M387" s="2" t="s">
        <v>41</v>
      </c>
      <c r="N387" s="2" t="s">
        <v>1271</v>
      </c>
      <c r="O387" s="2" t="s">
        <v>5216</v>
      </c>
    </row>
    <row r="388" spans="1:15" x14ac:dyDescent="0.25">
      <c r="A388" s="2" t="s">
        <v>5217</v>
      </c>
      <c r="B388" s="2" t="s">
        <v>5218</v>
      </c>
      <c r="C388" s="2">
        <v>1</v>
      </c>
      <c r="D388" s="2">
        <v>4</v>
      </c>
      <c r="E388" s="2">
        <f>results_Clus_8[[#This Row],['#Entities found]]/results_Clus_8[[#This Row],['#Entities total]]*(results_Clus_8[[#This Row],['#Entities found]]&gt;392/50)</f>
        <v>0</v>
      </c>
      <c r="F388" s="2">
        <v>3880369808677253</v>
      </c>
      <c r="G388" s="2">
        <v>1.5521479234709012E+16</v>
      </c>
      <c r="H388" s="2">
        <v>1</v>
      </c>
      <c r="I388" s="2">
        <v>2</v>
      </c>
      <c r="J388" s="2">
        <v>195713866327.42929</v>
      </c>
      <c r="K388" s="2">
        <v>9606</v>
      </c>
      <c r="L388" s="2" t="s">
        <v>1233</v>
      </c>
      <c r="M388" s="2" t="s">
        <v>38</v>
      </c>
      <c r="N388" s="2" t="s">
        <v>1271</v>
      </c>
      <c r="O388" s="2" t="s">
        <v>5219</v>
      </c>
    </row>
    <row r="389" spans="1:15" x14ac:dyDescent="0.25">
      <c r="A389" s="2" t="s">
        <v>1242</v>
      </c>
      <c r="B389" s="2" t="s">
        <v>1243</v>
      </c>
      <c r="C389" s="2">
        <v>1</v>
      </c>
      <c r="D389" s="2">
        <v>3</v>
      </c>
      <c r="E389" s="2">
        <f>results_Clus_8[[#This Row],['#Entities found]]/results_Clus_8[[#This Row],['#Entities total]]*(results_Clus_8[[#This Row],['#Entities found]]&gt;392/50)</f>
        <v>0</v>
      </c>
      <c r="F389" s="2">
        <v>2.9245163841777444E+16</v>
      </c>
      <c r="G389" s="2">
        <v>1.1698065536710978E+16</v>
      </c>
      <c r="H389" s="2">
        <v>1</v>
      </c>
      <c r="I389" s="2">
        <v>1</v>
      </c>
      <c r="J389" s="2">
        <v>97856933163.714661</v>
      </c>
      <c r="K389" s="2">
        <v>9606</v>
      </c>
      <c r="L389" s="2" t="s">
        <v>1233</v>
      </c>
      <c r="M389" s="2" t="s">
        <v>80</v>
      </c>
      <c r="N389" s="2" t="s">
        <v>1271</v>
      </c>
      <c r="O389" s="2" t="s">
        <v>1241</v>
      </c>
    </row>
    <row r="390" spans="1:15" x14ac:dyDescent="0.25">
      <c r="A390" s="2" t="s">
        <v>1239</v>
      </c>
      <c r="B390" s="2" t="s">
        <v>1240</v>
      </c>
      <c r="C390" s="2">
        <v>1</v>
      </c>
      <c r="D390" s="2">
        <v>3</v>
      </c>
      <c r="E390" s="2">
        <f>results_Clus_8[[#This Row],['#Entities found]]/results_Clus_8[[#This Row],['#Entities total]]*(results_Clus_8[[#This Row],['#Entities found]]&gt;392/50)</f>
        <v>0</v>
      </c>
      <c r="F390" s="2">
        <v>2.9245163841777444E+16</v>
      </c>
      <c r="G390" s="2">
        <v>1.1698065536710978E+16</v>
      </c>
      <c r="H390" s="2">
        <v>1</v>
      </c>
      <c r="I390" s="2">
        <v>1</v>
      </c>
      <c r="J390" s="2">
        <v>97856933163.714661</v>
      </c>
      <c r="K390" s="2">
        <v>9606</v>
      </c>
      <c r="L390" s="2" t="s">
        <v>1233</v>
      </c>
      <c r="M390" s="2" t="s">
        <v>80</v>
      </c>
      <c r="N390" s="2" t="s">
        <v>1271</v>
      </c>
      <c r="O390" s="2" t="s">
        <v>1241</v>
      </c>
    </row>
    <row r="391" spans="1:15" x14ac:dyDescent="0.25">
      <c r="A391" s="2" t="s">
        <v>3751</v>
      </c>
      <c r="B391" s="2" t="s">
        <v>3752</v>
      </c>
      <c r="C391" s="2">
        <v>1</v>
      </c>
      <c r="D391" s="2">
        <v>3</v>
      </c>
      <c r="E391" s="2">
        <f>results_Clus_8[[#This Row],['#Entities found]]/results_Clus_8[[#This Row],['#Entities total]]*(results_Clus_8[[#This Row],['#Entities found]]&gt;392/50)</f>
        <v>0</v>
      </c>
      <c r="F391" s="2">
        <v>2.9245163841777444E+16</v>
      </c>
      <c r="G391" s="2">
        <v>1.1698065536710978E+16</v>
      </c>
      <c r="H391" s="2">
        <v>1</v>
      </c>
      <c r="I391" s="2">
        <v>2</v>
      </c>
      <c r="J391" s="2">
        <v>195713866327.42929</v>
      </c>
      <c r="K391" s="2">
        <v>9606</v>
      </c>
      <c r="L391" s="2" t="s">
        <v>1233</v>
      </c>
      <c r="M391" s="2" t="s">
        <v>120</v>
      </c>
      <c r="N391" s="2" t="s">
        <v>1271</v>
      </c>
      <c r="O391" s="2" t="s">
        <v>5196</v>
      </c>
    </row>
    <row r="392" spans="1:15" x14ac:dyDescent="0.25">
      <c r="A392" s="2" t="s">
        <v>5182</v>
      </c>
      <c r="B392" s="2" t="s">
        <v>5183</v>
      </c>
      <c r="C392" s="2">
        <v>1</v>
      </c>
      <c r="D392" s="2">
        <v>2</v>
      </c>
      <c r="E392" s="2">
        <f>results_Clus_8[[#This Row],['#Entities found]]/results_Clus_8[[#This Row],['#Entities total]]*(results_Clus_8[[#This Row],['#Entities found]]&gt;392/50)</f>
        <v>0</v>
      </c>
      <c r="F392" s="2">
        <v>1.9592319689238136E+16</v>
      </c>
      <c r="G392" s="2">
        <v>9796159844619068</v>
      </c>
      <c r="H392" s="2">
        <v>1</v>
      </c>
      <c r="I392" s="2">
        <v>1</v>
      </c>
      <c r="J392" s="2">
        <v>97856933163.714661</v>
      </c>
      <c r="K392" s="2">
        <v>9606</v>
      </c>
      <c r="L392" s="2" t="s">
        <v>1233</v>
      </c>
      <c r="M392" s="2" t="s">
        <v>38</v>
      </c>
      <c r="N392" s="2" t="s">
        <v>1271</v>
      </c>
      <c r="O392" s="2" t="s">
        <v>5184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U E A A B Q S w M E F A A C A A g A + X B i S p A k g A a n A A A A + A A A A B I A H A B D b 2 5 m a W c v U G F j a 2 F n Z S 5 4 b W w g o h g A K K A U A A A A A A A A A A A A A A A A A A A A A A A A A A A A h Y + 9 D o I w G E V f h X S n P 4 A J M R 9 l U D d J T E y M a 1 M q N E I x t F j e z c F H 8 h U k U d T N 8 Z 6 c 4 d z H 7 Q 7 5 2 D b B V f V W d y Z D D F M U K C O 7 U p s q Q 4 M 7 h S n K O e y E P I t K B Z N s 7 H K 0 Z Y Z q 5 y 5 L Q r z 3 2 M e 4 6 y s S U c r I s d j u Z a 1 a g T 6 y / i + H 2 l g n j F S I w + E V w y O c M J w s U o Z j y o D M G A p t v k o 0 F W M K 5 A f C a m j c 0 C t e q n C 9 A T J P I O 8 X / A l Q S w M E F A A C A A g A + X B i S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P l w Y k o p P q 6 0 7 A E A A J 8 Y A A A T A B w A R m 9 y b X V s Y X M v U 2 V j d G l v b j E u b S C i G A A o o B Q A A A A A A A A A A A A A A A A A A A A A A A A A A A D t k 9 F u 2 j A U h u + R e A c r 3 I A U R Y I C r T b l K p R 1 0 j a x g n Z T p s o k h 2 L J s S P 7 m A 1 V f Z s 9 w 1 6 g L z Z n E U 0 N z S 5 z M + f G s c 9 / f P 6 c n E 9 D i k w K s q z W 4 f t u p 9 v R O 6 o g I w q 0 4 a j v E 2 7 0 / Y j E h A N 2 O 8 Q + X w 1 w D v Y k 0 f t o J l O T g 8 D + n H G I E i n Q b n Q / S N 6 t P 4 H Z g 1 g n B 4 E 7 R o 8 r W d A C 1 P o z L Q o m S H k 7 2 q 1 b L U r 1 P h i E d z P g L G c 2 H g d h E J J E c p M L H Q 8 n I b k W q c y Y e I i H o 8 k o t J 4 k w h I P H O L 6 N f o i B X w f h J X t X n D z / H s H i j y A R r N F I D d A M 1 C B / Z I V 3 V j 5 Q s n c 5 l b H u l 9 9 Z 5 3 + A Z 5 / C R u x f s j q U N R 5 K 0 W F 3 k q V V w Z t D H S / s V z 4 + B g s K O 5 + 0 A N h m e 0 W 2 7 L y m K D N I w g / 8 S k k t U T Q H M 6 C v W u b h g w 0 2 U o j M h v / K H A 6 j s r S J w K U S P m 5 4 C W u q P 3 1 x w L C 5 B t Q r q D 4 R r m B f y n m s 9 s 3 w r 1 b o H / H q t l k r W h w W Q u a b C 4 L S E s P T i d P b j l q 3 m z l 0 m z s i K G d e D j t q S s s J / a V 6 i w + L 7 M s N p X j V 4 Z c 6 d O g 2 2 G i a a Y a C b x o l c A L T 6 A n 0 B P o M D F u l c C x J 9 A T 6 A l 0 m J i 0 S u D E E + g J 9 A Q 6 T E x b J X D q C f Q E e g I d J i 5 b J f D S E + g J 9 A Q 6 T F y 1 S u C V J 9 A T + J 8 S + A d Q S w E C L Q A U A A I A C A D 5 c G J K k C S A B q c A A A D 4 A A A A E g A A A A A A A A A A A A A A A A A A A A A A Q 2 9 u Z m l n L 1 B h Y 2 t h Z 2 U u e G 1 s U E s B A i 0 A F A A C A A g A + X B i S g / K 6 a u k A A A A 6 Q A A A B M A A A A A A A A A A A A A A A A A 8 w A A A F t D b 2 5 0 Z W 5 0 X 1 R 5 c G V z X S 5 4 b W x Q S w E C L Q A U A A I A C A D 5 c G J K K T 6 u t O w B A A C f G A A A E w A A A A A A A A A A A A A A A A D k A Q A A R m 9 y b X V s Y X M v U 2 V j d G l v b j E u b V B L B Q Y A A A A A A w A D A M I A A A A d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x f A A A A A A A A E 9 8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y Z X N 1 b H R z X 0 N s d X N f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3 J l c 3 V s d H N f Q 2 x 1 c 1 8 y I i A v P j x F b n R y e S B U e X B l P S J G a W x s U 3 R h d H V z I i B W Y W x 1 Z T 0 i c 0 N v b X B s Z X R l I i A v P j x F b n R y e S B U e X B l P S J G a W x s Q 2 9 1 b n Q i I F Z h b H V l P S J s M T A y I i A v P j x F b n R y e S B U e X B l P S J G a W x s R X J y b 3 J D b 3 V u d C I g V m F s d W U 9 I m w w I i A v P j x F b n R y e S B U e X B l P S J G a W x s Q 2 9 s d W 1 u V H l w Z X M i I F Z h b H V l P S J z Q m d Z R E F 3 V U Z C U U 1 E Q l F N R 0 J n W U c i I C 8 + P E V u d H J 5 I F R 5 c G U 9 I k Z p b G x D b 2 x 1 b W 5 O Y W 1 l c y I g V m F s d W U 9 I n N b J n F 1 b 3 Q 7 U G F 0 a H d h e S B p Z G V u d G l m a W V y J n F 1 b 3 Q 7 L C Z x d W 9 0 O 1 B h d G h 3 Y X k g b m F t Z S Z x d W 9 0 O y w m c X V v d D s j R W 5 0 a X R p Z X M g Z m 9 1 b m Q m c X V v d D s s J n F 1 b 3 Q 7 I 0 V u d G l 0 a W V z I H R v d G F s J n F 1 b 3 Q 7 L C Z x d W 9 0 O 0 V u d G l 0 a W V z I H J h d G l v J n F 1 b 3 Q 7 L C Z x d W 9 0 O 0 V u d G l 0 a W V z I H B W Y W x 1 Z S Z x d W 9 0 O y w m c X V v d D t F b n R p d G l l c y B G R F I m c X V v d D s s J n F 1 b 3 Q 7 I 1 J l Y W N 0 a W 9 u c y B m b 3 V u Z C Z x d W 9 0 O y w m c X V v d D s j U m V h Y 3 R p b 2 5 z I H R v d G F s J n F 1 b 3 Q 7 L C Z x d W 9 0 O 1 J l Y W N 0 a W 9 u c y B y Y X R p b y Z x d W 9 0 O y w m c X V v d D t T c G V j a W V z I G l k Z W 5 0 a W Z p Z X I m c X V v d D s s J n F 1 b 3 Q 7 U 3 B l Y 2 l l c y B u Y W 1 l J n F 1 b 3 Q 7 L C Z x d W 9 0 O 1 N 1 Y m 1 p d H R l Z C B l b n R p d G l l c y B m b 3 V u Z C Z x d W 9 0 O y w m c X V v d D t N Y X B w Z W Q g Z W 5 0 a X R p Z X M m c X V v d D s s J n F 1 b 3 Q 7 R m 9 1 b m Q g c m V h Y 3 R p b 2 4 g a W R l b n R p Z m l l c n M m c X V v d D t d I i A v P j x F b n R y e S B U e X B l P S J G a W x s R X J y b 3 J D b 2 R l I i B W Y W x 1 Z T 0 i c 1 V u a 2 5 v d 2 4 i I C 8 + P E V u d H J 5 I F R 5 c G U 9 I k Z p b G x M Y X N 0 V X B k Y X R l Z C I g V m F s d W U 9 I m Q y M D E 3 L T A z L T A y V D E x O j E y O j A 3 L j A 2 M T g 5 O D F a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U Y W J l b G x l M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T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J l c 3 V s d H N f Q 2 x 1 c 1 8 y L 0 d l w 6 R u Z G V y d G V y I F R 5 c C 5 7 U G F 0 a H d h e S B p Z G V u d G l m a W V y L D B 9 J n F 1 b 3 Q 7 L C Z x d W 9 0 O 1 N l Y 3 R p b 2 4 x L 3 J l c 3 V s d H N f Q 2 x 1 c 1 8 y L 0 d l w 6 R u Z G V y d G V y I F R 5 c C 5 7 U G F 0 a H d h e S B u Y W 1 l L D F 9 J n F 1 b 3 Q 7 L C Z x d W 9 0 O 1 N l Y 3 R p b 2 4 x L 3 J l c 3 V s d H N f Q 2 x 1 c 1 8 y L 0 d l w 6 R u Z G V y d G V y I F R 5 c C 5 7 I 0 V u d G l 0 a W V z I G Z v d W 5 k L D J 9 J n F 1 b 3 Q 7 L C Z x d W 9 0 O 1 N l Y 3 R p b 2 4 x L 3 J l c 3 V s d H N f Q 2 x 1 c 1 8 y L 0 d l w 6 R u Z G V y d G V y I F R 5 c C 5 7 I 0 V u d G l 0 a W V z I H R v d G F s L D N 9 J n F 1 b 3 Q 7 L C Z x d W 9 0 O 1 N l Y 3 R p b 2 4 x L 3 J l c 3 V s d H N f Q 2 x 1 c 1 8 y L 0 d l w 6 R u Z G V y d G V y I F R 5 c C 5 7 R W 5 0 a X R p Z X M g c m F 0 a W 8 s N H 0 m c X V v d D s s J n F 1 b 3 Q 7 U 2 V j d G l v b j E v c m V z d W x 0 c 1 9 D b H V z X z I v R 2 X D p G 5 k Z X J 0 Z X I g V H l w L n t F b n R p d G l l c y B w V m F s d W U s N X 0 m c X V v d D s s J n F 1 b 3 Q 7 U 2 V j d G l v b j E v c m V z d W x 0 c 1 9 D b H V z X z I v R 2 X D p G 5 k Z X J 0 Z X I g V H l w L n t F b n R p d G l l c y B G R F I s N n 0 m c X V v d D s s J n F 1 b 3 Q 7 U 2 V j d G l v b j E v c m V z d W x 0 c 1 9 D b H V z X z I v R 2 X D p G 5 k Z X J 0 Z X I g V H l w L n s j U m V h Y 3 R p b 2 5 z I G Z v d W 5 k L D d 9 J n F 1 b 3 Q 7 L C Z x d W 9 0 O 1 N l Y 3 R p b 2 4 x L 3 J l c 3 V s d H N f Q 2 x 1 c 1 8 y L 0 d l w 6 R u Z G V y d G V y I F R 5 c C 5 7 I 1 J l Y W N 0 a W 9 u c y B 0 b 3 R h b C w 4 f S Z x d W 9 0 O y w m c X V v d D t T Z W N 0 a W 9 u M S 9 y Z X N 1 b H R z X 0 N s d X N f M i 9 H Z c O k b m R l c n R l c i B U e X A u e 1 J l Y W N 0 a W 9 u c y B y Y X R p b y w 5 f S Z x d W 9 0 O y w m c X V v d D t T Z W N 0 a W 9 u M S 9 y Z X N 1 b H R z X 0 N s d X N f M i 9 H Z c O k b m R l c n R l c i B U e X A u e 1 N w Z W N p Z X M g a W R l b n R p Z m l l c i w x M H 0 m c X V v d D s s J n F 1 b 3 Q 7 U 2 V j d G l v b j E v c m V z d W x 0 c 1 9 D b H V z X z I v R 2 X D p G 5 k Z X J 0 Z X I g V H l w L n t T c G V j a W V z I G 5 h b W U s M T F 9 J n F 1 b 3 Q 7 L C Z x d W 9 0 O 1 N l Y 3 R p b 2 4 x L 3 J l c 3 V s d H N f Q 2 x 1 c 1 8 y L 0 d l w 6 R u Z G V y d G V y I F R 5 c C 5 7 U 3 V i b W l 0 d G V k I G V u d G l 0 a W V z I G Z v d W 5 k L D E y f S Z x d W 9 0 O y w m c X V v d D t T Z W N 0 a W 9 u M S 9 y Z X N 1 b H R z X 0 N s d X N f M i 9 H Z c O k b m R l c n R l c i B U e X A u e 0 1 h c H B l Z C B l b n R p d G l l c y w x M 3 0 m c X V v d D s s J n F 1 b 3 Q 7 U 2 V j d G l v b j E v c m V z d W x 0 c 1 9 D b H V z X z I v R 2 X D p G 5 k Z X J 0 Z X I g V H l w L n t G b 3 V u Z C B y Z W F j d G l v b i B p Z G V u d G l m a W V y c y w x N H 0 m c X V v d D t d L C Z x d W 9 0 O 0 N v b H V t b k N v d W 5 0 J n F 1 b 3 Q 7 O j E 1 L C Z x d W 9 0 O 0 t l e U N v b H V t b k 5 h b W V z J n F 1 b 3 Q 7 O l t d L C Z x d W 9 0 O 0 N v b H V t b k l k Z W 5 0 a X R p Z X M m c X V v d D s 6 W y Z x d W 9 0 O 1 N l Y 3 R p b 2 4 x L 3 J l c 3 V s d H N f Q 2 x 1 c 1 8 y L 0 d l w 6 R u Z G V y d G V y I F R 5 c C 5 7 U G F 0 a H d h e S B p Z G V u d G l m a W V y L D B 9 J n F 1 b 3 Q 7 L C Z x d W 9 0 O 1 N l Y 3 R p b 2 4 x L 3 J l c 3 V s d H N f Q 2 x 1 c 1 8 y L 0 d l w 6 R u Z G V y d G V y I F R 5 c C 5 7 U G F 0 a H d h e S B u Y W 1 l L D F 9 J n F 1 b 3 Q 7 L C Z x d W 9 0 O 1 N l Y 3 R p b 2 4 x L 3 J l c 3 V s d H N f Q 2 x 1 c 1 8 y L 0 d l w 6 R u Z G V y d G V y I F R 5 c C 5 7 I 0 V u d G l 0 a W V z I G Z v d W 5 k L D J 9 J n F 1 b 3 Q 7 L C Z x d W 9 0 O 1 N l Y 3 R p b 2 4 x L 3 J l c 3 V s d H N f Q 2 x 1 c 1 8 y L 0 d l w 6 R u Z G V y d G V y I F R 5 c C 5 7 I 0 V u d G l 0 a W V z I H R v d G F s L D N 9 J n F 1 b 3 Q 7 L C Z x d W 9 0 O 1 N l Y 3 R p b 2 4 x L 3 J l c 3 V s d H N f Q 2 x 1 c 1 8 y L 0 d l w 6 R u Z G V y d G V y I F R 5 c C 5 7 R W 5 0 a X R p Z X M g c m F 0 a W 8 s N H 0 m c X V v d D s s J n F 1 b 3 Q 7 U 2 V j d G l v b j E v c m V z d W x 0 c 1 9 D b H V z X z I v R 2 X D p G 5 k Z X J 0 Z X I g V H l w L n t F b n R p d G l l c y B w V m F s d W U s N X 0 m c X V v d D s s J n F 1 b 3 Q 7 U 2 V j d G l v b j E v c m V z d W x 0 c 1 9 D b H V z X z I v R 2 X D p G 5 k Z X J 0 Z X I g V H l w L n t F b n R p d G l l c y B G R F I s N n 0 m c X V v d D s s J n F 1 b 3 Q 7 U 2 V j d G l v b j E v c m V z d W x 0 c 1 9 D b H V z X z I v R 2 X D p G 5 k Z X J 0 Z X I g V H l w L n s j U m V h Y 3 R p b 2 5 z I G Z v d W 5 k L D d 9 J n F 1 b 3 Q 7 L C Z x d W 9 0 O 1 N l Y 3 R p b 2 4 x L 3 J l c 3 V s d H N f Q 2 x 1 c 1 8 y L 0 d l w 6 R u Z G V y d G V y I F R 5 c C 5 7 I 1 J l Y W N 0 a W 9 u c y B 0 b 3 R h b C w 4 f S Z x d W 9 0 O y w m c X V v d D t T Z W N 0 a W 9 u M S 9 y Z X N 1 b H R z X 0 N s d X N f M i 9 H Z c O k b m R l c n R l c i B U e X A u e 1 J l Y W N 0 a W 9 u c y B y Y X R p b y w 5 f S Z x d W 9 0 O y w m c X V v d D t T Z W N 0 a W 9 u M S 9 y Z X N 1 b H R z X 0 N s d X N f M i 9 H Z c O k b m R l c n R l c i B U e X A u e 1 N w Z W N p Z X M g a W R l b n R p Z m l l c i w x M H 0 m c X V v d D s s J n F 1 b 3 Q 7 U 2 V j d G l v b j E v c m V z d W x 0 c 1 9 D b H V z X z I v R 2 X D p G 5 k Z X J 0 Z X I g V H l w L n t T c G V j a W V z I G 5 h b W U s M T F 9 J n F 1 b 3 Q 7 L C Z x d W 9 0 O 1 N l Y 3 R p b 2 4 x L 3 J l c 3 V s d H N f Q 2 x 1 c 1 8 y L 0 d l w 6 R u Z G V y d G V y I F R 5 c C 5 7 U 3 V i b W l 0 d G V k I G V u d G l 0 a W V z I G Z v d W 5 k L D E y f S Z x d W 9 0 O y w m c X V v d D t T Z W N 0 a W 9 u M S 9 y Z X N 1 b H R z X 0 N s d X N f M i 9 H Z c O k b m R l c n R l c i B U e X A u e 0 1 h c H B l Z C B l b n R p d G l l c y w x M 3 0 m c X V v d D s s J n F 1 b 3 Q 7 U 2 V j d G l v b j E v c m V z d W x 0 c 1 9 D b H V z X z I v R 2 X D p G 5 k Z X J 0 Z X I g V H l w L n t G b 3 V u Z C B y Z W F j d G l v b i B p Z G V u d G l m a W V y c y w x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J l c 3 V s d H N f Q 2 x 1 c 1 8 y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l c 3 V s d H N f Q 2 x 1 c 1 8 y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l c 3 V s d H N f Q 2 x 1 c 1 8 y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l c 3 V s d H N f Q 2 x 1 c 1 8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c m V z d W x 0 c 1 9 D b H V z X z M i I C 8 + P E V u d H J 5 I F R 5 c G U 9 I k Z p b G x T d G F 0 d X M i I F Z h b H V l P S J z Q 2 9 t c G x l d G U i I C 8 + P E V u d H J 5 I F R 5 c G U 9 I k Z p b G x D b 3 V u d C I g V m F s d W U 9 I m w 0 N z E i I C 8 + P E V u d H J 5 I F R 5 c G U 9 I k Z p b G x F c n J v c k N v d W 5 0 I i B W Y W x 1 Z T 0 i b D A i I C 8 + P E V u d H J 5 I F R 5 c G U 9 I k Z p b G x D b 2 x 1 b W 5 U e X B l c y I g V m F s d W U 9 I n N C Z 1 l E Q X d V R k J R T U R C U U 1 H Q m d Z R y I g L z 4 8 R W 5 0 c n k g V H l w Z T 0 i R m l s b E N v b H V t b k 5 h b W V z I i B W Y W x 1 Z T 0 i c 1 s m c X V v d D t Q Y X R o d 2 F 5 I G l k Z W 5 0 a W Z p Z X I m c X V v d D s s J n F 1 b 3 Q 7 U G F 0 a H d h e S B u Y W 1 l J n F 1 b 3 Q 7 L C Z x d W 9 0 O y N F b n R p d G l l c y B m b 3 V u Z C Z x d W 9 0 O y w m c X V v d D s j R W 5 0 a X R p Z X M g d G 9 0 Y W w m c X V v d D s s J n F 1 b 3 Q 7 R W 5 0 a X R p Z X M g c m F 0 a W 8 m c X V v d D s s J n F 1 b 3 Q 7 R W 5 0 a X R p Z X M g c F Z h b H V l J n F 1 b 3 Q 7 L C Z x d W 9 0 O 0 V u d G l 0 a W V z I E Z E U i Z x d W 9 0 O y w m c X V v d D s j U m V h Y 3 R p b 2 5 z I G Z v d W 5 k J n F 1 b 3 Q 7 L C Z x d W 9 0 O y N S Z W F j d G l v b n M g d G 9 0 Y W w m c X V v d D s s J n F 1 b 3 Q 7 U m V h Y 3 R p b 2 5 z I H J h d G l v J n F 1 b 3 Q 7 L C Z x d W 9 0 O 1 N w Z W N p Z X M g a W R l b n R p Z m l l c i Z x d W 9 0 O y w m c X V v d D t T c G V j a W V z I G 5 h b W U m c X V v d D s s J n F 1 b 3 Q 7 U 3 V i b W l 0 d G V k I G V u d G l 0 a W V z I G Z v d W 5 k J n F 1 b 3 Q 7 L C Z x d W 9 0 O 0 1 h c H B l Z C B l b n R p d G l l c y Z x d W 9 0 O y w m c X V v d D t G b 3 V u Z C B y Z W F j d G l v b i B p Z G V u d G l m a W V y c y Z x d W 9 0 O 1 0 i I C 8 + P E V u d H J 5 I F R 5 c G U 9 I k Z p b G x F c n J v c k N v Z G U i I F Z h b H V l P S J z V W 5 r b m 9 3 b i I g L z 4 8 R W 5 0 c n k g V H l w Z T 0 i R m l s b E x h c 3 R V c G R h d G V k I i B W Y W x 1 Z T 0 i Z D I w M T c t M D M t M D J U M T E 6 M T M 6 N T U u O T g 0 M T I 4 M V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R h Y m V s b G U 0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m V z d W x 0 c 1 9 D b H V z X z M v R 2 X D p G 5 k Z X J 0 Z X I g V H l w L n t Q Y X R o d 2 F 5 I G l k Z W 5 0 a W Z p Z X I s M H 0 m c X V v d D s s J n F 1 b 3 Q 7 U 2 V j d G l v b j E v c m V z d W x 0 c 1 9 D b H V z X z M v R 2 X D p G 5 k Z X J 0 Z X I g V H l w L n t Q Y X R o d 2 F 5 I G 5 h b W U s M X 0 m c X V v d D s s J n F 1 b 3 Q 7 U 2 V j d G l v b j E v c m V z d W x 0 c 1 9 D b H V z X z M v R 2 X D p G 5 k Z X J 0 Z X I g V H l w L n s j R W 5 0 a X R p Z X M g Z m 9 1 b m Q s M n 0 m c X V v d D s s J n F 1 b 3 Q 7 U 2 V j d G l v b j E v c m V z d W x 0 c 1 9 D b H V z X z M v R 2 X D p G 5 k Z X J 0 Z X I g V H l w L n s j R W 5 0 a X R p Z X M g d G 9 0 Y W w s M 3 0 m c X V v d D s s J n F 1 b 3 Q 7 U 2 V j d G l v b j E v c m V z d W x 0 c 1 9 D b H V z X z M v R 2 X D p G 5 k Z X J 0 Z X I g V H l w L n t F b n R p d G l l c y B y Y X R p b y w 0 f S Z x d W 9 0 O y w m c X V v d D t T Z W N 0 a W 9 u M S 9 y Z X N 1 b H R z X 0 N s d X N f M y 9 H Z c O k b m R l c n R l c i B U e X A u e 0 V u d G l 0 a W V z I H B W Y W x 1 Z S w 1 f S Z x d W 9 0 O y w m c X V v d D t T Z W N 0 a W 9 u M S 9 y Z X N 1 b H R z X 0 N s d X N f M y 9 H Z c O k b m R l c n R l c i B U e X A u e 0 V u d G l 0 a W V z I E Z E U i w 2 f S Z x d W 9 0 O y w m c X V v d D t T Z W N 0 a W 9 u M S 9 y Z X N 1 b H R z X 0 N s d X N f M y 9 H Z c O k b m R l c n R l c i B U e X A u e y N S Z W F j d G l v b n M g Z m 9 1 b m Q s N 3 0 m c X V v d D s s J n F 1 b 3 Q 7 U 2 V j d G l v b j E v c m V z d W x 0 c 1 9 D b H V z X z M v R 2 X D p G 5 k Z X J 0 Z X I g V H l w L n s j U m V h Y 3 R p b 2 5 z I H R v d G F s L D h 9 J n F 1 b 3 Q 7 L C Z x d W 9 0 O 1 N l Y 3 R p b 2 4 x L 3 J l c 3 V s d H N f Q 2 x 1 c 1 8 z L 0 d l w 6 R u Z G V y d G V y I F R 5 c C 5 7 U m V h Y 3 R p b 2 5 z I H J h d G l v L D l 9 J n F 1 b 3 Q 7 L C Z x d W 9 0 O 1 N l Y 3 R p b 2 4 x L 3 J l c 3 V s d H N f Q 2 x 1 c 1 8 z L 0 d l w 6 R u Z G V y d G V y I F R 5 c C 5 7 U 3 B l Y 2 l l c y B p Z G V u d G l m a W V y L D E w f S Z x d W 9 0 O y w m c X V v d D t T Z W N 0 a W 9 u M S 9 y Z X N 1 b H R z X 0 N s d X N f M y 9 H Z c O k b m R l c n R l c i B U e X A u e 1 N w Z W N p Z X M g b m F t Z S w x M X 0 m c X V v d D s s J n F 1 b 3 Q 7 U 2 V j d G l v b j E v c m V z d W x 0 c 1 9 D b H V z X z M v R 2 X D p G 5 k Z X J 0 Z X I g V H l w L n t T d W J t a X R 0 Z W Q g Z W 5 0 a X R p Z X M g Z m 9 1 b m Q s M T J 9 J n F 1 b 3 Q 7 L C Z x d W 9 0 O 1 N l Y 3 R p b 2 4 x L 3 J l c 3 V s d H N f Q 2 x 1 c 1 8 z L 0 d l w 6 R u Z G V y d G V y I F R 5 c C 5 7 T W F w c G V k I G V u d G l 0 a W V z L D E z f S Z x d W 9 0 O y w m c X V v d D t T Z W N 0 a W 9 u M S 9 y Z X N 1 b H R z X 0 N s d X N f M y 9 H Z c O k b m R l c n R l c i B U e X A u e 0 Z v d W 5 k I H J l Y W N 0 a W 9 u I G l k Z W 5 0 a W Z p Z X J z L D E 0 f S Z x d W 9 0 O 1 0 s J n F 1 b 3 Q 7 Q 2 9 s d W 1 u Q 2 9 1 b n Q m c X V v d D s 6 M T U s J n F 1 b 3 Q 7 S 2 V 5 Q 2 9 s d W 1 u T m F t Z X M m c X V v d D s 6 W 1 0 s J n F 1 b 3 Q 7 Q 2 9 s d W 1 u S W R l b n R p d G l l c y Z x d W 9 0 O z p b J n F 1 b 3 Q 7 U 2 V j d G l v b j E v c m V z d W x 0 c 1 9 D b H V z X z M v R 2 X D p G 5 k Z X J 0 Z X I g V H l w L n t Q Y X R o d 2 F 5 I G l k Z W 5 0 a W Z p Z X I s M H 0 m c X V v d D s s J n F 1 b 3 Q 7 U 2 V j d G l v b j E v c m V z d W x 0 c 1 9 D b H V z X z M v R 2 X D p G 5 k Z X J 0 Z X I g V H l w L n t Q Y X R o d 2 F 5 I G 5 h b W U s M X 0 m c X V v d D s s J n F 1 b 3 Q 7 U 2 V j d G l v b j E v c m V z d W x 0 c 1 9 D b H V z X z M v R 2 X D p G 5 k Z X J 0 Z X I g V H l w L n s j R W 5 0 a X R p Z X M g Z m 9 1 b m Q s M n 0 m c X V v d D s s J n F 1 b 3 Q 7 U 2 V j d G l v b j E v c m V z d W x 0 c 1 9 D b H V z X z M v R 2 X D p G 5 k Z X J 0 Z X I g V H l w L n s j R W 5 0 a X R p Z X M g d G 9 0 Y W w s M 3 0 m c X V v d D s s J n F 1 b 3 Q 7 U 2 V j d G l v b j E v c m V z d W x 0 c 1 9 D b H V z X z M v R 2 X D p G 5 k Z X J 0 Z X I g V H l w L n t F b n R p d G l l c y B y Y X R p b y w 0 f S Z x d W 9 0 O y w m c X V v d D t T Z W N 0 a W 9 u M S 9 y Z X N 1 b H R z X 0 N s d X N f M y 9 H Z c O k b m R l c n R l c i B U e X A u e 0 V u d G l 0 a W V z I H B W Y W x 1 Z S w 1 f S Z x d W 9 0 O y w m c X V v d D t T Z W N 0 a W 9 u M S 9 y Z X N 1 b H R z X 0 N s d X N f M y 9 H Z c O k b m R l c n R l c i B U e X A u e 0 V u d G l 0 a W V z I E Z E U i w 2 f S Z x d W 9 0 O y w m c X V v d D t T Z W N 0 a W 9 u M S 9 y Z X N 1 b H R z X 0 N s d X N f M y 9 H Z c O k b m R l c n R l c i B U e X A u e y N S Z W F j d G l v b n M g Z m 9 1 b m Q s N 3 0 m c X V v d D s s J n F 1 b 3 Q 7 U 2 V j d G l v b j E v c m V z d W x 0 c 1 9 D b H V z X z M v R 2 X D p G 5 k Z X J 0 Z X I g V H l w L n s j U m V h Y 3 R p b 2 5 z I H R v d G F s L D h 9 J n F 1 b 3 Q 7 L C Z x d W 9 0 O 1 N l Y 3 R p b 2 4 x L 3 J l c 3 V s d H N f Q 2 x 1 c 1 8 z L 0 d l w 6 R u Z G V y d G V y I F R 5 c C 5 7 U m V h Y 3 R p b 2 5 z I H J h d G l v L D l 9 J n F 1 b 3 Q 7 L C Z x d W 9 0 O 1 N l Y 3 R p b 2 4 x L 3 J l c 3 V s d H N f Q 2 x 1 c 1 8 z L 0 d l w 6 R u Z G V y d G V y I F R 5 c C 5 7 U 3 B l Y 2 l l c y B p Z G V u d G l m a W V y L D E w f S Z x d W 9 0 O y w m c X V v d D t T Z W N 0 a W 9 u M S 9 y Z X N 1 b H R z X 0 N s d X N f M y 9 H Z c O k b m R l c n R l c i B U e X A u e 1 N w Z W N p Z X M g b m F t Z S w x M X 0 m c X V v d D s s J n F 1 b 3 Q 7 U 2 V j d G l v b j E v c m V z d W x 0 c 1 9 D b H V z X z M v R 2 X D p G 5 k Z X J 0 Z X I g V H l w L n t T d W J t a X R 0 Z W Q g Z W 5 0 a X R p Z X M g Z m 9 1 b m Q s M T J 9 J n F 1 b 3 Q 7 L C Z x d W 9 0 O 1 N l Y 3 R p b 2 4 x L 3 J l c 3 V s d H N f Q 2 x 1 c 1 8 z L 0 d l w 6 R u Z G V y d G V y I F R 5 c C 5 7 T W F w c G V k I G V u d G l 0 a W V z L D E z f S Z x d W 9 0 O y w m c X V v d D t T Z W N 0 a W 9 u M S 9 y Z X N 1 b H R z X 0 N s d X N f M y 9 H Z c O k b m R l c n R l c i B U e X A u e 0 Z v d W 5 k I H J l Y W N 0 a W 9 u I G l k Z W 5 0 a W Z p Z X J z L D E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m V z d W x 0 c 1 9 D b H V z X z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m V z d W x 0 c 1 9 D b H V z X z M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m V z d W x 0 c 1 9 D b H V z X z M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m V z d W x 0 c 1 9 D b H V z X z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N y Z X N 1 b H R z X 0 N s d X N f N C I g L z 4 8 R W 5 0 c n k g V H l w Z T 0 i R m l s b F N 0 Y X R 1 c y I g V m F s d W U 9 I n N D b 2 1 w b G V 0 Z S I g L z 4 8 R W 5 0 c n k g V H l w Z T 0 i R m l s b E N v d W 5 0 I i B W Y W x 1 Z T 0 i b D Y x N C I g L z 4 8 R W 5 0 c n k g V H l w Z T 0 i R m l s b E V y c m 9 y Q 2 9 1 b n Q i I F Z h b H V l P S J s M C I g L z 4 8 R W 5 0 c n k g V H l w Z T 0 i R m l s b E N v b H V t b l R 5 c G V z I i B W Y W x 1 Z T 0 i c 0 J n W U R B d 1 V G Q l F N R E J R T U d C Z 1 l H I i A v P j x F b n R y e S B U e X B l P S J G a W x s Q 2 9 s d W 1 u T m F t Z X M i I F Z h b H V l P S J z W y Z x d W 9 0 O 1 B h d G h 3 Y X k g a W R l b n R p Z m l l c i Z x d W 9 0 O y w m c X V v d D t Q Y X R o d 2 F 5 I G 5 h b W U m c X V v d D s s J n F 1 b 3 Q 7 I 0 V u d G l 0 a W V z I G Z v d W 5 k J n F 1 b 3 Q 7 L C Z x d W 9 0 O y N F b n R p d G l l c y B 0 b 3 R h b C Z x d W 9 0 O y w m c X V v d D t F b n R p d G l l c y B y Y X R p b y Z x d W 9 0 O y w m c X V v d D t F b n R p d G l l c y B w V m F s d W U m c X V v d D s s J n F 1 b 3 Q 7 R W 5 0 a X R p Z X M g R k R S J n F 1 b 3 Q 7 L C Z x d W 9 0 O y N S Z W F j d G l v b n M g Z m 9 1 b m Q m c X V v d D s s J n F 1 b 3 Q 7 I 1 J l Y W N 0 a W 9 u c y B 0 b 3 R h b C Z x d W 9 0 O y w m c X V v d D t S Z W F j d G l v b n M g c m F 0 a W 8 m c X V v d D s s J n F 1 b 3 Q 7 U 3 B l Y 2 l l c y B p Z G V u d G l m a W V y J n F 1 b 3 Q 7 L C Z x d W 9 0 O 1 N w Z W N p Z X M g b m F t Z S Z x d W 9 0 O y w m c X V v d D t T d W J t a X R 0 Z W Q g Z W 5 0 a X R p Z X M g Z m 9 1 b m Q m c X V v d D s s J n F 1 b 3 Q 7 T W F w c G V k I G V u d G l 0 a W V z J n F 1 b 3 Q 7 L C Z x d W 9 0 O 0 Z v d W 5 k I H J l Y W N 0 a W 9 u I G l k Z W 5 0 a W Z p Z X J z J n F 1 b 3 Q 7 X S I g L z 4 8 R W 5 0 c n k g V H l w Z T 0 i R m l s b E V y c m 9 y Q 2 9 k Z S I g V m F s d W U 9 I n N V b m t u b 3 d u I i A v P j x F b n R y e S B U e X B l P S J G a W x s T G F z d F V w Z G F 0 Z W Q i I F Z h b H V l P S J k M j A x N y 0 w M y 0 w M l Q x M T o x N D o 0 O C 4 x M j E x M T A y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V G F i Z W x s Z T U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b G F 0 a W 9 u c 2 h p c E l u Z m 9 D b 2 5 0 Y W l u Z X I i I F Z h b H V l P S J z e y Z x d W 9 0 O 2 N v b H V t b k N v d W 5 0 J n F 1 b 3 Q 7 O j E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X 0 N s d X N f N C 9 H Z c O k b m R l c n R l c i B U e X A u e 1 B h d G h 3 Y X k g a W R l b n R p Z m l l c i w w f S Z x d W 9 0 O y w m c X V v d D t T Z W N 0 a W 9 u M S 9 y Z X N 1 b H R z X 0 N s d X N f N C 9 H Z c O k b m R l c n R l c i B U e X A u e 1 B h d G h 3 Y X k g b m F t Z S w x f S Z x d W 9 0 O y w m c X V v d D t T Z W N 0 a W 9 u M S 9 y Z X N 1 b H R z X 0 N s d X N f N C 9 H Z c O k b m R l c n R l c i B U e X A u e y N F b n R p d G l l c y B m b 3 V u Z C w y f S Z x d W 9 0 O y w m c X V v d D t T Z W N 0 a W 9 u M S 9 y Z X N 1 b H R z X 0 N s d X N f N C 9 H Z c O k b m R l c n R l c i B U e X A u e y N F b n R p d G l l c y B 0 b 3 R h b C w z f S Z x d W 9 0 O y w m c X V v d D t T Z W N 0 a W 9 u M S 9 y Z X N 1 b H R z X 0 N s d X N f N C 9 H Z c O k b m R l c n R l c i B U e X A u e 0 V u d G l 0 a W V z I H J h d G l v L D R 9 J n F 1 b 3 Q 7 L C Z x d W 9 0 O 1 N l Y 3 R p b 2 4 x L 3 J l c 3 V s d H N f Q 2 x 1 c 1 8 0 L 0 d l w 6 R u Z G V y d G V y I F R 5 c C 5 7 R W 5 0 a X R p Z X M g c F Z h b H V l L D V 9 J n F 1 b 3 Q 7 L C Z x d W 9 0 O 1 N l Y 3 R p b 2 4 x L 3 J l c 3 V s d H N f Q 2 x 1 c 1 8 0 L 0 d l w 6 R u Z G V y d G V y I F R 5 c C 5 7 R W 5 0 a X R p Z X M g R k R S L D Z 9 J n F 1 b 3 Q 7 L C Z x d W 9 0 O 1 N l Y 3 R p b 2 4 x L 3 J l c 3 V s d H N f Q 2 x 1 c 1 8 0 L 0 d l w 6 R u Z G V y d G V y I F R 5 c C 5 7 I 1 J l Y W N 0 a W 9 u c y B m b 3 V u Z C w 3 f S Z x d W 9 0 O y w m c X V v d D t T Z W N 0 a W 9 u M S 9 y Z X N 1 b H R z X 0 N s d X N f N C 9 H Z c O k b m R l c n R l c i B U e X A u e y N S Z W F j d G l v b n M g d G 9 0 Y W w s O H 0 m c X V v d D s s J n F 1 b 3 Q 7 U 2 V j d G l v b j E v c m V z d W x 0 c 1 9 D b H V z X z Q v R 2 X D p G 5 k Z X J 0 Z X I g V H l w L n t S Z W F j d G l v b n M g c m F 0 a W 8 s O X 0 m c X V v d D s s J n F 1 b 3 Q 7 U 2 V j d G l v b j E v c m V z d W x 0 c 1 9 D b H V z X z Q v R 2 X D p G 5 k Z X J 0 Z X I g V H l w L n t T c G V j a W V z I G l k Z W 5 0 a W Z p Z X I s M T B 9 J n F 1 b 3 Q 7 L C Z x d W 9 0 O 1 N l Y 3 R p b 2 4 x L 3 J l c 3 V s d H N f Q 2 x 1 c 1 8 0 L 0 d l w 6 R u Z G V y d G V y I F R 5 c C 5 7 U 3 B l Y 2 l l c y B u Y W 1 l L D E x f S Z x d W 9 0 O y w m c X V v d D t T Z W N 0 a W 9 u M S 9 y Z X N 1 b H R z X 0 N s d X N f N C 9 H Z c O k b m R l c n R l c i B U e X A u e 1 N 1 Y m 1 p d H R l Z C B l b n R p d G l l c y B m b 3 V u Z C w x M n 0 m c X V v d D s s J n F 1 b 3 Q 7 U 2 V j d G l v b j E v c m V z d W x 0 c 1 9 D b H V z X z Q v R 2 X D p G 5 k Z X J 0 Z X I g V H l w L n t N Y X B w Z W Q g Z W 5 0 a X R p Z X M s M T N 9 J n F 1 b 3 Q 7 L C Z x d W 9 0 O 1 N l Y 3 R p b 2 4 x L 3 J l c 3 V s d H N f Q 2 x 1 c 1 8 0 L 0 d l w 6 R u Z G V y d G V y I F R 5 c C 5 7 R m 9 1 b m Q g c m V h Y 3 R p b 2 4 g a W R l b n R p Z m l l c n M s M T R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y Z X N 1 b H R z X 0 N s d X N f N C 9 H Z c O k b m R l c n R l c i B U e X A u e 1 B h d G h 3 Y X k g a W R l b n R p Z m l l c i w w f S Z x d W 9 0 O y w m c X V v d D t T Z W N 0 a W 9 u M S 9 y Z X N 1 b H R z X 0 N s d X N f N C 9 H Z c O k b m R l c n R l c i B U e X A u e 1 B h d G h 3 Y X k g b m F t Z S w x f S Z x d W 9 0 O y w m c X V v d D t T Z W N 0 a W 9 u M S 9 y Z X N 1 b H R z X 0 N s d X N f N C 9 H Z c O k b m R l c n R l c i B U e X A u e y N F b n R p d G l l c y B m b 3 V u Z C w y f S Z x d W 9 0 O y w m c X V v d D t T Z W N 0 a W 9 u M S 9 y Z X N 1 b H R z X 0 N s d X N f N C 9 H Z c O k b m R l c n R l c i B U e X A u e y N F b n R p d G l l c y B 0 b 3 R h b C w z f S Z x d W 9 0 O y w m c X V v d D t T Z W N 0 a W 9 u M S 9 y Z X N 1 b H R z X 0 N s d X N f N C 9 H Z c O k b m R l c n R l c i B U e X A u e 0 V u d G l 0 a W V z I H J h d G l v L D R 9 J n F 1 b 3 Q 7 L C Z x d W 9 0 O 1 N l Y 3 R p b 2 4 x L 3 J l c 3 V s d H N f Q 2 x 1 c 1 8 0 L 0 d l w 6 R u Z G V y d G V y I F R 5 c C 5 7 R W 5 0 a X R p Z X M g c F Z h b H V l L D V 9 J n F 1 b 3 Q 7 L C Z x d W 9 0 O 1 N l Y 3 R p b 2 4 x L 3 J l c 3 V s d H N f Q 2 x 1 c 1 8 0 L 0 d l w 6 R u Z G V y d G V y I F R 5 c C 5 7 R W 5 0 a X R p Z X M g R k R S L D Z 9 J n F 1 b 3 Q 7 L C Z x d W 9 0 O 1 N l Y 3 R p b 2 4 x L 3 J l c 3 V s d H N f Q 2 x 1 c 1 8 0 L 0 d l w 6 R u Z G V y d G V y I F R 5 c C 5 7 I 1 J l Y W N 0 a W 9 u c y B m b 3 V u Z C w 3 f S Z x d W 9 0 O y w m c X V v d D t T Z W N 0 a W 9 u M S 9 y Z X N 1 b H R z X 0 N s d X N f N C 9 H Z c O k b m R l c n R l c i B U e X A u e y N S Z W F j d G l v b n M g d G 9 0 Y W w s O H 0 m c X V v d D s s J n F 1 b 3 Q 7 U 2 V j d G l v b j E v c m V z d W x 0 c 1 9 D b H V z X z Q v R 2 X D p G 5 k Z X J 0 Z X I g V H l w L n t S Z W F j d G l v b n M g c m F 0 a W 8 s O X 0 m c X V v d D s s J n F 1 b 3 Q 7 U 2 V j d G l v b j E v c m V z d W x 0 c 1 9 D b H V z X z Q v R 2 X D p G 5 k Z X J 0 Z X I g V H l w L n t T c G V j a W V z I G l k Z W 5 0 a W Z p Z X I s M T B 9 J n F 1 b 3 Q 7 L C Z x d W 9 0 O 1 N l Y 3 R p b 2 4 x L 3 J l c 3 V s d H N f Q 2 x 1 c 1 8 0 L 0 d l w 6 R u Z G V y d G V y I F R 5 c C 5 7 U 3 B l Y 2 l l c y B u Y W 1 l L D E x f S Z x d W 9 0 O y w m c X V v d D t T Z W N 0 a W 9 u M S 9 y Z X N 1 b H R z X 0 N s d X N f N C 9 H Z c O k b m R l c n R l c i B U e X A u e 1 N 1 Y m 1 p d H R l Z C B l b n R p d G l l c y B m b 3 V u Z C w x M n 0 m c X V v d D s s J n F 1 b 3 Q 7 U 2 V j d G l v b j E v c m V z d W x 0 c 1 9 D b H V z X z Q v R 2 X D p G 5 k Z X J 0 Z X I g V H l w L n t N Y X B w Z W Q g Z W 5 0 a X R p Z X M s M T N 9 J n F 1 b 3 Q 7 L C Z x d W 9 0 O 1 N l Y 3 R p b 2 4 x L 3 J l c 3 V s d H N f Q 2 x 1 c 1 8 0 L 0 d l w 6 R u Z G V y d G V y I F R 5 c C 5 7 R m 9 1 b m Q g c m V h Y 3 R p b 2 4 g a W R l b n R p Z m l l c n M s M T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y Z X N 1 b H R z X 0 N s d X N f N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y Z X N 1 b H R z X 0 N s d X N f N C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y Z X N 1 b H R z X 0 N s d X N f N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y Z X N 1 b H R z X 0 N s d X N f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3 J l c 3 V s d H N f Q 2 x 1 c 1 8 1 I i A v P j x F b n R y e S B U e X B l P S J G a W x s U 3 R h d H V z I i B W Y W x 1 Z T 0 i c 0 N v b X B s Z X R l I i A v P j x F b n R y e S B U e X B l P S J G a W x s Q 2 9 1 b n Q i I F Z h b H V l P S J s M j E z I i A v P j x F b n R y e S B U e X B l P S J G a W x s R X J y b 3 J D b 3 V u d C I g V m F s d W U 9 I m w w I i A v P j x F b n R y e S B U e X B l P S J G a W x s Q 2 9 s d W 1 u V H l w Z X M i I F Z h b H V l P S J z Q m d Z R E F 3 V U Z C U U 1 E Q l F N R 0 J n W U c i I C 8 + P E V u d H J 5 I F R 5 c G U 9 I k Z p b G x D b 2 x 1 b W 5 O Y W 1 l c y I g V m F s d W U 9 I n N b J n F 1 b 3 Q 7 U G F 0 a H d h e S B p Z G V u d G l m a W V y J n F 1 b 3 Q 7 L C Z x d W 9 0 O 1 B h d G h 3 Y X k g b m F t Z S Z x d W 9 0 O y w m c X V v d D s j R W 5 0 a X R p Z X M g Z m 9 1 b m Q m c X V v d D s s J n F 1 b 3 Q 7 I 0 V u d G l 0 a W V z I H R v d G F s J n F 1 b 3 Q 7 L C Z x d W 9 0 O 0 V u d G l 0 a W V z I H J h d G l v J n F 1 b 3 Q 7 L C Z x d W 9 0 O 0 V u d G l 0 a W V z I H B W Y W x 1 Z S Z x d W 9 0 O y w m c X V v d D t F b n R p d G l l c y B G R F I m c X V v d D s s J n F 1 b 3 Q 7 I 1 J l Y W N 0 a W 9 u c y B m b 3 V u Z C Z x d W 9 0 O y w m c X V v d D s j U m V h Y 3 R p b 2 5 z I H R v d G F s J n F 1 b 3 Q 7 L C Z x d W 9 0 O 1 J l Y W N 0 a W 9 u c y B y Y X R p b y Z x d W 9 0 O y w m c X V v d D t T c G V j a W V z I G l k Z W 5 0 a W Z p Z X I m c X V v d D s s J n F 1 b 3 Q 7 U 3 B l Y 2 l l c y B u Y W 1 l J n F 1 b 3 Q 7 L C Z x d W 9 0 O 1 N 1 Y m 1 p d H R l Z C B l b n R p d G l l c y B m b 3 V u Z C Z x d W 9 0 O y w m c X V v d D t N Y X B w Z W Q g Z W 5 0 a X R p Z X M m c X V v d D s s J n F 1 b 3 Q 7 R m 9 1 b m Q g c m V h Y 3 R p b 2 4 g a W R l b n R p Z m l l c n M m c X V v d D t d I i A v P j x F b n R y e S B U e X B l P S J G a W x s R X J y b 3 J D b 2 R l I i B W Y W x 1 Z T 0 i c 1 V u a 2 5 v d 2 4 i I C 8 + P E V u d H J 5 I F R 5 c G U 9 I k Z p b G x M Y X N 0 V X B k Y X R l Z C I g V m F s d W U 9 I m Q y M D E 3 L T A z L T A y V D E x O j E 1 O j E 2 L j g 4 O D c 1 N T Z a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U Y W J l b G x l N i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T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J l c 3 V s d H N f Q 2 x 1 c 1 8 1 L 0 d l w 6 R u Z G V y d G V y I F R 5 c C 5 7 U G F 0 a H d h e S B p Z G V u d G l m a W V y L D B 9 J n F 1 b 3 Q 7 L C Z x d W 9 0 O 1 N l Y 3 R p b 2 4 x L 3 J l c 3 V s d H N f Q 2 x 1 c 1 8 1 L 0 d l w 6 R u Z G V y d G V y I F R 5 c C 5 7 U G F 0 a H d h e S B u Y W 1 l L D F 9 J n F 1 b 3 Q 7 L C Z x d W 9 0 O 1 N l Y 3 R p b 2 4 x L 3 J l c 3 V s d H N f Q 2 x 1 c 1 8 1 L 0 d l w 6 R u Z G V y d G V y I F R 5 c C 5 7 I 0 V u d G l 0 a W V z I G Z v d W 5 k L D J 9 J n F 1 b 3 Q 7 L C Z x d W 9 0 O 1 N l Y 3 R p b 2 4 x L 3 J l c 3 V s d H N f Q 2 x 1 c 1 8 1 L 0 d l w 6 R u Z G V y d G V y I F R 5 c C 5 7 I 0 V u d G l 0 a W V z I H R v d G F s L D N 9 J n F 1 b 3 Q 7 L C Z x d W 9 0 O 1 N l Y 3 R p b 2 4 x L 3 J l c 3 V s d H N f Q 2 x 1 c 1 8 1 L 0 d l w 6 R u Z G V y d G V y I F R 5 c C 5 7 R W 5 0 a X R p Z X M g c m F 0 a W 8 s N H 0 m c X V v d D s s J n F 1 b 3 Q 7 U 2 V j d G l v b j E v c m V z d W x 0 c 1 9 D b H V z X z U v R 2 X D p G 5 k Z X J 0 Z X I g V H l w L n t F b n R p d G l l c y B w V m F s d W U s N X 0 m c X V v d D s s J n F 1 b 3 Q 7 U 2 V j d G l v b j E v c m V z d W x 0 c 1 9 D b H V z X z U v R 2 X D p G 5 k Z X J 0 Z X I g V H l w L n t F b n R p d G l l c y B G R F I s N n 0 m c X V v d D s s J n F 1 b 3 Q 7 U 2 V j d G l v b j E v c m V z d W x 0 c 1 9 D b H V z X z U v R 2 X D p G 5 k Z X J 0 Z X I g V H l w L n s j U m V h Y 3 R p b 2 5 z I G Z v d W 5 k L D d 9 J n F 1 b 3 Q 7 L C Z x d W 9 0 O 1 N l Y 3 R p b 2 4 x L 3 J l c 3 V s d H N f Q 2 x 1 c 1 8 1 L 0 d l w 6 R u Z G V y d G V y I F R 5 c C 5 7 I 1 J l Y W N 0 a W 9 u c y B 0 b 3 R h b C w 4 f S Z x d W 9 0 O y w m c X V v d D t T Z W N 0 a W 9 u M S 9 y Z X N 1 b H R z X 0 N s d X N f N S 9 H Z c O k b m R l c n R l c i B U e X A u e 1 J l Y W N 0 a W 9 u c y B y Y X R p b y w 5 f S Z x d W 9 0 O y w m c X V v d D t T Z W N 0 a W 9 u M S 9 y Z X N 1 b H R z X 0 N s d X N f N S 9 H Z c O k b m R l c n R l c i B U e X A u e 1 N w Z W N p Z X M g a W R l b n R p Z m l l c i w x M H 0 m c X V v d D s s J n F 1 b 3 Q 7 U 2 V j d G l v b j E v c m V z d W x 0 c 1 9 D b H V z X z U v R 2 X D p G 5 k Z X J 0 Z X I g V H l w L n t T c G V j a W V z I G 5 h b W U s M T F 9 J n F 1 b 3 Q 7 L C Z x d W 9 0 O 1 N l Y 3 R p b 2 4 x L 3 J l c 3 V s d H N f Q 2 x 1 c 1 8 1 L 0 d l w 6 R u Z G V y d G V y I F R 5 c C 5 7 U 3 V i b W l 0 d G V k I G V u d G l 0 a W V z I G Z v d W 5 k L D E y f S Z x d W 9 0 O y w m c X V v d D t T Z W N 0 a W 9 u M S 9 y Z X N 1 b H R z X 0 N s d X N f N S 9 H Z c O k b m R l c n R l c i B U e X A u e 0 1 h c H B l Z C B l b n R p d G l l c y w x M 3 0 m c X V v d D s s J n F 1 b 3 Q 7 U 2 V j d G l v b j E v c m V z d W x 0 c 1 9 D b H V z X z U v R 2 X D p G 5 k Z X J 0 Z X I g V H l w L n t G b 3 V u Z C B y Z W F j d G l v b i B p Z G V u d G l m a W V y c y w x N H 0 m c X V v d D t d L C Z x d W 9 0 O 0 N v b H V t b k N v d W 5 0 J n F 1 b 3 Q 7 O j E 1 L C Z x d W 9 0 O 0 t l e U N v b H V t b k 5 h b W V z J n F 1 b 3 Q 7 O l t d L C Z x d W 9 0 O 0 N v b H V t b k l k Z W 5 0 a X R p Z X M m c X V v d D s 6 W y Z x d W 9 0 O 1 N l Y 3 R p b 2 4 x L 3 J l c 3 V s d H N f Q 2 x 1 c 1 8 1 L 0 d l w 6 R u Z G V y d G V y I F R 5 c C 5 7 U G F 0 a H d h e S B p Z G V u d G l m a W V y L D B 9 J n F 1 b 3 Q 7 L C Z x d W 9 0 O 1 N l Y 3 R p b 2 4 x L 3 J l c 3 V s d H N f Q 2 x 1 c 1 8 1 L 0 d l w 6 R u Z G V y d G V y I F R 5 c C 5 7 U G F 0 a H d h e S B u Y W 1 l L D F 9 J n F 1 b 3 Q 7 L C Z x d W 9 0 O 1 N l Y 3 R p b 2 4 x L 3 J l c 3 V s d H N f Q 2 x 1 c 1 8 1 L 0 d l w 6 R u Z G V y d G V y I F R 5 c C 5 7 I 0 V u d G l 0 a W V z I G Z v d W 5 k L D J 9 J n F 1 b 3 Q 7 L C Z x d W 9 0 O 1 N l Y 3 R p b 2 4 x L 3 J l c 3 V s d H N f Q 2 x 1 c 1 8 1 L 0 d l w 6 R u Z G V y d G V y I F R 5 c C 5 7 I 0 V u d G l 0 a W V z I H R v d G F s L D N 9 J n F 1 b 3 Q 7 L C Z x d W 9 0 O 1 N l Y 3 R p b 2 4 x L 3 J l c 3 V s d H N f Q 2 x 1 c 1 8 1 L 0 d l w 6 R u Z G V y d G V y I F R 5 c C 5 7 R W 5 0 a X R p Z X M g c m F 0 a W 8 s N H 0 m c X V v d D s s J n F 1 b 3 Q 7 U 2 V j d G l v b j E v c m V z d W x 0 c 1 9 D b H V z X z U v R 2 X D p G 5 k Z X J 0 Z X I g V H l w L n t F b n R p d G l l c y B w V m F s d W U s N X 0 m c X V v d D s s J n F 1 b 3 Q 7 U 2 V j d G l v b j E v c m V z d W x 0 c 1 9 D b H V z X z U v R 2 X D p G 5 k Z X J 0 Z X I g V H l w L n t F b n R p d G l l c y B G R F I s N n 0 m c X V v d D s s J n F 1 b 3 Q 7 U 2 V j d G l v b j E v c m V z d W x 0 c 1 9 D b H V z X z U v R 2 X D p G 5 k Z X J 0 Z X I g V H l w L n s j U m V h Y 3 R p b 2 5 z I G Z v d W 5 k L D d 9 J n F 1 b 3 Q 7 L C Z x d W 9 0 O 1 N l Y 3 R p b 2 4 x L 3 J l c 3 V s d H N f Q 2 x 1 c 1 8 1 L 0 d l w 6 R u Z G V y d G V y I F R 5 c C 5 7 I 1 J l Y W N 0 a W 9 u c y B 0 b 3 R h b C w 4 f S Z x d W 9 0 O y w m c X V v d D t T Z W N 0 a W 9 u M S 9 y Z X N 1 b H R z X 0 N s d X N f N S 9 H Z c O k b m R l c n R l c i B U e X A u e 1 J l Y W N 0 a W 9 u c y B y Y X R p b y w 5 f S Z x d W 9 0 O y w m c X V v d D t T Z W N 0 a W 9 u M S 9 y Z X N 1 b H R z X 0 N s d X N f N S 9 H Z c O k b m R l c n R l c i B U e X A u e 1 N w Z W N p Z X M g a W R l b n R p Z m l l c i w x M H 0 m c X V v d D s s J n F 1 b 3 Q 7 U 2 V j d G l v b j E v c m V z d W x 0 c 1 9 D b H V z X z U v R 2 X D p G 5 k Z X J 0 Z X I g V H l w L n t T c G V j a W V z I G 5 h b W U s M T F 9 J n F 1 b 3 Q 7 L C Z x d W 9 0 O 1 N l Y 3 R p b 2 4 x L 3 J l c 3 V s d H N f Q 2 x 1 c 1 8 1 L 0 d l w 6 R u Z G V y d G V y I F R 5 c C 5 7 U 3 V i b W l 0 d G V k I G V u d G l 0 a W V z I G Z v d W 5 k L D E y f S Z x d W 9 0 O y w m c X V v d D t T Z W N 0 a W 9 u M S 9 y Z X N 1 b H R z X 0 N s d X N f N S 9 H Z c O k b m R l c n R l c i B U e X A u e 0 1 h c H B l Z C B l b n R p d G l l c y w x M 3 0 m c X V v d D s s J n F 1 b 3 Q 7 U 2 V j d G l v b j E v c m V z d W x 0 c 1 9 D b H V z X z U v R 2 X D p G 5 k Z X J 0 Z X I g V H l w L n t G b 3 V u Z C B y Z W F j d G l v b i B p Z G V u d G l m a W V y c y w x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J l c 3 V s d H N f Q 2 x 1 c 1 8 1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l c 3 V s d H N f Q 2 x 1 c 1 8 1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l c 3 V s d H N f Q 2 x 1 c 1 8 1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l c 3 V s d H N f Q 2 x 1 c 1 8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c m V z d W x 0 c 1 9 D b H V z X z Y i I C 8 + P E V u d H J 5 I F R 5 c G U 9 I k Z p b G x T d G F 0 d X M i I F Z h b H V l P S J z Q 2 9 t c G x l d G U i I C 8 + P E V u d H J 5 I F R 5 c G U 9 I k Z p b G x D b 3 V u d C I g V m F s d W U 9 I m w 0 M y I g L z 4 8 R W 5 0 c n k g V H l w Z T 0 i R m l s b E V y c m 9 y Q 2 9 1 b n Q i I F Z h b H V l P S J s M C I g L z 4 8 R W 5 0 c n k g V H l w Z T 0 i R m l s b E N v b H V t b l R 5 c G V z I i B W Y W x 1 Z T 0 i c 0 J n W U R B d 1 V G Q l F N R E J R T U d C Z 1 l H I i A v P j x F b n R y e S B U e X B l P S J G a W x s Q 2 9 s d W 1 u T m F t Z X M i I F Z h b H V l P S J z W y Z x d W 9 0 O 1 B h d G h 3 Y X k g a W R l b n R p Z m l l c i Z x d W 9 0 O y w m c X V v d D t Q Y X R o d 2 F 5 I G 5 h b W U m c X V v d D s s J n F 1 b 3 Q 7 I 0 V u d G l 0 a W V z I G Z v d W 5 k J n F 1 b 3 Q 7 L C Z x d W 9 0 O y N F b n R p d G l l c y B 0 b 3 R h b C Z x d W 9 0 O y w m c X V v d D t F b n R p d G l l c y B y Y X R p b y Z x d W 9 0 O y w m c X V v d D t F b n R p d G l l c y B w V m F s d W U m c X V v d D s s J n F 1 b 3 Q 7 R W 5 0 a X R p Z X M g R k R S J n F 1 b 3 Q 7 L C Z x d W 9 0 O y N S Z W F j d G l v b n M g Z m 9 1 b m Q m c X V v d D s s J n F 1 b 3 Q 7 I 1 J l Y W N 0 a W 9 u c y B 0 b 3 R h b C Z x d W 9 0 O y w m c X V v d D t S Z W F j d G l v b n M g c m F 0 a W 8 m c X V v d D s s J n F 1 b 3 Q 7 U 3 B l Y 2 l l c y B p Z G V u d G l m a W V y J n F 1 b 3 Q 7 L C Z x d W 9 0 O 1 N w Z W N p Z X M g b m F t Z S Z x d W 9 0 O y w m c X V v d D t T d W J t a X R 0 Z W Q g Z W 5 0 a X R p Z X M g Z m 9 1 b m Q m c X V v d D s s J n F 1 b 3 Q 7 T W F w c G V k I G V u d G l 0 a W V z J n F 1 b 3 Q 7 L C Z x d W 9 0 O 0 Z v d W 5 k I H J l Y W N 0 a W 9 u I G l k Z W 5 0 a W Z p Z X J z J n F 1 b 3 Q 7 X S I g L z 4 8 R W 5 0 c n k g V H l w Z T 0 i R m l s b E V y c m 9 y Q 2 9 k Z S I g V m F s d W U 9 I n N V b m t u b 3 d u I i A v P j x F b n R y e S B U e X B l P S J G a W x s T G F z d F V w Z G F 0 Z W Q i I F Z h b H V l P S J k M j A x N y 0 w M y 0 w M l Q x M T o x N T o 0 M C 4 0 O T c x M D U 5 W i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l J l Y 2 9 2 Z X J 5 V G F y Z 2 V 0 U 2 h l Z X Q i I F Z h b H V l P S J z V G F i Z W x s Z T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5 h b W V V c G R h d G V k Q W Z 0 Z X J G a W x s I i B W Y W x 1 Z T 0 i b D A i I C 8 + P E V u d H J 5 I F R 5 c G U 9 I l J l b G F 0 a W 9 u c 2 h p c E l u Z m 9 D b 2 5 0 Y W l u Z X I i I F Z h b H V l P S J z e y Z x d W 9 0 O 2 N v b H V t b k N v d W 5 0 J n F 1 b 3 Q 7 O j E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y Z X N 1 b H R z X 0 N s d X N f N i 9 H Z c O k b m R l c n R l c i B U e X A u e 1 B h d G h 3 Y X k g a W R l b n R p Z m l l c i w w f S Z x d W 9 0 O y w m c X V v d D t T Z W N 0 a W 9 u M S 9 y Z X N 1 b H R z X 0 N s d X N f N i 9 H Z c O k b m R l c n R l c i B U e X A u e 1 B h d G h 3 Y X k g b m F t Z S w x f S Z x d W 9 0 O y w m c X V v d D t T Z W N 0 a W 9 u M S 9 y Z X N 1 b H R z X 0 N s d X N f N i 9 H Z c O k b m R l c n R l c i B U e X A u e y N F b n R p d G l l c y B m b 3 V u Z C w y f S Z x d W 9 0 O y w m c X V v d D t T Z W N 0 a W 9 u M S 9 y Z X N 1 b H R z X 0 N s d X N f N i 9 H Z c O k b m R l c n R l c i B U e X A u e y N F b n R p d G l l c y B 0 b 3 R h b C w z f S Z x d W 9 0 O y w m c X V v d D t T Z W N 0 a W 9 u M S 9 y Z X N 1 b H R z X 0 N s d X N f N i 9 H Z c O k b m R l c n R l c i B U e X A u e 0 V u d G l 0 a W V z I H J h d G l v L D R 9 J n F 1 b 3 Q 7 L C Z x d W 9 0 O 1 N l Y 3 R p b 2 4 x L 3 J l c 3 V s d H N f Q 2 x 1 c 1 8 2 L 0 d l w 6 R u Z G V y d G V y I F R 5 c C 5 7 R W 5 0 a X R p Z X M g c F Z h b H V l L D V 9 J n F 1 b 3 Q 7 L C Z x d W 9 0 O 1 N l Y 3 R p b 2 4 x L 3 J l c 3 V s d H N f Q 2 x 1 c 1 8 2 L 0 d l w 6 R u Z G V y d G V y I F R 5 c C 5 7 R W 5 0 a X R p Z X M g R k R S L D Z 9 J n F 1 b 3 Q 7 L C Z x d W 9 0 O 1 N l Y 3 R p b 2 4 x L 3 J l c 3 V s d H N f Q 2 x 1 c 1 8 2 L 0 d l w 6 R u Z G V y d G V y I F R 5 c C 5 7 I 1 J l Y W N 0 a W 9 u c y B m b 3 V u Z C w 3 f S Z x d W 9 0 O y w m c X V v d D t T Z W N 0 a W 9 u M S 9 y Z X N 1 b H R z X 0 N s d X N f N i 9 H Z c O k b m R l c n R l c i B U e X A u e y N S Z W F j d G l v b n M g d G 9 0 Y W w s O H 0 m c X V v d D s s J n F 1 b 3 Q 7 U 2 V j d G l v b j E v c m V z d W x 0 c 1 9 D b H V z X z Y v R 2 X D p G 5 k Z X J 0 Z X I g V H l w L n t S Z W F j d G l v b n M g c m F 0 a W 8 s O X 0 m c X V v d D s s J n F 1 b 3 Q 7 U 2 V j d G l v b j E v c m V z d W x 0 c 1 9 D b H V z X z Y v R 2 X D p G 5 k Z X J 0 Z X I g V H l w L n t T c G V j a W V z I G l k Z W 5 0 a W Z p Z X I s M T B 9 J n F 1 b 3 Q 7 L C Z x d W 9 0 O 1 N l Y 3 R p b 2 4 x L 3 J l c 3 V s d H N f Q 2 x 1 c 1 8 2 L 0 d l w 6 R u Z G V y d G V y I F R 5 c C 5 7 U 3 B l Y 2 l l c y B u Y W 1 l L D E x f S Z x d W 9 0 O y w m c X V v d D t T Z W N 0 a W 9 u M S 9 y Z X N 1 b H R z X 0 N s d X N f N i 9 H Z c O k b m R l c n R l c i B U e X A u e 1 N 1 Y m 1 p d H R l Z C B l b n R p d G l l c y B m b 3 V u Z C w x M n 0 m c X V v d D s s J n F 1 b 3 Q 7 U 2 V j d G l v b j E v c m V z d W x 0 c 1 9 D b H V z X z Y v R 2 X D p G 5 k Z X J 0 Z X I g V H l w L n t N Y X B w Z W Q g Z W 5 0 a X R p Z X M s M T N 9 J n F 1 b 3 Q 7 L C Z x d W 9 0 O 1 N l Y 3 R p b 2 4 x L 3 J l c 3 V s d H N f Q 2 x 1 c 1 8 2 L 0 d l w 6 R u Z G V y d G V y I F R 5 c C 5 7 R m 9 1 b m Q g c m V h Y 3 R p b 2 4 g a W R l b n R p Z m l l c n M s M T R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y Z X N 1 b H R z X 0 N s d X N f N i 9 H Z c O k b m R l c n R l c i B U e X A u e 1 B h d G h 3 Y X k g a W R l b n R p Z m l l c i w w f S Z x d W 9 0 O y w m c X V v d D t T Z W N 0 a W 9 u M S 9 y Z X N 1 b H R z X 0 N s d X N f N i 9 H Z c O k b m R l c n R l c i B U e X A u e 1 B h d G h 3 Y X k g b m F t Z S w x f S Z x d W 9 0 O y w m c X V v d D t T Z W N 0 a W 9 u M S 9 y Z X N 1 b H R z X 0 N s d X N f N i 9 H Z c O k b m R l c n R l c i B U e X A u e y N F b n R p d G l l c y B m b 3 V u Z C w y f S Z x d W 9 0 O y w m c X V v d D t T Z W N 0 a W 9 u M S 9 y Z X N 1 b H R z X 0 N s d X N f N i 9 H Z c O k b m R l c n R l c i B U e X A u e y N F b n R p d G l l c y B 0 b 3 R h b C w z f S Z x d W 9 0 O y w m c X V v d D t T Z W N 0 a W 9 u M S 9 y Z X N 1 b H R z X 0 N s d X N f N i 9 H Z c O k b m R l c n R l c i B U e X A u e 0 V u d G l 0 a W V z I H J h d G l v L D R 9 J n F 1 b 3 Q 7 L C Z x d W 9 0 O 1 N l Y 3 R p b 2 4 x L 3 J l c 3 V s d H N f Q 2 x 1 c 1 8 2 L 0 d l w 6 R u Z G V y d G V y I F R 5 c C 5 7 R W 5 0 a X R p Z X M g c F Z h b H V l L D V 9 J n F 1 b 3 Q 7 L C Z x d W 9 0 O 1 N l Y 3 R p b 2 4 x L 3 J l c 3 V s d H N f Q 2 x 1 c 1 8 2 L 0 d l w 6 R u Z G V y d G V y I F R 5 c C 5 7 R W 5 0 a X R p Z X M g R k R S L D Z 9 J n F 1 b 3 Q 7 L C Z x d W 9 0 O 1 N l Y 3 R p b 2 4 x L 3 J l c 3 V s d H N f Q 2 x 1 c 1 8 2 L 0 d l w 6 R u Z G V y d G V y I F R 5 c C 5 7 I 1 J l Y W N 0 a W 9 u c y B m b 3 V u Z C w 3 f S Z x d W 9 0 O y w m c X V v d D t T Z W N 0 a W 9 u M S 9 y Z X N 1 b H R z X 0 N s d X N f N i 9 H Z c O k b m R l c n R l c i B U e X A u e y N S Z W F j d G l v b n M g d G 9 0 Y W w s O H 0 m c X V v d D s s J n F 1 b 3 Q 7 U 2 V j d G l v b j E v c m V z d W x 0 c 1 9 D b H V z X z Y v R 2 X D p G 5 k Z X J 0 Z X I g V H l w L n t S Z W F j d G l v b n M g c m F 0 a W 8 s O X 0 m c X V v d D s s J n F 1 b 3 Q 7 U 2 V j d G l v b j E v c m V z d W x 0 c 1 9 D b H V z X z Y v R 2 X D p G 5 k Z X J 0 Z X I g V H l w L n t T c G V j a W V z I G l k Z W 5 0 a W Z p Z X I s M T B 9 J n F 1 b 3 Q 7 L C Z x d W 9 0 O 1 N l Y 3 R p b 2 4 x L 3 J l c 3 V s d H N f Q 2 x 1 c 1 8 2 L 0 d l w 6 R u Z G V y d G V y I F R 5 c C 5 7 U 3 B l Y 2 l l c y B u Y W 1 l L D E x f S Z x d W 9 0 O y w m c X V v d D t T Z W N 0 a W 9 u M S 9 y Z X N 1 b H R z X 0 N s d X N f N i 9 H Z c O k b m R l c n R l c i B U e X A u e 1 N 1 Y m 1 p d H R l Z C B l b n R p d G l l c y B m b 3 V u Z C w x M n 0 m c X V v d D s s J n F 1 b 3 Q 7 U 2 V j d G l v b j E v c m V z d W x 0 c 1 9 D b H V z X z Y v R 2 X D p G 5 k Z X J 0 Z X I g V H l w L n t N Y X B w Z W Q g Z W 5 0 a X R p Z X M s M T N 9 J n F 1 b 3 Q 7 L C Z x d W 9 0 O 1 N l Y 3 R p b 2 4 x L 3 J l c 3 V s d H N f Q 2 x 1 c 1 8 2 L 0 d l w 6 R u Z G V y d G V y I F R 5 c C 5 7 R m 9 1 b m Q g c m V h Y 3 R p b 2 4 g a W R l b n R p Z m l l c n M s M T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y Z X N 1 b H R z X 0 N s d X N f N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y Z X N 1 b H R z X 0 N s d X N f N i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y Z X N 1 b H R z X 0 N s d X N f N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y Z X N 1 b H R z X 0 N s d X N f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3 J l c 3 V s d H N f Q 2 x 1 c 1 8 3 I i A v P j x F b n R y e S B U e X B l P S J G a W x s U 3 R h d H V z I i B W Y W x 1 Z T 0 i c 0 N v b X B s Z X R l I i A v P j x F b n R y e S B U e X B l P S J G a W x s Q 2 9 1 b n Q i I F Z h b H V l P S J s N z I 0 I i A v P j x F b n R y e S B U e X B l P S J G a W x s R X J y b 3 J D b 3 V u d C I g V m F s d W U 9 I m w w I i A v P j x F b n R y e S B U e X B l P S J G a W x s Q 2 9 s d W 1 u V H l w Z X M i I F Z h b H V l P S J z Q m d Z R E F 3 V U Z C U U 1 E Q l F N R 0 J n W U c i I C 8 + P E V u d H J 5 I F R 5 c G U 9 I k Z p b G x D b 2 x 1 b W 5 O Y W 1 l c y I g V m F s d W U 9 I n N b J n F 1 b 3 Q 7 U G F 0 a H d h e S B p Z G V u d G l m a W V y J n F 1 b 3 Q 7 L C Z x d W 9 0 O 1 B h d G h 3 Y X k g b m F t Z S Z x d W 9 0 O y w m c X V v d D s j R W 5 0 a X R p Z X M g Z m 9 1 b m Q m c X V v d D s s J n F 1 b 3 Q 7 I 0 V u d G l 0 a W V z I H R v d G F s J n F 1 b 3 Q 7 L C Z x d W 9 0 O 0 V u d G l 0 a W V z I H J h d G l v J n F 1 b 3 Q 7 L C Z x d W 9 0 O 0 V u d G l 0 a W V z I H B W Y W x 1 Z S Z x d W 9 0 O y w m c X V v d D t F b n R p d G l l c y B G R F I m c X V v d D s s J n F 1 b 3 Q 7 I 1 J l Y W N 0 a W 9 u c y B m b 3 V u Z C Z x d W 9 0 O y w m c X V v d D s j U m V h Y 3 R p b 2 5 z I H R v d G F s J n F 1 b 3 Q 7 L C Z x d W 9 0 O 1 J l Y W N 0 a W 9 u c y B y Y X R p b y Z x d W 9 0 O y w m c X V v d D t T c G V j a W V z I G l k Z W 5 0 a W Z p Z X I m c X V v d D s s J n F 1 b 3 Q 7 U 3 B l Y 2 l l c y B u Y W 1 l J n F 1 b 3 Q 7 L C Z x d W 9 0 O 1 N 1 Y m 1 p d H R l Z C B l b n R p d G l l c y B m b 3 V u Z C Z x d W 9 0 O y w m c X V v d D t N Y X B w Z W Q g Z W 5 0 a X R p Z X M m c X V v d D s s J n F 1 b 3 Q 7 R m 9 1 b m Q g c m V h Y 3 R p b 2 4 g a W R l b n R p Z m l l c n M m c X V v d D t d I i A v P j x F b n R y e S B U e X B l P S J G a W x s R X J y b 3 J D b 2 R l I i B W Y W x 1 Z T 0 i c 1 V u a 2 5 v d 2 4 i I C 8 + P E V u d H J 5 I F R 5 c G U 9 I k Z p b G x M Y X N 0 V X B k Y X R l Z C I g V m F s d W U 9 I m Q y M D E 3 L T A z L T A y V D E x O j E 2 O j I x L j M w M D Q z O T d a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U m V j b 3 Z l c n l U Y X J n Z X R T a G V l d C I g V m F s d W U 9 I n N U Y W J l b G x l O C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t Z V V w Z G F 0 Z W R B Z n R l c k Z p b G w i I F Z h b H V l P S J s M C I g L z 4 8 R W 5 0 c n k g V H l w Z T 0 i U m V s Y X R p b 2 5 z a G l w S W 5 m b 0 N v b n R h a W 5 l c i I g V m F s d W U 9 I n N 7 J n F 1 b 3 Q 7 Y 2 9 s d W 1 u Q 2 9 1 b n Q m c X V v d D s 6 M T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J l c 3 V s d H N f Q 2 x 1 c 1 8 3 L 0 d l w 6 R u Z G V y d G V y I F R 5 c C 5 7 U G F 0 a H d h e S B p Z G V u d G l m a W V y L D B 9 J n F 1 b 3 Q 7 L C Z x d W 9 0 O 1 N l Y 3 R p b 2 4 x L 3 J l c 3 V s d H N f Q 2 x 1 c 1 8 3 L 0 d l w 6 R u Z G V y d G V y I F R 5 c C 5 7 U G F 0 a H d h e S B u Y W 1 l L D F 9 J n F 1 b 3 Q 7 L C Z x d W 9 0 O 1 N l Y 3 R p b 2 4 x L 3 J l c 3 V s d H N f Q 2 x 1 c 1 8 3 L 0 d l w 6 R u Z G V y d G V y I F R 5 c C 5 7 I 0 V u d G l 0 a W V z I G Z v d W 5 k L D J 9 J n F 1 b 3 Q 7 L C Z x d W 9 0 O 1 N l Y 3 R p b 2 4 x L 3 J l c 3 V s d H N f Q 2 x 1 c 1 8 3 L 0 d l w 6 R u Z G V y d G V y I F R 5 c C 5 7 I 0 V u d G l 0 a W V z I H R v d G F s L D N 9 J n F 1 b 3 Q 7 L C Z x d W 9 0 O 1 N l Y 3 R p b 2 4 x L 3 J l c 3 V s d H N f Q 2 x 1 c 1 8 3 L 0 d l w 6 R u Z G V y d G V y I F R 5 c C 5 7 R W 5 0 a X R p Z X M g c m F 0 a W 8 s N H 0 m c X V v d D s s J n F 1 b 3 Q 7 U 2 V j d G l v b j E v c m V z d W x 0 c 1 9 D b H V z X z c v R 2 X D p G 5 k Z X J 0 Z X I g V H l w L n t F b n R p d G l l c y B w V m F s d W U s N X 0 m c X V v d D s s J n F 1 b 3 Q 7 U 2 V j d G l v b j E v c m V z d W x 0 c 1 9 D b H V z X z c v R 2 X D p G 5 k Z X J 0 Z X I g V H l w L n t F b n R p d G l l c y B G R F I s N n 0 m c X V v d D s s J n F 1 b 3 Q 7 U 2 V j d G l v b j E v c m V z d W x 0 c 1 9 D b H V z X z c v R 2 X D p G 5 k Z X J 0 Z X I g V H l w L n s j U m V h Y 3 R p b 2 5 z I G Z v d W 5 k L D d 9 J n F 1 b 3 Q 7 L C Z x d W 9 0 O 1 N l Y 3 R p b 2 4 x L 3 J l c 3 V s d H N f Q 2 x 1 c 1 8 3 L 0 d l w 6 R u Z G V y d G V y I F R 5 c C 5 7 I 1 J l Y W N 0 a W 9 u c y B 0 b 3 R h b C w 4 f S Z x d W 9 0 O y w m c X V v d D t T Z W N 0 a W 9 u M S 9 y Z X N 1 b H R z X 0 N s d X N f N y 9 H Z c O k b m R l c n R l c i B U e X A u e 1 J l Y W N 0 a W 9 u c y B y Y X R p b y w 5 f S Z x d W 9 0 O y w m c X V v d D t T Z W N 0 a W 9 u M S 9 y Z X N 1 b H R z X 0 N s d X N f N y 9 H Z c O k b m R l c n R l c i B U e X A u e 1 N w Z W N p Z X M g a W R l b n R p Z m l l c i w x M H 0 m c X V v d D s s J n F 1 b 3 Q 7 U 2 V j d G l v b j E v c m V z d W x 0 c 1 9 D b H V z X z c v R 2 X D p G 5 k Z X J 0 Z X I g V H l w L n t T c G V j a W V z I G 5 h b W U s M T F 9 J n F 1 b 3 Q 7 L C Z x d W 9 0 O 1 N l Y 3 R p b 2 4 x L 3 J l c 3 V s d H N f Q 2 x 1 c 1 8 3 L 0 d l w 6 R u Z G V y d G V y I F R 5 c C 5 7 U 3 V i b W l 0 d G V k I G V u d G l 0 a W V z I G Z v d W 5 k L D E y f S Z x d W 9 0 O y w m c X V v d D t T Z W N 0 a W 9 u M S 9 y Z X N 1 b H R z X 0 N s d X N f N y 9 H Z c O k b m R l c n R l c i B U e X A u e 0 1 h c H B l Z C B l b n R p d G l l c y w x M 3 0 m c X V v d D s s J n F 1 b 3 Q 7 U 2 V j d G l v b j E v c m V z d W x 0 c 1 9 D b H V z X z c v R 2 X D p G 5 k Z X J 0 Z X I g V H l w L n t G b 3 V u Z C B y Z W F j d G l v b i B p Z G V u d G l m a W V y c y w x N H 0 m c X V v d D t d L C Z x d W 9 0 O 0 N v b H V t b k N v d W 5 0 J n F 1 b 3 Q 7 O j E 1 L C Z x d W 9 0 O 0 t l e U N v b H V t b k 5 h b W V z J n F 1 b 3 Q 7 O l t d L C Z x d W 9 0 O 0 N v b H V t b k l k Z W 5 0 a X R p Z X M m c X V v d D s 6 W y Z x d W 9 0 O 1 N l Y 3 R p b 2 4 x L 3 J l c 3 V s d H N f Q 2 x 1 c 1 8 3 L 0 d l w 6 R u Z G V y d G V y I F R 5 c C 5 7 U G F 0 a H d h e S B p Z G V u d G l m a W V y L D B 9 J n F 1 b 3 Q 7 L C Z x d W 9 0 O 1 N l Y 3 R p b 2 4 x L 3 J l c 3 V s d H N f Q 2 x 1 c 1 8 3 L 0 d l w 6 R u Z G V y d G V y I F R 5 c C 5 7 U G F 0 a H d h e S B u Y W 1 l L D F 9 J n F 1 b 3 Q 7 L C Z x d W 9 0 O 1 N l Y 3 R p b 2 4 x L 3 J l c 3 V s d H N f Q 2 x 1 c 1 8 3 L 0 d l w 6 R u Z G V y d G V y I F R 5 c C 5 7 I 0 V u d G l 0 a W V z I G Z v d W 5 k L D J 9 J n F 1 b 3 Q 7 L C Z x d W 9 0 O 1 N l Y 3 R p b 2 4 x L 3 J l c 3 V s d H N f Q 2 x 1 c 1 8 3 L 0 d l w 6 R u Z G V y d G V y I F R 5 c C 5 7 I 0 V u d G l 0 a W V z I H R v d G F s L D N 9 J n F 1 b 3 Q 7 L C Z x d W 9 0 O 1 N l Y 3 R p b 2 4 x L 3 J l c 3 V s d H N f Q 2 x 1 c 1 8 3 L 0 d l w 6 R u Z G V y d G V y I F R 5 c C 5 7 R W 5 0 a X R p Z X M g c m F 0 a W 8 s N H 0 m c X V v d D s s J n F 1 b 3 Q 7 U 2 V j d G l v b j E v c m V z d W x 0 c 1 9 D b H V z X z c v R 2 X D p G 5 k Z X J 0 Z X I g V H l w L n t F b n R p d G l l c y B w V m F s d W U s N X 0 m c X V v d D s s J n F 1 b 3 Q 7 U 2 V j d G l v b j E v c m V z d W x 0 c 1 9 D b H V z X z c v R 2 X D p G 5 k Z X J 0 Z X I g V H l w L n t F b n R p d G l l c y B G R F I s N n 0 m c X V v d D s s J n F 1 b 3 Q 7 U 2 V j d G l v b j E v c m V z d W x 0 c 1 9 D b H V z X z c v R 2 X D p G 5 k Z X J 0 Z X I g V H l w L n s j U m V h Y 3 R p b 2 5 z I G Z v d W 5 k L D d 9 J n F 1 b 3 Q 7 L C Z x d W 9 0 O 1 N l Y 3 R p b 2 4 x L 3 J l c 3 V s d H N f Q 2 x 1 c 1 8 3 L 0 d l w 6 R u Z G V y d G V y I F R 5 c C 5 7 I 1 J l Y W N 0 a W 9 u c y B 0 b 3 R h b C w 4 f S Z x d W 9 0 O y w m c X V v d D t T Z W N 0 a W 9 u M S 9 y Z X N 1 b H R z X 0 N s d X N f N y 9 H Z c O k b m R l c n R l c i B U e X A u e 1 J l Y W N 0 a W 9 u c y B y Y X R p b y w 5 f S Z x d W 9 0 O y w m c X V v d D t T Z W N 0 a W 9 u M S 9 y Z X N 1 b H R z X 0 N s d X N f N y 9 H Z c O k b m R l c n R l c i B U e X A u e 1 N w Z W N p Z X M g a W R l b n R p Z m l l c i w x M H 0 m c X V v d D s s J n F 1 b 3 Q 7 U 2 V j d G l v b j E v c m V z d W x 0 c 1 9 D b H V z X z c v R 2 X D p G 5 k Z X J 0 Z X I g V H l w L n t T c G V j a W V z I G 5 h b W U s M T F 9 J n F 1 b 3 Q 7 L C Z x d W 9 0 O 1 N l Y 3 R p b 2 4 x L 3 J l c 3 V s d H N f Q 2 x 1 c 1 8 3 L 0 d l w 6 R u Z G V y d G V y I F R 5 c C 5 7 U 3 V i b W l 0 d G V k I G V u d G l 0 a W V z I G Z v d W 5 k L D E y f S Z x d W 9 0 O y w m c X V v d D t T Z W N 0 a W 9 u M S 9 y Z X N 1 b H R z X 0 N s d X N f N y 9 H Z c O k b m R l c n R l c i B U e X A u e 0 1 h c H B l Z C B l b n R p d G l l c y w x M 3 0 m c X V v d D s s J n F 1 b 3 Q 7 U 2 V j d G l v b j E v c m V z d W x 0 c 1 9 D b H V z X z c v R 2 X D p G 5 k Z X J 0 Z X I g V H l w L n t G b 3 V u Z C B y Z W F j d G l v b i B p Z G V u d G l m a W V y c y w x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J l c 3 V s d H N f Q 2 x 1 c 1 8 3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l c 3 V s d H N f Q 2 x 1 c 1 8 3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l c 3 V s d H N f Q 2 x 1 c 1 8 3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J l c 3 V s d H N f Q 2 x 1 c 1 8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c m V z d W x 0 c 1 9 D b H V z X z g i I C 8 + P E V u d H J 5 I F R 5 c G U 9 I k Z p b G x T d G F 0 d X M i I F Z h b H V l P S J z Q 2 9 t c G x l d G U i I C 8 + P E V u d H J 5 I F R 5 c G U 9 I k Z p b G x D b 3 V u d C I g V m F s d W U 9 I m w z O T E i I C 8 + P E V u d H J 5 I F R 5 c G U 9 I k Z p b G x F c n J v c k N v d W 5 0 I i B W Y W x 1 Z T 0 i b D A i I C 8 + P E V u d H J 5 I F R 5 c G U 9 I k Z p b G x D b 2 x 1 b W 5 U e X B l c y I g V m F s d W U 9 I n N C Z 1 l E Q X d V R k J R T U R C U U 1 H Q m d Z R y I g L z 4 8 R W 5 0 c n k g V H l w Z T 0 i R m l s b E N v b H V t b k 5 h b W V z I i B W Y W x 1 Z T 0 i c 1 s m c X V v d D t Q Y X R o d 2 F 5 I G l k Z W 5 0 a W Z p Z X I m c X V v d D s s J n F 1 b 3 Q 7 U G F 0 a H d h e S B u Y W 1 l J n F 1 b 3 Q 7 L C Z x d W 9 0 O y N F b n R p d G l l c y B m b 3 V u Z C Z x d W 9 0 O y w m c X V v d D s j R W 5 0 a X R p Z X M g d G 9 0 Y W w m c X V v d D s s J n F 1 b 3 Q 7 R W 5 0 a X R p Z X M g c m F 0 a W 8 m c X V v d D s s J n F 1 b 3 Q 7 R W 5 0 a X R p Z X M g c F Z h b H V l J n F 1 b 3 Q 7 L C Z x d W 9 0 O 0 V u d G l 0 a W V z I E Z E U i Z x d W 9 0 O y w m c X V v d D s j U m V h Y 3 R p b 2 5 z I G Z v d W 5 k J n F 1 b 3 Q 7 L C Z x d W 9 0 O y N S Z W F j d G l v b n M g d G 9 0 Y W w m c X V v d D s s J n F 1 b 3 Q 7 U m V h Y 3 R p b 2 5 z I H J h d G l v J n F 1 b 3 Q 7 L C Z x d W 9 0 O 1 N w Z W N p Z X M g a W R l b n R p Z m l l c i Z x d W 9 0 O y w m c X V v d D t T c G V j a W V z I G 5 h b W U m c X V v d D s s J n F 1 b 3 Q 7 U 3 V i b W l 0 d G V k I G V u d G l 0 a W V z I G Z v d W 5 k J n F 1 b 3 Q 7 L C Z x d W 9 0 O 0 1 h c H B l Z C B l b n R p d G l l c y Z x d W 9 0 O y w m c X V v d D t G b 3 V u Z C B y Z W F j d G l v b i B p Z G V u d G l m a W V y c y Z x d W 9 0 O 1 0 i I C 8 + P E V u d H J 5 I F R 5 c G U 9 I k Z p b G x F c n J v c k N v Z G U i I F Z h b H V l P S J z V W 5 r b m 9 3 b i I g L z 4 8 R W 5 0 c n k g V H l w Z T 0 i R m l s b E x h c 3 R V c G R h d G V k I i B W Y W x 1 Z T 0 i Z D I w M T c t M D M t M D J U M T E 6 M T Y 6 N D U u M j E z O D A 3 N V o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S Z W N v d m V y e V R h c m d l d F N o Z W V 0 I i B W Y W x 1 Z T 0 i c 1 R h Y m V s b G U 5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O Y W 1 l V X B k Y X R l Z E F m d G V y R m l s b C I g V m F s d W U 9 I m w w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m V z d W x 0 c 1 9 D b H V z X z g v R 2 X D p G 5 k Z X J 0 Z X I g V H l w L n t Q Y X R o d 2 F 5 I G l k Z W 5 0 a W Z p Z X I s M H 0 m c X V v d D s s J n F 1 b 3 Q 7 U 2 V j d G l v b j E v c m V z d W x 0 c 1 9 D b H V z X z g v R 2 X D p G 5 k Z X J 0 Z X I g V H l w L n t Q Y X R o d 2 F 5 I G 5 h b W U s M X 0 m c X V v d D s s J n F 1 b 3 Q 7 U 2 V j d G l v b j E v c m V z d W x 0 c 1 9 D b H V z X z g v R 2 X D p G 5 k Z X J 0 Z X I g V H l w L n s j R W 5 0 a X R p Z X M g Z m 9 1 b m Q s M n 0 m c X V v d D s s J n F 1 b 3 Q 7 U 2 V j d G l v b j E v c m V z d W x 0 c 1 9 D b H V z X z g v R 2 X D p G 5 k Z X J 0 Z X I g V H l w L n s j R W 5 0 a X R p Z X M g d G 9 0 Y W w s M 3 0 m c X V v d D s s J n F 1 b 3 Q 7 U 2 V j d G l v b j E v c m V z d W x 0 c 1 9 D b H V z X z g v R 2 X D p G 5 k Z X J 0 Z X I g V H l w L n t F b n R p d G l l c y B y Y X R p b y w 0 f S Z x d W 9 0 O y w m c X V v d D t T Z W N 0 a W 9 u M S 9 y Z X N 1 b H R z X 0 N s d X N f O C 9 H Z c O k b m R l c n R l c i B U e X A u e 0 V u d G l 0 a W V z I H B W Y W x 1 Z S w 1 f S Z x d W 9 0 O y w m c X V v d D t T Z W N 0 a W 9 u M S 9 y Z X N 1 b H R z X 0 N s d X N f O C 9 H Z c O k b m R l c n R l c i B U e X A u e 0 V u d G l 0 a W V z I E Z E U i w 2 f S Z x d W 9 0 O y w m c X V v d D t T Z W N 0 a W 9 u M S 9 y Z X N 1 b H R z X 0 N s d X N f O C 9 H Z c O k b m R l c n R l c i B U e X A u e y N S Z W F j d G l v b n M g Z m 9 1 b m Q s N 3 0 m c X V v d D s s J n F 1 b 3 Q 7 U 2 V j d G l v b j E v c m V z d W x 0 c 1 9 D b H V z X z g v R 2 X D p G 5 k Z X J 0 Z X I g V H l w L n s j U m V h Y 3 R p b 2 5 z I H R v d G F s L D h 9 J n F 1 b 3 Q 7 L C Z x d W 9 0 O 1 N l Y 3 R p b 2 4 x L 3 J l c 3 V s d H N f Q 2 x 1 c 1 8 4 L 0 d l w 6 R u Z G V y d G V y I F R 5 c C 5 7 U m V h Y 3 R p b 2 5 z I H J h d G l v L D l 9 J n F 1 b 3 Q 7 L C Z x d W 9 0 O 1 N l Y 3 R p b 2 4 x L 3 J l c 3 V s d H N f Q 2 x 1 c 1 8 4 L 0 d l w 6 R u Z G V y d G V y I F R 5 c C 5 7 U 3 B l Y 2 l l c y B p Z G V u d G l m a W V y L D E w f S Z x d W 9 0 O y w m c X V v d D t T Z W N 0 a W 9 u M S 9 y Z X N 1 b H R z X 0 N s d X N f O C 9 H Z c O k b m R l c n R l c i B U e X A u e 1 N w Z W N p Z X M g b m F t Z S w x M X 0 m c X V v d D s s J n F 1 b 3 Q 7 U 2 V j d G l v b j E v c m V z d W x 0 c 1 9 D b H V z X z g v R 2 X D p G 5 k Z X J 0 Z X I g V H l w L n t T d W J t a X R 0 Z W Q g Z W 5 0 a X R p Z X M g Z m 9 1 b m Q s M T J 9 J n F 1 b 3 Q 7 L C Z x d W 9 0 O 1 N l Y 3 R p b 2 4 x L 3 J l c 3 V s d H N f Q 2 x 1 c 1 8 4 L 0 d l w 6 R u Z G V y d G V y I F R 5 c C 5 7 T W F w c G V k I G V u d G l 0 a W V z L D E z f S Z x d W 9 0 O y w m c X V v d D t T Z W N 0 a W 9 u M S 9 y Z X N 1 b H R z X 0 N s d X N f O C 9 H Z c O k b m R l c n R l c i B U e X A u e 0 Z v d W 5 k I H J l Y W N 0 a W 9 u I G l k Z W 5 0 a W Z p Z X J z L D E 0 f S Z x d W 9 0 O 1 0 s J n F 1 b 3 Q 7 Q 2 9 s d W 1 u Q 2 9 1 b n Q m c X V v d D s 6 M T U s J n F 1 b 3 Q 7 S 2 V 5 Q 2 9 s d W 1 u T m F t Z X M m c X V v d D s 6 W 1 0 s J n F 1 b 3 Q 7 Q 2 9 s d W 1 u S W R l b n R p d G l l c y Z x d W 9 0 O z p b J n F 1 b 3 Q 7 U 2 V j d G l v b j E v c m V z d W x 0 c 1 9 D b H V z X z g v R 2 X D p G 5 k Z X J 0 Z X I g V H l w L n t Q Y X R o d 2 F 5 I G l k Z W 5 0 a W Z p Z X I s M H 0 m c X V v d D s s J n F 1 b 3 Q 7 U 2 V j d G l v b j E v c m V z d W x 0 c 1 9 D b H V z X z g v R 2 X D p G 5 k Z X J 0 Z X I g V H l w L n t Q Y X R o d 2 F 5 I G 5 h b W U s M X 0 m c X V v d D s s J n F 1 b 3 Q 7 U 2 V j d G l v b j E v c m V z d W x 0 c 1 9 D b H V z X z g v R 2 X D p G 5 k Z X J 0 Z X I g V H l w L n s j R W 5 0 a X R p Z X M g Z m 9 1 b m Q s M n 0 m c X V v d D s s J n F 1 b 3 Q 7 U 2 V j d G l v b j E v c m V z d W x 0 c 1 9 D b H V z X z g v R 2 X D p G 5 k Z X J 0 Z X I g V H l w L n s j R W 5 0 a X R p Z X M g d G 9 0 Y W w s M 3 0 m c X V v d D s s J n F 1 b 3 Q 7 U 2 V j d G l v b j E v c m V z d W x 0 c 1 9 D b H V z X z g v R 2 X D p G 5 k Z X J 0 Z X I g V H l w L n t F b n R p d G l l c y B y Y X R p b y w 0 f S Z x d W 9 0 O y w m c X V v d D t T Z W N 0 a W 9 u M S 9 y Z X N 1 b H R z X 0 N s d X N f O C 9 H Z c O k b m R l c n R l c i B U e X A u e 0 V u d G l 0 a W V z I H B W Y W x 1 Z S w 1 f S Z x d W 9 0 O y w m c X V v d D t T Z W N 0 a W 9 u M S 9 y Z X N 1 b H R z X 0 N s d X N f O C 9 H Z c O k b m R l c n R l c i B U e X A u e 0 V u d G l 0 a W V z I E Z E U i w 2 f S Z x d W 9 0 O y w m c X V v d D t T Z W N 0 a W 9 u M S 9 y Z X N 1 b H R z X 0 N s d X N f O C 9 H Z c O k b m R l c n R l c i B U e X A u e y N S Z W F j d G l v b n M g Z m 9 1 b m Q s N 3 0 m c X V v d D s s J n F 1 b 3 Q 7 U 2 V j d G l v b j E v c m V z d W x 0 c 1 9 D b H V z X z g v R 2 X D p G 5 k Z X J 0 Z X I g V H l w L n s j U m V h Y 3 R p b 2 5 z I H R v d G F s L D h 9 J n F 1 b 3 Q 7 L C Z x d W 9 0 O 1 N l Y 3 R p b 2 4 x L 3 J l c 3 V s d H N f Q 2 x 1 c 1 8 4 L 0 d l w 6 R u Z G V y d G V y I F R 5 c C 5 7 U m V h Y 3 R p b 2 5 z I H J h d G l v L D l 9 J n F 1 b 3 Q 7 L C Z x d W 9 0 O 1 N l Y 3 R p b 2 4 x L 3 J l c 3 V s d H N f Q 2 x 1 c 1 8 4 L 0 d l w 6 R u Z G V y d G V y I F R 5 c C 5 7 U 3 B l Y 2 l l c y B p Z G V u d G l m a W V y L D E w f S Z x d W 9 0 O y w m c X V v d D t T Z W N 0 a W 9 u M S 9 y Z X N 1 b H R z X 0 N s d X N f O C 9 H Z c O k b m R l c n R l c i B U e X A u e 1 N w Z W N p Z X M g b m F t Z S w x M X 0 m c X V v d D s s J n F 1 b 3 Q 7 U 2 V j d G l v b j E v c m V z d W x 0 c 1 9 D b H V z X z g v R 2 X D p G 5 k Z X J 0 Z X I g V H l w L n t T d W J t a X R 0 Z W Q g Z W 5 0 a X R p Z X M g Z m 9 1 b m Q s M T J 9 J n F 1 b 3 Q 7 L C Z x d W 9 0 O 1 N l Y 3 R p b 2 4 x L 3 J l c 3 V s d H N f Q 2 x 1 c 1 8 4 L 0 d l w 6 R u Z G V y d G V y I F R 5 c C 5 7 T W F w c G V k I G V u d G l 0 a W V z L D E z f S Z x d W 9 0 O y w m c X V v d D t T Z W N 0 a W 9 u M S 9 y Z X N 1 b H R z X 0 N s d X N f O C 9 H Z c O k b m R l c n R l c i B U e X A u e 0 Z v d W 5 k I H J l Y W N 0 a W 9 u I G l k Z W 5 0 a W Z p Z X J z L D E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c m V z d W x 0 c 1 9 D b H V z X z g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m V z d W x 0 c 1 9 D b H V z X z g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m V z d W x 0 c 1 9 D b H V z X z g v R 2 U l Q z M l Q T R u Z G V y d G V y J T I w V H l w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C o o h 5 1 R S n J E j y m Y 0 z Y w A z g A A A A A A g A A A A A A E G Y A A A A B A A A g A A A A 2 o O E j V v a u j f u e m W o Y N 1 B B x 4 + u h D k s G g s 6 / c y + l I q / g c A A A A A D o A A A A A C A A A g A A A A U S / e s f q s / E L 9 r E 1 / 2 l F m l D O N D s t w e q L d Z 8 D o w + A h g e V Q A A A A q J o 1 J D Y L d D x p v 4 t + E e K t P D a 9 O G 4 R S A T c e u Y Z r T U Y 3 X d b a a / f U w S l V I 5 Q c U K x L H V P x X N y k P I m + U p X C x l 4 5 W e 8 c e 9 K U 8 V a A E R f q 7 5 A S T 3 K y n F A A A A A f 0 U D e R 7 O 3 Z G f X T q 7 7 J I C + s 4 V h W 0 + 2 E n I D a l 9 f x C q V K V b j Z S 2 k Q M i v j 3 k D u O 8 8 e / A S b R L P I d Z b x N Y / x t j A R g C G w = = < / D a t a M a s h u p > 
</file>

<file path=customXml/itemProps1.xml><?xml version="1.0" encoding="utf-8"?>
<ds:datastoreItem xmlns:ds="http://schemas.openxmlformats.org/officeDocument/2006/customXml" ds:itemID="{AB975A80-1C14-4A74-AD42-5EC4F4C0D1F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ANOVA + cluster analysis</vt:lpstr>
      <vt:lpstr>Cluster_1_late up</vt:lpstr>
      <vt:lpstr>Cluster_2_trans up</vt:lpstr>
      <vt:lpstr>Cluster_3_cont up</vt:lpstr>
      <vt:lpstr>Cluster_4_early up</vt:lpstr>
      <vt:lpstr>Cluster_5_cont_down</vt:lpstr>
      <vt:lpstr>Cluster_6_late_down</vt:lpstr>
      <vt:lpstr>Cluster_7_trans_down</vt:lpstr>
      <vt:lpstr>Cluster_8_early_down</vt:lpstr>
      <vt:lpstr>All-Clusters 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Heinrich J Huber</dc:creator>
  <cp:lastModifiedBy>Heinrich J Huber</cp:lastModifiedBy>
  <dcterms:created xsi:type="dcterms:W3CDTF">2017-02-10T14:43:15Z</dcterms:created>
  <dcterms:modified xsi:type="dcterms:W3CDTF">2017-04-06T07:56:35Z</dcterms:modified>
</cp:coreProperties>
</file>