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Chaos\OB400\440\Dissertationen\Thonemann_Nils\3_ALCA_vs_CLCA_von_CCU\Revision\SI\"/>
    </mc:Choice>
  </mc:AlternateContent>
  <bookViews>
    <workbookView xWindow="0" yWindow="456" windowWidth="25596" windowHeight="15540"/>
  </bookViews>
  <sheets>
    <sheet name="Sensitivity_Analysis_near_term" sheetId="43" r:id="rId1"/>
    <sheet name="Sensitivity_Analysis_long_term" sheetId="44" r:id="rId2"/>
  </sheets>
  <definedNames>
    <definedName name="cc_new">#REF!,#REF!</definedName>
    <definedName name="ecosystem_new">#REF!,#REF!,#REF!</definedName>
    <definedName name="M">#REF!</definedName>
    <definedName name="TECHMATRIX">#REF!</definedName>
  </definedNames>
  <calcPr calcId="162913"/>
  <extLst>
    <ext xmlns:x14="http://schemas.microsoft.com/office/spreadsheetml/2009/9/main" uri="{79F54976-1DA5-4618-B147-4CDE4B953A38}">
      <x14:workbookPr defaultImageDpi="330"/>
    </ext>
  </extLst>
</workbook>
</file>

<file path=xl/calcChain.xml><?xml version="1.0" encoding="utf-8"?>
<calcChain xmlns="http://schemas.openxmlformats.org/spreadsheetml/2006/main">
  <c r="I10" i="43" l="1"/>
  <c r="M15" i="44" l="1"/>
  <c r="L15" i="44"/>
  <c r="K15" i="44"/>
  <c r="J15" i="44"/>
  <c r="I15" i="44"/>
  <c r="H15" i="44"/>
  <c r="G15" i="44"/>
  <c r="F15" i="44"/>
  <c r="E15" i="44"/>
  <c r="D15" i="44"/>
  <c r="C15" i="44"/>
  <c r="B15" i="44"/>
  <c r="M14" i="44"/>
  <c r="L14" i="44"/>
  <c r="K14" i="44"/>
  <c r="J14" i="44"/>
  <c r="I14" i="44"/>
  <c r="H14" i="44"/>
  <c r="G14" i="44"/>
  <c r="F14" i="44"/>
  <c r="E14" i="44"/>
  <c r="D14" i="44"/>
  <c r="C14" i="44"/>
  <c r="B14" i="44"/>
  <c r="M13" i="44"/>
  <c r="L13" i="44"/>
  <c r="K13" i="44"/>
  <c r="J13" i="44"/>
  <c r="I13" i="44"/>
  <c r="H13" i="44"/>
  <c r="G13" i="44"/>
  <c r="F13" i="44"/>
  <c r="E13" i="44"/>
  <c r="D13" i="44"/>
  <c r="C13" i="44"/>
  <c r="B13" i="44"/>
  <c r="M12" i="44"/>
  <c r="L12" i="44"/>
  <c r="K12" i="44"/>
  <c r="J12" i="44"/>
  <c r="I12" i="44"/>
  <c r="H12" i="44"/>
  <c r="G12" i="44"/>
  <c r="F12" i="44"/>
  <c r="E12" i="44"/>
  <c r="D12" i="44"/>
  <c r="C12" i="44"/>
  <c r="B12" i="44"/>
  <c r="M11" i="44"/>
  <c r="L11" i="44"/>
  <c r="K11" i="44"/>
  <c r="J11" i="44"/>
  <c r="I11" i="44"/>
  <c r="H11" i="44"/>
  <c r="G11" i="44"/>
  <c r="F11" i="44"/>
  <c r="E11" i="44"/>
  <c r="D11" i="44"/>
  <c r="C11" i="44"/>
  <c r="B11" i="44"/>
  <c r="M10" i="44"/>
  <c r="L10" i="44"/>
  <c r="K10" i="44"/>
  <c r="J10" i="44"/>
  <c r="I10" i="44"/>
  <c r="H10" i="44"/>
  <c r="G10" i="44"/>
  <c r="F10" i="44"/>
  <c r="E10" i="44"/>
  <c r="D10" i="44"/>
  <c r="C10" i="44"/>
  <c r="B10" i="44"/>
  <c r="M15" i="43" l="1"/>
  <c r="L15" i="43"/>
  <c r="K15" i="43"/>
  <c r="J15" i="43"/>
  <c r="I15" i="43"/>
  <c r="H15" i="43"/>
  <c r="G15" i="43"/>
  <c r="F15" i="43"/>
  <c r="E15" i="43"/>
  <c r="D15" i="43"/>
  <c r="C15" i="43"/>
  <c r="B15" i="43"/>
  <c r="M14" i="43"/>
  <c r="L14" i="43"/>
  <c r="K14" i="43"/>
  <c r="J14" i="43"/>
  <c r="I14" i="43"/>
  <c r="H14" i="43"/>
  <c r="G14" i="43"/>
  <c r="F14" i="43"/>
  <c r="E14" i="43"/>
  <c r="D14" i="43"/>
  <c r="C14" i="43"/>
  <c r="B14" i="43"/>
  <c r="M13" i="43"/>
  <c r="L13" i="43"/>
  <c r="K13" i="43"/>
  <c r="J13" i="43"/>
  <c r="I13" i="43"/>
  <c r="H13" i="43"/>
  <c r="G13" i="43"/>
  <c r="F13" i="43"/>
  <c r="E13" i="43"/>
  <c r="D13" i="43"/>
  <c r="C13" i="43"/>
  <c r="B13" i="43"/>
  <c r="M12" i="43"/>
  <c r="L12" i="43"/>
  <c r="K12" i="43"/>
  <c r="J12" i="43"/>
  <c r="I12" i="43"/>
  <c r="H12" i="43"/>
  <c r="G12" i="43"/>
  <c r="F12" i="43"/>
  <c r="E12" i="43"/>
  <c r="D12" i="43"/>
  <c r="C12" i="43"/>
  <c r="B12" i="43"/>
  <c r="M11" i="43"/>
  <c r="L11" i="43"/>
  <c r="K11" i="43"/>
  <c r="J11" i="43"/>
  <c r="I11" i="43"/>
  <c r="H11" i="43"/>
  <c r="G11" i="43"/>
  <c r="F11" i="43"/>
  <c r="E11" i="43"/>
  <c r="D11" i="43"/>
  <c r="C11" i="43"/>
  <c r="B11" i="43"/>
  <c r="M10" i="43"/>
  <c r="L10" i="43"/>
  <c r="K10" i="43"/>
  <c r="J10" i="43"/>
  <c r="H10" i="43"/>
  <c r="G10" i="43"/>
  <c r="F10" i="43"/>
  <c r="E10" i="43"/>
  <c r="D10" i="43"/>
  <c r="C10" i="43"/>
  <c r="B10" i="43"/>
</calcChain>
</file>

<file path=xl/sharedStrings.xml><?xml version="1.0" encoding="utf-8"?>
<sst xmlns="http://schemas.openxmlformats.org/spreadsheetml/2006/main" count="130" uniqueCount="25">
  <si>
    <t>CO2_to_MeOH [CO2_treatment]</t>
  </si>
  <si>
    <t>CO2_to_FA_hydro [CO2_treatment]</t>
  </si>
  <si>
    <t>CO2_to_FT [CO2_treatment]</t>
  </si>
  <si>
    <t>CO2_to_DMM [CO2_treatment]</t>
  </si>
  <si>
    <t>CO2_to_CO_rWGS [CO2_treatment]</t>
  </si>
  <si>
    <t>CO2_to_CO_DRM [CO2_treatment]</t>
  </si>
  <si>
    <t>central_or_small_scale_ng</t>
  </si>
  <si>
    <t>central_or_small_scale</t>
  </si>
  <si>
    <t>district_or_industrial_ng</t>
  </si>
  <si>
    <t>district_or_industrial</t>
  </si>
  <si>
    <t>lignite</t>
  </si>
  <si>
    <t>wind</t>
  </si>
  <si>
    <t>norm</t>
  </si>
  <si>
    <t>x</t>
  </si>
  <si>
    <t>o</t>
  </si>
  <si>
    <t>CO2_to_Polyols [CO2_treatment]</t>
  </si>
  <si>
    <t>CO2_to_DMC [CO2_treatment]</t>
  </si>
  <si>
    <t>CO2_to_DME [CO2_treatment]</t>
  </si>
  <si>
    <t>CO2_to_FA_elec [CO2_treatment]</t>
  </si>
  <si>
    <t>CO2_to_EtOH [CO2_treatment]</t>
  </si>
  <si>
    <r>
      <t>CO2_to_CH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 xml:space="preserve"> [CO2_treatment]</t>
    </r>
  </si>
  <si>
    <t>Values</t>
  </si>
  <si>
    <t>Deviation</t>
  </si>
  <si>
    <t>Independent from choice of heat source</t>
  </si>
  <si>
    <t>Independent from choice of electricity source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</si>
</sst>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0"/>
  </numFmts>
  <fonts count="6" x14ac:knownFonts="1"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  <xf numFmtId="0" fontId="5" fillId="0" borderId="0"/>
    <xf numFmtId="9" fontId="5" fillId="0" borderId="0" applyFont="0" applyFill="0" applyBorder="0" applyAlignment="0" applyProtection="0"/>
  </cellStyleXfs>
  <cellXfs count="4">
    <xf numFmtId="0" fontId="0" fillId="0" borderId="0" xfId="0"/>
    <xf numFmtId="0" fontId="3" fillId="0" borderId="0" xfId="0" applyFont="1"/>
    <xf numFmtId="164" fontId="0" fillId="0" borderId="0" xfId="0" applyNumberFormat="1"/>
    <xf numFmtId="165" fontId="0" fillId="0" borderId="0" xfId="0" applyNumberFormat="1"/>
  </cellXfs>
  <cellStyles count="6">
    <cellStyle name="Normal 2" xfId="1"/>
    <cellStyle name="Percent 2" xfId="2"/>
    <cellStyle name="Prozent 2" xfId="5"/>
    <cellStyle name="Standard" xfId="0" builtinId="0"/>
    <cellStyle name="Standard 2" xfId="3"/>
    <cellStyle name="Standard 3" xfId="4"/>
  </cellStyles>
  <dxfs count="3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54616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M17"/>
  <sheetViews>
    <sheetView tabSelected="1" zoomScaleNormal="100" workbookViewId="0">
      <selection activeCell="N1" sqref="N1"/>
    </sheetView>
  </sheetViews>
  <sheetFormatPr baseColWidth="10" defaultRowHeight="14.4" x14ac:dyDescent="0.3"/>
  <cols>
    <col min="1" max="1" width="39.6640625" bestFit="1" customWidth="1"/>
    <col min="2" max="2" width="25.88671875" bestFit="1" customWidth="1"/>
    <col min="3" max="3" width="30.44140625" bestFit="1" customWidth="1"/>
    <col min="4" max="4" width="31" bestFit="1" customWidth="1"/>
    <col min="5" max="5" width="27" bestFit="1" customWidth="1"/>
    <col min="6" max="6" width="26.88671875" bestFit="1" customWidth="1"/>
    <col min="7" max="7" width="27.5546875" bestFit="1" customWidth="1"/>
    <col min="8" max="8" width="27.21875" bestFit="1" customWidth="1"/>
    <col min="9" max="9" width="29.33203125" bestFit="1" customWidth="1"/>
    <col min="10" max="10" width="30.6640625" bestFit="1" customWidth="1"/>
    <col min="11" max="11" width="24.77734375" bestFit="1" customWidth="1"/>
    <col min="12" max="12" width="28.21875" bestFit="1" customWidth="1"/>
    <col min="13" max="13" width="28.77734375" bestFit="1" customWidth="1"/>
  </cols>
  <sheetData>
    <row r="1" spans="1:13" ht="15.6" x14ac:dyDescent="0.35">
      <c r="A1" s="1" t="s">
        <v>21</v>
      </c>
      <c r="B1" t="s">
        <v>20</v>
      </c>
      <c r="C1" t="s">
        <v>5</v>
      </c>
      <c r="D1" t="s">
        <v>4</v>
      </c>
      <c r="E1" t="s">
        <v>16</v>
      </c>
      <c r="F1" t="s">
        <v>17</v>
      </c>
      <c r="G1" t="s">
        <v>3</v>
      </c>
      <c r="H1" t="s">
        <v>19</v>
      </c>
      <c r="I1" t="s">
        <v>18</v>
      </c>
      <c r="J1" t="s">
        <v>1</v>
      </c>
      <c r="K1" t="s">
        <v>2</v>
      </c>
      <c r="L1" t="s">
        <v>0</v>
      </c>
      <c r="M1" t="s">
        <v>15</v>
      </c>
    </row>
    <row r="2" spans="1:13" x14ac:dyDescent="0.3">
      <c r="A2" t="s">
        <v>6</v>
      </c>
      <c r="B2" s="2">
        <v>-0.62469134999999998</v>
      </c>
      <c r="C2" s="2">
        <v>-0.890893716</v>
      </c>
      <c r="D2" s="2">
        <v>-1.0827391550000001</v>
      </c>
      <c r="E2" s="2">
        <v>-1.911604144</v>
      </c>
      <c r="F2" s="2">
        <v>-0.82093130700000005</v>
      </c>
      <c r="G2" s="2">
        <v>-0.470012926</v>
      </c>
      <c r="H2" s="2">
        <v>-0.60585486300000002</v>
      </c>
      <c r="I2">
        <v>-1.3623700000000001</v>
      </c>
      <c r="J2" s="2">
        <v>-4.425710724</v>
      </c>
      <c r="K2" s="2">
        <v>6.0866660899999996</v>
      </c>
      <c r="L2" s="2">
        <v>-1.184469274</v>
      </c>
      <c r="M2" s="2">
        <v>-3.998518228</v>
      </c>
    </row>
    <row r="3" spans="1:13" x14ac:dyDescent="0.3">
      <c r="A3" t="s">
        <v>7</v>
      </c>
      <c r="B3" s="2">
        <v>-0.64460574385121905</v>
      </c>
      <c r="C3" s="2">
        <v>-0.88622352463363896</v>
      </c>
      <c r="D3" s="2">
        <v>-1.2102985699161399</v>
      </c>
      <c r="E3" s="2">
        <v>-2.4343368447942502</v>
      </c>
      <c r="F3" s="2">
        <v>-0.84084570006137205</v>
      </c>
      <c r="G3" s="2">
        <v>-0.77732620599740998</v>
      </c>
      <c r="H3" s="2">
        <v>-0.70919634467614201</v>
      </c>
      <c r="I3">
        <v>-3.76512</v>
      </c>
      <c r="J3" s="2">
        <v>-5.0564334669533899</v>
      </c>
      <c r="K3" s="2">
        <v>0.16818926023993899</v>
      </c>
      <c r="L3" s="2">
        <v>-1.2043836671235499</v>
      </c>
      <c r="M3" s="2">
        <v>-4.0184326213708799</v>
      </c>
    </row>
    <row r="4" spans="1:13" x14ac:dyDescent="0.3">
      <c r="A4" t="s">
        <v>8</v>
      </c>
      <c r="B4" s="2">
        <v>-0.60011615938479201</v>
      </c>
      <c r="C4" s="2">
        <v>-0.896656925740422</v>
      </c>
      <c r="D4" s="2">
        <v>-0.92532552357697395</v>
      </c>
      <c r="E4" s="2">
        <v>-1.26653021376905</v>
      </c>
      <c r="F4" s="2">
        <v>-0.79635611559494202</v>
      </c>
      <c r="G4" s="2">
        <v>-9.0775536054528302E-2</v>
      </c>
      <c r="H4" s="2">
        <v>-0.478327168943323</v>
      </c>
      <c r="I4">
        <v>1.60273</v>
      </c>
      <c r="J4" s="2">
        <v>-3.64737258418076</v>
      </c>
      <c r="K4" s="2">
        <v>13.390313061140199</v>
      </c>
      <c r="L4" s="2">
        <v>-1.15989408265712</v>
      </c>
      <c r="M4" s="2">
        <v>-3.9739430369044499</v>
      </c>
    </row>
    <row r="5" spans="1:13" x14ac:dyDescent="0.3">
      <c r="A5" t="s">
        <v>9</v>
      </c>
      <c r="B5" s="2">
        <v>-0.60020631374322997</v>
      </c>
      <c r="C5" s="2">
        <v>-0.89663578334059102</v>
      </c>
      <c r="D5" s="2">
        <v>-0.92590299721430203</v>
      </c>
      <c r="E5" s="2">
        <v>-1.2688966745679799</v>
      </c>
      <c r="F5" s="2">
        <v>-0.79644626995338896</v>
      </c>
      <c r="G5" s="2">
        <v>-9.2166772586100801E-2</v>
      </c>
      <c r="H5" s="2">
        <v>-0.47879500568918198</v>
      </c>
      <c r="I5">
        <v>1.59185</v>
      </c>
      <c r="J5" s="2">
        <v>-3.6502279261986801</v>
      </c>
      <c r="K5" s="2">
        <v>13.363519551990599</v>
      </c>
      <c r="L5" s="2">
        <v>-1.15998423701556</v>
      </c>
      <c r="M5" s="2">
        <v>-3.9740331912628899</v>
      </c>
    </row>
    <row r="6" spans="1:13" x14ac:dyDescent="0.3">
      <c r="A6" t="s">
        <v>10</v>
      </c>
      <c r="B6" s="2">
        <v>-0.35089231806692101</v>
      </c>
      <c r="C6" s="2">
        <v>7.5103499355736698</v>
      </c>
      <c r="D6" s="2">
        <v>0.192005919629299</v>
      </c>
      <c r="E6" s="2">
        <v>-1.4526366062654399</v>
      </c>
      <c r="F6" s="2">
        <v>-0.169850119247549</v>
      </c>
      <c r="G6" s="2">
        <v>-1.5636356350320799E-3</v>
      </c>
      <c r="H6" s="2">
        <v>2.7769017390390101</v>
      </c>
      <c r="I6">
        <v>10.23781</v>
      </c>
      <c r="J6" s="2">
        <v>-3.3168836131496602</v>
      </c>
      <c r="K6" s="2">
        <v>11.901947540826299</v>
      </c>
      <c r="L6" s="2">
        <v>-2.81148119567785E-2</v>
      </c>
      <c r="M6" s="2">
        <v>-3.77916567788809</v>
      </c>
    </row>
    <row r="7" spans="1:13" x14ac:dyDescent="0.3">
      <c r="A7" t="s">
        <v>11</v>
      </c>
      <c r="B7" s="2">
        <v>-0.63902307999999997</v>
      </c>
      <c r="C7" s="2">
        <v>-1.74467339</v>
      </c>
      <c r="D7" s="2">
        <v>-1.1260354800000001</v>
      </c>
      <c r="E7" s="2">
        <v>-1.6065788080000001</v>
      </c>
      <c r="F7" s="2">
        <v>-0.87346345700000005</v>
      </c>
      <c r="G7" s="2">
        <v>-0.31080021099999999</v>
      </c>
      <c r="H7" s="2">
        <v>-0.87887537199999999</v>
      </c>
      <c r="I7">
        <v>-0.92123999999999995</v>
      </c>
      <c r="J7" s="2">
        <v>-4.1138699189999999</v>
      </c>
      <c r="K7" s="2">
        <v>9.4775686449999998</v>
      </c>
      <c r="L7" s="2">
        <v>-1.2881611500000001</v>
      </c>
      <c r="M7" s="2">
        <v>-4.007337164</v>
      </c>
    </row>
    <row r="8" spans="1:13" x14ac:dyDescent="0.3">
      <c r="A8" t="s">
        <v>12</v>
      </c>
      <c r="B8" s="2">
        <v>-0.61253167717980295</v>
      </c>
      <c r="C8" s="2">
        <v>-0.89374532117820205</v>
      </c>
      <c r="D8" s="2">
        <v>-1.0048517311231999</v>
      </c>
      <c r="E8" s="2">
        <v>-1.59242500875343</v>
      </c>
      <c r="F8" s="2">
        <v>-0.80877163338994296</v>
      </c>
      <c r="G8" s="2">
        <v>-0.28236829112477402</v>
      </c>
      <c r="H8" s="2">
        <v>-0.54275484103798</v>
      </c>
      <c r="I8">
        <v>0.10474</v>
      </c>
      <c r="J8" s="2">
        <v>-4.0405931699455104</v>
      </c>
      <c r="K8" s="2">
        <v>9.7004716003415101</v>
      </c>
      <c r="L8" s="2">
        <v>-1.1723096004521301</v>
      </c>
      <c r="M8" s="2">
        <v>-3.98635855469947</v>
      </c>
    </row>
    <row r="9" spans="1:13" ht="15.6" x14ac:dyDescent="0.35">
      <c r="A9" s="1" t="s">
        <v>22</v>
      </c>
      <c r="B9" t="s">
        <v>20</v>
      </c>
      <c r="C9" t="s">
        <v>5</v>
      </c>
      <c r="D9" t="s">
        <v>4</v>
      </c>
      <c r="E9" t="s">
        <v>16</v>
      </c>
      <c r="F9" t="s">
        <v>17</v>
      </c>
      <c r="G9" t="s">
        <v>3</v>
      </c>
      <c r="H9" t="s">
        <v>19</v>
      </c>
      <c r="I9" t="s">
        <v>18</v>
      </c>
      <c r="J9" t="s">
        <v>1</v>
      </c>
      <c r="K9" t="s">
        <v>2</v>
      </c>
      <c r="L9" t="s">
        <v>0</v>
      </c>
      <c r="M9" t="s">
        <v>15</v>
      </c>
    </row>
    <row r="10" spans="1:13" x14ac:dyDescent="0.3">
      <c r="A10" t="s">
        <v>6</v>
      </c>
      <c r="B10" s="2">
        <f>B2/B$8</f>
        <v>1.0198515003765718</v>
      </c>
      <c r="C10" s="2">
        <f t="shared" ref="C10:M10" si="0">C2/C$8</f>
        <v>0.99680937610454523</v>
      </c>
      <c r="D10" s="2">
        <f t="shared" si="0"/>
        <v>1.0775113596010224</v>
      </c>
      <c r="E10" s="2">
        <f t="shared" si="0"/>
        <v>1.200435897133032</v>
      </c>
      <c r="F10" s="2">
        <f t="shared" si="0"/>
        <v>1.0150347429460282</v>
      </c>
      <c r="G10" s="2">
        <f t="shared" si="0"/>
        <v>1.6645386212728426</v>
      </c>
      <c r="H10" s="2">
        <f t="shared" si="0"/>
        <v>1.116258791614545</v>
      </c>
      <c r="I10" s="2">
        <f>I2/I$8</f>
        <v>-13.007160588122971</v>
      </c>
      <c r="J10" s="2">
        <f t="shared" si="0"/>
        <v>1.0953121331093283</v>
      </c>
      <c r="K10" s="2">
        <f t="shared" si="0"/>
        <v>0.62746084322186102</v>
      </c>
      <c r="L10" s="2">
        <f t="shared" si="0"/>
        <v>1.0103724080594241</v>
      </c>
      <c r="M10" s="2">
        <f t="shared" si="0"/>
        <v>1.003050321021975</v>
      </c>
    </row>
    <row r="11" spans="1:13" x14ac:dyDescent="0.3">
      <c r="A11" t="s">
        <v>7</v>
      </c>
      <c r="B11" s="2">
        <f t="shared" ref="B11:M15" si="1">B3/B$8</f>
        <v>1.0523631150295611</v>
      </c>
      <c r="C11" s="2">
        <f t="shared" si="1"/>
        <v>0.99158395980787084</v>
      </c>
      <c r="D11" s="2">
        <f t="shared" si="1"/>
        <v>1.2044548786946869</v>
      </c>
      <c r="E11" s="2">
        <f t="shared" si="1"/>
        <v>1.5286979489852897</v>
      </c>
      <c r="F11" s="2">
        <f t="shared" si="1"/>
        <v>1.0396577542377341</v>
      </c>
      <c r="G11" s="2">
        <f t="shared" si="1"/>
        <v>2.7528806542017921</v>
      </c>
      <c r="H11" s="2">
        <f t="shared" si="1"/>
        <v>1.3066605602629993</v>
      </c>
      <c r="I11" s="2">
        <f t="shared" si="1"/>
        <v>-35.947298071414934</v>
      </c>
      <c r="J11" s="2">
        <f t="shared" si="1"/>
        <v>1.2514087051781999</v>
      </c>
      <c r="K11" s="2">
        <f t="shared" si="1"/>
        <v>1.7338256032213714E-2</v>
      </c>
      <c r="L11" s="2">
        <f t="shared" si="1"/>
        <v>1.0273597236250984</v>
      </c>
      <c r="M11" s="2">
        <f t="shared" si="1"/>
        <v>1.008045956285994</v>
      </c>
    </row>
    <row r="12" spans="1:13" x14ac:dyDescent="0.3">
      <c r="A12" t="s">
        <v>8</v>
      </c>
      <c r="B12" s="2">
        <f t="shared" si="1"/>
        <v>0.97973081514384031</v>
      </c>
      <c r="C12" s="2">
        <f t="shared" si="1"/>
        <v>1.0032577564248186</v>
      </c>
      <c r="D12" s="2">
        <f t="shared" si="1"/>
        <v>0.92085776927772878</v>
      </c>
      <c r="E12" s="2">
        <f t="shared" si="1"/>
        <v>0.79534684949497592</v>
      </c>
      <c r="F12" s="2">
        <f t="shared" si="1"/>
        <v>0.984648920310222</v>
      </c>
      <c r="G12" s="2">
        <f t="shared" si="1"/>
        <v>0.32147921316850714</v>
      </c>
      <c r="H12" s="2">
        <f t="shared" si="1"/>
        <v>0.88129507611310542</v>
      </c>
      <c r="I12" s="2">
        <f t="shared" si="1"/>
        <v>15.301985869772771</v>
      </c>
      <c r="J12" s="2">
        <f t="shared" si="1"/>
        <v>0.90268246041457989</v>
      </c>
      <c r="K12" s="2">
        <f t="shared" si="1"/>
        <v>1.3803775334663921</v>
      </c>
      <c r="L12" s="2">
        <f t="shared" si="1"/>
        <v>0.98940935245243944</v>
      </c>
      <c r="M12" s="2">
        <f t="shared" si="1"/>
        <v>0.99688549897741041</v>
      </c>
    </row>
    <row r="13" spans="1:13" x14ac:dyDescent="0.3">
      <c r="A13" t="s">
        <v>9</v>
      </c>
      <c r="B13" s="2">
        <f t="shared" si="1"/>
        <v>0.97987799832113009</v>
      </c>
      <c r="C13" s="2">
        <f t="shared" si="1"/>
        <v>1.003234100469</v>
      </c>
      <c r="D13" s="2">
        <f t="shared" si="1"/>
        <v>0.92143245469592727</v>
      </c>
      <c r="E13" s="2">
        <f t="shared" si="1"/>
        <v>0.79683292311597642</v>
      </c>
      <c r="F13" s="2">
        <f t="shared" si="1"/>
        <v>0.98476039103288948</v>
      </c>
      <c r="G13" s="2">
        <f t="shared" si="1"/>
        <v>0.32640624136289365</v>
      </c>
      <c r="H13" s="2">
        <f t="shared" si="1"/>
        <v>0.88215704308324661</v>
      </c>
      <c r="I13" s="2">
        <f t="shared" si="1"/>
        <v>15.198109604735535</v>
      </c>
      <c r="J13" s="2">
        <f t="shared" si="1"/>
        <v>0.90338912448537978</v>
      </c>
      <c r="K13" s="2">
        <f t="shared" si="1"/>
        <v>1.3776154503168825</v>
      </c>
      <c r="L13" s="2">
        <f t="shared" si="1"/>
        <v>0.98948625565139403</v>
      </c>
      <c r="M13" s="2">
        <f t="shared" si="1"/>
        <v>0.99690811469478835</v>
      </c>
    </row>
    <row r="14" spans="1:13" x14ac:dyDescent="0.3">
      <c r="A14" t="s">
        <v>10</v>
      </c>
      <c r="B14" s="2">
        <f t="shared" si="1"/>
        <v>0.57285579038538414</v>
      </c>
      <c r="C14" s="2">
        <f t="shared" si="1"/>
        <v>-8.403232730407991</v>
      </c>
      <c r="D14" s="2">
        <f t="shared" si="1"/>
        <v>-0.19107885639474317</v>
      </c>
      <c r="E14" s="2">
        <f t="shared" si="1"/>
        <v>0.91221664962583193</v>
      </c>
      <c r="F14" s="2">
        <f t="shared" si="1"/>
        <v>0.21000998580480268</v>
      </c>
      <c r="G14" s="2">
        <f t="shared" si="1"/>
        <v>5.5375751604528943E-3</v>
      </c>
      <c r="H14" s="2">
        <f t="shared" si="1"/>
        <v>-5.1163094809589964</v>
      </c>
      <c r="I14" s="2">
        <f t="shared" si="1"/>
        <v>97.744987588313919</v>
      </c>
      <c r="J14" s="2">
        <f t="shared" si="1"/>
        <v>0.82089026874101012</v>
      </c>
      <c r="K14" s="2">
        <f t="shared" si="1"/>
        <v>1.2269452487657697</v>
      </c>
      <c r="L14" s="2">
        <f t="shared" si="1"/>
        <v>2.3982412108486811E-2</v>
      </c>
      <c r="M14" s="2">
        <f t="shared" si="1"/>
        <v>0.94802452564957485</v>
      </c>
    </row>
    <row r="15" spans="1:13" x14ac:dyDescent="0.3">
      <c r="A15" t="s">
        <v>11</v>
      </c>
      <c r="B15" s="2">
        <f t="shared" si="1"/>
        <v>1.0432490331637505</v>
      </c>
      <c r="C15" s="2">
        <f t="shared" si="1"/>
        <v>1.9520923339772462</v>
      </c>
      <c r="D15" s="2">
        <f t="shared" si="1"/>
        <v>1.1205986367176217</v>
      </c>
      <c r="E15" s="2">
        <f t="shared" si="1"/>
        <v>1.00888820457401</v>
      </c>
      <c r="F15" s="2">
        <f t="shared" si="1"/>
        <v>1.0799877504839075</v>
      </c>
      <c r="G15" s="2">
        <f t="shared" si="1"/>
        <v>1.1006909088905537</v>
      </c>
      <c r="H15" s="2">
        <f t="shared" si="1"/>
        <v>1.6192861040524547</v>
      </c>
      <c r="I15" s="2">
        <f t="shared" si="1"/>
        <v>-8.7954936032079427</v>
      </c>
      <c r="J15" s="2">
        <f t="shared" si="1"/>
        <v>1.0181351464927308</v>
      </c>
      <c r="K15" s="2">
        <f t="shared" si="1"/>
        <v>0.97702143106798411</v>
      </c>
      <c r="L15" s="2">
        <f t="shared" si="1"/>
        <v>1.098823339417496</v>
      </c>
      <c r="M15" s="2">
        <f t="shared" si="1"/>
        <v>1.0052625996915903</v>
      </c>
    </row>
    <row r="16" spans="1:13" x14ac:dyDescent="0.3">
      <c r="A16" s="1" t="s">
        <v>23</v>
      </c>
      <c r="B16" t="s">
        <v>13</v>
      </c>
      <c r="C16" t="s">
        <v>13</v>
      </c>
      <c r="D16" t="s">
        <v>13</v>
      </c>
      <c r="E16" t="s">
        <v>14</v>
      </c>
      <c r="F16" t="s">
        <v>13</v>
      </c>
      <c r="G16" t="s">
        <v>14</v>
      </c>
      <c r="H16" t="s">
        <v>14</v>
      </c>
      <c r="I16" t="s">
        <v>14</v>
      </c>
      <c r="J16" t="s">
        <v>13</v>
      </c>
      <c r="K16" t="s">
        <v>14</v>
      </c>
      <c r="L16" t="s">
        <v>13</v>
      </c>
      <c r="M16" t="s">
        <v>13</v>
      </c>
    </row>
    <row r="17" spans="1:13" x14ac:dyDescent="0.3">
      <c r="A17" s="1" t="s">
        <v>24</v>
      </c>
      <c r="B17" t="s">
        <v>14</v>
      </c>
      <c r="C17" t="s">
        <v>14</v>
      </c>
      <c r="D17" t="s">
        <v>14</v>
      </c>
      <c r="E17" t="s">
        <v>13</v>
      </c>
      <c r="F17" t="s">
        <v>14</v>
      </c>
      <c r="G17" t="s">
        <v>14</v>
      </c>
      <c r="H17" t="s">
        <v>14</v>
      </c>
      <c r="I17" t="s">
        <v>14</v>
      </c>
      <c r="J17" t="s">
        <v>14</v>
      </c>
      <c r="K17" t="s">
        <v>14</v>
      </c>
      <c r="L17" t="s">
        <v>14</v>
      </c>
      <c r="M17" t="s">
        <v>13</v>
      </c>
    </row>
  </sheetData>
  <conditionalFormatting sqref="B10:M15">
    <cfRule type="cellIs" dxfId="2" priority="1" operator="between">
      <formula>0.9</formula>
      <formula>1.1</formula>
    </cfRule>
    <cfRule type="cellIs" dxfId="1" priority="2" operator="between">
      <formula>0.98</formula>
      <formula>1.02</formula>
    </cfRule>
  </conditionalFormatting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M17"/>
  <sheetViews>
    <sheetView workbookViewId="0">
      <selection activeCell="F14" sqref="F14"/>
    </sheetView>
  </sheetViews>
  <sheetFormatPr baseColWidth="10" defaultRowHeight="14.4" x14ac:dyDescent="0.3"/>
  <cols>
    <col min="1" max="1" width="39.6640625" bestFit="1" customWidth="1"/>
    <col min="2" max="2" width="25.88671875" bestFit="1" customWidth="1"/>
    <col min="3" max="3" width="30.44140625" bestFit="1" customWidth="1"/>
    <col min="4" max="4" width="31" bestFit="1" customWidth="1"/>
    <col min="5" max="5" width="27" bestFit="1" customWidth="1"/>
    <col min="6" max="6" width="26.88671875" bestFit="1" customWidth="1"/>
    <col min="7" max="7" width="27.5546875" bestFit="1" customWidth="1"/>
    <col min="8" max="8" width="27.21875" bestFit="1" customWidth="1"/>
    <col min="9" max="9" width="29.33203125" bestFit="1" customWidth="1"/>
    <col min="10" max="10" width="30.6640625" bestFit="1" customWidth="1"/>
    <col min="11" max="11" width="24.77734375" bestFit="1" customWidth="1"/>
    <col min="12" max="12" width="28.21875" bestFit="1" customWidth="1"/>
    <col min="13" max="13" width="28.77734375" bestFit="1" customWidth="1"/>
  </cols>
  <sheetData>
    <row r="1" spans="1:13" ht="15.6" x14ac:dyDescent="0.35">
      <c r="A1" s="1" t="s">
        <v>21</v>
      </c>
      <c r="B1" t="s">
        <v>20</v>
      </c>
      <c r="C1" t="s">
        <v>5</v>
      </c>
      <c r="D1" t="s">
        <v>4</v>
      </c>
      <c r="E1" t="s">
        <v>16</v>
      </c>
      <c r="F1" t="s">
        <v>17</v>
      </c>
      <c r="G1" t="s">
        <v>3</v>
      </c>
      <c r="H1" t="s">
        <v>19</v>
      </c>
      <c r="I1" t="s">
        <v>18</v>
      </c>
      <c r="J1" t="s">
        <v>1</v>
      </c>
      <c r="K1" t="s">
        <v>2</v>
      </c>
      <c r="L1" t="s">
        <v>0</v>
      </c>
      <c r="M1" t="s">
        <v>15</v>
      </c>
    </row>
    <row r="2" spans="1:13" x14ac:dyDescent="0.3">
      <c r="A2" t="s">
        <v>6</v>
      </c>
      <c r="B2" s="2">
        <v>-0.120895</v>
      </c>
      <c r="C2" s="2">
        <v>-0.43117899999999998</v>
      </c>
      <c r="D2" s="2">
        <v>-0.60351399999999999</v>
      </c>
      <c r="E2" s="2">
        <v>-1.4412199999999999</v>
      </c>
      <c r="F2" s="2">
        <v>-0.35053699999999999</v>
      </c>
      <c r="G2" s="2">
        <v>2.4481300000000001E-2</v>
      </c>
      <c r="H2" s="2">
        <v>-0.13547000000000001</v>
      </c>
      <c r="I2">
        <v>-0.89198999999999995</v>
      </c>
      <c r="J2" s="2">
        <v>-3.9464600000000001</v>
      </c>
      <c r="K2" s="2">
        <v>6.5600500000000004</v>
      </c>
      <c r="L2" s="2">
        <v>-0.687608</v>
      </c>
      <c r="M2" s="2">
        <v>-3.5270100000000002</v>
      </c>
    </row>
    <row r="3" spans="1:13" x14ac:dyDescent="0.3">
      <c r="A3" t="s">
        <v>7</v>
      </c>
      <c r="B3" s="2">
        <v>-0.121015</v>
      </c>
      <c r="C3" s="2">
        <v>-0.40671499999999999</v>
      </c>
      <c r="D3" s="2">
        <v>-0.71128000000000002</v>
      </c>
      <c r="E3" s="2">
        <v>-1.9441600000000001</v>
      </c>
      <c r="F3" s="2">
        <v>-0.35065800000000003</v>
      </c>
      <c r="G3" s="2">
        <v>-0.26303799999999999</v>
      </c>
      <c r="H3" s="2">
        <v>-0.21901699999999999</v>
      </c>
      <c r="I3">
        <v>-3.27494</v>
      </c>
      <c r="J3" s="2">
        <v>-4.5573899999999998</v>
      </c>
      <c r="K3" s="2">
        <v>0.66137100000000004</v>
      </c>
      <c r="L3" s="2">
        <v>-0.68772800000000001</v>
      </c>
      <c r="M3" s="2">
        <v>-3.5271300000000001</v>
      </c>
    </row>
    <row r="4" spans="1:13" x14ac:dyDescent="0.3">
      <c r="A4" t="s">
        <v>8</v>
      </c>
      <c r="B4" s="2">
        <v>-0.12074600000000001</v>
      </c>
      <c r="C4" s="2">
        <v>-0.461368</v>
      </c>
      <c r="D4" s="2">
        <v>-0.47052699999999997</v>
      </c>
      <c r="E4" s="2">
        <v>-0.82057800000000003</v>
      </c>
      <c r="F4" s="2">
        <v>-0.35038900000000001</v>
      </c>
      <c r="G4" s="2">
        <v>0.37929200000000002</v>
      </c>
      <c r="H4" s="2">
        <v>-3.2368899999999999E-2</v>
      </c>
      <c r="I4">
        <v>2.0486800000000001</v>
      </c>
      <c r="J4" s="2">
        <v>-3.1925500000000002</v>
      </c>
      <c r="K4" s="2">
        <v>13.8393</v>
      </c>
      <c r="L4" s="2">
        <v>-0.68745900000000004</v>
      </c>
      <c r="M4" s="2">
        <v>-3.5268600000000001</v>
      </c>
    </row>
    <row r="5" spans="1:13" x14ac:dyDescent="0.3">
      <c r="A5" t="s">
        <v>9</v>
      </c>
      <c r="B5" s="2">
        <v>-0.12074699999999999</v>
      </c>
      <c r="C5" s="2">
        <v>-0.46125699999999997</v>
      </c>
      <c r="D5" s="2">
        <v>-0.47101500000000002</v>
      </c>
      <c r="E5" s="2">
        <v>-0.82285399999999997</v>
      </c>
      <c r="F5" s="2">
        <v>-0.35038900000000001</v>
      </c>
      <c r="G5" s="2">
        <v>0.37798999999999999</v>
      </c>
      <c r="H5" s="2">
        <v>-3.2747100000000001E-2</v>
      </c>
      <c r="I5">
        <v>2.03789</v>
      </c>
      <c r="J5" s="2">
        <v>-3.1953200000000002</v>
      </c>
      <c r="K5" s="2">
        <v>13.8126</v>
      </c>
      <c r="L5" s="2">
        <v>-0.68745900000000004</v>
      </c>
      <c r="M5" s="2">
        <v>-3.5268600000000001</v>
      </c>
    </row>
    <row r="6" spans="1:13" x14ac:dyDescent="0.3">
      <c r="A6" t="s">
        <v>10</v>
      </c>
      <c r="B6" s="2">
        <v>1.4871299999999999E-3</v>
      </c>
      <c r="C6" s="2">
        <v>7.8186499999999999</v>
      </c>
      <c r="D6" s="2">
        <v>0.51982099999999998</v>
      </c>
      <c r="E6" s="2">
        <v>-1.13367</v>
      </c>
      <c r="F6" s="2">
        <v>0.14912900000000001</v>
      </c>
      <c r="G6" s="2">
        <v>0.34151300000000001</v>
      </c>
      <c r="H6" s="2">
        <v>3.0958700000000001</v>
      </c>
      <c r="I6">
        <v>10.68634</v>
      </c>
      <c r="J6" s="2">
        <v>-2.9890500000000002</v>
      </c>
      <c r="K6" s="2">
        <v>12.2239</v>
      </c>
      <c r="L6" s="2">
        <v>0.317334</v>
      </c>
      <c r="M6" s="2">
        <v>-3.4590700000000001</v>
      </c>
    </row>
    <row r="7" spans="1:13" x14ac:dyDescent="0.3">
      <c r="A7" t="s">
        <v>11</v>
      </c>
      <c r="B7" s="2">
        <v>-0.13320499999999999</v>
      </c>
      <c r="C7" s="2">
        <v>-1.28294</v>
      </c>
      <c r="D7" s="2">
        <v>-0.64478999999999997</v>
      </c>
      <c r="E7" s="2">
        <v>-1.13418</v>
      </c>
      <c r="F7" s="2">
        <v>-0.40104800000000002</v>
      </c>
      <c r="G7" s="2">
        <v>0.18571499999999999</v>
      </c>
      <c r="H7" s="2">
        <v>-0.40646900000000002</v>
      </c>
      <c r="I7">
        <v>-0.46195999999999998</v>
      </c>
      <c r="J7" s="2">
        <v>-3.6326000000000001</v>
      </c>
      <c r="K7" s="2">
        <v>9.9529800000000002</v>
      </c>
      <c r="L7" s="2">
        <v>-0.78927899999999995</v>
      </c>
      <c r="M7" s="2">
        <v>-3.5338099999999999</v>
      </c>
    </row>
    <row r="8" spans="1:13" x14ac:dyDescent="0.3">
      <c r="A8" t="s">
        <v>12</v>
      </c>
      <c r="B8" s="2">
        <v>-0.12082</v>
      </c>
      <c r="C8" s="2">
        <v>-0.44612000000000002</v>
      </c>
      <c r="D8" s="2">
        <v>-0.53771000000000002</v>
      </c>
      <c r="E8" s="2">
        <v>-1.1341300000000001</v>
      </c>
      <c r="F8" s="2">
        <v>-0.35045999999999999</v>
      </c>
      <c r="G8" s="2">
        <v>0.20004</v>
      </c>
      <c r="H8" s="2">
        <v>-8.4459999999999993E-2</v>
      </c>
      <c r="I8" s="3">
        <v>0.56303999999999998</v>
      </c>
      <c r="J8" s="2">
        <v>-3.5734300000000001</v>
      </c>
      <c r="K8" s="2">
        <v>10.161770000000001</v>
      </c>
      <c r="L8" s="2">
        <v>-0.68752999999999997</v>
      </c>
      <c r="M8" s="2">
        <v>-3.5269300000000001</v>
      </c>
    </row>
    <row r="9" spans="1:13" ht="15.6" x14ac:dyDescent="0.35">
      <c r="A9" s="1" t="s">
        <v>22</v>
      </c>
      <c r="B9" t="s">
        <v>20</v>
      </c>
      <c r="C9" t="s">
        <v>5</v>
      </c>
      <c r="D9" t="s">
        <v>4</v>
      </c>
      <c r="E9" t="s">
        <v>16</v>
      </c>
      <c r="F9" t="s">
        <v>17</v>
      </c>
      <c r="G9" t="s">
        <v>3</v>
      </c>
      <c r="H9" t="s">
        <v>19</v>
      </c>
      <c r="I9" t="s">
        <v>18</v>
      </c>
      <c r="J9" t="s">
        <v>1</v>
      </c>
      <c r="K9" t="s">
        <v>2</v>
      </c>
      <c r="L9" t="s">
        <v>0</v>
      </c>
      <c r="M9" t="s">
        <v>15</v>
      </c>
    </row>
    <row r="10" spans="1:13" x14ac:dyDescent="0.3">
      <c r="A10" t="s">
        <v>6</v>
      </c>
      <c r="B10" s="2">
        <f>B2/B$8</f>
        <v>1.0006207581526239</v>
      </c>
      <c r="C10" s="2">
        <f t="shared" ref="C10:M10" si="0">C2/C$8</f>
        <v>0.96650901102842279</v>
      </c>
      <c r="D10" s="2">
        <f t="shared" si="0"/>
        <v>1.1223782336203529</v>
      </c>
      <c r="E10" s="2">
        <f t="shared" si="0"/>
        <v>1.2707714283195046</v>
      </c>
      <c r="F10" s="2">
        <f t="shared" si="0"/>
        <v>1.0002197112366604</v>
      </c>
      <c r="G10" s="2">
        <f t="shared" si="0"/>
        <v>0.12238202359528096</v>
      </c>
      <c r="H10" s="2">
        <f t="shared" si="0"/>
        <v>1.6039545346909783</v>
      </c>
      <c r="I10" s="2">
        <f t="shared" si="0"/>
        <v>-1.5842391304347825</v>
      </c>
      <c r="J10" s="2">
        <f t="shared" si="0"/>
        <v>1.1043898999000961</v>
      </c>
      <c r="K10" s="2">
        <f t="shared" si="0"/>
        <v>0.64556174760893037</v>
      </c>
      <c r="L10" s="2">
        <f t="shared" si="0"/>
        <v>1.0001134495949269</v>
      </c>
      <c r="M10" s="2">
        <f t="shared" si="0"/>
        <v>1.0000226826163263</v>
      </c>
    </row>
    <row r="11" spans="1:13" x14ac:dyDescent="0.3">
      <c r="A11" t="s">
        <v>7</v>
      </c>
      <c r="B11" s="2">
        <f t="shared" ref="B11:M15" si="1">B3/B$8</f>
        <v>1.0016139711968217</v>
      </c>
      <c r="C11" s="2">
        <f t="shared" si="1"/>
        <v>0.91167174751188018</v>
      </c>
      <c r="D11" s="2">
        <f t="shared" si="1"/>
        <v>1.3227948150490041</v>
      </c>
      <c r="E11" s="2">
        <f t="shared" si="1"/>
        <v>1.7142302910601077</v>
      </c>
      <c r="F11" s="2">
        <f t="shared" si="1"/>
        <v>1.0005649717514125</v>
      </c>
      <c r="G11" s="2">
        <f t="shared" si="1"/>
        <v>-1.3149270145970806</v>
      </c>
      <c r="H11" s="2">
        <f t="shared" si="1"/>
        <v>2.5931446838740233</v>
      </c>
      <c r="I11" s="2">
        <f t="shared" si="1"/>
        <v>-5.8165316851378233</v>
      </c>
      <c r="J11" s="2">
        <f t="shared" si="1"/>
        <v>1.2753544913430512</v>
      </c>
      <c r="K11" s="2">
        <f t="shared" si="1"/>
        <v>6.5084232372903533E-2</v>
      </c>
      <c r="L11" s="2">
        <f t="shared" si="1"/>
        <v>1.0002879874332757</v>
      </c>
      <c r="M11" s="2">
        <f t="shared" si="1"/>
        <v>1.0000567065408159</v>
      </c>
    </row>
    <row r="12" spans="1:13" x14ac:dyDescent="0.3">
      <c r="A12" t="s">
        <v>8</v>
      </c>
      <c r="B12" s="2">
        <f t="shared" si="1"/>
        <v>0.99938751862274466</v>
      </c>
      <c r="C12" s="2">
        <f t="shared" si="1"/>
        <v>1.0341791446247646</v>
      </c>
      <c r="D12" s="2">
        <f t="shared" si="1"/>
        <v>0.8750571869595134</v>
      </c>
      <c r="E12" s="2">
        <f t="shared" si="1"/>
        <v>0.7235308121643903</v>
      </c>
      <c r="F12" s="2">
        <f t="shared" si="1"/>
        <v>0.99979740911944304</v>
      </c>
      <c r="G12" s="2">
        <f t="shared" si="1"/>
        <v>1.8960807838432314</v>
      </c>
      <c r="H12" s="2">
        <f t="shared" si="1"/>
        <v>0.38324532322993132</v>
      </c>
      <c r="I12" s="2">
        <f t="shared" si="1"/>
        <v>3.6386047172492186</v>
      </c>
      <c r="J12" s="2">
        <f t="shared" si="1"/>
        <v>0.89341333116921284</v>
      </c>
      <c r="K12" s="2">
        <f t="shared" si="1"/>
        <v>1.3618985668835251</v>
      </c>
      <c r="L12" s="2">
        <f t="shared" si="1"/>
        <v>0.99989673177897698</v>
      </c>
      <c r="M12" s="2">
        <f t="shared" si="1"/>
        <v>0.99998015271071439</v>
      </c>
    </row>
    <row r="13" spans="1:13" x14ac:dyDescent="0.3">
      <c r="A13" t="s">
        <v>9</v>
      </c>
      <c r="B13" s="2">
        <f t="shared" si="1"/>
        <v>0.99939579539811285</v>
      </c>
      <c r="C13" s="2">
        <f t="shared" si="1"/>
        <v>1.0339303326459248</v>
      </c>
      <c r="D13" s="2">
        <f t="shared" si="1"/>
        <v>0.87596473935764629</v>
      </c>
      <c r="E13" s="2">
        <f t="shared" si="1"/>
        <v>0.72553763677885241</v>
      </c>
      <c r="F13" s="2">
        <f t="shared" si="1"/>
        <v>0.99979740911944304</v>
      </c>
      <c r="G13" s="2">
        <f t="shared" si="1"/>
        <v>1.8895720855828835</v>
      </c>
      <c r="H13" s="2">
        <f t="shared" si="1"/>
        <v>0.38772318257163157</v>
      </c>
      <c r="I13" s="2">
        <f t="shared" si="1"/>
        <v>3.6194408922989485</v>
      </c>
      <c r="J13" s="2">
        <f t="shared" si="1"/>
        <v>0.8941884967664121</v>
      </c>
      <c r="K13" s="2">
        <f t="shared" si="1"/>
        <v>1.3592710718703531</v>
      </c>
      <c r="L13" s="2">
        <f t="shared" si="1"/>
        <v>0.99989673177897698</v>
      </c>
      <c r="M13" s="2">
        <f t="shared" si="1"/>
        <v>0.99998015271071439</v>
      </c>
    </row>
    <row r="14" spans="1:13" x14ac:dyDescent="0.3">
      <c r="A14" t="s">
        <v>10</v>
      </c>
      <c r="B14" s="2">
        <f t="shared" si="1"/>
        <v>-1.2308640953484521E-2</v>
      </c>
      <c r="C14" s="2">
        <f t="shared" si="1"/>
        <v>-17.525889895095489</v>
      </c>
      <c r="D14" s="2">
        <f t="shared" si="1"/>
        <v>-0.96673113760205309</v>
      </c>
      <c r="E14" s="2">
        <f t="shared" si="1"/>
        <v>0.99959440275806111</v>
      </c>
      <c r="F14" s="2">
        <f t="shared" si="1"/>
        <v>-0.42552359755749591</v>
      </c>
      <c r="G14" s="2">
        <f t="shared" si="1"/>
        <v>1.7072235552889423</v>
      </c>
      <c r="H14" s="2">
        <f t="shared" si="1"/>
        <v>-36.654866208856269</v>
      </c>
      <c r="I14" s="2">
        <f t="shared" si="1"/>
        <v>18.979717249218528</v>
      </c>
      <c r="J14" s="2">
        <f t="shared" si="1"/>
        <v>0.8364652448767711</v>
      </c>
      <c r="K14" s="2">
        <f t="shared" si="1"/>
        <v>1.2029301981839777</v>
      </c>
      <c r="L14" s="2">
        <f t="shared" si="1"/>
        <v>-0.4615565866216747</v>
      </c>
      <c r="M14" s="2">
        <f t="shared" si="1"/>
        <v>0.980759470701148</v>
      </c>
    </row>
    <row r="15" spans="1:13" x14ac:dyDescent="0.3">
      <c r="A15" t="s">
        <v>11</v>
      </c>
      <c r="B15" s="2">
        <f t="shared" si="1"/>
        <v>1.1025078629365999</v>
      </c>
      <c r="C15" s="2">
        <f t="shared" si="1"/>
        <v>2.8757733345288261</v>
      </c>
      <c r="D15" s="2">
        <f t="shared" si="1"/>
        <v>1.199140800803407</v>
      </c>
      <c r="E15" s="2">
        <f t="shared" si="1"/>
        <v>1.0000440866567324</v>
      </c>
      <c r="F15" s="2">
        <f t="shared" si="1"/>
        <v>1.1443474290931919</v>
      </c>
      <c r="G15" s="2">
        <f t="shared" si="1"/>
        <v>0.9283893221355729</v>
      </c>
      <c r="H15" s="2">
        <f t="shared" si="1"/>
        <v>4.8125621596021793</v>
      </c>
      <c r="I15" s="2">
        <f t="shared" si="1"/>
        <v>-0.82047456663824947</v>
      </c>
      <c r="J15" s="2">
        <f t="shared" si="1"/>
        <v>1.0165583207170701</v>
      </c>
      <c r="K15" s="2">
        <f t="shared" si="1"/>
        <v>0.97945338262920723</v>
      </c>
      <c r="L15" s="2">
        <f t="shared" si="1"/>
        <v>1.1479920876179948</v>
      </c>
      <c r="M15" s="2">
        <f t="shared" si="1"/>
        <v>1.0019507050040686</v>
      </c>
    </row>
    <row r="16" spans="1:13" x14ac:dyDescent="0.3">
      <c r="A16" s="1" t="s">
        <v>23</v>
      </c>
      <c r="B16" t="s">
        <v>13</v>
      </c>
      <c r="C16" t="s">
        <v>13</v>
      </c>
      <c r="D16" t="s">
        <v>14</v>
      </c>
      <c r="E16" t="s">
        <v>14</v>
      </c>
      <c r="F16" t="s">
        <v>13</v>
      </c>
      <c r="G16" t="s">
        <v>14</v>
      </c>
      <c r="H16" t="s">
        <v>14</v>
      </c>
      <c r="I16" t="s">
        <v>14</v>
      </c>
      <c r="J16" t="s">
        <v>14</v>
      </c>
      <c r="K16" t="s">
        <v>14</v>
      </c>
      <c r="L16" t="s">
        <v>13</v>
      </c>
      <c r="M16" t="s">
        <v>13</v>
      </c>
    </row>
    <row r="17" spans="1:13" x14ac:dyDescent="0.3">
      <c r="A17" s="1" t="s">
        <v>24</v>
      </c>
      <c r="B17" t="s">
        <v>14</v>
      </c>
      <c r="C17" t="s">
        <v>14</v>
      </c>
      <c r="D17" t="s">
        <v>14</v>
      </c>
      <c r="E17" t="s">
        <v>13</v>
      </c>
      <c r="F17" t="s">
        <v>14</v>
      </c>
      <c r="G17" t="s">
        <v>14</v>
      </c>
      <c r="H17" t="s">
        <v>14</v>
      </c>
      <c r="I17" t="s">
        <v>14</v>
      </c>
      <c r="J17" t="s">
        <v>14</v>
      </c>
      <c r="K17" t="s">
        <v>14</v>
      </c>
      <c r="L17" t="s">
        <v>14</v>
      </c>
      <c r="M17" t="s">
        <v>13</v>
      </c>
    </row>
  </sheetData>
  <conditionalFormatting sqref="B10:M15">
    <cfRule type="cellIs" dxfId="0" priority="1" operator="between">
      <formula>0.9</formula>
      <formula>1.1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Sensitivity_Analysis_near_term</vt:lpstr>
      <vt:lpstr>Sensitivity_Analysis_long_term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Massimo Pizzol</dc:creator>
  <cp:lastModifiedBy>Nils Thonemann</cp:lastModifiedBy>
  <dcterms:created xsi:type="dcterms:W3CDTF">2014-03-03T16:28:30Z</dcterms:created>
  <dcterms:modified xsi:type="dcterms:W3CDTF">2019-04-17T20:17:09Z</dcterms:modified>
</cp:coreProperties>
</file>