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0" yWindow="0" windowWidth="44460" windowHeight="21900" tabRatio="500"/>
  </bookViews>
  <sheets>
    <sheet name="Cu" sheetId="2" r:id="rId1"/>
    <sheet name="Mn" sheetId="6" r:id="rId2"/>
    <sheet name="Fe" sheetId="3" r:id="rId3"/>
    <sheet name="Zn" sheetId="8" r:id="rId4"/>
    <sheet name="Ca" sheetId="1" r:id="rId5"/>
    <sheet name="Mg" sheetId="5" r:id="rId6"/>
    <sheet name="Na" sheetId="7" r:id="rId7"/>
    <sheet name="K" sheetId="4" r:id="rId8"/>
    <sheet name="P" sheetId="9" r:id="rId9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" i="6" l="1"/>
  <c r="M4" i="6"/>
  <c r="N4" i="6"/>
  <c r="L6" i="6"/>
  <c r="M6" i="6"/>
  <c r="N6" i="6"/>
  <c r="L8" i="6"/>
  <c r="M8" i="6"/>
  <c r="N8" i="6"/>
  <c r="L9" i="6"/>
  <c r="M9" i="6"/>
  <c r="N9" i="6"/>
  <c r="L11" i="6"/>
  <c r="M11" i="6"/>
  <c r="N11" i="6"/>
  <c r="L12" i="6"/>
  <c r="M12" i="6"/>
  <c r="N12" i="6"/>
  <c r="L13" i="6"/>
  <c r="M13" i="6"/>
  <c r="N13" i="6"/>
  <c r="L15" i="6"/>
  <c r="M15" i="6"/>
  <c r="N15" i="6"/>
  <c r="L16" i="6"/>
  <c r="M16" i="6"/>
  <c r="N16" i="6"/>
  <c r="L17" i="6"/>
  <c r="M17" i="6"/>
  <c r="N17" i="6"/>
  <c r="L18" i="6"/>
  <c r="M18" i="6"/>
  <c r="N18" i="6"/>
  <c r="L19" i="6"/>
  <c r="M19" i="6"/>
  <c r="N19" i="6"/>
  <c r="L20" i="6"/>
  <c r="M20" i="6"/>
  <c r="N20" i="6"/>
  <c r="L22" i="6"/>
  <c r="M22" i="6"/>
  <c r="N22" i="6"/>
  <c r="L23" i="6"/>
  <c r="M23" i="6"/>
  <c r="N23" i="6"/>
  <c r="L24" i="6"/>
  <c r="M24" i="6"/>
  <c r="N24" i="6"/>
  <c r="L25" i="6"/>
  <c r="M25" i="6"/>
  <c r="N25" i="6"/>
  <c r="L26" i="6"/>
  <c r="M26" i="6"/>
  <c r="L27" i="6"/>
  <c r="M27" i="6"/>
  <c r="N27" i="6"/>
  <c r="L28" i="6"/>
  <c r="M28" i="6"/>
  <c r="N28" i="6"/>
  <c r="L29" i="6"/>
  <c r="M29" i="6"/>
  <c r="N29" i="6"/>
  <c r="L30" i="6"/>
  <c r="M30" i="6"/>
  <c r="N30" i="6"/>
  <c r="L31" i="6"/>
  <c r="M31" i="6"/>
  <c r="N31" i="6"/>
  <c r="L32" i="6"/>
  <c r="M32" i="6"/>
  <c r="N32" i="6"/>
  <c r="L33" i="6"/>
  <c r="M33" i="6"/>
  <c r="N33" i="6"/>
  <c r="L34" i="6"/>
  <c r="M34" i="6"/>
  <c r="N34" i="6"/>
  <c r="L35" i="6"/>
  <c r="M35" i="6"/>
  <c r="N35" i="6"/>
  <c r="L37" i="6"/>
  <c r="M37" i="6"/>
  <c r="N37" i="6"/>
  <c r="L38" i="6"/>
  <c r="M38" i="6"/>
  <c r="N38" i="6"/>
  <c r="L39" i="6"/>
  <c r="M39" i="6"/>
  <c r="N39" i="6"/>
  <c r="L40" i="6"/>
  <c r="M40" i="6"/>
  <c r="N40" i="6"/>
  <c r="L41" i="6"/>
  <c r="M41" i="6"/>
  <c r="N41" i="6"/>
  <c r="L42" i="6"/>
  <c r="M42" i="6"/>
  <c r="N42" i="6"/>
  <c r="L43" i="6"/>
  <c r="M43" i="6"/>
  <c r="N43" i="6"/>
  <c r="L44" i="6"/>
  <c r="M44" i="6"/>
  <c r="N44" i="6"/>
  <c r="L45" i="6"/>
  <c r="M45" i="6"/>
  <c r="N45" i="6"/>
  <c r="L46" i="6"/>
  <c r="M46" i="6"/>
  <c r="N46" i="6"/>
  <c r="L47" i="6"/>
  <c r="M47" i="6"/>
  <c r="N47" i="6"/>
  <c r="L48" i="6"/>
  <c r="M48" i="6"/>
  <c r="N48" i="6"/>
  <c r="L49" i="6"/>
  <c r="M49" i="6"/>
  <c r="N49" i="6"/>
  <c r="L50" i="6"/>
  <c r="M50" i="6"/>
  <c r="N50" i="6"/>
  <c r="L52" i="6"/>
  <c r="M52" i="6"/>
  <c r="N52" i="6"/>
  <c r="L53" i="6"/>
  <c r="M53" i="6"/>
  <c r="N53" i="6"/>
  <c r="L54" i="6"/>
  <c r="M54" i="6"/>
  <c r="N54" i="6"/>
  <c r="L55" i="6"/>
  <c r="M55" i="6"/>
  <c r="N55" i="6"/>
  <c r="L56" i="6"/>
  <c r="M56" i="6"/>
  <c r="N56" i="6"/>
  <c r="L57" i="6"/>
  <c r="M57" i="6"/>
  <c r="N57" i="6"/>
  <c r="L59" i="6"/>
  <c r="M59" i="6"/>
  <c r="N59" i="6"/>
  <c r="L60" i="6"/>
  <c r="M60" i="6"/>
  <c r="N60" i="6"/>
  <c r="L61" i="6"/>
  <c r="M61" i="6"/>
  <c r="N61" i="6"/>
  <c r="L62" i="6"/>
  <c r="M62" i="6"/>
  <c r="N62" i="6"/>
  <c r="L63" i="6"/>
  <c r="M63" i="6"/>
  <c r="L64" i="6"/>
  <c r="M64" i="6"/>
  <c r="N64" i="6"/>
  <c r="L66" i="6"/>
  <c r="M66" i="6"/>
  <c r="N66" i="6"/>
  <c r="L67" i="6"/>
  <c r="M67" i="6"/>
  <c r="N67" i="6"/>
  <c r="L68" i="6"/>
  <c r="L69" i="6"/>
  <c r="L70" i="6"/>
  <c r="M70" i="6"/>
  <c r="N70" i="6"/>
  <c r="L71" i="6"/>
  <c r="M71" i="6"/>
  <c r="N71" i="6"/>
  <c r="L73" i="6"/>
  <c r="M73" i="6"/>
  <c r="N73" i="6"/>
  <c r="L74" i="6"/>
  <c r="M74" i="6"/>
  <c r="N74" i="6"/>
  <c r="L75" i="6"/>
  <c r="M75" i="6"/>
  <c r="N75" i="6"/>
  <c r="L76" i="6"/>
  <c r="M76" i="6"/>
  <c r="N76" i="6"/>
  <c r="L77" i="6"/>
  <c r="M77" i="6"/>
  <c r="N77" i="6"/>
  <c r="L78" i="6"/>
  <c r="M78" i="6"/>
  <c r="L79" i="6"/>
  <c r="M79" i="6"/>
  <c r="N79" i="6"/>
  <c r="L80" i="6"/>
  <c r="M80" i="6"/>
  <c r="N80" i="6"/>
  <c r="L82" i="6"/>
  <c r="M82" i="6"/>
  <c r="N82" i="6"/>
  <c r="L83" i="6"/>
  <c r="L85" i="6"/>
  <c r="M85" i="6"/>
  <c r="N85" i="6"/>
  <c r="L86" i="6"/>
  <c r="M86" i="6"/>
  <c r="N86" i="6"/>
  <c r="L87" i="6"/>
  <c r="M87" i="6"/>
  <c r="N87" i="6"/>
  <c r="L88" i="6"/>
  <c r="M88" i="6"/>
  <c r="N88" i="6"/>
  <c r="L89" i="6"/>
  <c r="M89" i="6"/>
  <c r="N89" i="6"/>
  <c r="L90" i="6"/>
  <c r="M90" i="6"/>
  <c r="N90" i="6"/>
  <c r="L91" i="6"/>
  <c r="M91" i="6"/>
  <c r="L92" i="6"/>
  <c r="M92" i="6"/>
  <c r="N92" i="6"/>
  <c r="L93" i="6"/>
  <c r="M93" i="6"/>
  <c r="L94" i="6"/>
  <c r="M94" i="6"/>
  <c r="N94" i="6"/>
  <c r="L95" i="6"/>
  <c r="M95" i="6"/>
  <c r="N95" i="6"/>
  <c r="L96" i="6"/>
  <c r="M96" i="6"/>
  <c r="N96" i="6"/>
  <c r="L97" i="6"/>
  <c r="M97" i="6"/>
  <c r="N97" i="6"/>
  <c r="L98" i="6"/>
  <c r="M98" i="6"/>
  <c r="N98" i="6"/>
  <c r="L99" i="6"/>
  <c r="M99" i="6"/>
  <c r="N99" i="6"/>
  <c r="L100" i="6"/>
  <c r="M100" i="6"/>
  <c r="N100" i="6"/>
  <c r="L102" i="6"/>
  <c r="M102" i="6"/>
  <c r="N102" i="6"/>
  <c r="L103" i="6"/>
  <c r="M103" i="6"/>
  <c r="N103" i="6"/>
  <c r="L104" i="6"/>
  <c r="M104" i="6"/>
  <c r="N104" i="6"/>
  <c r="L105" i="6"/>
  <c r="L107" i="6"/>
  <c r="M107" i="6"/>
  <c r="N107" i="6"/>
  <c r="L108" i="6"/>
  <c r="M108" i="6"/>
  <c r="N108" i="6"/>
  <c r="L109" i="6"/>
  <c r="M109" i="6"/>
  <c r="N109" i="6"/>
  <c r="L110" i="6"/>
  <c r="M110" i="6"/>
  <c r="N110" i="6"/>
  <c r="L112" i="6"/>
  <c r="M112" i="6"/>
  <c r="N112" i="6"/>
  <c r="L113" i="6"/>
  <c r="M113" i="6"/>
  <c r="N113" i="6"/>
  <c r="L114" i="6"/>
  <c r="M114" i="6"/>
  <c r="L115" i="6"/>
  <c r="M115" i="6"/>
  <c r="N115" i="6"/>
  <c r="L116" i="6"/>
  <c r="M116" i="6"/>
  <c r="N116" i="6"/>
  <c r="L117" i="6"/>
  <c r="M117" i="6"/>
  <c r="N117" i="6"/>
  <c r="L118" i="6"/>
  <c r="M118" i="6"/>
  <c r="N118" i="6"/>
  <c r="L119" i="6"/>
  <c r="M119" i="6"/>
  <c r="N119" i="6"/>
  <c r="L120" i="6"/>
  <c r="M120" i="6"/>
  <c r="N120" i="6"/>
  <c r="L121" i="6"/>
  <c r="M121" i="6"/>
  <c r="L122" i="6"/>
  <c r="M122" i="6"/>
  <c r="N122" i="6"/>
  <c r="L123" i="6"/>
  <c r="M123" i="6"/>
  <c r="N123" i="6"/>
  <c r="L125" i="6"/>
  <c r="M125" i="6"/>
  <c r="N125" i="6"/>
  <c r="L126" i="6"/>
  <c r="M126" i="6"/>
  <c r="N126" i="6"/>
  <c r="L127" i="6"/>
  <c r="M127" i="6"/>
  <c r="N127" i="6"/>
  <c r="L128" i="6"/>
  <c r="M128" i="6"/>
  <c r="N128" i="6"/>
  <c r="L130" i="6"/>
  <c r="M130" i="6"/>
  <c r="N130" i="6"/>
  <c r="L131" i="6"/>
  <c r="M131" i="6"/>
  <c r="N131" i="6"/>
  <c r="L133" i="6"/>
  <c r="M133" i="6"/>
  <c r="N133" i="6"/>
  <c r="L134" i="6"/>
  <c r="M134" i="6"/>
  <c r="L135" i="6"/>
  <c r="M135" i="6"/>
  <c r="N135" i="6"/>
  <c r="L136" i="6"/>
  <c r="M136" i="6"/>
  <c r="N136" i="6"/>
  <c r="L137" i="6"/>
  <c r="M137" i="6"/>
  <c r="N137" i="6"/>
  <c r="L138" i="6"/>
  <c r="M138" i="6"/>
  <c r="N138" i="6"/>
  <c r="L139" i="6"/>
  <c r="M139" i="6"/>
  <c r="N139" i="6"/>
  <c r="L140" i="6"/>
  <c r="M140" i="6"/>
  <c r="N140" i="6"/>
  <c r="L142" i="6"/>
  <c r="M142" i="6"/>
  <c r="N142" i="6"/>
  <c r="L143" i="6"/>
  <c r="M143" i="6"/>
  <c r="N143" i="6"/>
  <c r="L144" i="6"/>
  <c r="M144" i="6"/>
  <c r="N144" i="6"/>
  <c r="L145" i="6"/>
  <c r="M145" i="6"/>
  <c r="N145" i="6"/>
  <c r="L147" i="6"/>
  <c r="M147" i="6"/>
  <c r="N147" i="6"/>
  <c r="L148" i="6"/>
  <c r="M148" i="6"/>
  <c r="N148" i="6"/>
  <c r="L149" i="6"/>
  <c r="M149" i="6"/>
  <c r="N149" i="6"/>
  <c r="L150" i="6"/>
  <c r="M150" i="6"/>
  <c r="N150" i="6"/>
  <c r="L151" i="6"/>
  <c r="M151" i="6"/>
  <c r="N151" i="6"/>
  <c r="L152" i="6"/>
  <c r="M152" i="6"/>
  <c r="N152" i="6"/>
  <c r="L153" i="6"/>
  <c r="M153" i="6"/>
  <c r="N153" i="6"/>
  <c r="L155" i="6"/>
  <c r="M155" i="6"/>
  <c r="N155" i="6"/>
  <c r="L156" i="6"/>
  <c r="L157" i="6"/>
  <c r="M157" i="6"/>
  <c r="N157" i="6"/>
  <c r="L158" i="6"/>
  <c r="M158" i="6"/>
  <c r="L159" i="6"/>
  <c r="M159" i="6"/>
  <c r="N159" i="6"/>
  <c r="L160" i="6"/>
  <c r="M160" i="6"/>
  <c r="N160" i="6"/>
  <c r="L161" i="6"/>
  <c r="M161" i="6"/>
  <c r="N161" i="6"/>
  <c r="L163" i="6"/>
  <c r="M163" i="6"/>
  <c r="N163" i="6"/>
  <c r="L164" i="6"/>
  <c r="M164" i="6"/>
  <c r="N164" i="6"/>
  <c r="L165" i="6"/>
  <c r="M165" i="6"/>
  <c r="N165" i="6"/>
  <c r="L166" i="6"/>
  <c r="M166" i="6"/>
  <c r="N166" i="6"/>
  <c r="L167" i="6"/>
  <c r="M167" i="6"/>
  <c r="N167" i="6"/>
  <c r="L168" i="6"/>
  <c r="M168" i="6"/>
  <c r="N168" i="6"/>
  <c r="L169" i="6"/>
  <c r="M169" i="6"/>
  <c r="N169" i="6"/>
  <c r="L171" i="6"/>
  <c r="M171" i="6"/>
  <c r="N171" i="6"/>
  <c r="L172" i="6"/>
  <c r="M172" i="6"/>
  <c r="N172" i="6"/>
  <c r="L174" i="6"/>
  <c r="M174" i="6"/>
  <c r="N174" i="6"/>
  <c r="L175" i="6"/>
  <c r="L177" i="6"/>
  <c r="M177" i="6"/>
  <c r="N177" i="6"/>
  <c r="L178" i="6"/>
  <c r="L179" i="6"/>
  <c r="M179" i="6"/>
  <c r="N179" i="6"/>
  <c r="L181" i="6"/>
  <c r="M181" i="6"/>
  <c r="N181" i="6"/>
  <c r="L182" i="6"/>
  <c r="M182" i="6"/>
  <c r="N182" i="6"/>
  <c r="L183" i="6"/>
  <c r="M183" i="6"/>
  <c r="N183" i="6"/>
  <c r="L184" i="6"/>
  <c r="M184" i="6"/>
  <c r="N184" i="6"/>
  <c r="L185" i="6"/>
  <c r="M185" i="6"/>
  <c r="N185" i="6"/>
  <c r="L186" i="6"/>
  <c r="M186" i="6"/>
  <c r="N186" i="6"/>
  <c r="L187" i="6"/>
  <c r="M187" i="6"/>
  <c r="N187" i="6"/>
  <c r="L188" i="6"/>
  <c r="M188" i="6"/>
  <c r="N188" i="6"/>
  <c r="L189" i="6"/>
  <c r="M189" i="6"/>
  <c r="N189" i="6"/>
  <c r="M3" i="6"/>
  <c r="N3" i="6"/>
  <c r="L3" i="6"/>
  <c r="L4" i="8"/>
  <c r="M4" i="8"/>
  <c r="N4" i="8"/>
  <c r="M3" i="8"/>
  <c r="N3" i="8"/>
  <c r="L3" i="8"/>
  <c r="P103" i="4"/>
  <c r="Q103" i="4"/>
  <c r="P104" i="4"/>
  <c r="Q104" i="4"/>
  <c r="P105" i="4"/>
  <c r="L103" i="4"/>
  <c r="M103" i="4"/>
  <c r="N103" i="4"/>
  <c r="L104" i="4"/>
  <c r="M104" i="4"/>
  <c r="N104" i="4"/>
  <c r="L105" i="4"/>
  <c r="P103" i="7"/>
  <c r="Q103" i="7"/>
  <c r="P104" i="7"/>
  <c r="Q104" i="7"/>
  <c r="P105" i="7"/>
  <c r="L103" i="7"/>
  <c r="M103" i="7"/>
  <c r="N103" i="7"/>
  <c r="L104" i="7"/>
  <c r="M104" i="7"/>
  <c r="N104" i="7"/>
  <c r="L105" i="7"/>
  <c r="P103" i="5"/>
  <c r="Q103" i="5"/>
  <c r="P104" i="5"/>
  <c r="Q104" i="5"/>
  <c r="P105" i="5"/>
  <c r="L103" i="5"/>
  <c r="M103" i="5"/>
  <c r="N103" i="5"/>
  <c r="L104" i="5"/>
  <c r="M104" i="5"/>
  <c r="N104" i="5"/>
  <c r="L105" i="5"/>
  <c r="P103" i="1"/>
  <c r="Q103" i="1"/>
  <c r="P104" i="1"/>
  <c r="Q104" i="1"/>
  <c r="P105" i="1"/>
  <c r="L103" i="1"/>
  <c r="M103" i="1"/>
  <c r="N103" i="1"/>
  <c r="L104" i="1"/>
  <c r="M104" i="1"/>
  <c r="N104" i="1"/>
  <c r="L105" i="1"/>
  <c r="P103" i="8"/>
  <c r="Q103" i="8"/>
  <c r="P104" i="8"/>
  <c r="Q104" i="8"/>
  <c r="P105" i="8"/>
  <c r="Q102" i="8"/>
  <c r="P102" i="8"/>
  <c r="L103" i="8"/>
  <c r="M103" i="8"/>
  <c r="N103" i="8"/>
  <c r="L104" i="8"/>
  <c r="M104" i="8"/>
  <c r="N104" i="8"/>
  <c r="L105" i="8"/>
  <c r="M102" i="8"/>
  <c r="N102" i="8"/>
  <c r="L102" i="8"/>
  <c r="P103" i="3"/>
  <c r="Q103" i="3"/>
  <c r="P104" i="3"/>
  <c r="Q104" i="3"/>
  <c r="P105" i="3"/>
  <c r="L103" i="3"/>
  <c r="M103" i="3"/>
  <c r="N103" i="3"/>
  <c r="L104" i="3"/>
  <c r="M104" i="3"/>
  <c r="N104" i="3"/>
  <c r="L105" i="3"/>
  <c r="P103" i="6"/>
  <c r="Q103" i="6"/>
  <c r="P104" i="6"/>
  <c r="Q104" i="6"/>
  <c r="P105" i="6"/>
  <c r="Q110" i="6"/>
  <c r="P103" i="2"/>
  <c r="Q103" i="2"/>
  <c r="P104" i="2"/>
  <c r="Q104" i="2"/>
  <c r="P105" i="2"/>
  <c r="L103" i="2"/>
  <c r="M103" i="2"/>
  <c r="N103" i="2"/>
  <c r="L104" i="2"/>
  <c r="M104" i="2"/>
  <c r="N104" i="2"/>
  <c r="L105" i="2"/>
  <c r="L189" i="2"/>
  <c r="M189" i="2"/>
  <c r="N189" i="2"/>
  <c r="Q189" i="2"/>
  <c r="P189" i="2"/>
  <c r="L188" i="2"/>
  <c r="M188" i="2"/>
  <c r="N188" i="2"/>
  <c r="Q188" i="2"/>
  <c r="P188" i="2"/>
  <c r="L187" i="2"/>
  <c r="M187" i="2"/>
  <c r="N187" i="2"/>
  <c r="Q187" i="2"/>
  <c r="P187" i="2"/>
  <c r="L186" i="2"/>
  <c r="M186" i="2"/>
  <c r="N186" i="2"/>
  <c r="Q186" i="2"/>
  <c r="P186" i="2"/>
  <c r="L185" i="2"/>
  <c r="M185" i="2"/>
  <c r="N185" i="2"/>
  <c r="Q185" i="2"/>
  <c r="P185" i="2"/>
  <c r="L184" i="2"/>
  <c r="M184" i="2"/>
  <c r="N184" i="2"/>
  <c r="Q184" i="2"/>
  <c r="P184" i="2"/>
  <c r="L183" i="2"/>
  <c r="M183" i="2"/>
  <c r="N183" i="2"/>
  <c r="Q183" i="2"/>
  <c r="P183" i="2"/>
  <c r="L182" i="2"/>
  <c r="M182" i="2"/>
  <c r="N182" i="2"/>
  <c r="Q182" i="2"/>
  <c r="P182" i="2"/>
  <c r="L181" i="2"/>
  <c r="M181" i="2"/>
  <c r="N181" i="2"/>
  <c r="Q181" i="2"/>
  <c r="P181" i="2"/>
  <c r="L179" i="2"/>
  <c r="M179" i="2"/>
  <c r="N179" i="2"/>
  <c r="Q179" i="2"/>
  <c r="P179" i="2"/>
  <c r="L178" i="2"/>
  <c r="P178" i="2"/>
  <c r="L177" i="2"/>
  <c r="M177" i="2"/>
  <c r="N177" i="2"/>
  <c r="Q177" i="2"/>
  <c r="P177" i="2"/>
  <c r="L175" i="2"/>
  <c r="P175" i="2"/>
  <c r="L174" i="2"/>
  <c r="M174" i="2"/>
  <c r="N174" i="2"/>
  <c r="Q174" i="2"/>
  <c r="P174" i="2"/>
  <c r="L172" i="2"/>
  <c r="M172" i="2"/>
  <c r="N172" i="2"/>
  <c r="Q172" i="2"/>
  <c r="P172" i="2"/>
  <c r="L171" i="2"/>
  <c r="M171" i="2"/>
  <c r="N171" i="2"/>
  <c r="Q171" i="2"/>
  <c r="P171" i="2"/>
  <c r="L169" i="2"/>
  <c r="M169" i="2"/>
  <c r="N169" i="2"/>
  <c r="Q169" i="2"/>
  <c r="P169" i="2"/>
  <c r="L168" i="2"/>
  <c r="M168" i="2"/>
  <c r="N168" i="2"/>
  <c r="Q168" i="2"/>
  <c r="P168" i="2"/>
  <c r="L167" i="2"/>
  <c r="M167" i="2"/>
  <c r="N167" i="2"/>
  <c r="Q167" i="2"/>
  <c r="P167" i="2"/>
  <c r="L166" i="2"/>
  <c r="M166" i="2"/>
  <c r="N166" i="2"/>
  <c r="Q166" i="2"/>
  <c r="P166" i="2"/>
  <c r="L165" i="2"/>
  <c r="M165" i="2"/>
  <c r="N165" i="2"/>
  <c r="Q165" i="2"/>
  <c r="P165" i="2"/>
  <c r="L164" i="2"/>
  <c r="M164" i="2"/>
  <c r="N164" i="2"/>
  <c r="Q164" i="2"/>
  <c r="P164" i="2"/>
  <c r="L163" i="2"/>
  <c r="M163" i="2"/>
  <c r="N163" i="2"/>
  <c r="Q163" i="2"/>
  <c r="P163" i="2"/>
  <c r="Q161" i="2"/>
  <c r="P161" i="2"/>
  <c r="Q160" i="2"/>
  <c r="P160" i="2"/>
  <c r="L159" i="2"/>
  <c r="M159" i="2"/>
  <c r="N159" i="2"/>
  <c r="Q159" i="2"/>
  <c r="P159" i="2"/>
  <c r="L158" i="2"/>
  <c r="M158" i="2"/>
  <c r="Q158" i="2"/>
  <c r="P158" i="2"/>
  <c r="L157" i="2"/>
  <c r="M157" i="2"/>
  <c r="N157" i="2"/>
  <c r="Q157" i="2"/>
  <c r="P157" i="2"/>
  <c r="L156" i="2"/>
  <c r="P156" i="2"/>
  <c r="L155" i="2"/>
  <c r="M155" i="2"/>
  <c r="N155" i="2"/>
  <c r="Q155" i="2"/>
  <c r="P155" i="2"/>
  <c r="L153" i="2"/>
  <c r="M153" i="2"/>
  <c r="N153" i="2"/>
  <c r="Q153" i="2"/>
  <c r="P153" i="2"/>
  <c r="L152" i="2"/>
  <c r="M152" i="2"/>
  <c r="N152" i="2"/>
  <c r="Q152" i="2"/>
  <c r="P152" i="2"/>
  <c r="L151" i="2"/>
  <c r="M151" i="2"/>
  <c r="N151" i="2"/>
  <c r="Q151" i="2"/>
  <c r="P151" i="2"/>
  <c r="L150" i="2"/>
  <c r="M150" i="2"/>
  <c r="N150" i="2"/>
  <c r="Q150" i="2"/>
  <c r="P150" i="2"/>
  <c r="L149" i="2"/>
  <c r="M149" i="2"/>
  <c r="N149" i="2"/>
  <c r="Q149" i="2"/>
  <c r="P149" i="2"/>
  <c r="L148" i="2"/>
  <c r="M148" i="2"/>
  <c r="N148" i="2"/>
  <c r="Q148" i="2"/>
  <c r="P148" i="2"/>
  <c r="L147" i="2"/>
  <c r="M147" i="2"/>
  <c r="N147" i="2"/>
  <c r="Q147" i="2"/>
  <c r="P147" i="2"/>
  <c r="L145" i="2"/>
  <c r="M145" i="2"/>
  <c r="N145" i="2"/>
  <c r="Q145" i="2"/>
  <c r="P145" i="2"/>
  <c r="L144" i="2"/>
  <c r="M144" i="2"/>
  <c r="N144" i="2"/>
  <c r="Q144" i="2"/>
  <c r="P144" i="2"/>
  <c r="L143" i="2"/>
  <c r="M143" i="2"/>
  <c r="N143" i="2"/>
  <c r="Q143" i="2"/>
  <c r="P143" i="2"/>
  <c r="L142" i="2"/>
  <c r="M142" i="2"/>
  <c r="N142" i="2"/>
  <c r="Q142" i="2"/>
  <c r="P142" i="2"/>
  <c r="L140" i="2"/>
  <c r="M140" i="2"/>
  <c r="N140" i="2"/>
  <c r="Q140" i="2"/>
  <c r="P140" i="2"/>
  <c r="L139" i="2"/>
  <c r="M139" i="2"/>
  <c r="N139" i="2"/>
  <c r="Q139" i="2"/>
  <c r="P139" i="2"/>
  <c r="L138" i="2"/>
  <c r="M138" i="2"/>
  <c r="N138" i="2"/>
  <c r="Q138" i="2"/>
  <c r="P138" i="2"/>
  <c r="L137" i="2"/>
  <c r="M137" i="2"/>
  <c r="N137" i="2"/>
  <c r="Q137" i="2"/>
  <c r="P137" i="2"/>
  <c r="L136" i="2"/>
  <c r="M136" i="2"/>
  <c r="N136" i="2"/>
  <c r="Q136" i="2"/>
  <c r="P136" i="2"/>
  <c r="L135" i="2"/>
  <c r="M135" i="2"/>
  <c r="N135" i="2"/>
  <c r="Q135" i="2"/>
  <c r="P135" i="2"/>
  <c r="L134" i="2"/>
  <c r="M134" i="2"/>
  <c r="Q134" i="2"/>
  <c r="P134" i="2"/>
  <c r="L133" i="2"/>
  <c r="M133" i="2"/>
  <c r="N133" i="2"/>
  <c r="Q133" i="2"/>
  <c r="P133" i="2"/>
  <c r="L131" i="2"/>
  <c r="M131" i="2"/>
  <c r="N131" i="2"/>
  <c r="Q131" i="2"/>
  <c r="P131" i="2"/>
  <c r="L130" i="2"/>
  <c r="M130" i="2"/>
  <c r="N130" i="2"/>
  <c r="Q130" i="2"/>
  <c r="P130" i="2"/>
  <c r="L128" i="2"/>
  <c r="M128" i="2"/>
  <c r="N128" i="2"/>
  <c r="Q128" i="2"/>
  <c r="P128" i="2"/>
  <c r="L127" i="2"/>
  <c r="M127" i="2"/>
  <c r="N127" i="2"/>
  <c r="Q127" i="2"/>
  <c r="P127" i="2"/>
  <c r="L126" i="2"/>
  <c r="M126" i="2"/>
  <c r="N126" i="2"/>
  <c r="Q126" i="2"/>
  <c r="P126" i="2"/>
  <c r="L125" i="2"/>
  <c r="M125" i="2"/>
  <c r="N125" i="2"/>
  <c r="Q125" i="2"/>
  <c r="P125" i="2"/>
  <c r="Q123" i="2"/>
  <c r="P123" i="2"/>
  <c r="Q122" i="2"/>
  <c r="P122" i="2"/>
  <c r="L121" i="2"/>
  <c r="M121" i="2"/>
  <c r="Q121" i="2"/>
  <c r="P121" i="2"/>
  <c r="L120" i="2"/>
  <c r="M120" i="2"/>
  <c r="N120" i="2"/>
  <c r="Q120" i="2"/>
  <c r="P120" i="2"/>
  <c r="L119" i="2"/>
  <c r="M119" i="2"/>
  <c r="N119" i="2"/>
  <c r="Q119" i="2"/>
  <c r="P119" i="2"/>
  <c r="L118" i="2"/>
  <c r="M118" i="2"/>
  <c r="N118" i="2"/>
  <c r="Q118" i="2"/>
  <c r="P118" i="2"/>
  <c r="L117" i="2"/>
  <c r="M117" i="2"/>
  <c r="N117" i="2"/>
  <c r="Q117" i="2"/>
  <c r="P117" i="2"/>
  <c r="L116" i="2"/>
  <c r="M116" i="2"/>
  <c r="N116" i="2"/>
  <c r="Q116" i="2"/>
  <c r="P116" i="2"/>
  <c r="L115" i="2"/>
  <c r="M115" i="2"/>
  <c r="N115" i="2"/>
  <c r="Q115" i="2"/>
  <c r="P115" i="2"/>
  <c r="L114" i="2"/>
  <c r="M114" i="2"/>
  <c r="Q114" i="2"/>
  <c r="P114" i="2"/>
  <c r="L113" i="2"/>
  <c r="M113" i="2"/>
  <c r="N113" i="2"/>
  <c r="Q113" i="2"/>
  <c r="P113" i="2"/>
  <c r="L112" i="2"/>
  <c r="M112" i="2"/>
  <c r="N112" i="2"/>
  <c r="Q112" i="2"/>
  <c r="P112" i="2"/>
  <c r="L110" i="2"/>
  <c r="M110" i="2"/>
  <c r="N110" i="2"/>
  <c r="Q110" i="2"/>
  <c r="P110" i="2"/>
  <c r="L109" i="2"/>
  <c r="M109" i="2"/>
  <c r="N109" i="2"/>
  <c r="Q109" i="2"/>
  <c r="P109" i="2"/>
  <c r="L108" i="2"/>
  <c r="M108" i="2"/>
  <c r="N108" i="2"/>
  <c r="Q108" i="2"/>
  <c r="P108" i="2"/>
  <c r="L107" i="2"/>
  <c r="M107" i="2"/>
  <c r="N107" i="2"/>
  <c r="Q107" i="2"/>
  <c r="P107" i="2"/>
  <c r="L102" i="2"/>
  <c r="M102" i="2"/>
  <c r="N102" i="2"/>
  <c r="Q102" i="2"/>
  <c r="P102" i="2"/>
  <c r="L100" i="2"/>
  <c r="M100" i="2"/>
  <c r="N100" i="2"/>
  <c r="Q100" i="2"/>
  <c r="P100" i="2"/>
  <c r="L99" i="2"/>
  <c r="M99" i="2"/>
  <c r="N99" i="2"/>
  <c r="Q99" i="2"/>
  <c r="P99" i="2"/>
  <c r="L98" i="2"/>
  <c r="M98" i="2"/>
  <c r="N98" i="2"/>
  <c r="Q98" i="2"/>
  <c r="P98" i="2"/>
  <c r="L97" i="2"/>
  <c r="M97" i="2"/>
  <c r="N97" i="2"/>
  <c r="Q97" i="2"/>
  <c r="P97" i="2"/>
  <c r="L96" i="2"/>
  <c r="M96" i="2"/>
  <c r="N96" i="2"/>
  <c r="Q96" i="2"/>
  <c r="P96" i="2"/>
  <c r="L95" i="2"/>
  <c r="M95" i="2"/>
  <c r="N95" i="2"/>
  <c r="Q95" i="2"/>
  <c r="P95" i="2"/>
  <c r="L94" i="2"/>
  <c r="M94" i="2"/>
  <c r="N94" i="2"/>
  <c r="Q94" i="2"/>
  <c r="P94" i="2"/>
  <c r="L93" i="2"/>
  <c r="M93" i="2"/>
  <c r="Q93" i="2"/>
  <c r="P93" i="2"/>
  <c r="L92" i="2"/>
  <c r="M92" i="2"/>
  <c r="N92" i="2"/>
  <c r="Q92" i="2"/>
  <c r="P92" i="2"/>
  <c r="L91" i="2"/>
  <c r="M91" i="2"/>
  <c r="Q91" i="2"/>
  <c r="P91" i="2"/>
  <c r="L90" i="2"/>
  <c r="M90" i="2"/>
  <c r="N90" i="2"/>
  <c r="Q90" i="2"/>
  <c r="P90" i="2"/>
  <c r="L89" i="2"/>
  <c r="M89" i="2"/>
  <c r="N89" i="2"/>
  <c r="Q89" i="2"/>
  <c r="P89" i="2"/>
  <c r="L88" i="2"/>
  <c r="M88" i="2"/>
  <c r="N88" i="2"/>
  <c r="Q88" i="2"/>
  <c r="P88" i="2"/>
  <c r="L87" i="2"/>
  <c r="M87" i="2"/>
  <c r="N87" i="2"/>
  <c r="Q87" i="2"/>
  <c r="P87" i="2"/>
  <c r="L86" i="2"/>
  <c r="M86" i="2"/>
  <c r="N86" i="2"/>
  <c r="Q86" i="2"/>
  <c r="P86" i="2"/>
  <c r="L85" i="2"/>
  <c r="M85" i="2"/>
  <c r="N85" i="2"/>
  <c r="Q85" i="2"/>
  <c r="P85" i="2"/>
  <c r="L83" i="2"/>
  <c r="P83" i="2"/>
  <c r="L82" i="2"/>
  <c r="M82" i="2"/>
  <c r="N82" i="2"/>
  <c r="Q82" i="2"/>
  <c r="P82" i="2"/>
  <c r="L80" i="2"/>
  <c r="M80" i="2"/>
  <c r="N80" i="2"/>
  <c r="Q80" i="2"/>
  <c r="P80" i="2"/>
  <c r="L79" i="2"/>
  <c r="M79" i="2"/>
  <c r="N79" i="2"/>
  <c r="Q79" i="2"/>
  <c r="P79" i="2"/>
  <c r="L78" i="2"/>
  <c r="M78" i="2"/>
  <c r="Q78" i="2"/>
  <c r="P78" i="2"/>
  <c r="L77" i="2"/>
  <c r="M77" i="2"/>
  <c r="N77" i="2"/>
  <c r="Q77" i="2"/>
  <c r="P77" i="2"/>
  <c r="L76" i="2"/>
  <c r="M76" i="2"/>
  <c r="N76" i="2"/>
  <c r="Q76" i="2"/>
  <c r="P76" i="2"/>
  <c r="L75" i="2"/>
  <c r="M75" i="2"/>
  <c r="N75" i="2"/>
  <c r="Q75" i="2"/>
  <c r="P75" i="2"/>
  <c r="L74" i="2"/>
  <c r="M74" i="2"/>
  <c r="N74" i="2"/>
  <c r="Q74" i="2"/>
  <c r="P74" i="2"/>
  <c r="L73" i="2"/>
  <c r="M73" i="2"/>
  <c r="N73" i="2"/>
  <c r="Q73" i="2"/>
  <c r="P73" i="2"/>
  <c r="L71" i="2"/>
  <c r="M71" i="2"/>
  <c r="N71" i="2"/>
  <c r="Q71" i="2"/>
  <c r="P71" i="2"/>
  <c r="L70" i="2"/>
  <c r="M70" i="2"/>
  <c r="N70" i="2"/>
  <c r="Q70" i="2"/>
  <c r="P70" i="2"/>
  <c r="L69" i="2"/>
  <c r="P69" i="2"/>
  <c r="L68" i="2"/>
  <c r="P68" i="2"/>
  <c r="L67" i="2"/>
  <c r="M67" i="2"/>
  <c r="N67" i="2"/>
  <c r="Q67" i="2"/>
  <c r="P67" i="2"/>
  <c r="L66" i="2"/>
  <c r="M66" i="2"/>
  <c r="N66" i="2"/>
  <c r="Q66" i="2"/>
  <c r="P66" i="2"/>
  <c r="Q64" i="2"/>
  <c r="P64" i="2"/>
  <c r="L63" i="2"/>
  <c r="M63" i="2"/>
  <c r="Q63" i="2"/>
  <c r="P63" i="2"/>
  <c r="L62" i="2"/>
  <c r="M62" i="2"/>
  <c r="N62" i="2"/>
  <c r="Q62" i="2"/>
  <c r="P62" i="2"/>
  <c r="L61" i="2"/>
  <c r="M61" i="2"/>
  <c r="N61" i="2"/>
  <c r="Q61" i="2"/>
  <c r="P61" i="2"/>
  <c r="L60" i="2"/>
  <c r="M60" i="2"/>
  <c r="N60" i="2"/>
  <c r="Q60" i="2"/>
  <c r="P60" i="2"/>
  <c r="L59" i="2"/>
  <c r="M59" i="2"/>
  <c r="N59" i="2"/>
  <c r="Q59" i="2"/>
  <c r="P59" i="2"/>
  <c r="L57" i="2"/>
  <c r="M57" i="2"/>
  <c r="N57" i="2"/>
  <c r="Q57" i="2"/>
  <c r="P57" i="2"/>
  <c r="L56" i="2"/>
  <c r="M56" i="2"/>
  <c r="N56" i="2"/>
  <c r="Q56" i="2"/>
  <c r="P56" i="2"/>
  <c r="L55" i="2"/>
  <c r="M55" i="2"/>
  <c r="N55" i="2"/>
  <c r="Q55" i="2"/>
  <c r="P55" i="2"/>
  <c r="L54" i="2"/>
  <c r="M54" i="2"/>
  <c r="N54" i="2"/>
  <c r="Q54" i="2"/>
  <c r="P54" i="2"/>
  <c r="L53" i="2"/>
  <c r="M53" i="2"/>
  <c r="N53" i="2"/>
  <c r="Q53" i="2"/>
  <c r="P53" i="2"/>
  <c r="L52" i="2"/>
  <c r="M52" i="2"/>
  <c r="N52" i="2"/>
  <c r="Q52" i="2"/>
  <c r="P52" i="2"/>
  <c r="L50" i="2"/>
  <c r="M50" i="2"/>
  <c r="N50" i="2"/>
  <c r="Q50" i="2"/>
  <c r="P50" i="2"/>
  <c r="L49" i="2"/>
  <c r="M49" i="2"/>
  <c r="N49" i="2"/>
  <c r="Q49" i="2"/>
  <c r="P49" i="2"/>
  <c r="L48" i="2"/>
  <c r="M48" i="2"/>
  <c r="N48" i="2"/>
  <c r="Q48" i="2"/>
  <c r="P48" i="2"/>
  <c r="L47" i="2"/>
  <c r="M47" i="2"/>
  <c r="N47" i="2"/>
  <c r="Q47" i="2"/>
  <c r="P47" i="2"/>
  <c r="L46" i="2"/>
  <c r="M46" i="2"/>
  <c r="N46" i="2"/>
  <c r="Q46" i="2"/>
  <c r="P46" i="2"/>
  <c r="L45" i="2"/>
  <c r="M45" i="2"/>
  <c r="N45" i="2"/>
  <c r="Q45" i="2"/>
  <c r="P45" i="2"/>
  <c r="L44" i="2"/>
  <c r="M44" i="2"/>
  <c r="N44" i="2"/>
  <c r="Q44" i="2"/>
  <c r="P44" i="2"/>
  <c r="L43" i="2"/>
  <c r="M43" i="2"/>
  <c r="N43" i="2"/>
  <c r="Q43" i="2"/>
  <c r="P43" i="2"/>
  <c r="L42" i="2"/>
  <c r="M42" i="2"/>
  <c r="N42" i="2"/>
  <c r="Q42" i="2"/>
  <c r="P42" i="2"/>
  <c r="L41" i="2"/>
  <c r="M41" i="2"/>
  <c r="N41" i="2"/>
  <c r="Q41" i="2"/>
  <c r="P41" i="2"/>
  <c r="L40" i="2"/>
  <c r="M40" i="2"/>
  <c r="N40" i="2"/>
  <c r="Q40" i="2"/>
  <c r="P40" i="2"/>
  <c r="L39" i="2"/>
  <c r="M39" i="2"/>
  <c r="N39" i="2"/>
  <c r="Q39" i="2"/>
  <c r="P39" i="2"/>
  <c r="L38" i="2"/>
  <c r="M38" i="2"/>
  <c r="N38" i="2"/>
  <c r="Q38" i="2"/>
  <c r="P38" i="2"/>
  <c r="L37" i="2"/>
  <c r="M37" i="2"/>
  <c r="N37" i="2"/>
  <c r="Q37" i="2"/>
  <c r="P37" i="2"/>
  <c r="Q35" i="2"/>
  <c r="P35" i="2"/>
  <c r="Q34" i="2"/>
  <c r="P34" i="2"/>
  <c r="L33" i="2"/>
  <c r="M33" i="2"/>
  <c r="N33" i="2"/>
  <c r="Q33" i="2"/>
  <c r="P33" i="2"/>
  <c r="L32" i="2"/>
  <c r="M32" i="2"/>
  <c r="N32" i="2"/>
  <c r="Q32" i="2"/>
  <c r="P32" i="2"/>
  <c r="L31" i="2"/>
  <c r="M31" i="2"/>
  <c r="N31" i="2"/>
  <c r="Q31" i="2"/>
  <c r="P31" i="2"/>
  <c r="L30" i="2"/>
  <c r="M30" i="2"/>
  <c r="N30" i="2"/>
  <c r="Q30" i="2"/>
  <c r="P30" i="2"/>
  <c r="L29" i="2"/>
  <c r="M29" i="2"/>
  <c r="N29" i="2"/>
  <c r="Q29" i="2"/>
  <c r="P29" i="2"/>
  <c r="L28" i="2"/>
  <c r="M28" i="2"/>
  <c r="N28" i="2"/>
  <c r="Q28" i="2"/>
  <c r="P28" i="2"/>
  <c r="L27" i="2"/>
  <c r="M27" i="2"/>
  <c r="N27" i="2"/>
  <c r="Q27" i="2"/>
  <c r="P27" i="2"/>
  <c r="L26" i="2"/>
  <c r="M26" i="2"/>
  <c r="Q26" i="2"/>
  <c r="P26" i="2"/>
  <c r="L25" i="2"/>
  <c r="M25" i="2"/>
  <c r="N25" i="2"/>
  <c r="Q25" i="2"/>
  <c r="P25" i="2"/>
  <c r="L24" i="2"/>
  <c r="M24" i="2"/>
  <c r="N24" i="2"/>
  <c r="Q24" i="2"/>
  <c r="P24" i="2"/>
  <c r="L23" i="2"/>
  <c r="M23" i="2"/>
  <c r="N23" i="2"/>
  <c r="Q23" i="2"/>
  <c r="P23" i="2"/>
  <c r="L22" i="2"/>
  <c r="M22" i="2"/>
  <c r="N22" i="2"/>
  <c r="Q22" i="2"/>
  <c r="P22" i="2"/>
  <c r="L20" i="2"/>
  <c r="M20" i="2"/>
  <c r="N20" i="2"/>
  <c r="Q20" i="2"/>
  <c r="P20" i="2"/>
  <c r="L19" i="2"/>
  <c r="M19" i="2"/>
  <c r="N19" i="2"/>
  <c r="Q19" i="2"/>
  <c r="P19" i="2"/>
  <c r="L18" i="2"/>
  <c r="M18" i="2"/>
  <c r="N18" i="2"/>
  <c r="Q18" i="2"/>
  <c r="P18" i="2"/>
  <c r="L17" i="2"/>
  <c r="M17" i="2"/>
  <c r="N17" i="2"/>
  <c r="Q17" i="2"/>
  <c r="P17" i="2"/>
  <c r="L16" i="2"/>
  <c r="M16" i="2"/>
  <c r="N16" i="2"/>
  <c r="Q16" i="2"/>
  <c r="P16" i="2"/>
  <c r="L15" i="2"/>
  <c r="M15" i="2"/>
  <c r="N15" i="2"/>
  <c r="Q15" i="2"/>
  <c r="P15" i="2"/>
  <c r="L13" i="2"/>
  <c r="M13" i="2"/>
  <c r="N13" i="2"/>
  <c r="Q13" i="2"/>
  <c r="P13" i="2"/>
  <c r="L12" i="2"/>
  <c r="M12" i="2"/>
  <c r="N12" i="2"/>
  <c r="Q12" i="2"/>
  <c r="P12" i="2"/>
  <c r="L11" i="2"/>
  <c r="M11" i="2"/>
  <c r="N11" i="2"/>
  <c r="Q11" i="2"/>
  <c r="P11" i="2"/>
  <c r="L9" i="2"/>
  <c r="M9" i="2"/>
  <c r="N9" i="2"/>
  <c r="Q9" i="2"/>
  <c r="P9" i="2"/>
  <c r="L8" i="2"/>
  <c r="M8" i="2"/>
  <c r="N8" i="2"/>
  <c r="Q8" i="2"/>
  <c r="P8" i="2"/>
  <c r="L6" i="2"/>
  <c r="M6" i="2"/>
  <c r="N6" i="2"/>
  <c r="Q6" i="2"/>
  <c r="P6" i="2"/>
  <c r="L4" i="2"/>
  <c r="M4" i="2"/>
  <c r="N4" i="2"/>
  <c r="Q4" i="2"/>
  <c r="P4" i="2"/>
  <c r="L3" i="2"/>
  <c r="M3" i="2"/>
  <c r="N3" i="2"/>
  <c r="Q3" i="2"/>
  <c r="P3" i="2"/>
  <c r="Q189" i="7"/>
  <c r="P189" i="7"/>
  <c r="L188" i="7"/>
  <c r="M188" i="7"/>
  <c r="N188" i="7"/>
  <c r="Q188" i="7"/>
  <c r="P188" i="7"/>
  <c r="Q187" i="7"/>
  <c r="P187" i="7"/>
  <c r="L186" i="7"/>
  <c r="M186" i="7"/>
  <c r="N186" i="7"/>
  <c r="Q186" i="7"/>
  <c r="P186" i="7"/>
  <c r="L185" i="7"/>
  <c r="M185" i="7"/>
  <c r="N185" i="7"/>
  <c r="Q185" i="7"/>
  <c r="P185" i="7"/>
  <c r="L184" i="7"/>
  <c r="M184" i="7"/>
  <c r="N184" i="7"/>
  <c r="Q184" i="7"/>
  <c r="P184" i="7"/>
  <c r="Q183" i="7"/>
  <c r="P183" i="7"/>
  <c r="L182" i="7"/>
  <c r="M182" i="7"/>
  <c r="N182" i="7"/>
  <c r="Q182" i="7"/>
  <c r="P182" i="7"/>
  <c r="L181" i="7"/>
  <c r="M181" i="7"/>
  <c r="N181" i="7"/>
  <c r="Q181" i="7"/>
  <c r="P181" i="7"/>
  <c r="Q179" i="7"/>
  <c r="P179" i="7"/>
  <c r="L178" i="7"/>
  <c r="P178" i="7"/>
  <c r="L177" i="7"/>
  <c r="M177" i="7"/>
  <c r="N177" i="7"/>
  <c r="Q177" i="7"/>
  <c r="P177" i="7"/>
  <c r="L175" i="7"/>
  <c r="P175" i="7"/>
  <c r="L174" i="7"/>
  <c r="M174" i="7"/>
  <c r="N174" i="7"/>
  <c r="Q174" i="7"/>
  <c r="P174" i="7"/>
  <c r="L172" i="7"/>
  <c r="M172" i="7"/>
  <c r="N172" i="7"/>
  <c r="Q172" i="7"/>
  <c r="P172" i="7"/>
  <c r="L171" i="7"/>
  <c r="M171" i="7"/>
  <c r="N171" i="7"/>
  <c r="Q171" i="7"/>
  <c r="P171" i="7"/>
  <c r="Q169" i="7"/>
  <c r="P169" i="7"/>
  <c r="Q168" i="7"/>
  <c r="P168" i="7"/>
  <c r="Q167" i="7"/>
  <c r="P167" i="7"/>
  <c r="Q166" i="7"/>
  <c r="P166" i="7"/>
  <c r="L165" i="7"/>
  <c r="M165" i="7"/>
  <c r="N165" i="7"/>
  <c r="Q165" i="7"/>
  <c r="P165" i="7"/>
  <c r="Q164" i="7"/>
  <c r="P164" i="7"/>
  <c r="L163" i="7"/>
  <c r="M163" i="7"/>
  <c r="N163" i="7"/>
  <c r="Q163" i="7"/>
  <c r="P163" i="7"/>
  <c r="L161" i="7"/>
  <c r="M161" i="7"/>
  <c r="N161" i="7"/>
  <c r="Q161" i="7"/>
  <c r="P161" i="7"/>
  <c r="L160" i="7"/>
  <c r="M160" i="7"/>
  <c r="N160" i="7"/>
  <c r="Q160" i="7"/>
  <c r="P160" i="7"/>
  <c r="L159" i="7"/>
  <c r="M159" i="7"/>
  <c r="N159" i="7"/>
  <c r="Q159" i="7"/>
  <c r="P159" i="7"/>
  <c r="L158" i="7"/>
  <c r="M158" i="7"/>
  <c r="Q158" i="7"/>
  <c r="P158" i="7"/>
  <c r="L157" i="7"/>
  <c r="M157" i="7"/>
  <c r="N157" i="7"/>
  <c r="Q157" i="7"/>
  <c r="P157" i="7"/>
  <c r="L156" i="7"/>
  <c r="P156" i="7"/>
  <c r="L155" i="7"/>
  <c r="M155" i="7"/>
  <c r="N155" i="7"/>
  <c r="Q155" i="7"/>
  <c r="P155" i="7"/>
  <c r="L153" i="7"/>
  <c r="M153" i="7"/>
  <c r="N153" i="7"/>
  <c r="Q153" i="7"/>
  <c r="P153" i="7"/>
  <c r="L152" i="7"/>
  <c r="M152" i="7"/>
  <c r="N152" i="7"/>
  <c r="Q152" i="7"/>
  <c r="P152" i="7"/>
  <c r="L151" i="7"/>
  <c r="M151" i="7"/>
  <c r="N151" i="7"/>
  <c r="Q151" i="7"/>
  <c r="P151" i="7"/>
  <c r="L150" i="7"/>
  <c r="M150" i="7"/>
  <c r="N150" i="7"/>
  <c r="Q150" i="7"/>
  <c r="P150" i="7"/>
  <c r="L149" i="7"/>
  <c r="M149" i="7"/>
  <c r="N149" i="7"/>
  <c r="Q149" i="7"/>
  <c r="P149" i="7"/>
  <c r="L148" i="7"/>
  <c r="M148" i="7"/>
  <c r="N148" i="7"/>
  <c r="Q148" i="7"/>
  <c r="P148" i="7"/>
  <c r="L147" i="7"/>
  <c r="M147" i="7"/>
  <c r="N147" i="7"/>
  <c r="Q147" i="7"/>
  <c r="P147" i="7"/>
  <c r="L145" i="7"/>
  <c r="M145" i="7"/>
  <c r="N145" i="7"/>
  <c r="Q145" i="7"/>
  <c r="P145" i="7"/>
  <c r="L144" i="7"/>
  <c r="M144" i="7"/>
  <c r="N144" i="7"/>
  <c r="Q144" i="7"/>
  <c r="P144" i="7"/>
  <c r="L143" i="7"/>
  <c r="M143" i="7"/>
  <c r="N143" i="7"/>
  <c r="Q143" i="7"/>
  <c r="P143" i="7"/>
  <c r="L142" i="7"/>
  <c r="M142" i="7"/>
  <c r="N142" i="7"/>
  <c r="Q142" i="7"/>
  <c r="P142" i="7"/>
  <c r="Q140" i="7"/>
  <c r="P140" i="7"/>
  <c r="Q139" i="7"/>
  <c r="P139" i="7"/>
  <c r="L138" i="7"/>
  <c r="M138" i="7"/>
  <c r="N138" i="7"/>
  <c r="Q138" i="7"/>
  <c r="P138" i="7"/>
  <c r="L137" i="7"/>
  <c r="M137" i="7"/>
  <c r="N137" i="7"/>
  <c r="Q137" i="7"/>
  <c r="P137" i="7"/>
  <c r="Q136" i="7"/>
  <c r="P136" i="7"/>
  <c r="L135" i="7"/>
  <c r="M135" i="7"/>
  <c r="N135" i="7"/>
  <c r="Q135" i="7"/>
  <c r="P135" i="7"/>
  <c r="Q134" i="7"/>
  <c r="P134" i="7"/>
  <c r="L133" i="7"/>
  <c r="M133" i="7"/>
  <c r="N133" i="7"/>
  <c r="Q133" i="7"/>
  <c r="P133" i="7"/>
  <c r="L131" i="7"/>
  <c r="M131" i="7"/>
  <c r="N131" i="7"/>
  <c r="Q131" i="7"/>
  <c r="P131" i="7"/>
  <c r="L130" i="7"/>
  <c r="M130" i="7"/>
  <c r="N130" i="7"/>
  <c r="Q130" i="7"/>
  <c r="P130" i="7"/>
  <c r="L128" i="7"/>
  <c r="M128" i="7"/>
  <c r="N128" i="7"/>
  <c r="Q128" i="7"/>
  <c r="P128" i="7"/>
  <c r="L127" i="7"/>
  <c r="M127" i="7"/>
  <c r="N127" i="7"/>
  <c r="Q127" i="7"/>
  <c r="P127" i="7"/>
  <c r="L126" i="7"/>
  <c r="M126" i="7"/>
  <c r="N126" i="7"/>
  <c r="Q126" i="7"/>
  <c r="P126" i="7"/>
  <c r="L125" i="7"/>
  <c r="M125" i="7"/>
  <c r="N125" i="7"/>
  <c r="Q125" i="7"/>
  <c r="P125" i="7"/>
  <c r="L123" i="7"/>
  <c r="M123" i="7"/>
  <c r="N123" i="7"/>
  <c r="Q123" i="7"/>
  <c r="P123" i="7"/>
  <c r="L122" i="7"/>
  <c r="M122" i="7"/>
  <c r="N122" i="7"/>
  <c r="Q122" i="7"/>
  <c r="P122" i="7"/>
  <c r="Q121" i="7"/>
  <c r="P121" i="7"/>
  <c r="Q120" i="7"/>
  <c r="P120" i="7"/>
  <c r="L119" i="7"/>
  <c r="M119" i="7"/>
  <c r="N119" i="7"/>
  <c r="Q119" i="7"/>
  <c r="P119" i="7"/>
  <c r="L118" i="7"/>
  <c r="M118" i="7"/>
  <c r="N118" i="7"/>
  <c r="Q118" i="7"/>
  <c r="P118" i="7"/>
  <c r="L117" i="7"/>
  <c r="M117" i="7"/>
  <c r="N117" i="7"/>
  <c r="Q117" i="7"/>
  <c r="P117" i="7"/>
  <c r="Q116" i="7"/>
  <c r="P116" i="7"/>
  <c r="L115" i="7"/>
  <c r="M115" i="7"/>
  <c r="N115" i="7"/>
  <c r="Q115" i="7"/>
  <c r="P115" i="7"/>
  <c r="L114" i="7"/>
  <c r="M114" i="7"/>
  <c r="Q114" i="7"/>
  <c r="P114" i="7"/>
  <c r="Q113" i="7"/>
  <c r="P113" i="7"/>
  <c r="L112" i="7"/>
  <c r="M112" i="7"/>
  <c r="N112" i="7"/>
  <c r="Q112" i="7"/>
  <c r="P112" i="7"/>
  <c r="L110" i="7"/>
  <c r="M110" i="7"/>
  <c r="N110" i="7"/>
  <c r="Q110" i="7"/>
  <c r="P110" i="7"/>
  <c r="L109" i="7"/>
  <c r="M109" i="7"/>
  <c r="N109" i="7"/>
  <c r="Q109" i="7"/>
  <c r="P109" i="7"/>
  <c r="L108" i="7"/>
  <c r="M108" i="7"/>
  <c r="N108" i="7"/>
  <c r="Q108" i="7"/>
  <c r="P108" i="7"/>
  <c r="L107" i="7"/>
  <c r="M107" i="7"/>
  <c r="N107" i="7"/>
  <c r="Q107" i="7"/>
  <c r="P107" i="7"/>
  <c r="L102" i="7"/>
  <c r="M102" i="7"/>
  <c r="N102" i="7"/>
  <c r="Q102" i="7"/>
  <c r="P102" i="7"/>
  <c r="L100" i="7"/>
  <c r="M100" i="7"/>
  <c r="N100" i="7"/>
  <c r="Q100" i="7"/>
  <c r="P100" i="7"/>
  <c r="L99" i="7"/>
  <c r="M99" i="7"/>
  <c r="N99" i="7"/>
  <c r="Q99" i="7"/>
  <c r="P99" i="7"/>
  <c r="Q98" i="7"/>
  <c r="P98" i="7"/>
  <c r="Q97" i="7"/>
  <c r="P97" i="7"/>
  <c r="Q96" i="7"/>
  <c r="P96" i="7"/>
  <c r="Q95" i="7"/>
  <c r="P95" i="7"/>
  <c r="Q94" i="7"/>
  <c r="P94" i="7"/>
  <c r="Q93" i="7"/>
  <c r="P93" i="7"/>
  <c r="L92" i="7"/>
  <c r="M92" i="7"/>
  <c r="Q92" i="7"/>
  <c r="P92" i="7"/>
  <c r="L91" i="7"/>
  <c r="M91" i="7"/>
  <c r="N91" i="7"/>
  <c r="Q91" i="7"/>
  <c r="P91" i="7"/>
  <c r="L90" i="7"/>
  <c r="M90" i="7"/>
  <c r="N90" i="7"/>
  <c r="Q90" i="7"/>
  <c r="P90" i="7"/>
  <c r="Q89" i="7"/>
  <c r="P89" i="7"/>
  <c r="L88" i="7"/>
  <c r="M88" i="7"/>
  <c r="N88" i="7"/>
  <c r="Q88" i="7"/>
  <c r="P88" i="7"/>
  <c r="L87" i="7"/>
  <c r="M87" i="7"/>
  <c r="N87" i="7"/>
  <c r="Q87" i="7"/>
  <c r="P87" i="7"/>
  <c r="Q86" i="7"/>
  <c r="P86" i="7"/>
  <c r="L85" i="7"/>
  <c r="M85" i="7"/>
  <c r="N85" i="7"/>
  <c r="Q85" i="7"/>
  <c r="P85" i="7"/>
  <c r="L83" i="7"/>
  <c r="P83" i="7"/>
  <c r="L82" i="7"/>
  <c r="M82" i="7"/>
  <c r="N82" i="7"/>
  <c r="Q82" i="7"/>
  <c r="P82" i="7"/>
  <c r="L80" i="7"/>
  <c r="M80" i="7"/>
  <c r="N80" i="7"/>
  <c r="Q80" i="7"/>
  <c r="P80" i="7"/>
  <c r="L79" i="7"/>
  <c r="M79" i="7"/>
  <c r="N79" i="7"/>
  <c r="Q79" i="7"/>
  <c r="P79" i="7"/>
  <c r="L78" i="7"/>
  <c r="M78" i="7"/>
  <c r="Q78" i="7"/>
  <c r="P78" i="7"/>
  <c r="L77" i="7"/>
  <c r="M77" i="7"/>
  <c r="N77" i="7"/>
  <c r="Q77" i="7"/>
  <c r="P77" i="7"/>
  <c r="Q76" i="7"/>
  <c r="P76" i="7"/>
  <c r="L75" i="7"/>
  <c r="M75" i="7"/>
  <c r="N75" i="7"/>
  <c r="Q75" i="7"/>
  <c r="P75" i="7"/>
  <c r="Q74" i="7"/>
  <c r="P74" i="7"/>
  <c r="L73" i="7"/>
  <c r="M73" i="7"/>
  <c r="N73" i="7"/>
  <c r="Q73" i="7"/>
  <c r="P73" i="7"/>
  <c r="L71" i="7"/>
  <c r="M71" i="7"/>
  <c r="N71" i="7"/>
  <c r="Q71" i="7"/>
  <c r="P71" i="7"/>
  <c r="L70" i="7"/>
  <c r="M70" i="7"/>
  <c r="N70" i="7"/>
  <c r="Q70" i="7"/>
  <c r="P70" i="7"/>
  <c r="L69" i="7"/>
  <c r="P69" i="7"/>
  <c r="L68" i="7"/>
  <c r="P68" i="7"/>
  <c r="L67" i="7"/>
  <c r="M67" i="7"/>
  <c r="N67" i="7"/>
  <c r="Q67" i="7"/>
  <c r="P67" i="7"/>
  <c r="L66" i="7"/>
  <c r="M66" i="7"/>
  <c r="N66" i="7"/>
  <c r="Q66" i="7"/>
  <c r="P66" i="7"/>
  <c r="L64" i="7"/>
  <c r="M64" i="7"/>
  <c r="N64" i="7"/>
  <c r="Q64" i="7"/>
  <c r="P64" i="7"/>
  <c r="Q63" i="7"/>
  <c r="P63" i="7"/>
  <c r="L62" i="7"/>
  <c r="M62" i="7"/>
  <c r="N62" i="7"/>
  <c r="Q62" i="7"/>
  <c r="P62" i="7"/>
  <c r="L61" i="7"/>
  <c r="M61" i="7"/>
  <c r="N61" i="7"/>
  <c r="Q61" i="7"/>
  <c r="P61" i="7"/>
  <c r="L60" i="7"/>
  <c r="M60" i="7"/>
  <c r="N60" i="7"/>
  <c r="Q60" i="7"/>
  <c r="P60" i="7"/>
  <c r="L59" i="7"/>
  <c r="M59" i="7"/>
  <c r="N59" i="7"/>
  <c r="Q59" i="7"/>
  <c r="P59" i="7"/>
  <c r="L57" i="7"/>
  <c r="M57" i="7"/>
  <c r="N57" i="7"/>
  <c r="Q57" i="7"/>
  <c r="P57" i="7"/>
  <c r="L56" i="7"/>
  <c r="M56" i="7"/>
  <c r="N56" i="7"/>
  <c r="Q56" i="7"/>
  <c r="P56" i="7"/>
  <c r="L55" i="7"/>
  <c r="M55" i="7"/>
  <c r="N55" i="7"/>
  <c r="Q55" i="7"/>
  <c r="P55" i="7"/>
  <c r="L54" i="7"/>
  <c r="M54" i="7"/>
  <c r="N54" i="7"/>
  <c r="Q54" i="7"/>
  <c r="P54" i="7"/>
  <c r="L53" i="7"/>
  <c r="M53" i="7"/>
  <c r="N53" i="7"/>
  <c r="Q53" i="7"/>
  <c r="P53" i="7"/>
  <c r="L52" i="7"/>
  <c r="M52" i="7"/>
  <c r="N52" i="7"/>
  <c r="Q52" i="7"/>
  <c r="P52" i="7"/>
  <c r="L50" i="7"/>
  <c r="M50" i="7"/>
  <c r="N50" i="7"/>
  <c r="Q50" i="7"/>
  <c r="P50" i="7"/>
  <c r="L49" i="7"/>
  <c r="M49" i="7"/>
  <c r="N49" i="7"/>
  <c r="Q49" i="7"/>
  <c r="P49" i="7"/>
  <c r="Q48" i="7"/>
  <c r="P48" i="7"/>
  <c r="Q47" i="7"/>
  <c r="P47" i="7"/>
  <c r="Q46" i="7"/>
  <c r="P46" i="7"/>
  <c r="Q45" i="7"/>
  <c r="P45" i="7"/>
  <c r="Q44" i="7"/>
  <c r="P44" i="7"/>
  <c r="Q43" i="7"/>
  <c r="P43" i="7"/>
  <c r="L42" i="7"/>
  <c r="M42" i="7"/>
  <c r="N42" i="7"/>
  <c r="Q42" i="7"/>
  <c r="P42" i="7"/>
  <c r="L41" i="7"/>
  <c r="M41" i="7"/>
  <c r="N41" i="7"/>
  <c r="Q41" i="7"/>
  <c r="P41" i="7"/>
  <c r="Q40" i="7"/>
  <c r="P40" i="7"/>
  <c r="L39" i="7"/>
  <c r="M39" i="7"/>
  <c r="N39" i="7"/>
  <c r="Q39" i="7"/>
  <c r="P39" i="7"/>
  <c r="Q38" i="7"/>
  <c r="P38" i="7"/>
  <c r="L37" i="7"/>
  <c r="M37" i="7"/>
  <c r="N37" i="7"/>
  <c r="Q37" i="7"/>
  <c r="P37" i="7"/>
  <c r="L35" i="7"/>
  <c r="M35" i="7"/>
  <c r="N35" i="7"/>
  <c r="Q35" i="7"/>
  <c r="P35" i="7"/>
  <c r="L34" i="7"/>
  <c r="M34" i="7"/>
  <c r="N34" i="7"/>
  <c r="Q34" i="7"/>
  <c r="P34" i="7"/>
  <c r="Q33" i="7"/>
  <c r="P33" i="7"/>
  <c r="Q32" i="7"/>
  <c r="P32" i="7"/>
  <c r="Q31" i="7"/>
  <c r="P31" i="7"/>
  <c r="Q30" i="7"/>
  <c r="P30" i="7"/>
  <c r="Q29" i="7"/>
  <c r="P29" i="7"/>
  <c r="Q28" i="7"/>
  <c r="P28" i="7"/>
  <c r="L27" i="7"/>
  <c r="M27" i="7"/>
  <c r="N27" i="7"/>
  <c r="Q27" i="7"/>
  <c r="P27" i="7"/>
  <c r="L26" i="7"/>
  <c r="M26" i="7"/>
  <c r="Q26" i="7"/>
  <c r="P26" i="7"/>
  <c r="Q25" i="7"/>
  <c r="P25" i="7"/>
  <c r="L24" i="7"/>
  <c r="M24" i="7"/>
  <c r="N24" i="7"/>
  <c r="Q24" i="7"/>
  <c r="P24" i="7"/>
  <c r="Q23" i="7"/>
  <c r="P23" i="7"/>
  <c r="L22" i="7"/>
  <c r="M22" i="7"/>
  <c r="N22" i="7"/>
  <c r="Q22" i="7"/>
  <c r="P22" i="7"/>
  <c r="Q20" i="7"/>
  <c r="P20" i="7"/>
  <c r="Q19" i="7"/>
  <c r="P19" i="7"/>
  <c r="Q18" i="7"/>
  <c r="P18" i="7"/>
  <c r="L17" i="7"/>
  <c r="M17" i="7"/>
  <c r="N17" i="7"/>
  <c r="Q17" i="7"/>
  <c r="P17" i="7"/>
  <c r="Q16" i="7"/>
  <c r="P16" i="7"/>
  <c r="L15" i="7"/>
  <c r="M15" i="7"/>
  <c r="N15" i="7"/>
  <c r="Q15" i="7"/>
  <c r="P15" i="7"/>
  <c r="Q13" i="7"/>
  <c r="P13" i="7"/>
  <c r="L12" i="7"/>
  <c r="M12" i="7"/>
  <c r="N12" i="7"/>
  <c r="Q12" i="7"/>
  <c r="P12" i="7"/>
  <c r="L11" i="7"/>
  <c r="M11" i="7"/>
  <c r="N11" i="7"/>
  <c r="Q11" i="7"/>
  <c r="P11" i="7"/>
  <c r="L9" i="7"/>
  <c r="M9" i="7"/>
  <c r="N9" i="7"/>
  <c r="Q9" i="7"/>
  <c r="P9" i="7"/>
  <c r="L8" i="7"/>
  <c r="M8" i="7"/>
  <c r="N8" i="7"/>
  <c r="Q8" i="7"/>
  <c r="P8" i="7"/>
  <c r="Q6" i="7"/>
  <c r="P6" i="7"/>
  <c r="Q4" i="7"/>
  <c r="P4" i="7"/>
  <c r="Q3" i="7"/>
  <c r="P3" i="7"/>
  <c r="Q189" i="5"/>
  <c r="P189" i="5"/>
  <c r="L188" i="5"/>
  <c r="M188" i="5"/>
  <c r="N188" i="5"/>
  <c r="Q188" i="5"/>
  <c r="P188" i="5"/>
  <c r="Q187" i="5"/>
  <c r="P187" i="5"/>
  <c r="L186" i="5"/>
  <c r="M186" i="5"/>
  <c r="N186" i="5"/>
  <c r="Q186" i="5"/>
  <c r="P186" i="5"/>
  <c r="L185" i="5"/>
  <c r="M185" i="5"/>
  <c r="N185" i="5"/>
  <c r="Q185" i="5"/>
  <c r="P185" i="5"/>
  <c r="L184" i="5"/>
  <c r="M184" i="5"/>
  <c r="N184" i="5"/>
  <c r="Q184" i="5"/>
  <c r="P184" i="5"/>
  <c r="Q183" i="5"/>
  <c r="P183" i="5"/>
  <c r="L182" i="5"/>
  <c r="M182" i="5"/>
  <c r="N182" i="5"/>
  <c r="Q182" i="5"/>
  <c r="P182" i="5"/>
  <c r="L181" i="5"/>
  <c r="M181" i="5"/>
  <c r="N181" i="5"/>
  <c r="Q181" i="5"/>
  <c r="P181" i="5"/>
  <c r="Q179" i="5"/>
  <c r="P179" i="5"/>
  <c r="L178" i="5"/>
  <c r="P178" i="5"/>
  <c r="L177" i="5"/>
  <c r="M177" i="5"/>
  <c r="N177" i="5"/>
  <c r="Q177" i="5"/>
  <c r="P177" i="5"/>
  <c r="L175" i="5"/>
  <c r="P175" i="5"/>
  <c r="L174" i="5"/>
  <c r="M174" i="5"/>
  <c r="N174" i="5"/>
  <c r="Q174" i="5"/>
  <c r="P174" i="5"/>
  <c r="L172" i="5"/>
  <c r="M172" i="5"/>
  <c r="N172" i="5"/>
  <c r="Q172" i="5"/>
  <c r="P172" i="5"/>
  <c r="L171" i="5"/>
  <c r="M171" i="5"/>
  <c r="N171" i="5"/>
  <c r="Q171" i="5"/>
  <c r="P171" i="5"/>
  <c r="Q169" i="5"/>
  <c r="P169" i="5"/>
  <c r="Q168" i="5"/>
  <c r="P168" i="5"/>
  <c r="Q167" i="5"/>
  <c r="P167" i="5"/>
  <c r="Q166" i="5"/>
  <c r="P166" i="5"/>
  <c r="L165" i="5"/>
  <c r="M165" i="5"/>
  <c r="N165" i="5"/>
  <c r="Q165" i="5"/>
  <c r="P165" i="5"/>
  <c r="Q164" i="5"/>
  <c r="P164" i="5"/>
  <c r="L163" i="5"/>
  <c r="M163" i="5"/>
  <c r="N163" i="5"/>
  <c r="Q163" i="5"/>
  <c r="P163" i="5"/>
  <c r="L161" i="5"/>
  <c r="M161" i="5"/>
  <c r="N161" i="5"/>
  <c r="Q161" i="5"/>
  <c r="P161" i="5"/>
  <c r="L160" i="5"/>
  <c r="M160" i="5"/>
  <c r="N160" i="5"/>
  <c r="Q160" i="5"/>
  <c r="P160" i="5"/>
  <c r="L159" i="5"/>
  <c r="M159" i="5"/>
  <c r="N159" i="5"/>
  <c r="Q159" i="5"/>
  <c r="P159" i="5"/>
  <c r="L158" i="5"/>
  <c r="M158" i="5"/>
  <c r="N158" i="5"/>
  <c r="Q158" i="5"/>
  <c r="P158" i="5"/>
  <c r="L157" i="5"/>
  <c r="M157" i="5"/>
  <c r="N157" i="5"/>
  <c r="Q157" i="5"/>
  <c r="P157" i="5"/>
  <c r="L156" i="5"/>
  <c r="P156" i="5"/>
  <c r="L155" i="5"/>
  <c r="M155" i="5"/>
  <c r="N155" i="5"/>
  <c r="Q155" i="5"/>
  <c r="P155" i="5"/>
  <c r="L153" i="5"/>
  <c r="M153" i="5"/>
  <c r="N153" i="5"/>
  <c r="Q153" i="5"/>
  <c r="P153" i="5"/>
  <c r="L152" i="5"/>
  <c r="M152" i="5"/>
  <c r="N152" i="5"/>
  <c r="Q152" i="5"/>
  <c r="P152" i="5"/>
  <c r="L151" i="5"/>
  <c r="M151" i="5"/>
  <c r="N151" i="5"/>
  <c r="Q151" i="5"/>
  <c r="P151" i="5"/>
  <c r="L150" i="5"/>
  <c r="M150" i="5"/>
  <c r="N150" i="5"/>
  <c r="Q150" i="5"/>
  <c r="P150" i="5"/>
  <c r="L149" i="5"/>
  <c r="M149" i="5"/>
  <c r="N149" i="5"/>
  <c r="Q149" i="5"/>
  <c r="P149" i="5"/>
  <c r="L148" i="5"/>
  <c r="M148" i="5"/>
  <c r="N148" i="5"/>
  <c r="Q148" i="5"/>
  <c r="P148" i="5"/>
  <c r="L147" i="5"/>
  <c r="M147" i="5"/>
  <c r="N147" i="5"/>
  <c r="Q147" i="5"/>
  <c r="P147" i="5"/>
  <c r="L145" i="5"/>
  <c r="M145" i="5"/>
  <c r="N145" i="5"/>
  <c r="Q145" i="5"/>
  <c r="P145" i="5"/>
  <c r="L144" i="5"/>
  <c r="M144" i="5"/>
  <c r="N144" i="5"/>
  <c r="Q144" i="5"/>
  <c r="P144" i="5"/>
  <c r="L143" i="5"/>
  <c r="M143" i="5"/>
  <c r="N143" i="5"/>
  <c r="Q143" i="5"/>
  <c r="P143" i="5"/>
  <c r="L142" i="5"/>
  <c r="M142" i="5"/>
  <c r="N142" i="5"/>
  <c r="Q142" i="5"/>
  <c r="P142" i="5"/>
  <c r="Q140" i="5"/>
  <c r="P140" i="5"/>
  <c r="Q139" i="5"/>
  <c r="P139" i="5"/>
  <c r="L138" i="5"/>
  <c r="M138" i="5"/>
  <c r="N138" i="5"/>
  <c r="Q138" i="5"/>
  <c r="P138" i="5"/>
  <c r="L137" i="5"/>
  <c r="M137" i="5"/>
  <c r="N137" i="5"/>
  <c r="Q137" i="5"/>
  <c r="P137" i="5"/>
  <c r="Q136" i="5"/>
  <c r="P136" i="5"/>
  <c r="L135" i="5"/>
  <c r="M135" i="5"/>
  <c r="N135" i="5"/>
  <c r="Q135" i="5"/>
  <c r="P135" i="5"/>
  <c r="Q134" i="5"/>
  <c r="P134" i="5"/>
  <c r="L133" i="5"/>
  <c r="M133" i="5"/>
  <c r="N133" i="5"/>
  <c r="Q133" i="5"/>
  <c r="P133" i="5"/>
  <c r="L131" i="5"/>
  <c r="M131" i="5"/>
  <c r="N131" i="5"/>
  <c r="Q131" i="5"/>
  <c r="P131" i="5"/>
  <c r="L130" i="5"/>
  <c r="M130" i="5"/>
  <c r="N130" i="5"/>
  <c r="Q130" i="5"/>
  <c r="P130" i="5"/>
  <c r="L128" i="5"/>
  <c r="M128" i="5"/>
  <c r="N128" i="5"/>
  <c r="Q128" i="5"/>
  <c r="P128" i="5"/>
  <c r="L127" i="5"/>
  <c r="M127" i="5"/>
  <c r="N127" i="5"/>
  <c r="Q127" i="5"/>
  <c r="P127" i="5"/>
  <c r="L126" i="5"/>
  <c r="M126" i="5"/>
  <c r="N126" i="5"/>
  <c r="Q126" i="5"/>
  <c r="P126" i="5"/>
  <c r="L125" i="5"/>
  <c r="M125" i="5"/>
  <c r="N125" i="5"/>
  <c r="Q125" i="5"/>
  <c r="P125" i="5"/>
  <c r="L123" i="5"/>
  <c r="M123" i="5"/>
  <c r="N123" i="5"/>
  <c r="Q123" i="5"/>
  <c r="P123" i="5"/>
  <c r="L122" i="5"/>
  <c r="M122" i="5"/>
  <c r="N122" i="5"/>
  <c r="Q122" i="5"/>
  <c r="P122" i="5"/>
  <c r="Q121" i="5"/>
  <c r="P121" i="5"/>
  <c r="Q120" i="5"/>
  <c r="P120" i="5"/>
  <c r="L119" i="5"/>
  <c r="M119" i="5"/>
  <c r="N119" i="5"/>
  <c r="Q119" i="5"/>
  <c r="P119" i="5"/>
  <c r="L118" i="5"/>
  <c r="M118" i="5"/>
  <c r="N118" i="5"/>
  <c r="Q118" i="5"/>
  <c r="P118" i="5"/>
  <c r="L117" i="5"/>
  <c r="M117" i="5"/>
  <c r="N117" i="5"/>
  <c r="Q117" i="5"/>
  <c r="P117" i="5"/>
  <c r="Q116" i="5"/>
  <c r="P116" i="5"/>
  <c r="L115" i="5"/>
  <c r="M115" i="5"/>
  <c r="N115" i="5"/>
  <c r="Q115" i="5"/>
  <c r="P115" i="5"/>
  <c r="L114" i="5"/>
  <c r="M114" i="5"/>
  <c r="Q114" i="5"/>
  <c r="P114" i="5"/>
  <c r="Q113" i="5"/>
  <c r="P113" i="5"/>
  <c r="L112" i="5"/>
  <c r="M112" i="5"/>
  <c r="N112" i="5"/>
  <c r="Q112" i="5"/>
  <c r="P112" i="5"/>
  <c r="L110" i="5"/>
  <c r="M110" i="5"/>
  <c r="N110" i="5"/>
  <c r="Q110" i="5"/>
  <c r="P110" i="5"/>
  <c r="L109" i="5"/>
  <c r="M109" i="5"/>
  <c r="N109" i="5"/>
  <c r="Q109" i="5"/>
  <c r="P109" i="5"/>
  <c r="L108" i="5"/>
  <c r="M108" i="5"/>
  <c r="N108" i="5"/>
  <c r="Q108" i="5"/>
  <c r="P108" i="5"/>
  <c r="L107" i="5"/>
  <c r="M107" i="5"/>
  <c r="N107" i="5"/>
  <c r="Q107" i="5"/>
  <c r="P107" i="5"/>
  <c r="L102" i="5"/>
  <c r="M102" i="5"/>
  <c r="N102" i="5"/>
  <c r="Q102" i="5"/>
  <c r="P102" i="5"/>
  <c r="L100" i="5"/>
  <c r="M100" i="5"/>
  <c r="N100" i="5"/>
  <c r="Q100" i="5"/>
  <c r="P100" i="5"/>
  <c r="L99" i="5"/>
  <c r="M99" i="5"/>
  <c r="N99" i="5"/>
  <c r="Q99" i="5"/>
  <c r="P99" i="5"/>
  <c r="Q98" i="5"/>
  <c r="P98" i="5"/>
  <c r="Q97" i="5"/>
  <c r="P97" i="5"/>
  <c r="Q96" i="5"/>
  <c r="P96" i="5"/>
  <c r="Q95" i="5"/>
  <c r="P95" i="5"/>
  <c r="Q94" i="5"/>
  <c r="P94" i="5"/>
  <c r="Q93" i="5"/>
  <c r="P93" i="5"/>
  <c r="L92" i="5"/>
  <c r="M92" i="5"/>
  <c r="N92" i="5"/>
  <c r="Q92" i="5"/>
  <c r="P92" i="5"/>
  <c r="L91" i="5"/>
  <c r="M91" i="5"/>
  <c r="N91" i="5"/>
  <c r="Q91" i="5"/>
  <c r="P91" i="5"/>
  <c r="L90" i="5"/>
  <c r="M90" i="5"/>
  <c r="N90" i="5"/>
  <c r="Q90" i="5"/>
  <c r="P90" i="5"/>
  <c r="Q89" i="5"/>
  <c r="P89" i="5"/>
  <c r="L88" i="5"/>
  <c r="M88" i="5"/>
  <c r="N88" i="5"/>
  <c r="Q88" i="5"/>
  <c r="P88" i="5"/>
  <c r="L87" i="5"/>
  <c r="M87" i="5"/>
  <c r="N87" i="5"/>
  <c r="Q87" i="5"/>
  <c r="P87" i="5"/>
  <c r="Q86" i="5"/>
  <c r="P86" i="5"/>
  <c r="L85" i="5"/>
  <c r="M85" i="5"/>
  <c r="N85" i="5"/>
  <c r="Q85" i="5"/>
  <c r="P85" i="5"/>
  <c r="L83" i="5"/>
  <c r="P83" i="5"/>
  <c r="L82" i="5"/>
  <c r="M82" i="5"/>
  <c r="N82" i="5"/>
  <c r="Q82" i="5"/>
  <c r="P82" i="5"/>
  <c r="L80" i="5"/>
  <c r="M80" i="5"/>
  <c r="N80" i="5"/>
  <c r="Q80" i="5"/>
  <c r="P80" i="5"/>
  <c r="L79" i="5"/>
  <c r="M79" i="5"/>
  <c r="N79" i="5"/>
  <c r="Q79" i="5"/>
  <c r="P79" i="5"/>
  <c r="L78" i="5"/>
  <c r="M78" i="5"/>
  <c r="Q78" i="5"/>
  <c r="P78" i="5"/>
  <c r="L77" i="5"/>
  <c r="M77" i="5"/>
  <c r="Q77" i="5"/>
  <c r="P77" i="5"/>
  <c r="Q76" i="5"/>
  <c r="P76" i="5"/>
  <c r="L75" i="5"/>
  <c r="M75" i="5"/>
  <c r="N75" i="5"/>
  <c r="Q75" i="5"/>
  <c r="P75" i="5"/>
  <c r="Q74" i="5"/>
  <c r="P74" i="5"/>
  <c r="L73" i="5"/>
  <c r="M73" i="5"/>
  <c r="N73" i="5"/>
  <c r="Q73" i="5"/>
  <c r="P73" i="5"/>
  <c r="L71" i="5"/>
  <c r="M71" i="5"/>
  <c r="N71" i="5"/>
  <c r="Q71" i="5"/>
  <c r="P71" i="5"/>
  <c r="L70" i="5"/>
  <c r="M70" i="5"/>
  <c r="N70" i="5"/>
  <c r="Q70" i="5"/>
  <c r="P70" i="5"/>
  <c r="L69" i="5"/>
  <c r="P69" i="5"/>
  <c r="L68" i="5"/>
  <c r="P68" i="5"/>
  <c r="L67" i="5"/>
  <c r="M67" i="5"/>
  <c r="N67" i="5"/>
  <c r="Q67" i="5"/>
  <c r="P67" i="5"/>
  <c r="L66" i="5"/>
  <c r="M66" i="5"/>
  <c r="N66" i="5"/>
  <c r="Q66" i="5"/>
  <c r="P66" i="5"/>
  <c r="L64" i="5"/>
  <c r="M64" i="5"/>
  <c r="N64" i="5"/>
  <c r="Q64" i="5"/>
  <c r="P64" i="5"/>
  <c r="Q63" i="5"/>
  <c r="P63" i="5"/>
  <c r="L62" i="5"/>
  <c r="M62" i="5"/>
  <c r="N62" i="5"/>
  <c r="Q62" i="5"/>
  <c r="P62" i="5"/>
  <c r="L61" i="5"/>
  <c r="M61" i="5"/>
  <c r="N61" i="5"/>
  <c r="Q61" i="5"/>
  <c r="P61" i="5"/>
  <c r="L60" i="5"/>
  <c r="M60" i="5"/>
  <c r="N60" i="5"/>
  <c r="Q60" i="5"/>
  <c r="P60" i="5"/>
  <c r="L59" i="5"/>
  <c r="M59" i="5"/>
  <c r="N59" i="5"/>
  <c r="Q59" i="5"/>
  <c r="P59" i="5"/>
  <c r="L57" i="5"/>
  <c r="M57" i="5"/>
  <c r="N57" i="5"/>
  <c r="Q57" i="5"/>
  <c r="P57" i="5"/>
  <c r="L56" i="5"/>
  <c r="M56" i="5"/>
  <c r="Q56" i="5"/>
  <c r="P56" i="5"/>
  <c r="L55" i="5"/>
  <c r="M55" i="5"/>
  <c r="N55" i="5"/>
  <c r="Q55" i="5"/>
  <c r="P55" i="5"/>
  <c r="L54" i="5"/>
  <c r="M54" i="5"/>
  <c r="N54" i="5"/>
  <c r="Q54" i="5"/>
  <c r="P54" i="5"/>
  <c r="L53" i="5"/>
  <c r="M53" i="5"/>
  <c r="N53" i="5"/>
  <c r="Q53" i="5"/>
  <c r="P53" i="5"/>
  <c r="L52" i="5"/>
  <c r="M52" i="5"/>
  <c r="N52" i="5"/>
  <c r="Q52" i="5"/>
  <c r="P52" i="5"/>
  <c r="L50" i="5"/>
  <c r="M50" i="5"/>
  <c r="N50" i="5"/>
  <c r="Q50" i="5"/>
  <c r="P50" i="5"/>
  <c r="L49" i="5"/>
  <c r="M49" i="5"/>
  <c r="N49" i="5"/>
  <c r="Q49" i="5"/>
  <c r="P49" i="5"/>
  <c r="Q48" i="5"/>
  <c r="P48" i="5"/>
  <c r="Q47" i="5"/>
  <c r="P47" i="5"/>
  <c r="Q46" i="5"/>
  <c r="P46" i="5"/>
  <c r="Q45" i="5"/>
  <c r="P45" i="5"/>
  <c r="Q44" i="5"/>
  <c r="P44" i="5"/>
  <c r="Q43" i="5"/>
  <c r="P43" i="5"/>
  <c r="L42" i="5"/>
  <c r="M42" i="5"/>
  <c r="N42" i="5"/>
  <c r="Q42" i="5"/>
  <c r="P42" i="5"/>
  <c r="L41" i="5"/>
  <c r="M41" i="5"/>
  <c r="N41" i="5"/>
  <c r="Q41" i="5"/>
  <c r="P41" i="5"/>
  <c r="L40" i="5"/>
  <c r="M40" i="5"/>
  <c r="N40" i="5"/>
  <c r="Q40" i="5"/>
  <c r="P40" i="5"/>
  <c r="Q39" i="5"/>
  <c r="P39" i="5"/>
  <c r="Q38" i="5"/>
  <c r="P38" i="5"/>
  <c r="L37" i="5"/>
  <c r="M37" i="5"/>
  <c r="N37" i="5"/>
  <c r="Q37" i="5"/>
  <c r="P37" i="5"/>
  <c r="L35" i="5"/>
  <c r="M35" i="5"/>
  <c r="N35" i="5"/>
  <c r="Q35" i="5"/>
  <c r="P35" i="5"/>
  <c r="L34" i="5"/>
  <c r="M34" i="5"/>
  <c r="N34" i="5"/>
  <c r="Q34" i="5"/>
  <c r="P34" i="5"/>
  <c r="Q33" i="5"/>
  <c r="P33" i="5"/>
  <c r="Q32" i="5"/>
  <c r="P32" i="5"/>
  <c r="Q31" i="5"/>
  <c r="P31" i="5"/>
  <c r="Q30" i="5"/>
  <c r="P30" i="5"/>
  <c r="Q29" i="5"/>
  <c r="P29" i="5"/>
  <c r="Q28" i="5"/>
  <c r="P28" i="5"/>
  <c r="L27" i="5"/>
  <c r="M27" i="5"/>
  <c r="N27" i="5"/>
  <c r="Q27" i="5"/>
  <c r="P27" i="5"/>
  <c r="L26" i="5"/>
  <c r="M26" i="5"/>
  <c r="Q26" i="5"/>
  <c r="P26" i="5"/>
  <c r="Q25" i="5"/>
  <c r="P25" i="5"/>
  <c r="L24" i="5"/>
  <c r="M24" i="5"/>
  <c r="N24" i="5"/>
  <c r="Q24" i="5"/>
  <c r="P24" i="5"/>
  <c r="Q23" i="5"/>
  <c r="P23" i="5"/>
  <c r="L22" i="5"/>
  <c r="M22" i="5"/>
  <c r="N22" i="5"/>
  <c r="Q22" i="5"/>
  <c r="P22" i="5"/>
  <c r="Q20" i="5"/>
  <c r="P20" i="5"/>
  <c r="Q19" i="5"/>
  <c r="P19" i="5"/>
  <c r="Q18" i="5"/>
  <c r="P18" i="5"/>
  <c r="L17" i="5"/>
  <c r="M17" i="5"/>
  <c r="N17" i="5"/>
  <c r="Q17" i="5"/>
  <c r="P17" i="5"/>
  <c r="Q16" i="5"/>
  <c r="P16" i="5"/>
  <c r="L15" i="5"/>
  <c r="M15" i="5"/>
  <c r="N15" i="5"/>
  <c r="Q15" i="5"/>
  <c r="P15" i="5"/>
  <c r="Q13" i="5"/>
  <c r="P13" i="5"/>
  <c r="L12" i="5"/>
  <c r="M12" i="5"/>
  <c r="N12" i="5"/>
  <c r="Q12" i="5"/>
  <c r="P12" i="5"/>
  <c r="L11" i="5"/>
  <c r="M11" i="5"/>
  <c r="N11" i="5"/>
  <c r="Q11" i="5"/>
  <c r="P11" i="5"/>
  <c r="L9" i="5"/>
  <c r="M9" i="5"/>
  <c r="N9" i="5"/>
  <c r="Q9" i="5"/>
  <c r="P9" i="5"/>
  <c r="L8" i="5"/>
  <c r="M8" i="5"/>
  <c r="N8" i="5"/>
  <c r="Q8" i="5"/>
  <c r="P8" i="5"/>
  <c r="Q6" i="5"/>
  <c r="P6" i="5"/>
  <c r="Q4" i="5"/>
  <c r="P4" i="5"/>
  <c r="Q3" i="5"/>
  <c r="P3" i="5"/>
  <c r="I187" i="9"/>
  <c r="H187" i="9"/>
  <c r="I186" i="9"/>
  <c r="H186" i="9"/>
  <c r="I185" i="9"/>
  <c r="H185" i="9"/>
  <c r="I184" i="9"/>
  <c r="H184" i="9"/>
  <c r="I183" i="9"/>
  <c r="H183" i="9"/>
  <c r="I182" i="9"/>
  <c r="H182" i="9"/>
  <c r="I181" i="9"/>
  <c r="H181" i="9"/>
  <c r="I180" i="9"/>
  <c r="H180" i="9"/>
  <c r="I179" i="9"/>
  <c r="H179" i="9"/>
  <c r="I177" i="9"/>
  <c r="H177" i="9"/>
  <c r="H176" i="9"/>
  <c r="I175" i="9"/>
  <c r="H175" i="9"/>
  <c r="H173" i="9"/>
  <c r="I172" i="9"/>
  <c r="H172" i="9"/>
  <c r="I170" i="9"/>
  <c r="H170" i="9"/>
  <c r="I169" i="9"/>
  <c r="H169" i="9"/>
  <c r="I167" i="9"/>
  <c r="H167" i="9"/>
  <c r="I166" i="9"/>
  <c r="H166" i="9"/>
  <c r="I165" i="9"/>
  <c r="H165" i="9"/>
  <c r="I164" i="9"/>
  <c r="H164" i="9"/>
  <c r="I163" i="9"/>
  <c r="H163" i="9"/>
  <c r="I162" i="9"/>
  <c r="H162" i="9"/>
  <c r="I161" i="9"/>
  <c r="H161" i="9"/>
  <c r="I159" i="9"/>
  <c r="H159" i="9"/>
  <c r="I158" i="9"/>
  <c r="H158" i="9"/>
  <c r="I157" i="9"/>
  <c r="H157" i="9"/>
  <c r="I156" i="9"/>
  <c r="H156" i="9"/>
  <c r="I155" i="9"/>
  <c r="H155" i="9"/>
  <c r="H154" i="9"/>
  <c r="I153" i="9"/>
  <c r="H153" i="9"/>
  <c r="I151" i="9"/>
  <c r="H151" i="9"/>
  <c r="I150" i="9"/>
  <c r="H150" i="9"/>
  <c r="I149" i="9"/>
  <c r="H149" i="9"/>
  <c r="I148" i="9"/>
  <c r="H148" i="9"/>
  <c r="I147" i="9"/>
  <c r="H147" i="9"/>
  <c r="I146" i="9"/>
  <c r="H146" i="9"/>
  <c r="I145" i="9"/>
  <c r="H145" i="9"/>
  <c r="I143" i="9"/>
  <c r="H143" i="9"/>
  <c r="I142" i="9"/>
  <c r="H142" i="9"/>
  <c r="I141" i="9"/>
  <c r="H141" i="9"/>
  <c r="I140" i="9"/>
  <c r="H140" i="9"/>
  <c r="I138" i="9"/>
  <c r="H138" i="9"/>
  <c r="I137" i="9"/>
  <c r="H137" i="9"/>
  <c r="I136" i="9"/>
  <c r="H136" i="9"/>
  <c r="I135" i="9"/>
  <c r="H135" i="9"/>
  <c r="I134" i="9"/>
  <c r="H134" i="9"/>
  <c r="I133" i="9"/>
  <c r="H133" i="9"/>
  <c r="I132" i="9"/>
  <c r="H132" i="9"/>
  <c r="I131" i="9"/>
  <c r="H131" i="9"/>
  <c r="I129" i="9"/>
  <c r="H129" i="9"/>
  <c r="I128" i="9"/>
  <c r="H128" i="9"/>
  <c r="I126" i="9"/>
  <c r="H126" i="9"/>
  <c r="I125" i="9"/>
  <c r="H125" i="9"/>
  <c r="I124" i="9"/>
  <c r="H124" i="9"/>
  <c r="I123" i="9"/>
  <c r="H123" i="9"/>
  <c r="I121" i="9"/>
  <c r="H121" i="9"/>
  <c r="I120" i="9"/>
  <c r="H120" i="9"/>
  <c r="I119" i="9"/>
  <c r="H119" i="9"/>
  <c r="I118" i="9"/>
  <c r="H118" i="9"/>
  <c r="I117" i="9"/>
  <c r="H117" i="9"/>
  <c r="I116" i="9"/>
  <c r="H116" i="9"/>
  <c r="I115" i="9"/>
  <c r="H115" i="9"/>
  <c r="I114" i="9"/>
  <c r="H114" i="9"/>
  <c r="I113" i="9"/>
  <c r="H113" i="9"/>
  <c r="I112" i="9"/>
  <c r="H112" i="9"/>
  <c r="I111" i="9"/>
  <c r="H111" i="9"/>
  <c r="I110" i="9"/>
  <c r="H110" i="9"/>
  <c r="I108" i="9"/>
  <c r="H108" i="9"/>
  <c r="I107" i="9"/>
  <c r="H107" i="9"/>
  <c r="I106" i="9"/>
  <c r="H106" i="9"/>
  <c r="I105" i="9"/>
  <c r="H105" i="9"/>
  <c r="I103" i="9"/>
  <c r="H103" i="9"/>
  <c r="I102" i="9"/>
  <c r="H102" i="9"/>
  <c r="I100" i="9"/>
  <c r="H100" i="9"/>
  <c r="I99" i="9"/>
  <c r="H99" i="9"/>
  <c r="I98" i="9"/>
  <c r="H98" i="9"/>
  <c r="I97" i="9"/>
  <c r="H97" i="9"/>
  <c r="I96" i="9"/>
  <c r="H96" i="9"/>
  <c r="I95" i="9"/>
  <c r="H95" i="9"/>
  <c r="I94" i="9"/>
  <c r="H94" i="9"/>
  <c r="I93" i="9"/>
  <c r="H93" i="9"/>
  <c r="I92" i="9"/>
  <c r="H92" i="9"/>
  <c r="I91" i="9"/>
  <c r="H91" i="9"/>
  <c r="I90" i="9"/>
  <c r="H90" i="9"/>
  <c r="I89" i="9"/>
  <c r="H89" i="9"/>
  <c r="I88" i="9"/>
  <c r="H88" i="9"/>
  <c r="I87" i="9"/>
  <c r="H87" i="9"/>
  <c r="I86" i="9"/>
  <c r="H86" i="9"/>
  <c r="I85" i="9"/>
  <c r="H85" i="9"/>
  <c r="H83" i="9"/>
  <c r="I82" i="9"/>
  <c r="H82" i="9"/>
  <c r="I80" i="9"/>
  <c r="H80" i="9"/>
  <c r="I79" i="9"/>
  <c r="H79" i="9"/>
  <c r="I78" i="9"/>
  <c r="H78" i="9"/>
  <c r="I77" i="9"/>
  <c r="H77" i="9"/>
  <c r="I76" i="9"/>
  <c r="H76" i="9"/>
  <c r="I75" i="9"/>
  <c r="H75" i="9"/>
  <c r="I74" i="9"/>
  <c r="H74" i="9"/>
  <c r="I73" i="9"/>
  <c r="H73" i="9"/>
  <c r="I71" i="9"/>
  <c r="H71" i="9"/>
  <c r="I70" i="9"/>
  <c r="H70" i="9"/>
  <c r="H69" i="9"/>
  <c r="H68" i="9"/>
  <c r="I67" i="9"/>
  <c r="H67" i="9"/>
  <c r="I66" i="9"/>
  <c r="H66" i="9"/>
  <c r="I64" i="9"/>
  <c r="H64" i="9"/>
  <c r="I63" i="9"/>
  <c r="H63" i="9"/>
  <c r="I62" i="9"/>
  <c r="H62" i="9"/>
  <c r="I61" i="9"/>
  <c r="H61" i="9"/>
  <c r="I60" i="9"/>
  <c r="H60" i="9"/>
  <c r="I59" i="9"/>
  <c r="H59" i="9"/>
  <c r="I57" i="9"/>
  <c r="H57" i="9"/>
  <c r="I56" i="9"/>
  <c r="H56" i="9"/>
  <c r="I55" i="9"/>
  <c r="H55" i="9"/>
  <c r="I54" i="9"/>
  <c r="H54" i="9"/>
  <c r="I53" i="9"/>
  <c r="H53" i="9"/>
  <c r="I52" i="9"/>
  <c r="H52" i="9"/>
  <c r="I50" i="9"/>
  <c r="H50" i="9"/>
  <c r="I49" i="9"/>
  <c r="H49" i="9"/>
  <c r="I48" i="9"/>
  <c r="H48" i="9"/>
  <c r="I47" i="9"/>
  <c r="H47" i="9"/>
  <c r="I46" i="9"/>
  <c r="H46" i="9"/>
  <c r="I45" i="9"/>
  <c r="H45" i="9"/>
  <c r="I44" i="9"/>
  <c r="H44" i="9"/>
  <c r="I43" i="9"/>
  <c r="H43" i="9"/>
  <c r="I42" i="9"/>
  <c r="H42" i="9"/>
  <c r="I41" i="9"/>
  <c r="H41" i="9"/>
  <c r="I40" i="9"/>
  <c r="H40" i="9"/>
  <c r="I39" i="9"/>
  <c r="H39" i="9"/>
  <c r="I38" i="9"/>
  <c r="H38" i="9"/>
  <c r="I37" i="9"/>
  <c r="H37" i="9"/>
  <c r="I35" i="9"/>
  <c r="H35" i="9"/>
  <c r="I34" i="9"/>
  <c r="H34" i="9"/>
  <c r="I33" i="9"/>
  <c r="H33" i="9"/>
  <c r="I32" i="9"/>
  <c r="H32" i="9"/>
  <c r="I31" i="9"/>
  <c r="H31" i="9"/>
  <c r="I30" i="9"/>
  <c r="H30" i="9"/>
  <c r="I29" i="9"/>
  <c r="H29" i="9"/>
  <c r="I28" i="9"/>
  <c r="H28" i="9"/>
  <c r="I27" i="9"/>
  <c r="H27" i="9"/>
  <c r="I26" i="9"/>
  <c r="H26" i="9"/>
  <c r="I25" i="9"/>
  <c r="H25" i="9"/>
  <c r="I24" i="9"/>
  <c r="H24" i="9"/>
  <c r="I23" i="9"/>
  <c r="H23" i="9"/>
  <c r="I22" i="9"/>
  <c r="H22" i="9"/>
  <c r="I20" i="9"/>
  <c r="H20" i="9"/>
  <c r="I19" i="9"/>
  <c r="H19" i="9"/>
  <c r="I18" i="9"/>
  <c r="H18" i="9"/>
  <c r="I17" i="9"/>
  <c r="H17" i="9"/>
  <c r="I16" i="9"/>
  <c r="H16" i="9"/>
  <c r="I15" i="9"/>
  <c r="H15" i="9"/>
  <c r="I13" i="9"/>
  <c r="H13" i="9"/>
  <c r="I12" i="9"/>
  <c r="H12" i="9"/>
  <c r="I11" i="9"/>
  <c r="H11" i="9"/>
  <c r="I9" i="9"/>
  <c r="H9" i="9"/>
  <c r="I8" i="9"/>
  <c r="H8" i="9"/>
  <c r="I6" i="9"/>
  <c r="H6" i="9"/>
  <c r="I4" i="9"/>
  <c r="H4" i="9"/>
  <c r="I3" i="9"/>
  <c r="H3" i="9"/>
  <c r="Q189" i="4"/>
  <c r="P189" i="4"/>
  <c r="L188" i="4"/>
  <c r="M188" i="4"/>
  <c r="N188" i="4"/>
  <c r="Q188" i="4"/>
  <c r="P188" i="4"/>
  <c r="Q187" i="4"/>
  <c r="P187" i="4"/>
  <c r="L186" i="4"/>
  <c r="M186" i="4"/>
  <c r="N186" i="4"/>
  <c r="Q186" i="4"/>
  <c r="P186" i="4"/>
  <c r="L185" i="4"/>
  <c r="M185" i="4"/>
  <c r="N185" i="4"/>
  <c r="Q185" i="4"/>
  <c r="P185" i="4"/>
  <c r="L184" i="4"/>
  <c r="M184" i="4"/>
  <c r="N184" i="4"/>
  <c r="Q184" i="4"/>
  <c r="P184" i="4"/>
  <c r="Q183" i="4"/>
  <c r="P183" i="4"/>
  <c r="L182" i="4"/>
  <c r="M182" i="4"/>
  <c r="N182" i="4"/>
  <c r="Q182" i="4"/>
  <c r="P182" i="4"/>
  <c r="L181" i="4"/>
  <c r="M181" i="4"/>
  <c r="N181" i="4"/>
  <c r="Q181" i="4"/>
  <c r="P181" i="4"/>
  <c r="Q179" i="4"/>
  <c r="P179" i="4"/>
  <c r="L178" i="4"/>
  <c r="P178" i="4"/>
  <c r="L177" i="4"/>
  <c r="M177" i="4"/>
  <c r="N177" i="4"/>
  <c r="Q177" i="4"/>
  <c r="P177" i="4"/>
  <c r="L175" i="4"/>
  <c r="P175" i="4"/>
  <c r="L174" i="4"/>
  <c r="M174" i="4"/>
  <c r="N174" i="4"/>
  <c r="Q174" i="4"/>
  <c r="P174" i="4"/>
  <c r="L172" i="4"/>
  <c r="M172" i="4"/>
  <c r="N172" i="4"/>
  <c r="Q172" i="4"/>
  <c r="P172" i="4"/>
  <c r="L171" i="4"/>
  <c r="M171" i="4"/>
  <c r="N171" i="4"/>
  <c r="Q171" i="4"/>
  <c r="P171" i="4"/>
  <c r="Q169" i="4"/>
  <c r="P169" i="4"/>
  <c r="Q168" i="4"/>
  <c r="P168" i="4"/>
  <c r="Q167" i="4"/>
  <c r="P167" i="4"/>
  <c r="Q166" i="4"/>
  <c r="P166" i="4"/>
  <c r="L165" i="4"/>
  <c r="M165" i="4"/>
  <c r="N165" i="4"/>
  <c r="Q165" i="4"/>
  <c r="P165" i="4"/>
  <c r="Q164" i="4"/>
  <c r="P164" i="4"/>
  <c r="L163" i="4"/>
  <c r="M163" i="4"/>
  <c r="N163" i="4"/>
  <c r="Q163" i="4"/>
  <c r="P163" i="4"/>
  <c r="L161" i="4"/>
  <c r="M161" i="4"/>
  <c r="N161" i="4"/>
  <c r="Q161" i="4"/>
  <c r="P161" i="4"/>
  <c r="L160" i="4"/>
  <c r="M160" i="4"/>
  <c r="N160" i="4"/>
  <c r="Q160" i="4"/>
  <c r="P160" i="4"/>
  <c r="L159" i="4"/>
  <c r="M159" i="4"/>
  <c r="N159" i="4"/>
  <c r="Q159" i="4"/>
  <c r="P159" i="4"/>
  <c r="L158" i="4"/>
  <c r="M158" i="4"/>
  <c r="N158" i="4"/>
  <c r="Q158" i="4"/>
  <c r="P158" i="4"/>
  <c r="L157" i="4"/>
  <c r="M157" i="4"/>
  <c r="N157" i="4"/>
  <c r="Q157" i="4"/>
  <c r="P157" i="4"/>
  <c r="L156" i="4"/>
  <c r="P156" i="4"/>
  <c r="L155" i="4"/>
  <c r="M155" i="4"/>
  <c r="N155" i="4"/>
  <c r="Q155" i="4"/>
  <c r="P155" i="4"/>
  <c r="L153" i="4"/>
  <c r="M153" i="4"/>
  <c r="N153" i="4"/>
  <c r="Q153" i="4"/>
  <c r="P153" i="4"/>
  <c r="L152" i="4"/>
  <c r="M152" i="4"/>
  <c r="N152" i="4"/>
  <c r="Q152" i="4"/>
  <c r="P152" i="4"/>
  <c r="L151" i="4"/>
  <c r="M151" i="4"/>
  <c r="N151" i="4"/>
  <c r="Q151" i="4"/>
  <c r="P151" i="4"/>
  <c r="L150" i="4"/>
  <c r="M150" i="4"/>
  <c r="N150" i="4"/>
  <c r="Q150" i="4"/>
  <c r="P150" i="4"/>
  <c r="L149" i="4"/>
  <c r="M149" i="4"/>
  <c r="N149" i="4"/>
  <c r="Q149" i="4"/>
  <c r="P149" i="4"/>
  <c r="L148" i="4"/>
  <c r="M148" i="4"/>
  <c r="N148" i="4"/>
  <c r="Q148" i="4"/>
  <c r="P148" i="4"/>
  <c r="L147" i="4"/>
  <c r="M147" i="4"/>
  <c r="N147" i="4"/>
  <c r="Q147" i="4"/>
  <c r="P147" i="4"/>
  <c r="L145" i="4"/>
  <c r="M145" i="4"/>
  <c r="N145" i="4"/>
  <c r="Q145" i="4"/>
  <c r="P145" i="4"/>
  <c r="L144" i="4"/>
  <c r="M144" i="4"/>
  <c r="N144" i="4"/>
  <c r="Q144" i="4"/>
  <c r="P144" i="4"/>
  <c r="L143" i="4"/>
  <c r="M143" i="4"/>
  <c r="N143" i="4"/>
  <c r="Q143" i="4"/>
  <c r="P143" i="4"/>
  <c r="L142" i="4"/>
  <c r="M142" i="4"/>
  <c r="N142" i="4"/>
  <c r="Q142" i="4"/>
  <c r="P142" i="4"/>
  <c r="Q140" i="4"/>
  <c r="P140" i="4"/>
  <c r="Q139" i="4"/>
  <c r="P139" i="4"/>
  <c r="L138" i="4"/>
  <c r="M138" i="4"/>
  <c r="N138" i="4"/>
  <c r="Q138" i="4"/>
  <c r="P138" i="4"/>
  <c r="L137" i="4"/>
  <c r="M137" i="4"/>
  <c r="N137" i="4"/>
  <c r="Q137" i="4"/>
  <c r="P137" i="4"/>
  <c r="Q136" i="4"/>
  <c r="P136" i="4"/>
  <c r="L135" i="4"/>
  <c r="M135" i="4"/>
  <c r="N135" i="4"/>
  <c r="Q135" i="4"/>
  <c r="P135" i="4"/>
  <c r="Q134" i="4"/>
  <c r="P134" i="4"/>
  <c r="L133" i="4"/>
  <c r="M133" i="4"/>
  <c r="N133" i="4"/>
  <c r="Q133" i="4"/>
  <c r="P133" i="4"/>
  <c r="L131" i="4"/>
  <c r="M131" i="4"/>
  <c r="N131" i="4"/>
  <c r="Q131" i="4"/>
  <c r="P131" i="4"/>
  <c r="L130" i="4"/>
  <c r="M130" i="4"/>
  <c r="N130" i="4"/>
  <c r="Q130" i="4"/>
  <c r="P130" i="4"/>
  <c r="L128" i="4"/>
  <c r="M128" i="4"/>
  <c r="N128" i="4"/>
  <c r="Q128" i="4"/>
  <c r="P128" i="4"/>
  <c r="L127" i="4"/>
  <c r="M127" i="4"/>
  <c r="N127" i="4"/>
  <c r="Q127" i="4"/>
  <c r="P127" i="4"/>
  <c r="L126" i="4"/>
  <c r="M126" i="4"/>
  <c r="N126" i="4"/>
  <c r="Q126" i="4"/>
  <c r="P126" i="4"/>
  <c r="L125" i="4"/>
  <c r="M125" i="4"/>
  <c r="N125" i="4"/>
  <c r="Q125" i="4"/>
  <c r="P125" i="4"/>
  <c r="L123" i="4"/>
  <c r="M123" i="4"/>
  <c r="N123" i="4"/>
  <c r="Q123" i="4"/>
  <c r="P123" i="4"/>
  <c r="L122" i="4"/>
  <c r="M122" i="4"/>
  <c r="N122" i="4"/>
  <c r="Q122" i="4"/>
  <c r="P122" i="4"/>
  <c r="Q121" i="4"/>
  <c r="P121" i="4"/>
  <c r="Q120" i="4"/>
  <c r="P120" i="4"/>
  <c r="L119" i="4"/>
  <c r="M119" i="4"/>
  <c r="N119" i="4"/>
  <c r="Q119" i="4"/>
  <c r="P119" i="4"/>
  <c r="L118" i="4"/>
  <c r="M118" i="4"/>
  <c r="N118" i="4"/>
  <c r="Q118" i="4"/>
  <c r="P118" i="4"/>
  <c r="L117" i="4"/>
  <c r="M117" i="4"/>
  <c r="N117" i="4"/>
  <c r="Q117" i="4"/>
  <c r="P117" i="4"/>
  <c r="Q116" i="4"/>
  <c r="P116" i="4"/>
  <c r="L115" i="4"/>
  <c r="M115" i="4"/>
  <c r="N115" i="4"/>
  <c r="Q115" i="4"/>
  <c r="P115" i="4"/>
  <c r="L114" i="4"/>
  <c r="M114" i="4"/>
  <c r="Q114" i="4"/>
  <c r="P114" i="4"/>
  <c r="Q113" i="4"/>
  <c r="P113" i="4"/>
  <c r="L112" i="4"/>
  <c r="M112" i="4"/>
  <c r="N112" i="4"/>
  <c r="Q112" i="4"/>
  <c r="P112" i="4"/>
  <c r="L110" i="4"/>
  <c r="M110" i="4"/>
  <c r="N110" i="4"/>
  <c r="Q110" i="4"/>
  <c r="P110" i="4"/>
  <c r="L109" i="4"/>
  <c r="M109" i="4"/>
  <c r="N109" i="4"/>
  <c r="Q109" i="4"/>
  <c r="P109" i="4"/>
  <c r="L108" i="4"/>
  <c r="M108" i="4"/>
  <c r="N108" i="4"/>
  <c r="Q108" i="4"/>
  <c r="P108" i="4"/>
  <c r="L107" i="4"/>
  <c r="M107" i="4"/>
  <c r="N107" i="4"/>
  <c r="Q107" i="4"/>
  <c r="P107" i="4"/>
  <c r="L102" i="4"/>
  <c r="M102" i="4"/>
  <c r="N102" i="4"/>
  <c r="Q102" i="4"/>
  <c r="P102" i="4"/>
  <c r="L100" i="4"/>
  <c r="M100" i="4"/>
  <c r="N100" i="4"/>
  <c r="Q100" i="4"/>
  <c r="P100" i="4"/>
  <c r="L99" i="4"/>
  <c r="M99" i="4"/>
  <c r="N99" i="4"/>
  <c r="Q99" i="4"/>
  <c r="P99" i="4"/>
  <c r="Q98" i="4"/>
  <c r="P98" i="4"/>
  <c r="Q97" i="4"/>
  <c r="P97" i="4"/>
  <c r="Q96" i="4"/>
  <c r="P96" i="4"/>
  <c r="Q95" i="4"/>
  <c r="P95" i="4"/>
  <c r="Q94" i="4"/>
  <c r="P94" i="4"/>
  <c r="Q93" i="4"/>
  <c r="P93" i="4"/>
  <c r="L92" i="4"/>
  <c r="M92" i="4"/>
  <c r="N92" i="4"/>
  <c r="Q92" i="4"/>
  <c r="P92" i="4"/>
  <c r="L91" i="4"/>
  <c r="M91" i="4"/>
  <c r="N91" i="4"/>
  <c r="Q91" i="4"/>
  <c r="P91" i="4"/>
  <c r="L90" i="4"/>
  <c r="M90" i="4"/>
  <c r="N90" i="4"/>
  <c r="Q90" i="4"/>
  <c r="P90" i="4"/>
  <c r="Q89" i="4"/>
  <c r="P89" i="4"/>
  <c r="L88" i="4"/>
  <c r="M88" i="4"/>
  <c r="N88" i="4"/>
  <c r="Q88" i="4"/>
  <c r="P88" i="4"/>
  <c r="L87" i="4"/>
  <c r="M87" i="4"/>
  <c r="N87" i="4"/>
  <c r="Q87" i="4"/>
  <c r="P87" i="4"/>
  <c r="Q86" i="4"/>
  <c r="P86" i="4"/>
  <c r="L85" i="4"/>
  <c r="M85" i="4"/>
  <c r="N85" i="4"/>
  <c r="Q85" i="4"/>
  <c r="P85" i="4"/>
  <c r="L83" i="4"/>
  <c r="P83" i="4"/>
  <c r="L82" i="4"/>
  <c r="M82" i="4"/>
  <c r="N82" i="4"/>
  <c r="Q82" i="4"/>
  <c r="P82" i="4"/>
  <c r="L80" i="4"/>
  <c r="M80" i="4"/>
  <c r="N80" i="4"/>
  <c r="Q80" i="4"/>
  <c r="P80" i="4"/>
  <c r="L79" i="4"/>
  <c r="M79" i="4"/>
  <c r="N79" i="4"/>
  <c r="Q79" i="4"/>
  <c r="P79" i="4"/>
  <c r="L78" i="4"/>
  <c r="M78" i="4"/>
  <c r="Q78" i="4"/>
  <c r="P78" i="4"/>
  <c r="L77" i="4"/>
  <c r="M77" i="4"/>
  <c r="Q77" i="4"/>
  <c r="P77" i="4"/>
  <c r="Q76" i="4"/>
  <c r="P76" i="4"/>
  <c r="L75" i="4"/>
  <c r="M75" i="4"/>
  <c r="N75" i="4"/>
  <c r="Q75" i="4"/>
  <c r="P75" i="4"/>
  <c r="Q74" i="4"/>
  <c r="P74" i="4"/>
  <c r="L73" i="4"/>
  <c r="M73" i="4"/>
  <c r="N73" i="4"/>
  <c r="Q73" i="4"/>
  <c r="P73" i="4"/>
  <c r="L71" i="4"/>
  <c r="M71" i="4"/>
  <c r="N71" i="4"/>
  <c r="Q71" i="4"/>
  <c r="P71" i="4"/>
  <c r="L70" i="4"/>
  <c r="M70" i="4"/>
  <c r="N70" i="4"/>
  <c r="Q70" i="4"/>
  <c r="P70" i="4"/>
  <c r="L69" i="4"/>
  <c r="P69" i="4"/>
  <c r="L68" i="4"/>
  <c r="P68" i="4"/>
  <c r="L67" i="4"/>
  <c r="M67" i="4"/>
  <c r="N67" i="4"/>
  <c r="Q67" i="4"/>
  <c r="P67" i="4"/>
  <c r="L66" i="4"/>
  <c r="M66" i="4"/>
  <c r="N66" i="4"/>
  <c r="Q66" i="4"/>
  <c r="P66" i="4"/>
  <c r="L64" i="4"/>
  <c r="M64" i="4"/>
  <c r="N64" i="4"/>
  <c r="Q64" i="4"/>
  <c r="P64" i="4"/>
  <c r="Q63" i="4"/>
  <c r="P63" i="4"/>
  <c r="L62" i="4"/>
  <c r="M62" i="4"/>
  <c r="N62" i="4"/>
  <c r="Q62" i="4"/>
  <c r="P62" i="4"/>
  <c r="L61" i="4"/>
  <c r="M61" i="4"/>
  <c r="N61" i="4"/>
  <c r="Q61" i="4"/>
  <c r="P61" i="4"/>
  <c r="L60" i="4"/>
  <c r="M60" i="4"/>
  <c r="N60" i="4"/>
  <c r="Q60" i="4"/>
  <c r="P60" i="4"/>
  <c r="L59" i="4"/>
  <c r="M59" i="4"/>
  <c r="N59" i="4"/>
  <c r="Q59" i="4"/>
  <c r="P59" i="4"/>
  <c r="L57" i="4"/>
  <c r="M57" i="4"/>
  <c r="N57" i="4"/>
  <c r="Q57" i="4"/>
  <c r="P57" i="4"/>
  <c r="L56" i="4"/>
  <c r="M56" i="4"/>
  <c r="Q56" i="4"/>
  <c r="P56" i="4"/>
  <c r="L55" i="4"/>
  <c r="M55" i="4"/>
  <c r="N55" i="4"/>
  <c r="Q55" i="4"/>
  <c r="P55" i="4"/>
  <c r="L54" i="4"/>
  <c r="M54" i="4"/>
  <c r="N54" i="4"/>
  <c r="Q54" i="4"/>
  <c r="P54" i="4"/>
  <c r="L53" i="4"/>
  <c r="M53" i="4"/>
  <c r="N53" i="4"/>
  <c r="Q53" i="4"/>
  <c r="P53" i="4"/>
  <c r="L52" i="4"/>
  <c r="M52" i="4"/>
  <c r="N52" i="4"/>
  <c r="Q52" i="4"/>
  <c r="P52" i="4"/>
  <c r="L50" i="4"/>
  <c r="M50" i="4"/>
  <c r="N50" i="4"/>
  <c r="Q50" i="4"/>
  <c r="P50" i="4"/>
  <c r="L49" i="4"/>
  <c r="M49" i="4"/>
  <c r="N49" i="4"/>
  <c r="Q49" i="4"/>
  <c r="P49" i="4"/>
  <c r="Q48" i="4"/>
  <c r="P48" i="4"/>
  <c r="Q47" i="4"/>
  <c r="P47" i="4"/>
  <c r="Q46" i="4"/>
  <c r="P46" i="4"/>
  <c r="Q45" i="4"/>
  <c r="P45" i="4"/>
  <c r="Q44" i="4"/>
  <c r="P44" i="4"/>
  <c r="Q43" i="4"/>
  <c r="P43" i="4"/>
  <c r="L42" i="4"/>
  <c r="M42" i="4"/>
  <c r="N42" i="4"/>
  <c r="Q42" i="4"/>
  <c r="P42" i="4"/>
  <c r="L41" i="4"/>
  <c r="M41" i="4"/>
  <c r="N41" i="4"/>
  <c r="Q41" i="4"/>
  <c r="P41" i="4"/>
  <c r="L40" i="4"/>
  <c r="M40" i="4"/>
  <c r="N40" i="4"/>
  <c r="Q40" i="4"/>
  <c r="P40" i="4"/>
  <c r="Q39" i="4"/>
  <c r="P39" i="4"/>
  <c r="Q38" i="4"/>
  <c r="P38" i="4"/>
  <c r="L37" i="4"/>
  <c r="M37" i="4"/>
  <c r="N37" i="4"/>
  <c r="Q37" i="4"/>
  <c r="P37" i="4"/>
  <c r="L35" i="4"/>
  <c r="M35" i="4"/>
  <c r="N35" i="4"/>
  <c r="Q35" i="4"/>
  <c r="P35" i="4"/>
  <c r="L34" i="4"/>
  <c r="M34" i="4"/>
  <c r="N34" i="4"/>
  <c r="Q34" i="4"/>
  <c r="P34" i="4"/>
  <c r="Q33" i="4"/>
  <c r="P33" i="4"/>
  <c r="Q32" i="4"/>
  <c r="P32" i="4"/>
  <c r="Q31" i="4"/>
  <c r="P31" i="4"/>
  <c r="Q30" i="4"/>
  <c r="P30" i="4"/>
  <c r="Q29" i="4"/>
  <c r="P29" i="4"/>
  <c r="Q28" i="4"/>
  <c r="P28" i="4"/>
  <c r="L27" i="4"/>
  <c r="M27" i="4"/>
  <c r="N27" i="4"/>
  <c r="Q27" i="4"/>
  <c r="P27" i="4"/>
  <c r="L26" i="4"/>
  <c r="M26" i="4"/>
  <c r="Q26" i="4"/>
  <c r="P26" i="4"/>
  <c r="Q25" i="4"/>
  <c r="P25" i="4"/>
  <c r="L24" i="4"/>
  <c r="M24" i="4"/>
  <c r="N24" i="4"/>
  <c r="Q24" i="4"/>
  <c r="P24" i="4"/>
  <c r="Q23" i="4"/>
  <c r="P23" i="4"/>
  <c r="L22" i="4"/>
  <c r="M22" i="4"/>
  <c r="N22" i="4"/>
  <c r="Q22" i="4"/>
  <c r="P22" i="4"/>
  <c r="Q20" i="4"/>
  <c r="P20" i="4"/>
  <c r="Q19" i="4"/>
  <c r="P19" i="4"/>
  <c r="Q18" i="4"/>
  <c r="P18" i="4"/>
  <c r="L17" i="4"/>
  <c r="M17" i="4"/>
  <c r="N17" i="4"/>
  <c r="Q17" i="4"/>
  <c r="P17" i="4"/>
  <c r="Q16" i="4"/>
  <c r="P16" i="4"/>
  <c r="L15" i="4"/>
  <c r="M15" i="4"/>
  <c r="N15" i="4"/>
  <c r="Q15" i="4"/>
  <c r="P15" i="4"/>
  <c r="Q13" i="4"/>
  <c r="P13" i="4"/>
  <c r="L12" i="4"/>
  <c r="M12" i="4"/>
  <c r="N12" i="4"/>
  <c r="Q12" i="4"/>
  <c r="P12" i="4"/>
  <c r="L11" i="4"/>
  <c r="M11" i="4"/>
  <c r="N11" i="4"/>
  <c r="Q11" i="4"/>
  <c r="P11" i="4"/>
  <c r="L9" i="4"/>
  <c r="M9" i="4"/>
  <c r="N9" i="4"/>
  <c r="Q9" i="4"/>
  <c r="P9" i="4"/>
  <c r="L8" i="4"/>
  <c r="M8" i="4"/>
  <c r="N8" i="4"/>
  <c r="Q8" i="4"/>
  <c r="P8" i="4"/>
  <c r="Q6" i="4"/>
  <c r="P6" i="4"/>
  <c r="Q4" i="4"/>
  <c r="P4" i="4"/>
  <c r="Q3" i="4"/>
  <c r="P3" i="4"/>
  <c r="Q189" i="3"/>
  <c r="P189" i="3"/>
  <c r="L188" i="3"/>
  <c r="M188" i="3"/>
  <c r="N188" i="3"/>
  <c r="Q188" i="3"/>
  <c r="P188" i="3"/>
  <c r="Q187" i="3"/>
  <c r="P187" i="3"/>
  <c r="L186" i="3"/>
  <c r="M186" i="3"/>
  <c r="N186" i="3"/>
  <c r="Q186" i="3"/>
  <c r="P186" i="3"/>
  <c r="L185" i="3"/>
  <c r="M185" i="3"/>
  <c r="N185" i="3"/>
  <c r="Q185" i="3"/>
  <c r="P185" i="3"/>
  <c r="L184" i="3"/>
  <c r="M184" i="3"/>
  <c r="N184" i="3"/>
  <c r="Q184" i="3"/>
  <c r="P184" i="3"/>
  <c r="Q183" i="3"/>
  <c r="P183" i="3"/>
  <c r="L182" i="3"/>
  <c r="M182" i="3"/>
  <c r="N182" i="3"/>
  <c r="Q182" i="3"/>
  <c r="P182" i="3"/>
  <c r="L181" i="3"/>
  <c r="M181" i="3"/>
  <c r="N181" i="3"/>
  <c r="Q181" i="3"/>
  <c r="P181" i="3"/>
  <c r="Q179" i="3"/>
  <c r="P179" i="3"/>
  <c r="L178" i="3"/>
  <c r="P178" i="3"/>
  <c r="L177" i="3"/>
  <c r="M177" i="3"/>
  <c r="N177" i="3"/>
  <c r="Q177" i="3"/>
  <c r="P177" i="3"/>
  <c r="L175" i="3"/>
  <c r="P175" i="3"/>
  <c r="L174" i="3"/>
  <c r="M174" i="3"/>
  <c r="N174" i="3"/>
  <c r="Q174" i="3"/>
  <c r="P174" i="3"/>
  <c r="L172" i="3"/>
  <c r="M172" i="3"/>
  <c r="N172" i="3"/>
  <c r="Q172" i="3"/>
  <c r="P172" i="3"/>
  <c r="L171" i="3"/>
  <c r="M171" i="3"/>
  <c r="N171" i="3"/>
  <c r="Q171" i="3"/>
  <c r="P171" i="3"/>
  <c r="Q169" i="3"/>
  <c r="P169" i="3"/>
  <c r="Q168" i="3"/>
  <c r="P168" i="3"/>
  <c r="Q167" i="3"/>
  <c r="P167" i="3"/>
  <c r="Q166" i="3"/>
  <c r="P166" i="3"/>
  <c r="L165" i="3"/>
  <c r="M165" i="3"/>
  <c r="N165" i="3"/>
  <c r="Q165" i="3"/>
  <c r="P165" i="3"/>
  <c r="Q164" i="3"/>
  <c r="P164" i="3"/>
  <c r="L163" i="3"/>
  <c r="M163" i="3"/>
  <c r="N163" i="3"/>
  <c r="Q163" i="3"/>
  <c r="P163" i="3"/>
  <c r="Q161" i="3"/>
  <c r="P161" i="3"/>
  <c r="Q160" i="3"/>
  <c r="P160" i="3"/>
  <c r="L159" i="3"/>
  <c r="M159" i="3"/>
  <c r="N159" i="3"/>
  <c r="Q159" i="3"/>
  <c r="P159" i="3"/>
  <c r="L158" i="3"/>
  <c r="M158" i="3"/>
  <c r="Q158" i="3"/>
  <c r="P158" i="3"/>
  <c r="L157" i="3"/>
  <c r="M157" i="3"/>
  <c r="N157" i="3"/>
  <c r="Q157" i="3"/>
  <c r="P157" i="3"/>
  <c r="L156" i="3"/>
  <c r="P156" i="3"/>
  <c r="L155" i="3"/>
  <c r="M155" i="3"/>
  <c r="N155" i="3"/>
  <c r="Q155" i="3"/>
  <c r="P155" i="3"/>
  <c r="Q153" i="3"/>
  <c r="P153" i="3"/>
  <c r="N152" i="3"/>
  <c r="M152" i="3"/>
  <c r="L152" i="3"/>
  <c r="L151" i="3"/>
  <c r="M151" i="3"/>
  <c r="N151" i="3"/>
  <c r="Q151" i="3"/>
  <c r="P151" i="3"/>
  <c r="L150" i="3"/>
  <c r="M150" i="3"/>
  <c r="N150" i="3"/>
  <c r="Q150" i="3"/>
  <c r="P150" i="3"/>
  <c r="N149" i="3"/>
  <c r="M149" i="3"/>
  <c r="L149" i="3"/>
  <c r="L148" i="3"/>
  <c r="M148" i="3"/>
  <c r="N148" i="3"/>
  <c r="Q148" i="3"/>
  <c r="P148" i="3"/>
  <c r="L147" i="3"/>
  <c r="M147" i="3"/>
  <c r="N147" i="3"/>
  <c r="Q147" i="3"/>
  <c r="P147" i="3"/>
  <c r="Q145" i="3"/>
  <c r="P145" i="3"/>
  <c r="L144" i="3"/>
  <c r="M144" i="3"/>
  <c r="N144" i="3"/>
  <c r="Q144" i="3"/>
  <c r="P144" i="3"/>
  <c r="Q143" i="3"/>
  <c r="P143" i="3"/>
  <c r="L142" i="3"/>
  <c r="M142" i="3"/>
  <c r="N142" i="3"/>
  <c r="Q142" i="3"/>
  <c r="P142" i="3"/>
  <c r="Q140" i="3"/>
  <c r="P140" i="3"/>
  <c r="Q139" i="3"/>
  <c r="P139" i="3"/>
  <c r="L138" i="3"/>
  <c r="M138" i="3"/>
  <c r="N138" i="3"/>
  <c r="Q138" i="3"/>
  <c r="P138" i="3"/>
  <c r="L137" i="3"/>
  <c r="M137" i="3"/>
  <c r="N137" i="3"/>
  <c r="Q137" i="3"/>
  <c r="P137" i="3"/>
  <c r="L136" i="3"/>
  <c r="M136" i="3"/>
  <c r="N136" i="3"/>
  <c r="Q136" i="3"/>
  <c r="P136" i="3"/>
  <c r="L135" i="3"/>
  <c r="M135" i="3"/>
  <c r="N135" i="3"/>
  <c r="Q135" i="3"/>
  <c r="P135" i="3"/>
  <c r="L134" i="3"/>
  <c r="M134" i="3"/>
  <c r="Q134" i="3"/>
  <c r="P134" i="3"/>
  <c r="L133" i="3"/>
  <c r="M133" i="3"/>
  <c r="N133" i="3"/>
  <c r="Q133" i="3"/>
  <c r="P133" i="3"/>
  <c r="L131" i="3"/>
  <c r="M131" i="3"/>
  <c r="N131" i="3"/>
  <c r="Q131" i="3"/>
  <c r="P131" i="3"/>
  <c r="L130" i="3"/>
  <c r="M130" i="3"/>
  <c r="N130" i="3"/>
  <c r="Q130" i="3"/>
  <c r="P130" i="3"/>
  <c r="Q128" i="3"/>
  <c r="P128" i="3"/>
  <c r="L127" i="3"/>
  <c r="M127" i="3"/>
  <c r="N127" i="3"/>
  <c r="Q127" i="3"/>
  <c r="P127" i="3"/>
  <c r="Q126" i="3"/>
  <c r="P126" i="3"/>
  <c r="L125" i="3"/>
  <c r="M125" i="3"/>
  <c r="N125" i="3"/>
  <c r="Q125" i="3"/>
  <c r="P125" i="3"/>
  <c r="Q123" i="3"/>
  <c r="P123" i="3"/>
  <c r="Q122" i="3"/>
  <c r="P122" i="3"/>
  <c r="Q121" i="3"/>
  <c r="P121" i="3"/>
  <c r="Q120" i="3"/>
  <c r="P120" i="3"/>
  <c r="L119" i="3"/>
  <c r="M119" i="3"/>
  <c r="N119" i="3"/>
  <c r="Q119" i="3"/>
  <c r="P119" i="3"/>
  <c r="L118" i="3"/>
  <c r="M118" i="3"/>
  <c r="N118" i="3"/>
  <c r="Q118" i="3"/>
  <c r="P118" i="3"/>
  <c r="L117" i="3"/>
  <c r="M117" i="3"/>
  <c r="N117" i="3"/>
  <c r="Q117" i="3"/>
  <c r="P117" i="3"/>
  <c r="Q116" i="3"/>
  <c r="P116" i="3"/>
  <c r="L115" i="3"/>
  <c r="M115" i="3"/>
  <c r="N115" i="3"/>
  <c r="Q115" i="3"/>
  <c r="P115" i="3"/>
  <c r="L114" i="3"/>
  <c r="M114" i="3"/>
  <c r="Q114" i="3"/>
  <c r="P114" i="3"/>
  <c r="Q113" i="3"/>
  <c r="P113" i="3"/>
  <c r="L112" i="3"/>
  <c r="M112" i="3"/>
  <c r="N112" i="3"/>
  <c r="Q112" i="3"/>
  <c r="P112" i="3"/>
  <c r="Q110" i="3"/>
  <c r="P110" i="3"/>
  <c r="L109" i="3"/>
  <c r="M109" i="3"/>
  <c r="N109" i="3"/>
  <c r="Q109" i="3"/>
  <c r="P109" i="3"/>
  <c r="Q108" i="3"/>
  <c r="P108" i="3"/>
  <c r="L107" i="3"/>
  <c r="M107" i="3"/>
  <c r="N107" i="3"/>
  <c r="Q107" i="3"/>
  <c r="P107" i="3"/>
  <c r="L102" i="3"/>
  <c r="M102" i="3"/>
  <c r="N102" i="3"/>
  <c r="Q102" i="3"/>
  <c r="P102" i="3"/>
  <c r="L100" i="3"/>
  <c r="M100" i="3"/>
  <c r="N100" i="3"/>
  <c r="Q100" i="3"/>
  <c r="P100" i="3"/>
  <c r="L99" i="3"/>
  <c r="M99" i="3"/>
  <c r="N99" i="3"/>
  <c r="Q99" i="3"/>
  <c r="P99" i="3"/>
  <c r="Q98" i="3"/>
  <c r="P98" i="3"/>
  <c r="Q97" i="3"/>
  <c r="P97" i="3"/>
  <c r="Q96" i="3"/>
  <c r="P96" i="3"/>
  <c r="Q95" i="3"/>
  <c r="P95" i="3"/>
  <c r="Q94" i="3"/>
  <c r="P94" i="3"/>
  <c r="Q93" i="3"/>
  <c r="P93" i="3"/>
  <c r="L92" i="3"/>
  <c r="M92" i="3"/>
  <c r="N92" i="3"/>
  <c r="Q92" i="3"/>
  <c r="P92" i="3"/>
  <c r="L91" i="3"/>
  <c r="M91" i="3"/>
  <c r="Q91" i="3"/>
  <c r="P91" i="3"/>
  <c r="N90" i="3"/>
  <c r="M90" i="3"/>
  <c r="L90" i="3"/>
  <c r="L89" i="3"/>
  <c r="M89" i="3"/>
  <c r="N89" i="3"/>
  <c r="Q89" i="3"/>
  <c r="P89" i="3"/>
  <c r="L88" i="3"/>
  <c r="M88" i="3"/>
  <c r="N88" i="3"/>
  <c r="Q88" i="3"/>
  <c r="P88" i="3"/>
  <c r="N87" i="3"/>
  <c r="M87" i="3"/>
  <c r="L87" i="3"/>
  <c r="L86" i="3"/>
  <c r="M86" i="3"/>
  <c r="N86" i="3"/>
  <c r="Q86" i="3"/>
  <c r="P86" i="3"/>
  <c r="L85" i="3"/>
  <c r="M85" i="3"/>
  <c r="N85" i="3"/>
  <c r="Q85" i="3"/>
  <c r="P85" i="3"/>
  <c r="L83" i="3"/>
  <c r="P83" i="3"/>
  <c r="L82" i="3"/>
  <c r="M82" i="3"/>
  <c r="N82" i="3"/>
  <c r="Q82" i="3"/>
  <c r="P82" i="3"/>
  <c r="Q80" i="3"/>
  <c r="P80" i="3"/>
  <c r="Q79" i="3"/>
  <c r="P79" i="3"/>
  <c r="L78" i="3"/>
  <c r="M78" i="3"/>
  <c r="Q78" i="3"/>
  <c r="P78" i="3"/>
  <c r="L77" i="3"/>
  <c r="M77" i="3"/>
  <c r="N77" i="3"/>
  <c r="Q77" i="3"/>
  <c r="P77" i="3"/>
  <c r="Q76" i="3"/>
  <c r="P76" i="3"/>
  <c r="L75" i="3"/>
  <c r="M75" i="3"/>
  <c r="N75" i="3"/>
  <c r="Q75" i="3"/>
  <c r="P75" i="3"/>
  <c r="Q74" i="3"/>
  <c r="P74" i="3"/>
  <c r="L73" i="3"/>
  <c r="M73" i="3"/>
  <c r="N73" i="3"/>
  <c r="Q73" i="3"/>
  <c r="P73" i="3"/>
  <c r="L71" i="3"/>
  <c r="M71" i="3"/>
  <c r="N71" i="3"/>
  <c r="Q71" i="3"/>
  <c r="P71" i="3"/>
  <c r="L70" i="3"/>
  <c r="M70" i="3"/>
  <c r="N70" i="3"/>
  <c r="Q70" i="3"/>
  <c r="P70" i="3"/>
  <c r="L69" i="3"/>
  <c r="L68" i="3"/>
  <c r="P68" i="3"/>
  <c r="N67" i="3"/>
  <c r="M67" i="3"/>
  <c r="L67" i="3"/>
  <c r="L66" i="3"/>
  <c r="M66" i="3"/>
  <c r="N66" i="3"/>
  <c r="Q66" i="3"/>
  <c r="P66" i="3"/>
  <c r="Q64" i="3"/>
  <c r="P64" i="3"/>
  <c r="Q63" i="3"/>
  <c r="P63" i="3"/>
  <c r="L62" i="3"/>
  <c r="M62" i="3"/>
  <c r="N62" i="3"/>
  <c r="Q62" i="3"/>
  <c r="P62" i="3"/>
  <c r="L61" i="3"/>
  <c r="M61" i="3"/>
  <c r="N61" i="3"/>
  <c r="Q61" i="3"/>
  <c r="P61" i="3"/>
  <c r="L60" i="3"/>
  <c r="M60" i="3"/>
  <c r="N60" i="3"/>
  <c r="Q60" i="3"/>
  <c r="P60" i="3"/>
  <c r="L59" i="3"/>
  <c r="M59" i="3"/>
  <c r="N59" i="3"/>
  <c r="Q59" i="3"/>
  <c r="P59" i="3"/>
  <c r="L57" i="3"/>
  <c r="M57" i="3"/>
  <c r="N57" i="3"/>
  <c r="Q57" i="3"/>
  <c r="P57" i="3"/>
  <c r="L56" i="3"/>
  <c r="M56" i="3"/>
  <c r="N56" i="3"/>
  <c r="Q56" i="3"/>
  <c r="P56" i="3"/>
  <c r="L55" i="3"/>
  <c r="M55" i="3"/>
  <c r="N55" i="3"/>
  <c r="Q55" i="3"/>
  <c r="P55" i="3"/>
  <c r="L54" i="3"/>
  <c r="M54" i="3"/>
  <c r="N54" i="3"/>
  <c r="Q54" i="3"/>
  <c r="P54" i="3"/>
  <c r="L53" i="3"/>
  <c r="M53" i="3"/>
  <c r="N53" i="3"/>
  <c r="Q53" i="3"/>
  <c r="P53" i="3"/>
  <c r="L52" i="3"/>
  <c r="M52" i="3"/>
  <c r="N52" i="3"/>
  <c r="Q52" i="3"/>
  <c r="P52" i="3"/>
  <c r="L50" i="3"/>
  <c r="M50" i="3"/>
  <c r="N50" i="3"/>
  <c r="Q50" i="3"/>
  <c r="P50" i="3"/>
  <c r="L49" i="3"/>
  <c r="M49" i="3"/>
  <c r="N49" i="3"/>
  <c r="Q49" i="3"/>
  <c r="P49" i="3"/>
  <c r="Q48" i="3"/>
  <c r="P48" i="3"/>
  <c r="Q47" i="3"/>
  <c r="P47" i="3"/>
  <c r="Q46" i="3"/>
  <c r="P46" i="3"/>
  <c r="Q45" i="3"/>
  <c r="P45" i="3"/>
  <c r="Q44" i="3"/>
  <c r="P44" i="3"/>
  <c r="Q43" i="3"/>
  <c r="P43" i="3"/>
  <c r="L42" i="3"/>
  <c r="M42" i="3"/>
  <c r="N42" i="3"/>
  <c r="Q42" i="3"/>
  <c r="P42" i="3"/>
  <c r="L41" i="3"/>
  <c r="M41" i="3"/>
  <c r="N41" i="3"/>
  <c r="Q41" i="3"/>
  <c r="P41" i="3"/>
  <c r="L40" i="3"/>
  <c r="M40" i="3"/>
  <c r="N40" i="3"/>
  <c r="Q40" i="3"/>
  <c r="P40" i="3"/>
  <c r="L39" i="3"/>
  <c r="M39" i="3"/>
  <c r="N39" i="3"/>
  <c r="Q39" i="3"/>
  <c r="P39" i="3"/>
  <c r="L38" i="3"/>
  <c r="M38" i="3"/>
  <c r="N38" i="3"/>
  <c r="Q38" i="3"/>
  <c r="P38" i="3"/>
  <c r="L37" i="3"/>
  <c r="M37" i="3"/>
  <c r="N37" i="3"/>
  <c r="Q37" i="3"/>
  <c r="P37" i="3"/>
  <c r="Q35" i="3"/>
  <c r="P35" i="3"/>
  <c r="Q34" i="3"/>
  <c r="P34" i="3"/>
  <c r="Q33" i="3"/>
  <c r="P33" i="3"/>
  <c r="Q32" i="3"/>
  <c r="P32" i="3"/>
  <c r="Q31" i="3"/>
  <c r="P31" i="3"/>
  <c r="Q30" i="3"/>
  <c r="P30" i="3"/>
  <c r="Q29" i="3"/>
  <c r="P29" i="3"/>
  <c r="Q28" i="3"/>
  <c r="P28" i="3"/>
  <c r="L27" i="3"/>
  <c r="M27" i="3"/>
  <c r="N27" i="3"/>
  <c r="Q27" i="3"/>
  <c r="P27" i="3"/>
  <c r="L26" i="3"/>
  <c r="M26" i="3"/>
  <c r="Q26" i="3"/>
  <c r="P26" i="3"/>
  <c r="L25" i="3"/>
  <c r="M25" i="3"/>
  <c r="N25" i="3"/>
  <c r="P25" i="3"/>
  <c r="L24" i="3"/>
  <c r="M24" i="3"/>
  <c r="N24" i="3"/>
  <c r="Q24" i="3"/>
  <c r="P24" i="3"/>
  <c r="L23" i="3"/>
  <c r="M23" i="3"/>
  <c r="N23" i="3"/>
  <c r="Q23" i="3"/>
  <c r="P23" i="3"/>
  <c r="L22" i="3"/>
  <c r="M22" i="3"/>
  <c r="N22" i="3"/>
  <c r="Q22" i="3"/>
  <c r="P22" i="3"/>
  <c r="Q20" i="3"/>
  <c r="P20" i="3"/>
  <c r="Q19" i="3"/>
  <c r="P19" i="3"/>
  <c r="Q18" i="3"/>
  <c r="P18" i="3"/>
  <c r="L17" i="3"/>
  <c r="M17" i="3"/>
  <c r="N17" i="3"/>
  <c r="Q17" i="3"/>
  <c r="P17" i="3"/>
  <c r="Q16" i="3"/>
  <c r="P16" i="3"/>
  <c r="L15" i="3"/>
  <c r="M15" i="3"/>
  <c r="N15" i="3"/>
  <c r="Q15" i="3"/>
  <c r="P15" i="3"/>
  <c r="Q13" i="3"/>
  <c r="P13" i="3"/>
  <c r="L12" i="3"/>
  <c r="M12" i="3"/>
  <c r="N12" i="3"/>
  <c r="Q12" i="3"/>
  <c r="P12" i="3"/>
  <c r="L11" i="3"/>
  <c r="M11" i="3"/>
  <c r="N11" i="3"/>
  <c r="Q11" i="3"/>
  <c r="P11" i="3"/>
  <c r="L9" i="3"/>
  <c r="M9" i="3"/>
  <c r="N9" i="3"/>
  <c r="Q9" i="3"/>
  <c r="P9" i="3"/>
  <c r="L8" i="3"/>
  <c r="M8" i="3"/>
  <c r="N8" i="3"/>
  <c r="Q8" i="3"/>
  <c r="P8" i="3"/>
  <c r="Q6" i="3"/>
  <c r="P6" i="3"/>
  <c r="Q4" i="3"/>
  <c r="P4" i="3"/>
  <c r="Q3" i="3"/>
  <c r="P3" i="3"/>
  <c r="Q189" i="6"/>
  <c r="P189" i="6"/>
  <c r="Q188" i="6"/>
  <c r="P188" i="6"/>
  <c r="Q187" i="6"/>
  <c r="P187" i="6"/>
  <c r="Q186" i="6"/>
  <c r="P186" i="6"/>
  <c r="Q185" i="6"/>
  <c r="P185" i="6"/>
  <c r="Q184" i="6"/>
  <c r="P184" i="6"/>
  <c r="Q183" i="6"/>
  <c r="P183" i="6"/>
  <c r="Q182" i="6"/>
  <c r="P182" i="6"/>
  <c r="Q181" i="6"/>
  <c r="P181" i="6"/>
  <c r="Q179" i="6"/>
  <c r="P179" i="6"/>
  <c r="P178" i="6"/>
  <c r="Q177" i="6"/>
  <c r="P177" i="6"/>
  <c r="P175" i="6"/>
  <c r="Q174" i="6"/>
  <c r="P174" i="6"/>
  <c r="Q172" i="6"/>
  <c r="P172" i="6"/>
  <c r="Q171" i="6"/>
  <c r="P171" i="6"/>
  <c r="Q169" i="6"/>
  <c r="P169" i="6"/>
  <c r="Q168" i="6"/>
  <c r="P168" i="6"/>
  <c r="Q167" i="6"/>
  <c r="P167" i="6"/>
  <c r="Q166" i="6"/>
  <c r="P166" i="6"/>
  <c r="Q165" i="6"/>
  <c r="P165" i="6"/>
  <c r="Q164" i="6"/>
  <c r="P164" i="6"/>
  <c r="Q163" i="6"/>
  <c r="P163" i="6"/>
  <c r="Q159" i="6"/>
  <c r="P159" i="6"/>
  <c r="Q158" i="6"/>
  <c r="P158" i="6"/>
  <c r="Q157" i="6"/>
  <c r="P157" i="6"/>
  <c r="P156" i="6"/>
  <c r="Q155" i="6"/>
  <c r="P155" i="6"/>
  <c r="Q153" i="6"/>
  <c r="P153" i="6"/>
  <c r="Q152" i="6"/>
  <c r="P152" i="6"/>
  <c r="Q151" i="6"/>
  <c r="P151" i="6"/>
  <c r="Q150" i="6"/>
  <c r="P150" i="6"/>
  <c r="Q149" i="6"/>
  <c r="P149" i="6"/>
  <c r="Q148" i="6"/>
  <c r="P148" i="6"/>
  <c r="Q147" i="6"/>
  <c r="P147" i="6"/>
  <c r="Q145" i="6"/>
  <c r="P145" i="6"/>
  <c r="Q144" i="6"/>
  <c r="P144" i="6"/>
  <c r="Q143" i="6"/>
  <c r="P143" i="6"/>
  <c r="Q142" i="6"/>
  <c r="P142" i="6"/>
  <c r="Q140" i="6"/>
  <c r="P140" i="6"/>
  <c r="Q139" i="6"/>
  <c r="P139" i="6"/>
  <c r="Q138" i="6"/>
  <c r="P138" i="6"/>
  <c r="Q137" i="6"/>
  <c r="P137" i="6"/>
  <c r="Q136" i="6"/>
  <c r="P136" i="6"/>
  <c r="Q135" i="6"/>
  <c r="P135" i="6"/>
  <c r="Q134" i="6"/>
  <c r="P134" i="6"/>
  <c r="Q133" i="6"/>
  <c r="P133" i="6"/>
  <c r="Q131" i="6"/>
  <c r="P131" i="6"/>
  <c r="Q130" i="6"/>
  <c r="P130" i="6"/>
  <c r="Q128" i="6"/>
  <c r="P128" i="6"/>
  <c r="Q127" i="6"/>
  <c r="P127" i="6"/>
  <c r="Q126" i="6"/>
  <c r="P126" i="6"/>
  <c r="Q125" i="6"/>
  <c r="P125" i="6"/>
  <c r="Q121" i="6"/>
  <c r="P121" i="6"/>
  <c r="Q120" i="6"/>
  <c r="P120" i="6"/>
  <c r="Q119" i="6"/>
  <c r="P119" i="6"/>
  <c r="Q118" i="6"/>
  <c r="P118" i="6"/>
  <c r="Q117" i="6"/>
  <c r="P117" i="6"/>
  <c r="Q116" i="6"/>
  <c r="P116" i="6"/>
  <c r="Q115" i="6"/>
  <c r="P115" i="6"/>
  <c r="Q114" i="6"/>
  <c r="P114" i="6"/>
  <c r="Q113" i="6"/>
  <c r="P113" i="6"/>
  <c r="Q112" i="6"/>
  <c r="P112" i="6"/>
  <c r="P110" i="6"/>
  <c r="Q109" i="6"/>
  <c r="P109" i="6"/>
  <c r="Q108" i="6"/>
  <c r="P108" i="6"/>
  <c r="Q107" i="6"/>
  <c r="P107" i="6"/>
  <c r="Q102" i="6"/>
  <c r="P102" i="6"/>
  <c r="Q100" i="6"/>
  <c r="P100" i="6"/>
  <c r="Q99" i="6"/>
  <c r="P99" i="6"/>
  <c r="Q98" i="6"/>
  <c r="P98" i="6"/>
  <c r="Q97" i="6"/>
  <c r="P97" i="6"/>
  <c r="Q96" i="6"/>
  <c r="P96" i="6"/>
  <c r="Q95" i="6"/>
  <c r="P95" i="6"/>
  <c r="Q94" i="6"/>
  <c r="P94" i="6"/>
  <c r="Q93" i="6"/>
  <c r="P93" i="6"/>
  <c r="Q92" i="6"/>
  <c r="P92" i="6"/>
  <c r="Q91" i="6"/>
  <c r="P91" i="6"/>
  <c r="Q90" i="6"/>
  <c r="P90" i="6"/>
  <c r="Q89" i="6"/>
  <c r="P89" i="6"/>
  <c r="Q88" i="6"/>
  <c r="P88" i="6"/>
  <c r="Q87" i="6"/>
  <c r="P87" i="6"/>
  <c r="Q86" i="6"/>
  <c r="P86" i="6"/>
  <c r="Q85" i="6"/>
  <c r="P85" i="6"/>
  <c r="P83" i="6"/>
  <c r="Q82" i="6"/>
  <c r="P82" i="6"/>
  <c r="Q80" i="6"/>
  <c r="P80" i="6"/>
  <c r="Q79" i="6"/>
  <c r="P79" i="6"/>
  <c r="Q78" i="6"/>
  <c r="P78" i="6"/>
  <c r="Q77" i="6"/>
  <c r="P77" i="6"/>
  <c r="Q76" i="6"/>
  <c r="P76" i="6"/>
  <c r="Q75" i="6"/>
  <c r="P75" i="6"/>
  <c r="Q74" i="6"/>
  <c r="P74" i="6"/>
  <c r="Q73" i="6"/>
  <c r="P73" i="6"/>
  <c r="Q71" i="6"/>
  <c r="P71" i="6"/>
  <c r="Q70" i="6"/>
  <c r="P70" i="6"/>
  <c r="P69" i="6"/>
  <c r="P68" i="6"/>
  <c r="Q67" i="6"/>
  <c r="P67" i="6"/>
  <c r="Q66" i="6"/>
  <c r="P66" i="6"/>
  <c r="Q64" i="6"/>
  <c r="P64" i="6"/>
  <c r="Q63" i="6"/>
  <c r="P63" i="6"/>
  <c r="Q62" i="6"/>
  <c r="P62" i="6"/>
  <c r="Q61" i="6"/>
  <c r="P61" i="6"/>
  <c r="Q60" i="6"/>
  <c r="P60" i="6"/>
  <c r="Q59" i="6"/>
  <c r="P59" i="6"/>
  <c r="Q57" i="6"/>
  <c r="P57" i="6"/>
  <c r="Q56" i="6"/>
  <c r="P56" i="6"/>
  <c r="Q55" i="6"/>
  <c r="P55" i="6"/>
  <c r="Q54" i="6"/>
  <c r="P54" i="6"/>
  <c r="Q53" i="6"/>
  <c r="P53" i="6"/>
  <c r="Q52" i="6"/>
  <c r="P52" i="6"/>
  <c r="Q50" i="6"/>
  <c r="P50" i="6"/>
  <c r="Q49" i="6"/>
  <c r="P49" i="6"/>
  <c r="Q48" i="6"/>
  <c r="P48" i="6"/>
  <c r="Q47" i="6"/>
  <c r="P47" i="6"/>
  <c r="Q46" i="6"/>
  <c r="P46" i="6"/>
  <c r="Q45" i="6"/>
  <c r="P45" i="6"/>
  <c r="Q44" i="6"/>
  <c r="P44" i="6"/>
  <c r="Q43" i="6"/>
  <c r="P43" i="6"/>
  <c r="Q42" i="6"/>
  <c r="P42" i="6"/>
  <c r="Q41" i="6"/>
  <c r="P41" i="6"/>
  <c r="Q40" i="6"/>
  <c r="P40" i="6"/>
  <c r="Q39" i="6"/>
  <c r="P39" i="6"/>
  <c r="Q38" i="6"/>
  <c r="P38" i="6"/>
  <c r="Q37" i="6"/>
  <c r="P37" i="6"/>
  <c r="Q35" i="6"/>
  <c r="P35" i="6"/>
  <c r="Q34" i="6"/>
  <c r="P34" i="6"/>
  <c r="Q33" i="6"/>
  <c r="P33" i="6"/>
  <c r="Q32" i="6"/>
  <c r="P32" i="6"/>
  <c r="Q31" i="6"/>
  <c r="P31" i="6"/>
  <c r="Q30" i="6"/>
  <c r="P30" i="6"/>
  <c r="Q29" i="6"/>
  <c r="P29" i="6"/>
  <c r="Q28" i="6"/>
  <c r="P28" i="6"/>
  <c r="Q27" i="6"/>
  <c r="P27" i="6"/>
  <c r="Q26" i="6"/>
  <c r="P26" i="6"/>
  <c r="P25" i="6"/>
  <c r="Q24" i="6"/>
  <c r="P24" i="6"/>
  <c r="Q23" i="6"/>
  <c r="P23" i="6"/>
  <c r="Q22" i="6"/>
  <c r="P22" i="6"/>
  <c r="Q20" i="6"/>
  <c r="P20" i="6"/>
  <c r="Q19" i="6"/>
  <c r="P19" i="6"/>
  <c r="Q18" i="6"/>
  <c r="P18" i="6"/>
  <c r="Q17" i="6"/>
  <c r="P17" i="6"/>
  <c r="Q16" i="6"/>
  <c r="P16" i="6"/>
  <c r="Q15" i="6"/>
  <c r="P15" i="6"/>
  <c r="Q13" i="6"/>
  <c r="P13" i="6"/>
  <c r="Q12" i="6"/>
  <c r="P12" i="6"/>
  <c r="Q11" i="6"/>
  <c r="P11" i="6"/>
  <c r="Q9" i="6"/>
  <c r="P9" i="6"/>
  <c r="Q8" i="6"/>
  <c r="P8" i="6"/>
  <c r="Q6" i="6"/>
  <c r="P6" i="6"/>
  <c r="Q4" i="6"/>
  <c r="P4" i="6"/>
  <c r="Q3" i="6"/>
  <c r="P3" i="6"/>
  <c r="Q189" i="1"/>
  <c r="P189" i="1"/>
  <c r="L188" i="1"/>
  <c r="M188" i="1"/>
  <c r="N188" i="1"/>
  <c r="Q188" i="1"/>
  <c r="P188" i="1"/>
  <c r="Q187" i="1"/>
  <c r="P187" i="1"/>
  <c r="L186" i="1"/>
  <c r="M186" i="1"/>
  <c r="N186" i="1"/>
  <c r="Q186" i="1"/>
  <c r="P186" i="1"/>
  <c r="L185" i="1"/>
  <c r="M185" i="1"/>
  <c r="N185" i="1"/>
  <c r="Q185" i="1"/>
  <c r="P185" i="1"/>
  <c r="L184" i="1"/>
  <c r="M184" i="1"/>
  <c r="N184" i="1"/>
  <c r="Q184" i="1"/>
  <c r="P184" i="1"/>
  <c r="Q183" i="1"/>
  <c r="P183" i="1"/>
  <c r="L182" i="1"/>
  <c r="M182" i="1"/>
  <c r="N182" i="1"/>
  <c r="Q182" i="1"/>
  <c r="P182" i="1"/>
  <c r="L181" i="1"/>
  <c r="M181" i="1"/>
  <c r="N181" i="1"/>
  <c r="Q181" i="1"/>
  <c r="P181" i="1"/>
  <c r="L179" i="1"/>
  <c r="M179" i="1"/>
  <c r="N179" i="1"/>
  <c r="Q179" i="1"/>
  <c r="P179" i="1"/>
  <c r="L178" i="1"/>
  <c r="Q178" i="1"/>
  <c r="P178" i="1"/>
  <c r="L177" i="1"/>
  <c r="M177" i="1"/>
  <c r="N177" i="1"/>
  <c r="Q177" i="1"/>
  <c r="P177" i="1"/>
  <c r="L175" i="1"/>
  <c r="Q175" i="1"/>
  <c r="P175" i="1"/>
  <c r="L174" i="1"/>
  <c r="M174" i="1"/>
  <c r="N174" i="1"/>
  <c r="Q174" i="1"/>
  <c r="P174" i="1"/>
  <c r="L172" i="1"/>
  <c r="M172" i="1"/>
  <c r="N172" i="1"/>
  <c r="Q172" i="1"/>
  <c r="P172" i="1"/>
  <c r="L171" i="1"/>
  <c r="M171" i="1"/>
  <c r="N171" i="1"/>
  <c r="Q171" i="1"/>
  <c r="P171" i="1"/>
  <c r="L169" i="1"/>
  <c r="M169" i="1"/>
  <c r="N169" i="1"/>
  <c r="Q169" i="1"/>
  <c r="P169" i="1"/>
  <c r="L168" i="1"/>
  <c r="M168" i="1"/>
  <c r="N168" i="1"/>
  <c r="Q168" i="1"/>
  <c r="P168" i="1"/>
  <c r="Q167" i="1"/>
  <c r="P167" i="1"/>
  <c r="Q166" i="1"/>
  <c r="P166" i="1"/>
  <c r="L165" i="1"/>
  <c r="M165" i="1"/>
  <c r="N165" i="1"/>
  <c r="Q165" i="1"/>
  <c r="P165" i="1"/>
  <c r="Q164" i="1"/>
  <c r="P164" i="1"/>
  <c r="L163" i="1"/>
  <c r="M163" i="1"/>
  <c r="N163" i="1"/>
  <c r="Q163" i="1"/>
  <c r="P163" i="1"/>
  <c r="L161" i="1"/>
  <c r="M161" i="1"/>
  <c r="N161" i="1"/>
  <c r="Q161" i="1"/>
  <c r="P161" i="1"/>
  <c r="L160" i="1"/>
  <c r="M160" i="1"/>
  <c r="N160" i="1"/>
  <c r="Q160" i="1"/>
  <c r="P160" i="1"/>
  <c r="L159" i="1"/>
  <c r="M159" i="1"/>
  <c r="N159" i="1"/>
  <c r="Q159" i="1"/>
  <c r="P159" i="1"/>
  <c r="L158" i="1"/>
  <c r="M158" i="1"/>
  <c r="N158" i="1"/>
  <c r="Q158" i="1"/>
  <c r="P158" i="1"/>
  <c r="L157" i="1"/>
  <c r="M157" i="1"/>
  <c r="N157" i="1"/>
  <c r="Q157" i="1"/>
  <c r="P157" i="1"/>
  <c r="L156" i="1"/>
  <c r="P156" i="1"/>
  <c r="L155" i="1"/>
  <c r="M155" i="1"/>
  <c r="N155" i="1"/>
  <c r="Q155" i="1"/>
  <c r="P155" i="1"/>
  <c r="L153" i="1"/>
  <c r="M153" i="1"/>
  <c r="N153" i="1"/>
  <c r="Q153" i="1"/>
  <c r="P153" i="1"/>
  <c r="L152" i="1"/>
  <c r="M152" i="1"/>
  <c r="N152" i="1"/>
  <c r="Q152" i="1"/>
  <c r="P152" i="1"/>
  <c r="L151" i="1"/>
  <c r="M151" i="1"/>
  <c r="N151" i="1"/>
  <c r="Q151" i="1"/>
  <c r="P151" i="1"/>
  <c r="L150" i="1"/>
  <c r="M150" i="1"/>
  <c r="N150" i="1"/>
  <c r="Q150" i="1"/>
  <c r="P150" i="1"/>
  <c r="L149" i="1"/>
  <c r="M149" i="1"/>
  <c r="N149" i="1"/>
  <c r="Q149" i="1"/>
  <c r="P149" i="1"/>
  <c r="L148" i="1"/>
  <c r="M148" i="1"/>
  <c r="N148" i="1"/>
  <c r="Q148" i="1"/>
  <c r="P148" i="1"/>
  <c r="L147" i="1"/>
  <c r="M147" i="1"/>
  <c r="N147" i="1"/>
  <c r="Q147" i="1"/>
  <c r="P147" i="1"/>
  <c r="L145" i="1"/>
  <c r="M145" i="1"/>
  <c r="N145" i="1"/>
  <c r="Q145" i="1"/>
  <c r="P145" i="1"/>
  <c r="L144" i="1"/>
  <c r="M144" i="1"/>
  <c r="N144" i="1"/>
  <c r="Q144" i="1"/>
  <c r="P144" i="1"/>
  <c r="L143" i="1"/>
  <c r="M143" i="1"/>
  <c r="N143" i="1"/>
  <c r="Q143" i="1"/>
  <c r="P143" i="1"/>
  <c r="L142" i="1"/>
  <c r="M142" i="1"/>
  <c r="N142" i="1"/>
  <c r="Q142" i="1"/>
  <c r="P142" i="1"/>
  <c r="Q140" i="1"/>
  <c r="P140" i="1"/>
  <c r="Q139" i="1"/>
  <c r="P139" i="1"/>
  <c r="L138" i="1"/>
  <c r="M138" i="1"/>
  <c r="N138" i="1"/>
  <c r="Q138" i="1"/>
  <c r="P138" i="1"/>
  <c r="L137" i="1"/>
  <c r="M137" i="1"/>
  <c r="N137" i="1"/>
  <c r="Q137" i="1"/>
  <c r="P137" i="1"/>
  <c r="Q136" i="1"/>
  <c r="P136" i="1"/>
  <c r="L135" i="1"/>
  <c r="M135" i="1"/>
  <c r="N135" i="1"/>
  <c r="Q135" i="1"/>
  <c r="P135" i="1"/>
  <c r="Q134" i="1"/>
  <c r="P134" i="1"/>
  <c r="L133" i="1"/>
  <c r="M133" i="1"/>
  <c r="N133" i="1"/>
  <c r="Q133" i="1"/>
  <c r="P133" i="1"/>
  <c r="L131" i="1"/>
  <c r="M131" i="1"/>
  <c r="N131" i="1"/>
  <c r="Q131" i="1"/>
  <c r="P131" i="1"/>
  <c r="L130" i="1"/>
  <c r="M130" i="1"/>
  <c r="N130" i="1"/>
  <c r="Q130" i="1"/>
  <c r="P130" i="1"/>
  <c r="L128" i="1"/>
  <c r="M128" i="1"/>
  <c r="N128" i="1"/>
  <c r="Q128" i="1"/>
  <c r="P128" i="1"/>
  <c r="L127" i="1"/>
  <c r="M127" i="1"/>
  <c r="N127" i="1"/>
  <c r="Q127" i="1"/>
  <c r="P127" i="1"/>
  <c r="L126" i="1"/>
  <c r="M126" i="1"/>
  <c r="N126" i="1"/>
  <c r="Q126" i="1"/>
  <c r="P126" i="1"/>
  <c r="L125" i="1"/>
  <c r="M125" i="1"/>
  <c r="N125" i="1"/>
  <c r="Q125" i="1"/>
  <c r="P125" i="1"/>
  <c r="L123" i="1"/>
  <c r="M123" i="1"/>
  <c r="N123" i="1"/>
  <c r="Q123" i="1"/>
  <c r="P123" i="1"/>
  <c r="L122" i="1"/>
  <c r="M122" i="1"/>
  <c r="N122" i="1"/>
  <c r="Q122" i="1"/>
  <c r="P122" i="1"/>
  <c r="Q121" i="1"/>
  <c r="P121" i="1"/>
  <c r="Q120" i="1"/>
  <c r="P120" i="1"/>
  <c r="L119" i="1"/>
  <c r="M119" i="1"/>
  <c r="N119" i="1"/>
  <c r="Q119" i="1"/>
  <c r="P119" i="1"/>
  <c r="L118" i="1"/>
  <c r="M118" i="1"/>
  <c r="N118" i="1"/>
  <c r="Q118" i="1"/>
  <c r="P118" i="1"/>
  <c r="L117" i="1"/>
  <c r="M117" i="1"/>
  <c r="N117" i="1"/>
  <c r="Q117" i="1"/>
  <c r="P117" i="1"/>
  <c r="Q116" i="1"/>
  <c r="P116" i="1"/>
  <c r="L115" i="1"/>
  <c r="M115" i="1"/>
  <c r="N115" i="1"/>
  <c r="Q115" i="1"/>
  <c r="P115" i="1"/>
  <c r="L114" i="1"/>
  <c r="M114" i="1"/>
  <c r="Q114" i="1"/>
  <c r="P114" i="1"/>
  <c r="Q113" i="1"/>
  <c r="P113" i="1"/>
  <c r="L112" i="1"/>
  <c r="M112" i="1"/>
  <c r="N112" i="1"/>
  <c r="Q112" i="1"/>
  <c r="P112" i="1"/>
  <c r="L110" i="1"/>
  <c r="M110" i="1"/>
  <c r="N110" i="1"/>
  <c r="Q110" i="1"/>
  <c r="P110" i="1"/>
  <c r="L109" i="1"/>
  <c r="M109" i="1"/>
  <c r="N109" i="1"/>
  <c r="Q109" i="1"/>
  <c r="P109" i="1"/>
  <c r="L108" i="1"/>
  <c r="M108" i="1"/>
  <c r="N108" i="1"/>
  <c r="Q108" i="1"/>
  <c r="P108" i="1"/>
  <c r="L107" i="1"/>
  <c r="M107" i="1"/>
  <c r="N107" i="1"/>
  <c r="Q107" i="1"/>
  <c r="P107" i="1"/>
  <c r="L102" i="1"/>
  <c r="M102" i="1"/>
  <c r="N102" i="1"/>
  <c r="Q102" i="1"/>
  <c r="P102" i="1"/>
  <c r="L100" i="1"/>
  <c r="M100" i="1"/>
  <c r="N100" i="1"/>
  <c r="Q100" i="1"/>
  <c r="P100" i="1"/>
  <c r="L99" i="1"/>
  <c r="M99" i="1"/>
  <c r="N99" i="1"/>
  <c r="Q99" i="1"/>
  <c r="P99" i="1"/>
  <c r="L98" i="1"/>
  <c r="M98" i="1"/>
  <c r="N98" i="1"/>
  <c r="Q98" i="1"/>
  <c r="P98" i="1"/>
  <c r="L97" i="1"/>
  <c r="M97" i="1"/>
  <c r="N97" i="1"/>
  <c r="Q97" i="1"/>
  <c r="P97" i="1"/>
  <c r="L96" i="1"/>
  <c r="M96" i="1"/>
  <c r="N96" i="1"/>
  <c r="Q96" i="1"/>
  <c r="P96" i="1"/>
  <c r="L95" i="1"/>
  <c r="M95" i="1"/>
  <c r="N95" i="1"/>
  <c r="Q95" i="1"/>
  <c r="P95" i="1"/>
  <c r="Q94" i="1"/>
  <c r="P94" i="1"/>
  <c r="Q93" i="1"/>
  <c r="P93" i="1"/>
  <c r="L92" i="1"/>
  <c r="M92" i="1"/>
  <c r="N92" i="1"/>
  <c r="Q92" i="1"/>
  <c r="P92" i="1"/>
  <c r="L91" i="1"/>
  <c r="M91" i="1"/>
  <c r="N91" i="1"/>
  <c r="Q91" i="1"/>
  <c r="P91" i="1"/>
  <c r="L90" i="1"/>
  <c r="M90" i="1"/>
  <c r="N90" i="1"/>
  <c r="Q90" i="1"/>
  <c r="P90" i="1"/>
  <c r="Q89" i="1"/>
  <c r="P89" i="1"/>
  <c r="L88" i="1"/>
  <c r="M88" i="1"/>
  <c r="N88" i="1"/>
  <c r="Q88" i="1"/>
  <c r="P88" i="1"/>
  <c r="L87" i="1"/>
  <c r="M87" i="1"/>
  <c r="N87" i="1"/>
  <c r="Q87" i="1"/>
  <c r="P87" i="1"/>
  <c r="Q86" i="1"/>
  <c r="P86" i="1"/>
  <c r="L85" i="1"/>
  <c r="M85" i="1"/>
  <c r="N85" i="1"/>
  <c r="Q85" i="1"/>
  <c r="P85" i="1"/>
  <c r="L83" i="1"/>
  <c r="P83" i="1"/>
  <c r="L82" i="1"/>
  <c r="M82" i="1"/>
  <c r="N82" i="1"/>
  <c r="Q82" i="1"/>
  <c r="P82" i="1"/>
  <c r="L80" i="1"/>
  <c r="M80" i="1"/>
  <c r="N80" i="1"/>
  <c r="Q80" i="1"/>
  <c r="P80" i="1"/>
  <c r="L79" i="1"/>
  <c r="M79" i="1"/>
  <c r="N79" i="1"/>
  <c r="Q79" i="1"/>
  <c r="P79" i="1"/>
  <c r="L78" i="1"/>
  <c r="M78" i="1"/>
  <c r="Q78" i="1"/>
  <c r="P78" i="1"/>
  <c r="L77" i="1"/>
  <c r="M77" i="1"/>
  <c r="Q77" i="1"/>
  <c r="P77" i="1"/>
  <c r="Q76" i="1"/>
  <c r="P76" i="1"/>
  <c r="L75" i="1"/>
  <c r="M75" i="1"/>
  <c r="N75" i="1"/>
  <c r="Q75" i="1"/>
  <c r="P75" i="1"/>
  <c r="Q74" i="1"/>
  <c r="P74" i="1"/>
  <c r="L73" i="1"/>
  <c r="M73" i="1"/>
  <c r="N73" i="1"/>
  <c r="Q73" i="1"/>
  <c r="P73" i="1"/>
  <c r="L71" i="1"/>
  <c r="M71" i="1"/>
  <c r="N71" i="1"/>
  <c r="Q71" i="1"/>
  <c r="P71" i="1"/>
  <c r="L70" i="1"/>
  <c r="M70" i="1"/>
  <c r="N70" i="1"/>
  <c r="Q70" i="1"/>
  <c r="P70" i="1"/>
  <c r="L69" i="1"/>
  <c r="P69" i="1"/>
  <c r="L68" i="1"/>
  <c r="P68" i="1"/>
  <c r="L67" i="1"/>
  <c r="M67" i="1"/>
  <c r="N67" i="1"/>
  <c r="Q67" i="1"/>
  <c r="P67" i="1"/>
  <c r="L66" i="1"/>
  <c r="M66" i="1"/>
  <c r="N66" i="1"/>
  <c r="Q66" i="1"/>
  <c r="P66" i="1"/>
  <c r="L64" i="1"/>
  <c r="M64" i="1"/>
  <c r="N64" i="1"/>
  <c r="Q64" i="1"/>
  <c r="P64" i="1"/>
  <c r="L63" i="1"/>
  <c r="M63" i="1"/>
  <c r="Q63" i="1"/>
  <c r="P63" i="1"/>
  <c r="L62" i="1"/>
  <c r="M62" i="1"/>
  <c r="N62" i="1"/>
  <c r="Q62" i="1"/>
  <c r="P62" i="1"/>
  <c r="L61" i="1"/>
  <c r="M61" i="1"/>
  <c r="N61" i="1"/>
  <c r="Q61" i="1"/>
  <c r="P61" i="1"/>
  <c r="L60" i="1"/>
  <c r="M60" i="1"/>
  <c r="N60" i="1"/>
  <c r="Q60" i="1"/>
  <c r="P60" i="1"/>
  <c r="L59" i="1"/>
  <c r="M59" i="1"/>
  <c r="N59" i="1"/>
  <c r="Q59" i="1"/>
  <c r="P59" i="1"/>
  <c r="L57" i="1"/>
  <c r="M57" i="1"/>
  <c r="N57" i="1"/>
  <c r="Q57" i="1"/>
  <c r="P57" i="1"/>
  <c r="L56" i="1"/>
  <c r="M56" i="1"/>
  <c r="Q56" i="1"/>
  <c r="P56" i="1"/>
  <c r="L55" i="1"/>
  <c r="M55" i="1"/>
  <c r="N55" i="1"/>
  <c r="Q55" i="1"/>
  <c r="P55" i="1"/>
  <c r="L54" i="1"/>
  <c r="M54" i="1"/>
  <c r="N54" i="1"/>
  <c r="Q54" i="1"/>
  <c r="P54" i="1"/>
  <c r="L53" i="1"/>
  <c r="M53" i="1"/>
  <c r="N53" i="1"/>
  <c r="Q53" i="1"/>
  <c r="P53" i="1"/>
  <c r="L52" i="1"/>
  <c r="M52" i="1"/>
  <c r="N52" i="1"/>
  <c r="Q52" i="1"/>
  <c r="P52" i="1"/>
  <c r="L50" i="1"/>
  <c r="M50" i="1"/>
  <c r="N50" i="1"/>
  <c r="Q50" i="1"/>
  <c r="P50" i="1"/>
  <c r="L49" i="1"/>
  <c r="M49" i="1"/>
  <c r="N49" i="1"/>
  <c r="Q49" i="1"/>
  <c r="P49" i="1"/>
  <c r="L48" i="1"/>
  <c r="M48" i="1"/>
  <c r="N48" i="1"/>
  <c r="Q48" i="1"/>
  <c r="P48" i="1"/>
  <c r="L47" i="1"/>
  <c r="M47" i="1"/>
  <c r="N47" i="1"/>
  <c r="Q47" i="1"/>
  <c r="P47" i="1"/>
  <c r="L46" i="1"/>
  <c r="M46" i="1"/>
  <c r="N46" i="1"/>
  <c r="Q46" i="1"/>
  <c r="P46" i="1"/>
  <c r="L45" i="1"/>
  <c r="M45" i="1"/>
  <c r="N45" i="1"/>
  <c r="Q45" i="1"/>
  <c r="P45" i="1"/>
  <c r="L44" i="1"/>
  <c r="M44" i="1"/>
  <c r="N44" i="1"/>
  <c r="Q44" i="1"/>
  <c r="P44" i="1"/>
  <c r="L43" i="1"/>
  <c r="M43" i="1"/>
  <c r="N43" i="1"/>
  <c r="Q43" i="1"/>
  <c r="P43" i="1"/>
  <c r="L42" i="1"/>
  <c r="M42" i="1"/>
  <c r="N42" i="1"/>
  <c r="Q42" i="1"/>
  <c r="P42" i="1"/>
  <c r="L41" i="1"/>
  <c r="M41" i="1"/>
  <c r="N41" i="1"/>
  <c r="Q41" i="1"/>
  <c r="P41" i="1"/>
  <c r="L40" i="1"/>
  <c r="M40" i="1"/>
  <c r="N40" i="1"/>
  <c r="Q40" i="1"/>
  <c r="P40" i="1"/>
  <c r="Q39" i="1"/>
  <c r="P39" i="1"/>
  <c r="Q38" i="1"/>
  <c r="P38" i="1"/>
  <c r="L37" i="1"/>
  <c r="M37" i="1"/>
  <c r="N37" i="1"/>
  <c r="Q37" i="1"/>
  <c r="P37" i="1"/>
  <c r="L35" i="1"/>
  <c r="M35" i="1"/>
  <c r="N35" i="1"/>
  <c r="Q35" i="1"/>
  <c r="P35" i="1"/>
  <c r="L34" i="1"/>
  <c r="M34" i="1"/>
  <c r="N34" i="1"/>
  <c r="Q34" i="1"/>
  <c r="P34" i="1"/>
  <c r="L33" i="1"/>
  <c r="M33" i="1"/>
  <c r="N33" i="1"/>
  <c r="Q33" i="1"/>
  <c r="P33" i="1"/>
  <c r="L32" i="1"/>
  <c r="M32" i="1"/>
  <c r="N32" i="1"/>
  <c r="Q32" i="1"/>
  <c r="P32" i="1"/>
  <c r="L31" i="1"/>
  <c r="M31" i="1"/>
  <c r="N31" i="1"/>
  <c r="Q31" i="1"/>
  <c r="P31" i="1"/>
  <c r="L30" i="1"/>
  <c r="M30" i="1"/>
  <c r="N30" i="1"/>
  <c r="Q30" i="1"/>
  <c r="P30" i="1"/>
  <c r="Q29" i="1"/>
  <c r="P29" i="1"/>
  <c r="Q28" i="1"/>
  <c r="P28" i="1"/>
  <c r="L27" i="1"/>
  <c r="M27" i="1"/>
  <c r="N27" i="1"/>
  <c r="Q27" i="1"/>
  <c r="P27" i="1"/>
  <c r="L26" i="1"/>
  <c r="M26" i="1"/>
  <c r="Q26" i="1"/>
  <c r="P26" i="1"/>
  <c r="Q25" i="1"/>
  <c r="P25" i="1"/>
  <c r="L24" i="1"/>
  <c r="M24" i="1"/>
  <c r="N24" i="1"/>
  <c r="Q24" i="1"/>
  <c r="P24" i="1"/>
  <c r="Q23" i="1"/>
  <c r="P23" i="1"/>
  <c r="L22" i="1"/>
  <c r="M22" i="1"/>
  <c r="N22" i="1"/>
  <c r="Q22" i="1"/>
  <c r="P22" i="1"/>
  <c r="L20" i="1"/>
  <c r="M20" i="1"/>
  <c r="N20" i="1"/>
  <c r="Q20" i="1"/>
  <c r="P20" i="1"/>
  <c r="Q19" i="1"/>
  <c r="P19" i="1"/>
  <c r="Q18" i="1"/>
  <c r="P18" i="1"/>
  <c r="L17" i="1"/>
  <c r="M17" i="1"/>
  <c r="N17" i="1"/>
  <c r="Q17" i="1"/>
  <c r="P17" i="1"/>
  <c r="Q16" i="1"/>
  <c r="P16" i="1"/>
  <c r="L15" i="1"/>
  <c r="M15" i="1"/>
  <c r="N15" i="1"/>
  <c r="Q15" i="1"/>
  <c r="P15" i="1"/>
  <c r="L13" i="1"/>
  <c r="M13" i="1"/>
  <c r="N13" i="1"/>
  <c r="Q13" i="1"/>
  <c r="P13" i="1"/>
  <c r="L12" i="1"/>
  <c r="M12" i="1"/>
  <c r="N12" i="1"/>
  <c r="Q12" i="1"/>
  <c r="P12" i="1"/>
  <c r="L11" i="1"/>
  <c r="M11" i="1"/>
  <c r="N11" i="1"/>
  <c r="Q11" i="1"/>
  <c r="P11" i="1"/>
  <c r="L9" i="1"/>
  <c r="M9" i="1"/>
  <c r="N9" i="1"/>
  <c r="Q9" i="1"/>
  <c r="P9" i="1"/>
  <c r="L8" i="1"/>
  <c r="M8" i="1"/>
  <c r="N8" i="1"/>
  <c r="Q8" i="1"/>
  <c r="P8" i="1"/>
  <c r="L6" i="1"/>
  <c r="M6" i="1"/>
  <c r="N6" i="1"/>
  <c r="Q6" i="1"/>
  <c r="P6" i="1"/>
  <c r="Q4" i="1"/>
  <c r="P4" i="1"/>
  <c r="L3" i="1"/>
  <c r="M3" i="1"/>
  <c r="Q3" i="1"/>
  <c r="P3" i="1"/>
</calcChain>
</file>

<file path=xl/sharedStrings.xml><?xml version="1.0" encoding="utf-8"?>
<sst xmlns="http://schemas.openxmlformats.org/spreadsheetml/2006/main" count="4411" uniqueCount="312">
  <si>
    <t>Genotype</t>
  </si>
  <si>
    <t>Sample ID</t>
  </si>
  <si>
    <t>Elem</t>
  </si>
  <si>
    <t>Ca/P</t>
  </si>
  <si>
    <t>Average</t>
  </si>
  <si>
    <t>St Dev</t>
  </si>
  <si>
    <t>w/w[+] ; Da-Gal4/+</t>
  </si>
  <si>
    <t>J-1</t>
  </si>
  <si>
    <t>Ca</t>
  </si>
  <si>
    <t>J-2</t>
  </si>
  <si>
    <t>w[+]; FB-Gal4/+</t>
  </si>
  <si>
    <t>B-2</t>
  </si>
  <si>
    <t>Vha13 RNAi control</t>
  </si>
  <si>
    <t>J2</t>
  </si>
  <si>
    <t>Fer2-Gal4 &gt; Vha13 RNAi</t>
  </si>
  <si>
    <t>J5</t>
  </si>
  <si>
    <t>Vha26 RNAi control</t>
  </si>
  <si>
    <t>JVb-14</t>
  </si>
  <si>
    <t>Fer2-Gal4 &gt; Vha26 RNAi</t>
  </si>
  <si>
    <t>JVb-17</t>
  </si>
  <si>
    <t>Da-Gal4 &gt; Vha26 RNAi</t>
  </si>
  <si>
    <t>J-10</t>
  </si>
  <si>
    <t>Vha44 RNAi control</t>
  </si>
  <si>
    <t>J14</t>
  </si>
  <si>
    <t>Vha44 RNAi control repeat</t>
  </si>
  <si>
    <t>J-8</t>
  </si>
  <si>
    <t>Fer2-Gal4 &gt; Vha44 RNAi</t>
  </si>
  <si>
    <t>J17</t>
  </si>
  <si>
    <t>Fer2-Gal4 &gt; Vha44 RNAi repeat</t>
  </si>
  <si>
    <t>J-11</t>
  </si>
  <si>
    <t>Da-Gal4 &gt; Vha44 RNAi</t>
  </si>
  <si>
    <t>J-29</t>
  </si>
  <si>
    <t>FB-Gal4 &gt; Vha44 RNAi</t>
  </si>
  <si>
    <t>J-30</t>
  </si>
  <si>
    <t>Vha55 RNAi control</t>
  </si>
  <si>
    <t>JV7</t>
  </si>
  <si>
    <t>Vha55 RNAi control repeat</t>
  </si>
  <si>
    <t>J-42</t>
  </si>
  <si>
    <t>Fer2-Gal4 &gt; Vha55 RNAi</t>
  </si>
  <si>
    <t>JV10</t>
  </si>
  <si>
    <t>Fer2-Gal4 &gt; Vha55 RNAi repeat</t>
  </si>
  <si>
    <t>J-45</t>
  </si>
  <si>
    <t>Fer2-Gal4 control (16-2)</t>
  </si>
  <si>
    <t>JVb-5</t>
  </si>
  <si>
    <t>Double balancer (Fer2-Gal4, 55)</t>
  </si>
  <si>
    <t>JV4</t>
  </si>
  <si>
    <t>Da-Gal4 control (55)</t>
  </si>
  <si>
    <t>J-5</t>
  </si>
  <si>
    <t>Da-Gal4 &gt; Vha55 RNAi</t>
  </si>
  <si>
    <t>FB-Gal4 control (55)</t>
  </si>
  <si>
    <t>J-18</t>
  </si>
  <si>
    <t>FB-Gal4 &gt; Vha55 RNAi</t>
  </si>
  <si>
    <t>J-21</t>
  </si>
  <si>
    <t>Uro-Gal4 control (55)</t>
  </si>
  <si>
    <t>J-60</t>
  </si>
  <si>
    <t>Uro-Gal4 &gt; Vha55 RNAi</t>
  </si>
  <si>
    <t>J-63</t>
  </si>
  <si>
    <t>NP-Gal4 control (55)</t>
  </si>
  <si>
    <t>J-26</t>
  </si>
  <si>
    <t>NP-Gal4 &gt; Vha55 RNAi</t>
  </si>
  <si>
    <t>VhaSFD RNAi control</t>
  </si>
  <si>
    <t>JV19</t>
  </si>
  <si>
    <t>VhaSFD RNAi control repeat</t>
  </si>
  <si>
    <t>J-53</t>
  </si>
  <si>
    <t>Fer2-Gal4 &gt; VhaSFD RNAi</t>
  </si>
  <si>
    <t>J-56</t>
  </si>
  <si>
    <t>Fer2-Gal4 control (SFD)</t>
  </si>
  <si>
    <t>JV13</t>
  </si>
  <si>
    <t>Fer2-Gal4 control (PPA1-2)</t>
  </si>
  <si>
    <t>JVc-31</t>
  </si>
  <si>
    <t>Double balancer (Fer2-Gal4, SFD)</t>
  </si>
  <si>
    <t>JV16</t>
  </si>
  <si>
    <t>Da-Gal4 control (SFD)</t>
  </si>
  <si>
    <t>J-4</t>
  </si>
  <si>
    <t>Da-Gal4 &gt; VhaSFD RNAi</t>
  </si>
  <si>
    <t>J-7</t>
  </si>
  <si>
    <t>FB-Gal4 control (SFD)</t>
  </si>
  <si>
    <t>J-39</t>
  </si>
  <si>
    <t>FB-Gal4 &gt; VhaSFD RNAi</t>
  </si>
  <si>
    <t>Uro-Gal4 control (SFD)</t>
  </si>
  <si>
    <t>J-48</t>
  </si>
  <si>
    <t>Uro-Gal4 &gt; VhaSFD RNAi</t>
  </si>
  <si>
    <t>J-51</t>
  </si>
  <si>
    <t>NP-Gal4 Control (SFD)</t>
  </si>
  <si>
    <t>Johana-30</t>
  </si>
  <si>
    <t>NP-Gal4 &gt; VhaSFD RNAi</t>
  </si>
  <si>
    <t>Johana-33</t>
  </si>
  <si>
    <t>Vha68-1 RNAi control</t>
  </si>
  <si>
    <t>Vha68-1 RNAi control repeat</t>
  </si>
  <si>
    <t>Johana-14</t>
  </si>
  <si>
    <t>Fer2-Gal4 &gt; Vha68-1 RNAi</t>
  </si>
  <si>
    <t>Fer2-Gal4 &gt; Vha68-1 RNAi repeat</t>
  </si>
  <si>
    <t>Johana-17</t>
  </si>
  <si>
    <t>Fer2-Gal4 control (55)</t>
  </si>
  <si>
    <t>JV2</t>
  </si>
  <si>
    <t>Double Balancer (Fer2-Gal4, 68-1)</t>
  </si>
  <si>
    <t>Vha68-2 RNAi control</t>
  </si>
  <si>
    <t>J1-1</t>
  </si>
  <si>
    <t>Johana-8</t>
  </si>
  <si>
    <t>Fer2-Gal4 &gt; Vha68-2 RNAi</t>
  </si>
  <si>
    <t>J1-4</t>
  </si>
  <si>
    <t>Fer2-Gal4 &gt; Vha68-2 RNAi repeat</t>
  </si>
  <si>
    <t>Johana-11</t>
  </si>
  <si>
    <t>Da-Gal4 &gt; Vha68-2 RNAi</t>
  </si>
  <si>
    <t>J-13</t>
  </si>
  <si>
    <t>NP-Gal4 &gt; Vha68-2 RNAi</t>
  </si>
  <si>
    <t>J-32</t>
  </si>
  <si>
    <t>Vha68-3 RNAi control</t>
  </si>
  <si>
    <t>JV31</t>
  </si>
  <si>
    <t>Vha68-3 RNAi control repeat</t>
  </si>
  <si>
    <t>Johana-26</t>
  </si>
  <si>
    <t>Fer2-Gal4 &gt; Vha68-3 RNAi</t>
  </si>
  <si>
    <t>JV34</t>
  </si>
  <si>
    <t>Fer2-Gal4 &gt; Vha68-3 RNAi repeat</t>
  </si>
  <si>
    <t>Johana-29</t>
  </si>
  <si>
    <t>Fer2-Gal4 control (68-1)</t>
  </si>
  <si>
    <t>Double balancer (Fer2-Gal4, 68-3)</t>
  </si>
  <si>
    <t>JV28</t>
  </si>
  <si>
    <t xml:space="preserve">Vha14-2 RNAi control </t>
  </si>
  <si>
    <t>JV-23</t>
  </si>
  <si>
    <t>Vha14-2 RNAi control repeat</t>
  </si>
  <si>
    <t>J-20</t>
  </si>
  <si>
    <t>Fer2-Gal4 &gt; Vha14-2 RNAi</t>
  </si>
  <si>
    <t>JV-31</t>
  </si>
  <si>
    <t>Fer2Gal4 &gt; Vha14-2 RNAi repeat</t>
  </si>
  <si>
    <t>J-23</t>
  </si>
  <si>
    <t>Fer2-Gal4 control (100-5) repeat</t>
  </si>
  <si>
    <t>JV35</t>
  </si>
  <si>
    <t>Double Balancer (Fer2-Gal4, 14-2)</t>
  </si>
  <si>
    <t>JV-29</t>
  </si>
  <si>
    <t>NP-Gal4 control (14-2)</t>
  </si>
  <si>
    <t>NP-Gal4 &gt; Vha14-2 RNAi</t>
  </si>
  <si>
    <t>Vha16-1 RNAi control</t>
  </si>
  <si>
    <t>FM-11</t>
  </si>
  <si>
    <t>Fer2-Gal4 &gt; Vha16-1 RNAi</t>
  </si>
  <si>
    <t>FM-12</t>
  </si>
  <si>
    <t>Vha16-2 RNAi control</t>
  </si>
  <si>
    <t>JVb-2</t>
  </si>
  <si>
    <t>Vha16-2 RNAi control repeat</t>
  </si>
  <si>
    <t>J-59</t>
  </si>
  <si>
    <t>Vha16-2 RNAi control repeat 2</t>
  </si>
  <si>
    <t>Johana-20</t>
  </si>
  <si>
    <t>Fer2-Gal4 &gt; Vha16-2 RNAi</t>
  </si>
  <si>
    <t>JVb-11</t>
  </si>
  <si>
    <t>Fer2-Gal4 &gt; Vha16-2 RNAi repeat</t>
  </si>
  <si>
    <t>J-62</t>
  </si>
  <si>
    <t>Fer2-Gal4 &gt; Vha16-2 RNAi repeat 2</t>
  </si>
  <si>
    <t>Johana-23</t>
  </si>
  <si>
    <t>Fer2-Gal4 control (14-2)</t>
  </si>
  <si>
    <t>JV-26</t>
  </si>
  <si>
    <t>Double balancer control (Fer2-Gal4, 16-2)</t>
  </si>
  <si>
    <t>JVb-8</t>
  </si>
  <si>
    <t>Da-Gal4 control (16-2)</t>
  </si>
  <si>
    <t>J-17</t>
  </si>
  <si>
    <t>Da-Gal4 &gt; Vha16-2 RNAi</t>
  </si>
  <si>
    <t>FB-Gal4 control (16-2)</t>
  </si>
  <si>
    <t>J-24</t>
  </si>
  <si>
    <t>FB-Gal4 &gt; Vha16-2 RNAi</t>
  </si>
  <si>
    <t>J-27</t>
  </si>
  <si>
    <t>Uro-Gal4 control (16-2)</t>
  </si>
  <si>
    <t>J-54</t>
  </si>
  <si>
    <t>Uro-Gal4 &gt; Vha16-2 RNAi</t>
  </si>
  <si>
    <t>J-57</t>
  </si>
  <si>
    <t>NP-Gal4 control (16-2)</t>
  </si>
  <si>
    <t>NP-Gal4 &gt; Vha16-2 RNAi</t>
  </si>
  <si>
    <t>Vha16-3 RNAi control</t>
  </si>
  <si>
    <t>JV-17</t>
  </si>
  <si>
    <t>Fer2-Gal4 &gt; Vha16-3 RNAi</t>
  </si>
  <si>
    <t>JV-20</t>
  </si>
  <si>
    <t>Vha16-5 RNAi control</t>
  </si>
  <si>
    <t>JVb-20</t>
  </si>
  <si>
    <t>Vha16-5 RNAi control repeat</t>
  </si>
  <si>
    <t>FM-3</t>
  </si>
  <si>
    <t>Fer2-Gal4 &gt; Vha16-5 RNAi</t>
  </si>
  <si>
    <t>JVb-23</t>
  </si>
  <si>
    <t>Fer2-Gal4 &gt; Vha16-5 RNAi repeat</t>
  </si>
  <si>
    <t>FM-4</t>
  </si>
  <si>
    <t>VhaPPA1-2 RNAi control</t>
  </si>
  <si>
    <t>JVc-25</t>
  </si>
  <si>
    <t>VhaPPA1-2 RNAi control repeat</t>
  </si>
  <si>
    <t>J-14</t>
  </si>
  <si>
    <t>VhaPPA1-2 RNAi control repeat 2</t>
  </si>
  <si>
    <t>FM-9</t>
  </si>
  <si>
    <t>Fer2-Gal4 &gt; VhaPPA1-2 RNAi</t>
  </si>
  <si>
    <t>JVc-28</t>
  </si>
  <si>
    <t>Fer2-Gal4 &gt; VhaPPA1-2 RNAi repeat</t>
  </si>
  <si>
    <t>Fer2-Gal4 &gt; VhaPPA1-2 RNAi repeat 2</t>
  </si>
  <si>
    <t>FM-10</t>
  </si>
  <si>
    <t>Fer2-Gal4 control (M9.7-d)</t>
  </si>
  <si>
    <t>J20</t>
  </si>
  <si>
    <t>Double balancer (Fer2-Gal4, PPA1-2)</t>
  </si>
  <si>
    <t>JVc-34</t>
  </si>
  <si>
    <t>Da-Gal4 control (PPA1-2)</t>
  </si>
  <si>
    <t>Da-Gal4 &gt; VhaPPA1-2 RNAi</t>
  </si>
  <si>
    <t>NP-Gal4 control (PPA1-2)</t>
  </si>
  <si>
    <t>NP-Gal4 &gt; VhaPPA1-2 RNAi</t>
  </si>
  <si>
    <t>VhaM9.7-a RNAi control</t>
  </si>
  <si>
    <t>JVb-26</t>
  </si>
  <si>
    <t>VhaM9.7-a RNAi control repeat</t>
  </si>
  <si>
    <t>FM-5</t>
  </si>
  <si>
    <t>Fer2-Gal4 &gt; VhaM9.7-a RNAi</t>
  </si>
  <si>
    <t>JVb-29</t>
  </si>
  <si>
    <t>Fer2-Gal4 &gt; VhaM9.7-a RNAi repeat</t>
  </si>
  <si>
    <t>FM-6</t>
  </si>
  <si>
    <t>VhaM9.7-b RNAi control</t>
  </si>
  <si>
    <t>JVc-19</t>
  </si>
  <si>
    <t>Fer2-Gal4 &gt; VhaM9.7-b RNAi</t>
  </si>
  <si>
    <t>JVc-22</t>
  </si>
  <si>
    <t>Vha9.7-d RNAi control</t>
  </si>
  <si>
    <t>J26</t>
  </si>
  <si>
    <t>Vha9.7-d RNAi control repeat</t>
  </si>
  <si>
    <t>Fer2-Gal4 &gt; VhaM9.7-d RNAi</t>
  </si>
  <si>
    <t>J29</t>
  </si>
  <si>
    <t>Fer2-Gal4 &gt; VhaM9.7-d RNAi repeat</t>
  </si>
  <si>
    <t>J-50</t>
  </si>
  <si>
    <t>Fer2-Gal4 control (68-3)</t>
  </si>
  <si>
    <t>JV25</t>
  </si>
  <si>
    <t>Double balancer (Fer2-Gal4, M9.7-d)</t>
  </si>
  <si>
    <t>J23</t>
  </si>
  <si>
    <t>Da-Gal4 control (M9.7-d)</t>
  </si>
  <si>
    <t>Da-Gal4 &gt; VhaM9.7-d RNAi</t>
  </si>
  <si>
    <t>Vha100-1 RNAi control</t>
  </si>
  <si>
    <t>JVc-13</t>
  </si>
  <si>
    <t>Vha100-1 RNAi control repeat</t>
  </si>
  <si>
    <t>FM-1</t>
  </si>
  <si>
    <t>Fer2-Gal4 &gt; Vha100-1 RNAi</t>
  </si>
  <si>
    <t>JVc-16</t>
  </si>
  <si>
    <t>Fer2-Gal4 &gt; Vha100-1 RNAi repeat</t>
  </si>
  <si>
    <t>FM-2</t>
  </si>
  <si>
    <t>Vha100-2 RNAi control</t>
  </si>
  <si>
    <t>J1-7</t>
  </si>
  <si>
    <t>Vha100-2 RNAi control repeat</t>
  </si>
  <si>
    <t>JVc-1</t>
  </si>
  <si>
    <t>Vha100-2 RNAi control repeat 2</t>
  </si>
  <si>
    <t>Johana-2</t>
  </si>
  <si>
    <t>Fer2-Gal4 &gt; Vha100-2 RNAi</t>
  </si>
  <si>
    <t>J1-10</t>
  </si>
  <si>
    <t>Fer2-Gal4 &gt; Vha100-2 RNAi repeat</t>
  </si>
  <si>
    <t>Johana-5</t>
  </si>
  <si>
    <t>Fer2-Gal4 &gt; Vha100-2 RNAi repeat 2</t>
  </si>
  <si>
    <t>JVc-4</t>
  </si>
  <si>
    <t>NP-Gal4 &gt; Vha100-2 RNAi</t>
  </si>
  <si>
    <t>J-35</t>
  </si>
  <si>
    <t>Vha100-5 RNAi control</t>
  </si>
  <si>
    <t>JVc-37</t>
  </si>
  <si>
    <t>Fer2-Gal4 &gt; Vha100-5 RNAi</t>
  </si>
  <si>
    <t>JV37</t>
  </si>
  <si>
    <t>JV22</t>
  </si>
  <si>
    <t>Fer2-Gal4 control (100-5)</t>
  </si>
  <si>
    <t>JV-34</t>
  </si>
  <si>
    <t>Double balancer (Fer2-Gal4, 100-5)</t>
  </si>
  <si>
    <t>JV-37</t>
  </si>
  <si>
    <t>NP-Gal4 control (100-5)</t>
  </si>
  <si>
    <t>NP-Gal4 Vha100-5 RNAi</t>
  </si>
  <si>
    <t>VhaAC39-1 RNAi control</t>
  </si>
  <si>
    <t>J8</t>
  </si>
  <si>
    <t>VhaAC39-1 RNAi control repeat</t>
  </si>
  <si>
    <t>Fer2-Gal4 &gt; VhaAC39-1 RNAi</t>
  </si>
  <si>
    <t>J11</t>
  </si>
  <si>
    <t>Fer2-Gal4 &gt; VhaAC39-1 RNAi repeat</t>
  </si>
  <si>
    <t>Da-Gal4 &gt; VhaAC39-1 RNAi</t>
  </si>
  <si>
    <t>FB-Gal4 &gt; VhaAC39-1 RNAi</t>
  </si>
  <si>
    <t>J-33</t>
  </si>
  <si>
    <t>Uro-Gal4 &gt; VhaAC39-1 RNAi</t>
  </si>
  <si>
    <t>VhaAC39-2 RNAi control</t>
  </si>
  <si>
    <t>JV-11</t>
  </si>
  <si>
    <t>Fer2-Gal4 &gt; VhaAC39-2 RNAi</t>
  </si>
  <si>
    <t>JV-14</t>
  </si>
  <si>
    <t>Vha36-3 RNAi control</t>
  </si>
  <si>
    <t>Fer2-Gal4 &gt; Vha36-3 RNAi</t>
  </si>
  <si>
    <t>VhaAC45 RNAi control</t>
  </si>
  <si>
    <t>Fer2-Gal4 &gt; VhaAC45 RNAi</t>
  </si>
  <si>
    <t>Da-Gal4 &gt; VhaAC45 RNAi</t>
  </si>
  <si>
    <t>J-15</t>
  </si>
  <si>
    <t>VhaAC45-2 RNAi control</t>
  </si>
  <si>
    <t>JVb-32</t>
  </si>
  <si>
    <t>VhaAC45-2 RNAi control repeat</t>
  </si>
  <si>
    <t>JVc-7</t>
  </si>
  <si>
    <t>VhaAC45-2 RNAi control repeat 2</t>
  </si>
  <si>
    <t>VhaAC45-2 RNAi control repeat 3</t>
  </si>
  <si>
    <t>FM-7</t>
  </si>
  <si>
    <t>Fer2-Gal4 &gt; VhaAC45-2 RNAi</t>
  </si>
  <si>
    <t>JVb-35</t>
  </si>
  <si>
    <t>Fer2-Gal4 &gt; VhaAC45-2 RNAi repeat</t>
  </si>
  <si>
    <t>JVc-10</t>
  </si>
  <si>
    <t>Fer2-Gal4 &gt; VhaAC45-2 RNAi repeat 2</t>
  </si>
  <si>
    <t>Fer2-Gal4 &gt; VhaAC45-2 RNAi repeat 3</t>
  </si>
  <si>
    <t>FM-8</t>
  </si>
  <si>
    <t>Da-Gal4 &gt; VhaAC45-2 RNAi</t>
  </si>
  <si>
    <t>P</t>
  </si>
  <si>
    <t>Mn/P</t>
  </si>
  <si>
    <t xml:space="preserve">Average </t>
  </si>
  <si>
    <t>Mn</t>
  </si>
  <si>
    <t>Fer2-Gal4 VhaSFD RNAi</t>
  </si>
  <si>
    <t>Fe/P</t>
  </si>
  <si>
    <t>Fe</t>
  </si>
  <si>
    <t>Zn/P</t>
  </si>
  <si>
    <t>Zn</t>
  </si>
  <si>
    <t>K</t>
  </si>
  <si>
    <t>Mg/P</t>
  </si>
  <si>
    <t>Mg</t>
  </si>
  <si>
    <t>K/P</t>
  </si>
  <si>
    <t>Na/P</t>
  </si>
  <si>
    <t>Na</t>
  </si>
  <si>
    <t>Cu/P</t>
  </si>
  <si>
    <t>Cu</t>
  </si>
  <si>
    <t>FM-100</t>
  </si>
  <si>
    <t>FM-101</t>
  </si>
  <si>
    <t>Vha16-3 RNAi control repeat</t>
  </si>
  <si>
    <t>Fer2-Gal4 &gt; Vha16-3 RNAi repeat</t>
  </si>
  <si>
    <t>mg [Elem] / g [dry weight]</t>
  </si>
  <si>
    <t>mg [P] / g [dry weight]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</si>
</sst>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1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scheme val="minor"/>
    </font>
    <font>
      <i/>
      <sz val="11"/>
      <name val="Calibri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scheme val="minor"/>
    </font>
    <font>
      <b/>
      <sz val="12"/>
      <color rgb="FF000000"/>
      <name val="Calibri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E44F7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</fills>
  <borders count="1">
    <border>
      <left/>
      <right/>
      <top/>
      <bottom/>
      <diagonal/>
    </border>
  </borders>
  <cellStyleXfs count="129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2" borderId="0" xfId="0" applyFont="1" applyFill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6" fillId="3" borderId="0" xfId="0" applyFont="1" applyFill="1"/>
    <xf numFmtId="0" fontId="4" fillId="4" borderId="0" xfId="0" applyFont="1" applyFill="1"/>
    <xf numFmtId="0" fontId="7" fillId="5" borderId="0" xfId="0" applyFont="1" applyFill="1"/>
    <xf numFmtId="0" fontId="7" fillId="6" borderId="0" xfId="0" applyFont="1" applyFill="1"/>
    <xf numFmtId="0" fontId="7" fillId="7" borderId="0" xfId="0" applyFont="1" applyFill="1"/>
    <xf numFmtId="0" fontId="4" fillId="3" borderId="0" xfId="0" applyFont="1" applyFill="1"/>
    <xf numFmtId="0" fontId="7" fillId="8" borderId="0" xfId="0" applyFont="1" applyFill="1"/>
    <xf numFmtId="0" fontId="7" fillId="9" borderId="0" xfId="0" applyFont="1" applyFill="1"/>
    <xf numFmtId="0" fontId="8" fillId="0" borderId="0" xfId="0" applyFont="1"/>
    <xf numFmtId="0" fontId="7" fillId="10" borderId="0" xfId="0" applyFont="1" applyFill="1"/>
    <xf numFmtId="0" fontId="7" fillId="11" borderId="0" xfId="0" applyFont="1" applyFill="1"/>
    <xf numFmtId="0" fontId="0" fillId="0" borderId="0" xfId="0" applyFont="1"/>
    <xf numFmtId="164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4" fillId="9" borderId="0" xfId="0" applyFont="1" applyFill="1"/>
    <xf numFmtId="165" fontId="0" fillId="0" borderId="0" xfId="0" applyNumberFormat="1" applyAlignment="1">
      <alignment horizontal="center"/>
    </xf>
    <xf numFmtId="0" fontId="4" fillId="0" borderId="0" xfId="0" applyFont="1"/>
    <xf numFmtId="166" fontId="0" fillId="0" borderId="0" xfId="0" applyNumberFormat="1" applyAlignment="1">
      <alignment horizontal="center"/>
    </xf>
    <xf numFmtId="165" fontId="0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2" fontId="2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2" fontId="0" fillId="0" borderId="0" xfId="0" applyNumberFormat="1"/>
    <xf numFmtId="164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12" borderId="0" xfId="0" applyFont="1" applyFill="1"/>
    <xf numFmtId="164" fontId="3" fillId="0" borderId="0" xfId="0" applyNumberFormat="1" applyFont="1" applyAlignment="1">
      <alignment horizontal="center"/>
    </xf>
    <xf numFmtId="0" fontId="9" fillId="13" borderId="0" xfId="0" applyFont="1" applyFill="1"/>
    <xf numFmtId="0" fontId="7" fillId="13" borderId="0" xfId="0" applyFont="1" applyFill="1"/>
    <xf numFmtId="0" fontId="7" fillId="0" borderId="0" xfId="0" applyFont="1"/>
    <xf numFmtId="166" fontId="2" fillId="0" borderId="0" xfId="0" applyNumberFormat="1" applyFont="1" applyAlignment="1">
      <alignment horizontal="center"/>
    </xf>
    <xf numFmtId="166" fontId="0" fillId="0" borderId="0" xfId="0" applyNumberFormat="1"/>
    <xf numFmtId="165" fontId="1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1" fillId="0" borderId="0" xfId="0" applyNumberFormat="1" applyFont="1"/>
    <xf numFmtId="0" fontId="4" fillId="14" borderId="0" xfId="0" applyFont="1" applyFill="1"/>
    <xf numFmtId="0" fontId="7" fillId="15" borderId="0" xfId="0" applyFont="1" applyFill="1"/>
    <xf numFmtId="165" fontId="13" fillId="0" borderId="0" xfId="0" applyNumberFormat="1" applyFont="1" applyAlignment="1">
      <alignment horizontal="center"/>
    </xf>
    <xf numFmtId="0" fontId="12" fillId="0" borderId="0" xfId="0" applyFont="1"/>
    <xf numFmtId="2" fontId="1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2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9"/>
  <sheetViews>
    <sheetView tabSelected="1" topLeftCell="A156" zoomScale="150" zoomScaleNormal="150" zoomScalePageLayoutView="150" workbookViewId="0">
      <selection activeCell="D1" sqref="D1:J1"/>
    </sheetView>
  </sheetViews>
  <sheetFormatPr baseColWidth="10" defaultRowHeight="15" x14ac:dyDescent="0"/>
  <cols>
    <col min="1" max="1" width="34.5" customWidth="1"/>
    <col min="4" max="6" width="10.83203125" style="37"/>
    <col min="16" max="16" width="10.83203125" style="3"/>
  </cols>
  <sheetData>
    <row r="1" spans="1:17">
      <c r="A1" s="1" t="s">
        <v>0</v>
      </c>
      <c r="B1" s="2" t="s">
        <v>1</v>
      </c>
      <c r="C1" s="1" t="s">
        <v>2</v>
      </c>
      <c r="D1" s="57" t="s">
        <v>310</v>
      </c>
      <c r="E1" s="57"/>
      <c r="F1" s="57"/>
      <c r="G1" s="55"/>
      <c r="H1" s="57" t="s">
        <v>311</v>
      </c>
      <c r="I1" s="57"/>
      <c r="J1" s="57"/>
      <c r="L1" s="1" t="s">
        <v>304</v>
      </c>
      <c r="P1" s="3" t="s">
        <v>291</v>
      </c>
      <c r="Q1" s="3" t="s">
        <v>5</v>
      </c>
    </row>
    <row r="2" spans="1:17">
      <c r="A2" s="1"/>
      <c r="B2" s="2"/>
    </row>
    <row r="3" spans="1:17">
      <c r="A3" s="4" t="s">
        <v>6</v>
      </c>
      <c r="B3" t="s">
        <v>9</v>
      </c>
      <c r="C3" t="s">
        <v>305</v>
      </c>
      <c r="D3" s="47">
        <v>1.0500000000000001E-2</v>
      </c>
      <c r="E3" s="47">
        <v>8.9999999999999993E-3</v>
      </c>
      <c r="F3" s="47">
        <v>1.4999999999999999E-2</v>
      </c>
      <c r="H3" s="6">
        <v>9.1325000000000003</v>
      </c>
      <c r="I3" s="6">
        <v>9.1425000000000001</v>
      </c>
      <c r="J3" s="6">
        <v>9.9024999999999999</v>
      </c>
      <c r="L3" s="24">
        <f t="shared" ref="L3:N4" si="0">D3/H3</f>
        <v>1.149739939775527E-3</v>
      </c>
      <c r="M3" s="24">
        <f t="shared" si="0"/>
        <v>9.8441345365053311E-4</v>
      </c>
      <c r="N3" s="24">
        <f t="shared" si="0"/>
        <v>1.5147689977278464E-3</v>
      </c>
      <c r="P3" s="50">
        <f>AVERAGE(L3:N3)</f>
        <v>1.216307463717969E-3</v>
      </c>
      <c r="Q3" s="24">
        <f>STDEV(L3:N3)</f>
        <v>2.713718430793004E-4</v>
      </c>
    </row>
    <row r="4" spans="1:17">
      <c r="A4" s="4" t="s">
        <v>6</v>
      </c>
      <c r="B4" t="s">
        <v>7</v>
      </c>
      <c r="C4" t="s">
        <v>305</v>
      </c>
      <c r="D4" s="47">
        <v>1.4E-2</v>
      </c>
      <c r="E4" s="47">
        <v>1.55E-2</v>
      </c>
      <c r="F4" s="47">
        <v>1.6E-2</v>
      </c>
      <c r="H4" s="6">
        <v>9.52</v>
      </c>
      <c r="I4" s="6">
        <v>10.28</v>
      </c>
      <c r="J4" s="6">
        <v>9.8475000000000001</v>
      </c>
      <c r="L4" s="24">
        <f t="shared" si="0"/>
        <v>1.4705882352941178E-3</v>
      </c>
      <c r="M4" s="24">
        <f t="shared" si="0"/>
        <v>1.5077821011673152E-3</v>
      </c>
      <c r="N4" s="24">
        <f t="shared" si="0"/>
        <v>1.6247778624016247E-3</v>
      </c>
      <c r="P4" s="50">
        <f>AVERAGE(L4:N4)</f>
        <v>1.5343827329543525E-3</v>
      </c>
      <c r="Q4" s="24">
        <f>STDEV(L4:N4)</f>
        <v>8.0463069078243348E-5</v>
      </c>
    </row>
    <row r="5" spans="1:17">
      <c r="B5" s="2"/>
      <c r="D5" s="36"/>
      <c r="E5" s="36"/>
      <c r="F5" s="36"/>
      <c r="H5" s="26"/>
      <c r="I5" s="26"/>
      <c r="J5" s="26"/>
    </row>
    <row r="6" spans="1:17">
      <c r="A6" s="9" t="s">
        <v>10</v>
      </c>
      <c r="B6" t="s">
        <v>11</v>
      </c>
      <c r="C6" t="s">
        <v>305</v>
      </c>
      <c r="D6" s="47">
        <v>1.575E-2</v>
      </c>
      <c r="E6" s="47">
        <v>1.7250000000000001E-2</v>
      </c>
      <c r="F6" s="47">
        <v>1.525E-2</v>
      </c>
      <c r="H6" s="6">
        <v>10.42</v>
      </c>
      <c r="I6" s="6">
        <v>10.02</v>
      </c>
      <c r="J6" s="6">
        <v>10.525</v>
      </c>
      <c r="L6" s="24">
        <f>D6/H6</f>
        <v>1.5115163147792706E-3</v>
      </c>
      <c r="M6" s="24">
        <f>E6/I6</f>
        <v>1.7215568862275451E-3</v>
      </c>
      <c r="N6" s="24">
        <f>F6/J6</f>
        <v>1.4489311163895487E-3</v>
      </c>
      <c r="P6" s="50">
        <f>AVERAGE(L6:N6)</f>
        <v>1.5606681057987882E-3</v>
      </c>
      <c r="Q6" s="24">
        <f>STDEV(L6:N6)</f>
        <v>1.4280450453420503E-4</v>
      </c>
    </row>
    <row r="7" spans="1:17">
      <c r="B7" s="17"/>
      <c r="D7" s="36"/>
      <c r="E7" s="36"/>
      <c r="F7" s="36"/>
      <c r="H7" s="26"/>
      <c r="I7" s="26"/>
      <c r="J7" s="26"/>
    </row>
    <row r="8" spans="1:17">
      <c r="A8" s="10" t="s">
        <v>12</v>
      </c>
      <c r="B8" t="s">
        <v>13</v>
      </c>
      <c r="C8" t="s">
        <v>305</v>
      </c>
      <c r="D8" s="47">
        <v>1.225E-2</v>
      </c>
      <c r="E8" s="47">
        <v>1.2500000000000001E-2</v>
      </c>
      <c r="F8" s="47">
        <v>1.2999999999999999E-2</v>
      </c>
      <c r="H8" s="6">
        <v>8.5250000000000004</v>
      </c>
      <c r="I8" s="6">
        <v>8.6850000000000005</v>
      </c>
      <c r="J8" s="6">
        <v>8.7850000000000001</v>
      </c>
      <c r="L8" s="24">
        <f t="shared" ref="L8:N9" si="1">D8/H8</f>
        <v>1.436950146627566E-3</v>
      </c>
      <c r="M8" s="24">
        <f t="shared" si="1"/>
        <v>1.4392630972941854E-3</v>
      </c>
      <c r="N8" s="24">
        <f t="shared" si="1"/>
        <v>1.4797951052931131E-3</v>
      </c>
      <c r="P8" s="50">
        <f>AVERAGE(L8:N8)</f>
        <v>1.4520027830716216E-3</v>
      </c>
      <c r="Q8" s="24">
        <f>STDEV(L8:N8)</f>
        <v>2.4096624577811021E-5</v>
      </c>
    </row>
    <row r="9" spans="1:17">
      <c r="A9" s="10" t="s">
        <v>14</v>
      </c>
      <c r="B9" t="s">
        <v>15</v>
      </c>
      <c r="C9" t="s">
        <v>305</v>
      </c>
      <c r="D9" s="47">
        <v>1.0749999999999999E-2</v>
      </c>
      <c r="E9" s="47">
        <v>1.0749999999999999E-2</v>
      </c>
      <c r="F9" s="47">
        <v>1.125E-2</v>
      </c>
      <c r="H9" s="6">
        <v>8.1274999999999995</v>
      </c>
      <c r="I9" s="6">
        <v>8.33</v>
      </c>
      <c r="J9" s="6">
        <v>8.1875</v>
      </c>
      <c r="L9" s="24">
        <f t="shared" si="1"/>
        <v>1.3226699477083975E-3</v>
      </c>
      <c r="M9" s="24">
        <f t="shared" si="1"/>
        <v>1.290516206482593E-3</v>
      </c>
      <c r="N9" s="24">
        <f t="shared" si="1"/>
        <v>1.3740458015267176E-3</v>
      </c>
      <c r="P9" s="50">
        <f>AVERAGE(L9:N9)</f>
        <v>1.3290773185725693E-3</v>
      </c>
      <c r="Q9" s="24">
        <f>STDEV(L9:N9)</f>
        <v>4.2131806430559558E-5</v>
      </c>
    </row>
    <row r="10" spans="1:17">
      <c r="B10" s="17"/>
      <c r="D10" s="36"/>
      <c r="E10" s="36"/>
      <c r="F10" s="36"/>
      <c r="H10" s="26"/>
      <c r="I10" s="26"/>
      <c r="J10" s="26"/>
    </row>
    <row r="11" spans="1:17">
      <c r="A11" s="10" t="s">
        <v>16</v>
      </c>
      <c r="B11" t="s">
        <v>17</v>
      </c>
      <c r="C11" t="s">
        <v>305</v>
      </c>
      <c r="D11" s="47">
        <v>1.375E-2</v>
      </c>
      <c r="E11" s="47">
        <v>1.2999999999999999E-2</v>
      </c>
      <c r="F11" s="47">
        <v>1.325E-2</v>
      </c>
      <c r="H11" s="6">
        <v>9.5549999999999997</v>
      </c>
      <c r="I11" s="6">
        <v>9.5374999999999996</v>
      </c>
      <c r="J11" s="6">
        <v>9.66</v>
      </c>
      <c r="L11" s="24">
        <f t="shared" ref="L11:N13" si="2">D11/H11</f>
        <v>1.4390371533228676E-3</v>
      </c>
      <c r="M11" s="24">
        <f t="shared" si="2"/>
        <v>1.3630406290956749E-3</v>
      </c>
      <c r="N11" s="24">
        <f t="shared" si="2"/>
        <v>1.3716356107660455E-3</v>
      </c>
      <c r="P11" s="50">
        <f>AVERAGE(L11:N11)</f>
        <v>1.391237797728196E-3</v>
      </c>
      <c r="Q11" s="24">
        <f>STDEV(L11:N11)</f>
        <v>4.1617931519092824E-5</v>
      </c>
    </row>
    <row r="12" spans="1:17">
      <c r="A12" s="10" t="s">
        <v>18</v>
      </c>
      <c r="B12" t="s">
        <v>19</v>
      </c>
      <c r="C12" t="s">
        <v>305</v>
      </c>
      <c r="D12" s="47">
        <v>1.35E-2</v>
      </c>
      <c r="E12" s="47">
        <v>1.2999999999999999E-2</v>
      </c>
      <c r="F12" s="47">
        <v>1.2999999999999999E-2</v>
      </c>
      <c r="H12" s="6">
        <v>9.7449999999999992</v>
      </c>
      <c r="I12" s="6">
        <v>9.3125</v>
      </c>
      <c r="J12" s="6">
        <v>9.2524999999999995</v>
      </c>
      <c r="L12" s="24">
        <f t="shared" si="2"/>
        <v>1.3853258081067215E-3</v>
      </c>
      <c r="M12" s="24">
        <f t="shared" si="2"/>
        <v>1.3959731543624161E-3</v>
      </c>
      <c r="N12" s="24">
        <f t="shared" si="2"/>
        <v>1.4050256687381788E-3</v>
      </c>
      <c r="P12" s="50">
        <f>AVERAGE(L12:N12)</f>
        <v>1.3954415437357722E-3</v>
      </c>
      <c r="Q12" s="24">
        <f>STDEV(L12:N12)</f>
        <v>9.8606837804729039E-6</v>
      </c>
    </row>
    <row r="13" spans="1:17">
      <c r="A13" s="11" t="s">
        <v>20</v>
      </c>
      <c r="B13" t="s">
        <v>21</v>
      </c>
      <c r="C13" t="s">
        <v>305</v>
      </c>
      <c r="D13" s="47">
        <v>1.7000000000000001E-2</v>
      </c>
      <c r="E13" s="47">
        <v>1.6500000000000001E-2</v>
      </c>
      <c r="F13" s="47">
        <v>1.55E-2</v>
      </c>
      <c r="H13" s="6">
        <v>10.68</v>
      </c>
      <c r="I13" s="6">
        <v>10.407500000000001</v>
      </c>
      <c r="J13" s="6">
        <v>10.1675</v>
      </c>
      <c r="L13" s="24">
        <f t="shared" si="2"/>
        <v>1.5917602996254683E-3</v>
      </c>
      <c r="M13" s="24">
        <f t="shared" si="2"/>
        <v>1.5853951477300024E-3</v>
      </c>
      <c r="N13" s="24">
        <f t="shared" si="2"/>
        <v>1.5244652077698549E-3</v>
      </c>
      <c r="P13" s="50">
        <f>AVERAGE(L13:N13)</f>
        <v>1.5672068850417751E-3</v>
      </c>
      <c r="Q13" s="24">
        <f>STDEV(L13:N13)</f>
        <v>3.7151945059119412E-5</v>
      </c>
    </row>
    <row r="14" spans="1:17">
      <c r="B14" s="17"/>
      <c r="D14" s="36"/>
      <c r="E14" s="36"/>
      <c r="F14" s="36"/>
      <c r="H14" s="26"/>
      <c r="I14" s="26"/>
      <c r="J14" s="26"/>
    </row>
    <row r="15" spans="1:17">
      <c r="A15" s="10" t="s">
        <v>22</v>
      </c>
      <c r="B15" t="s">
        <v>23</v>
      </c>
      <c r="C15" t="s">
        <v>305</v>
      </c>
      <c r="D15" s="47">
        <v>1.4500000000000001E-2</v>
      </c>
      <c r="E15" s="47">
        <v>1.4999999999999999E-2</v>
      </c>
      <c r="F15" s="47">
        <v>1.4500000000000001E-2</v>
      </c>
      <c r="H15" s="6">
        <v>8.9350000000000005</v>
      </c>
      <c r="I15" s="6">
        <v>8.9350000000000005</v>
      </c>
      <c r="J15" s="6">
        <v>8.91</v>
      </c>
      <c r="L15" s="24">
        <f t="shared" ref="L15:N20" si="3">D15/H15</f>
        <v>1.6228315612758814E-3</v>
      </c>
      <c r="M15" s="24">
        <f t="shared" si="3"/>
        <v>1.6787912702853943E-3</v>
      </c>
      <c r="N15" s="24">
        <f t="shared" si="3"/>
        <v>1.6273849607182941E-3</v>
      </c>
      <c r="P15" s="50">
        <f t="shared" ref="P15:P20" si="4">AVERAGE(L15:N15)</f>
        <v>1.6430025974265234E-3</v>
      </c>
      <c r="Q15" s="24">
        <f t="shared" ref="Q15:Q20" si="5">STDEV(L15:N15)</f>
        <v>3.1077406429269655E-5</v>
      </c>
    </row>
    <row r="16" spans="1:17">
      <c r="A16" s="10" t="s">
        <v>24</v>
      </c>
      <c r="B16" t="s">
        <v>25</v>
      </c>
      <c r="C16" t="s">
        <v>305</v>
      </c>
      <c r="D16" s="47">
        <v>1.7000000000000001E-2</v>
      </c>
      <c r="E16" s="47">
        <v>1.6250000000000001E-2</v>
      </c>
      <c r="F16" s="47">
        <v>1.7500000000000002E-2</v>
      </c>
      <c r="H16" s="6">
        <v>10.8375</v>
      </c>
      <c r="I16" s="6">
        <v>10.5525</v>
      </c>
      <c r="J16" s="6">
        <v>10.835000000000001</v>
      </c>
      <c r="L16" s="24">
        <f t="shared" si="3"/>
        <v>1.5686274509803923E-3</v>
      </c>
      <c r="M16" s="24">
        <f t="shared" si="3"/>
        <v>1.5399194503672117E-3</v>
      </c>
      <c r="N16" s="24">
        <f t="shared" si="3"/>
        <v>1.6151361329026304E-3</v>
      </c>
      <c r="P16" s="50">
        <f t="shared" si="4"/>
        <v>1.5745610114167446E-3</v>
      </c>
      <c r="Q16" s="24">
        <f t="shared" si="5"/>
        <v>3.7957775059892225E-5</v>
      </c>
    </row>
    <row r="17" spans="1:17">
      <c r="A17" s="10" t="s">
        <v>26</v>
      </c>
      <c r="B17" t="s">
        <v>27</v>
      </c>
      <c r="C17" t="s">
        <v>305</v>
      </c>
      <c r="D17" s="47">
        <v>1.2E-2</v>
      </c>
      <c r="E17" s="47">
        <v>1.225E-2</v>
      </c>
      <c r="F17" s="47">
        <v>1.2749999999999999E-2</v>
      </c>
      <c r="H17" s="6">
        <v>8.1675000000000004</v>
      </c>
      <c r="I17" s="6">
        <v>8.33</v>
      </c>
      <c r="J17" s="6">
        <v>8.4375</v>
      </c>
      <c r="L17" s="24">
        <f t="shared" si="3"/>
        <v>1.4692378328741965E-3</v>
      </c>
      <c r="M17" s="24">
        <f t="shared" si="3"/>
        <v>1.4705882352941176E-3</v>
      </c>
      <c r="N17" s="24">
        <f t="shared" si="3"/>
        <v>1.5111111111111111E-3</v>
      </c>
      <c r="P17" s="50">
        <f t="shared" si="4"/>
        <v>1.483645726426475E-3</v>
      </c>
      <c r="Q17" s="24">
        <f t="shared" si="5"/>
        <v>2.3795302342693855E-5</v>
      </c>
    </row>
    <row r="18" spans="1:17">
      <c r="A18" s="10" t="s">
        <v>28</v>
      </c>
      <c r="B18" t="s">
        <v>29</v>
      </c>
      <c r="C18" t="s">
        <v>305</v>
      </c>
      <c r="D18" s="47">
        <v>1.4500000000000001E-2</v>
      </c>
      <c r="E18" s="47">
        <v>1.4E-2</v>
      </c>
      <c r="F18" s="47">
        <v>1.2999999999999999E-2</v>
      </c>
      <c r="H18" s="6">
        <v>10.175000000000001</v>
      </c>
      <c r="I18" s="6">
        <v>9.6775000000000002</v>
      </c>
      <c r="J18" s="6">
        <v>9.6449999999999996</v>
      </c>
      <c r="L18" s="24">
        <f t="shared" si="3"/>
        <v>1.4250614250614251E-3</v>
      </c>
      <c r="M18" s="24">
        <f t="shared" si="3"/>
        <v>1.4466546112115732E-3</v>
      </c>
      <c r="N18" s="24">
        <f t="shared" si="3"/>
        <v>1.347848626231208E-3</v>
      </c>
      <c r="P18" s="50">
        <f t="shared" si="4"/>
        <v>1.4065215541680688E-3</v>
      </c>
      <c r="Q18" s="24">
        <f t="shared" si="5"/>
        <v>5.1946614678357849E-5</v>
      </c>
    </row>
    <row r="19" spans="1:17">
      <c r="A19" s="11" t="s">
        <v>30</v>
      </c>
      <c r="B19" t="s">
        <v>31</v>
      </c>
      <c r="C19" t="s">
        <v>305</v>
      </c>
      <c r="D19" s="47">
        <v>5.2500000000000003E-3</v>
      </c>
      <c r="E19" s="47">
        <v>5.7499999999999999E-3</v>
      </c>
      <c r="F19" s="47">
        <v>5.2500000000000003E-3</v>
      </c>
      <c r="H19" s="6">
        <v>8.9224999999999994</v>
      </c>
      <c r="I19" s="6">
        <v>8.8475000000000001</v>
      </c>
      <c r="J19" s="6">
        <v>8.6675000000000004</v>
      </c>
      <c r="L19" s="24">
        <f t="shared" si="3"/>
        <v>5.8840011207621191E-4</v>
      </c>
      <c r="M19" s="24">
        <f t="shared" si="3"/>
        <v>6.4990110200621645E-4</v>
      </c>
      <c r="N19" s="24">
        <f t="shared" si="3"/>
        <v>6.0571098932794929E-4</v>
      </c>
      <c r="P19" s="50">
        <f t="shared" si="4"/>
        <v>6.1467073447012577E-4</v>
      </c>
      <c r="Q19" s="24">
        <f t="shared" si="5"/>
        <v>3.1714361342335077E-5</v>
      </c>
    </row>
    <row r="20" spans="1:17">
      <c r="A20" s="12" t="s">
        <v>32</v>
      </c>
      <c r="B20" t="s">
        <v>33</v>
      </c>
      <c r="C20" t="s">
        <v>305</v>
      </c>
      <c r="D20" s="47">
        <v>1.4999999999999999E-2</v>
      </c>
      <c r="E20" s="47">
        <v>1.325E-2</v>
      </c>
      <c r="F20" s="47">
        <v>1.2500000000000001E-2</v>
      </c>
      <c r="H20" s="6">
        <v>10.205</v>
      </c>
      <c r="I20" s="6">
        <v>9.2774999999999999</v>
      </c>
      <c r="J20" s="6">
        <v>9.0425000000000004</v>
      </c>
      <c r="L20" s="24">
        <f t="shared" si="3"/>
        <v>1.4698677119059284E-3</v>
      </c>
      <c r="M20" s="24">
        <f t="shared" si="3"/>
        <v>1.4281864726488817E-3</v>
      </c>
      <c r="N20" s="24">
        <f t="shared" si="3"/>
        <v>1.3823610727121925E-3</v>
      </c>
      <c r="P20" s="50">
        <f t="shared" si="4"/>
        <v>1.4268050857556677E-3</v>
      </c>
      <c r="Q20" s="24">
        <f t="shared" si="5"/>
        <v>4.3769671555281606E-5</v>
      </c>
    </row>
    <row r="21" spans="1:17">
      <c r="B21" s="17"/>
      <c r="D21" s="36"/>
      <c r="E21" s="36"/>
      <c r="F21" s="36"/>
      <c r="H21" s="26"/>
      <c r="I21" s="26"/>
      <c r="J21" s="26"/>
    </row>
    <row r="22" spans="1:17">
      <c r="A22" s="10" t="s">
        <v>34</v>
      </c>
      <c r="B22" t="s">
        <v>35</v>
      </c>
      <c r="C22" t="s">
        <v>305</v>
      </c>
      <c r="D22" s="47">
        <v>1.325E-2</v>
      </c>
      <c r="E22" s="47">
        <v>8.2500000000000004E-3</v>
      </c>
      <c r="F22" s="47">
        <v>0.01</v>
      </c>
      <c r="H22" s="6">
        <v>7.91</v>
      </c>
      <c r="I22" s="6">
        <v>7.9625000000000004</v>
      </c>
      <c r="J22" s="6">
        <v>8.2349999999999994</v>
      </c>
      <c r="L22" s="24">
        <f t="shared" ref="L22:N25" si="6">D22/H22</f>
        <v>1.675094816687737E-3</v>
      </c>
      <c r="M22" s="24">
        <f t="shared" si="6"/>
        <v>1.0361067503924647E-3</v>
      </c>
      <c r="N22" s="24">
        <f t="shared" si="6"/>
        <v>1.2143290831815423E-3</v>
      </c>
      <c r="P22" s="50">
        <f t="shared" ref="P22:P35" si="7">AVERAGE(L22:N22)</f>
        <v>1.3085102167539147E-3</v>
      </c>
      <c r="Q22" s="24">
        <f t="shared" ref="Q22:Q35" si="8">STDEV(L22:N22)</f>
        <v>3.2974080981533911E-4</v>
      </c>
    </row>
    <row r="23" spans="1:17">
      <c r="A23" s="10" t="s">
        <v>36</v>
      </c>
      <c r="B23" t="s">
        <v>37</v>
      </c>
      <c r="C23" t="s">
        <v>305</v>
      </c>
      <c r="D23" s="47">
        <v>8.5000000000000006E-3</v>
      </c>
      <c r="E23" s="47">
        <v>7.4999999999999997E-3</v>
      </c>
      <c r="F23" s="47">
        <v>8.5000000000000006E-3</v>
      </c>
      <c r="H23" s="6">
        <v>9.4450000000000003</v>
      </c>
      <c r="I23" s="6">
        <v>9.75</v>
      </c>
      <c r="J23" s="6">
        <v>9.8550000000000004</v>
      </c>
      <c r="L23" s="24">
        <f t="shared" si="6"/>
        <v>8.9994706193753313E-4</v>
      </c>
      <c r="M23" s="24">
        <f t="shared" si="6"/>
        <v>7.6923076923076923E-4</v>
      </c>
      <c r="N23" s="24">
        <f t="shared" si="6"/>
        <v>8.6250634195839679E-4</v>
      </c>
      <c r="P23" s="50">
        <f t="shared" si="7"/>
        <v>8.4389472437556635E-4</v>
      </c>
      <c r="Q23" s="24">
        <f t="shared" si="8"/>
        <v>6.7316279803159324E-5</v>
      </c>
    </row>
    <row r="24" spans="1:17">
      <c r="A24" s="10" t="s">
        <v>38</v>
      </c>
      <c r="B24" t="s">
        <v>39</v>
      </c>
      <c r="C24" t="s">
        <v>305</v>
      </c>
      <c r="D24" s="47">
        <v>1.175E-2</v>
      </c>
      <c r="E24" s="47">
        <v>9.2499999999999995E-3</v>
      </c>
      <c r="F24" s="47">
        <v>8.7500000000000008E-3</v>
      </c>
      <c r="H24" s="6">
        <v>8.32</v>
      </c>
      <c r="I24" s="6">
        <v>7.9824999999999999</v>
      </c>
      <c r="J24" s="6">
        <v>8.4774999999999991</v>
      </c>
      <c r="L24" s="24">
        <f t="shared" si="6"/>
        <v>1.4122596153846154E-3</v>
      </c>
      <c r="M24" s="24">
        <f t="shared" si="6"/>
        <v>1.1587848418415283E-3</v>
      </c>
      <c r="N24" s="24">
        <f t="shared" si="6"/>
        <v>1.0321439103509291E-3</v>
      </c>
      <c r="P24" s="50">
        <f t="shared" si="7"/>
        <v>1.2010627891923577E-3</v>
      </c>
      <c r="Q24" s="24">
        <f t="shared" si="8"/>
        <v>1.9355246298475179E-4</v>
      </c>
    </row>
    <row r="25" spans="1:17">
      <c r="A25" s="10" t="s">
        <v>40</v>
      </c>
      <c r="B25" t="s">
        <v>41</v>
      </c>
      <c r="C25" t="s">
        <v>305</v>
      </c>
      <c r="D25" s="47">
        <v>6.7499999999999999E-3</v>
      </c>
      <c r="E25" s="47">
        <v>1.025E-2</v>
      </c>
      <c r="F25" s="47">
        <v>8.0000000000000002E-3</v>
      </c>
      <c r="H25" s="6">
        <v>8.93</v>
      </c>
      <c r="I25" s="6">
        <v>8.9875000000000007</v>
      </c>
      <c r="J25" s="6">
        <v>8.7524999999999995</v>
      </c>
      <c r="L25" s="24">
        <f t="shared" si="6"/>
        <v>7.5587905935050389E-4</v>
      </c>
      <c r="M25" s="24">
        <f t="shared" si="6"/>
        <v>1.1404728789986092E-3</v>
      </c>
      <c r="N25" s="24">
        <f t="shared" si="6"/>
        <v>9.140245644101686E-4</v>
      </c>
      <c r="P25" s="50">
        <f t="shared" si="7"/>
        <v>9.3679216758642714E-4</v>
      </c>
      <c r="Q25" s="24">
        <f t="shared" si="8"/>
        <v>1.933051327401151E-4</v>
      </c>
    </row>
    <row r="26" spans="1:17">
      <c r="A26" s="10" t="s">
        <v>93</v>
      </c>
      <c r="B26" t="s">
        <v>94</v>
      </c>
      <c r="C26" t="s">
        <v>305</v>
      </c>
      <c r="D26" s="47">
        <v>1.125E-2</v>
      </c>
      <c r="E26" s="47">
        <v>6.4285714285714285E-3</v>
      </c>
      <c r="F26" s="47"/>
      <c r="H26" s="6">
        <v>7.8949999999999996</v>
      </c>
      <c r="I26" s="6">
        <v>8.5107142857142861</v>
      </c>
      <c r="J26" s="6"/>
      <c r="L26" s="24">
        <f t="shared" ref="L26:M33" si="9">D26/H26</f>
        <v>1.4249525015832805E-3</v>
      </c>
      <c r="M26" s="24">
        <f t="shared" si="9"/>
        <v>7.5535039865715482E-4</v>
      </c>
      <c r="N26" s="24"/>
      <c r="P26" s="50">
        <f t="shared" si="7"/>
        <v>1.0901514501202177E-3</v>
      </c>
      <c r="Q26" s="24">
        <f t="shared" si="8"/>
        <v>4.73480187675836E-4</v>
      </c>
    </row>
    <row r="27" spans="1:17">
      <c r="A27" s="10" t="s">
        <v>44</v>
      </c>
      <c r="B27" t="s">
        <v>45</v>
      </c>
      <c r="C27" t="s">
        <v>305</v>
      </c>
      <c r="D27" s="47">
        <v>9.2499999999999995E-3</v>
      </c>
      <c r="E27" s="47">
        <v>9.4999999999999998E-3</v>
      </c>
      <c r="F27" s="47">
        <v>5.5172413793103453E-3</v>
      </c>
      <c r="H27" s="6">
        <v>8.6824999999999992</v>
      </c>
      <c r="I27" s="6">
        <v>8.5525000000000002</v>
      </c>
      <c r="J27" s="6">
        <v>8.1275862068965523</v>
      </c>
      <c r="L27" s="24">
        <f t="shared" si="9"/>
        <v>1.0653613590555716E-3</v>
      </c>
      <c r="M27" s="24">
        <f t="shared" si="9"/>
        <v>1.1107863197895352E-3</v>
      </c>
      <c r="N27" s="24">
        <f t="shared" ref="N27:N33" si="10">F27/J27</f>
        <v>6.7882901994060249E-4</v>
      </c>
      <c r="P27" s="50">
        <f t="shared" si="7"/>
        <v>9.5165889959523649E-4</v>
      </c>
      <c r="Q27" s="24">
        <f t="shared" si="8"/>
        <v>2.3736672932130162E-4</v>
      </c>
    </row>
    <row r="28" spans="1:17">
      <c r="A28" s="11" t="s">
        <v>46</v>
      </c>
      <c r="B28" t="s">
        <v>47</v>
      </c>
      <c r="C28" t="s">
        <v>305</v>
      </c>
      <c r="D28" s="47">
        <v>8.2500000000000004E-3</v>
      </c>
      <c r="E28" s="47">
        <v>6.7499999999999999E-3</v>
      </c>
      <c r="F28" s="47">
        <v>8.2500000000000004E-3</v>
      </c>
      <c r="H28" s="6">
        <v>9.8450000000000006</v>
      </c>
      <c r="I28" s="6">
        <v>9.8275000000000006</v>
      </c>
      <c r="J28" s="6">
        <v>10.305</v>
      </c>
      <c r="L28" s="24">
        <f t="shared" si="9"/>
        <v>8.3798882681564244E-4</v>
      </c>
      <c r="M28" s="24">
        <f t="shared" si="9"/>
        <v>6.8684813024675652E-4</v>
      </c>
      <c r="N28" s="24">
        <f t="shared" si="10"/>
        <v>8.0058224163027665E-4</v>
      </c>
      <c r="P28" s="50">
        <f t="shared" si="7"/>
        <v>7.751397328975585E-4</v>
      </c>
      <c r="Q28" s="24">
        <f t="shared" si="8"/>
        <v>7.8717015173295534E-5</v>
      </c>
    </row>
    <row r="29" spans="1:17">
      <c r="A29" s="11" t="s">
        <v>48</v>
      </c>
      <c r="B29" t="s">
        <v>25</v>
      </c>
      <c r="C29" t="s">
        <v>305</v>
      </c>
      <c r="D29" s="47">
        <v>6.4999999999999997E-3</v>
      </c>
      <c r="E29" s="47">
        <v>6.2500000000000003E-3</v>
      </c>
      <c r="F29" s="47">
        <v>6.7499999999999999E-3</v>
      </c>
      <c r="H29" s="6">
        <v>9.6624999999999996</v>
      </c>
      <c r="I29" s="6">
        <v>9.5775000000000006</v>
      </c>
      <c r="J29" s="6">
        <v>9.61</v>
      </c>
      <c r="L29" s="24">
        <f t="shared" si="9"/>
        <v>6.7270375161707628E-4</v>
      </c>
      <c r="M29" s="24">
        <f t="shared" si="9"/>
        <v>6.5257113025319756E-4</v>
      </c>
      <c r="N29" s="24">
        <f t="shared" si="10"/>
        <v>7.0239334027055159E-4</v>
      </c>
      <c r="P29" s="50">
        <f t="shared" si="7"/>
        <v>6.7588940738027518E-4</v>
      </c>
      <c r="Q29" s="24">
        <f t="shared" si="8"/>
        <v>2.5063408681472968E-5</v>
      </c>
    </row>
    <row r="30" spans="1:17">
      <c r="A30" s="14" t="s">
        <v>49</v>
      </c>
      <c r="B30" t="s">
        <v>50</v>
      </c>
      <c r="C30" t="s">
        <v>305</v>
      </c>
      <c r="D30" s="47">
        <v>2.1000000000000001E-2</v>
      </c>
      <c r="E30" s="47">
        <v>1.7500000000000002E-2</v>
      </c>
      <c r="F30" s="47">
        <v>1.6250000000000001E-2</v>
      </c>
      <c r="H30" s="6">
        <v>13.5625</v>
      </c>
      <c r="I30" s="6">
        <v>11.45</v>
      </c>
      <c r="J30" s="6">
        <v>10.795</v>
      </c>
      <c r="L30" s="24">
        <f t="shared" si="9"/>
        <v>1.5483870967741937E-3</v>
      </c>
      <c r="M30" s="24">
        <f t="shared" si="9"/>
        <v>1.5283842794759828E-3</v>
      </c>
      <c r="N30" s="24">
        <f t="shared" si="10"/>
        <v>1.5053265400648448E-3</v>
      </c>
      <c r="P30" s="50">
        <f t="shared" si="7"/>
        <v>1.5273659721050071E-3</v>
      </c>
      <c r="Q30" s="24">
        <f t="shared" si="8"/>
        <v>2.1548331686144538E-5</v>
      </c>
    </row>
    <row r="31" spans="1:17">
      <c r="A31" s="14" t="s">
        <v>51</v>
      </c>
      <c r="B31" t="s">
        <v>52</v>
      </c>
      <c r="C31" t="s">
        <v>305</v>
      </c>
      <c r="D31" s="47">
        <v>1.4749999999999999E-2</v>
      </c>
      <c r="E31" s="47">
        <v>1.4250000000000001E-2</v>
      </c>
      <c r="F31" s="47">
        <v>1.375E-2</v>
      </c>
      <c r="H31" s="6">
        <v>10.119999999999999</v>
      </c>
      <c r="I31" s="6">
        <v>9.5675000000000008</v>
      </c>
      <c r="J31" s="6">
        <v>9.8699999999999992</v>
      </c>
      <c r="L31" s="24">
        <f t="shared" si="9"/>
        <v>1.4575098814229249E-3</v>
      </c>
      <c r="M31" s="24">
        <f t="shared" si="9"/>
        <v>1.4894172981447609E-3</v>
      </c>
      <c r="N31" s="24">
        <f t="shared" si="10"/>
        <v>1.3931104356636273E-3</v>
      </c>
      <c r="P31" s="50">
        <f t="shared" si="7"/>
        <v>1.4466792050771041E-3</v>
      </c>
      <c r="Q31" s="24">
        <f t="shared" si="8"/>
        <v>4.9058440688845106E-5</v>
      </c>
    </row>
    <row r="32" spans="1:17">
      <c r="A32" s="15" t="s">
        <v>53</v>
      </c>
      <c r="B32" t="s">
        <v>54</v>
      </c>
      <c r="C32" t="s">
        <v>305</v>
      </c>
      <c r="D32" s="47">
        <v>1.4999999999999999E-2</v>
      </c>
      <c r="E32" s="47">
        <v>1.55E-2</v>
      </c>
      <c r="F32" s="47">
        <v>1.55E-2</v>
      </c>
      <c r="H32" s="6">
        <v>9.7449999999999992</v>
      </c>
      <c r="I32" s="6">
        <v>10.145</v>
      </c>
      <c r="J32" s="6">
        <v>9.6950000000000003</v>
      </c>
      <c r="L32" s="24">
        <f t="shared" si="9"/>
        <v>1.5392508978963571E-3</v>
      </c>
      <c r="M32" s="24">
        <f t="shared" si="9"/>
        <v>1.5278462296697882E-3</v>
      </c>
      <c r="N32" s="24">
        <f t="shared" si="10"/>
        <v>1.5987622485817432E-3</v>
      </c>
      <c r="P32" s="50">
        <f t="shared" si="7"/>
        <v>1.5552864587159629E-3</v>
      </c>
      <c r="Q32" s="24">
        <f t="shared" si="8"/>
        <v>3.8080504758729817E-5</v>
      </c>
    </row>
    <row r="33" spans="1:17">
      <c r="A33" s="15" t="s">
        <v>55</v>
      </c>
      <c r="B33" t="s">
        <v>56</v>
      </c>
      <c r="C33" t="s">
        <v>305</v>
      </c>
      <c r="D33" s="47">
        <v>1.35E-2</v>
      </c>
      <c r="E33" s="47">
        <v>1.4500000000000001E-2</v>
      </c>
      <c r="F33" s="47">
        <v>1.4500000000000001E-2</v>
      </c>
      <c r="H33" s="6">
        <v>9.7074999999999996</v>
      </c>
      <c r="I33" s="6">
        <v>9.4175000000000004</v>
      </c>
      <c r="J33" s="6">
        <v>9.6425000000000001</v>
      </c>
      <c r="L33" s="24">
        <f t="shared" si="9"/>
        <v>1.3906773113571982E-3</v>
      </c>
      <c r="M33" s="24">
        <f t="shared" si="9"/>
        <v>1.5396867533846563E-3</v>
      </c>
      <c r="N33" s="24">
        <f t="shared" si="10"/>
        <v>1.5037593984962407E-3</v>
      </c>
      <c r="P33" s="50">
        <f t="shared" si="7"/>
        <v>1.4780411544126984E-3</v>
      </c>
      <c r="Q33" s="24">
        <f t="shared" si="8"/>
        <v>7.7762616419389428E-5</v>
      </c>
    </row>
    <row r="34" spans="1:17">
      <c r="A34" s="16" t="s">
        <v>57</v>
      </c>
      <c r="B34" s="17" t="s">
        <v>58</v>
      </c>
      <c r="C34" s="17" t="s">
        <v>305</v>
      </c>
      <c r="D34" s="48">
        <v>1.8499999999999999E-2</v>
      </c>
      <c r="E34" s="48">
        <v>1.7500000000000002E-2</v>
      </c>
      <c r="F34" s="48">
        <v>1.8499999999999999E-2</v>
      </c>
      <c r="H34" s="33">
        <v>8.3849999999999998</v>
      </c>
      <c r="I34" s="33">
        <v>8.1775000000000002</v>
      </c>
      <c r="J34" s="33">
        <v>8.7925000000000004</v>
      </c>
      <c r="L34" s="28">
        <v>2.2063209999999998E-3</v>
      </c>
      <c r="M34" s="28">
        <v>2.140018E-3</v>
      </c>
      <c r="N34" s="28">
        <v>2.1040659999999999E-3</v>
      </c>
      <c r="P34" s="50">
        <f t="shared" si="7"/>
        <v>2.1501349999999996E-3</v>
      </c>
      <c r="Q34" s="24">
        <f t="shared" si="8"/>
        <v>5.1872791740950213E-5</v>
      </c>
    </row>
    <row r="35" spans="1:17">
      <c r="A35" s="16" t="s">
        <v>59</v>
      </c>
      <c r="B35" s="17" t="s">
        <v>31</v>
      </c>
      <c r="C35" s="17" t="s">
        <v>305</v>
      </c>
      <c r="D35" s="48">
        <v>1.6500000000000001E-2</v>
      </c>
      <c r="E35" s="48">
        <v>1.525E-2</v>
      </c>
      <c r="F35" s="48">
        <v>1.55E-2</v>
      </c>
      <c r="H35" s="33">
        <v>8.42</v>
      </c>
      <c r="I35" s="33">
        <v>7.9349999999999996</v>
      </c>
      <c r="J35" s="33">
        <v>8.57</v>
      </c>
      <c r="L35" s="28">
        <v>1.95962E-3</v>
      </c>
      <c r="M35" s="28">
        <v>1.921865E-3</v>
      </c>
      <c r="N35" s="28">
        <v>1.8086350000000001E-3</v>
      </c>
      <c r="P35" s="50">
        <f t="shared" si="7"/>
        <v>1.8967066666666667E-3</v>
      </c>
      <c r="Q35" s="24">
        <f t="shared" si="8"/>
        <v>7.8573684260910989E-5</v>
      </c>
    </row>
    <row r="36" spans="1:17">
      <c r="B36" s="17"/>
      <c r="D36" s="36"/>
      <c r="E36" s="36"/>
      <c r="F36" s="36"/>
      <c r="H36" s="26"/>
      <c r="I36" s="26"/>
      <c r="J36" s="26"/>
    </row>
    <row r="37" spans="1:17">
      <c r="A37" s="10" t="s">
        <v>60</v>
      </c>
      <c r="B37" t="s">
        <v>61</v>
      </c>
      <c r="C37" t="s">
        <v>305</v>
      </c>
      <c r="D37" s="47">
        <v>0.01</v>
      </c>
      <c r="E37" s="47">
        <v>1.525E-2</v>
      </c>
      <c r="F37" s="47">
        <v>8.9999999999999993E-3</v>
      </c>
      <c r="H37" s="6">
        <v>8.1675000000000004</v>
      </c>
      <c r="I37" s="6">
        <v>8.2449999999999992</v>
      </c>
      <c r="J37" s="6">
        <v>7.8975</v>
      </c>
      <c r="L37" s="24">
        <f t="shared" ref="L37:L50" si="11">D37/H37</f>
        <v>1.2243648607284971E-3</v>
      </c>
      <c r="M37" s="24">
        <f t="shared" ref="M37:M50" si="12">E37/I37</f>
        <v>1.8496058217101275E-3</v>
      </c>
      <c r="N37" s="24">
        <f t="shared" ref="N37:N50" si="13">F37/J37</f>
        <v>1.1396011396011395E-3</v>
      </c>
      <c r="P37" s="50">
        <f t="shared" ref="P37:P50" si="14">AVERAGE(L37:N37)</f>
        <v>1.4045239406799213E-3</v>
      </c>
      <c r="Q37" s="24">
        <f t="shared" ref="Q37:Q50" si="15">STDEV(L37:N37)</f>
        <v>3.8777523479572418E-4</v>
      </c>
    </row>
    <row r="38" spans="1:17">
      <c r="A38" s="10" t="s">
        <v>62</v>
      </c>
      <c r="B38" t="s">
        <v>63</v>
      </c>
      <c r="C38" t="s">
        <v>305</v>
      </c>
      <c r="D38" s="47">
        <v>4.0000000000000001E-3</v>
      </c>
      <c r="E38" s="47">
        <v>9.4999999999999998E-3</v>
      </c>
      <c r="F38" s="47">
        <v>5.2500000000000003E-3</v>
      </c>
      <c r="H38" s="6">
        <v>9.6524999999999999</v>
      </c>
      <c r="I38" s="6">
        <v>10.145</v>
      </c>
      <c r="J38" s="6">
        <v>9.43</v>
      </c>
      <c r="L38" s="24">
        <f t="shared" si="11"/>
        <v>4.1440041440041442E-4</v>
      </c>
      <c r="M38" s="24">
        <f t="shared" si="12"/>
        <v>9.3642188270083788E-4</v>
      </c>
      <c r="N38" s="24">
        <f t="shared" si="13"/>
        <v>5.5673382820784737E-4</v>
      </c>
      <c r="P38" s="50">
        <f t="shared" si="14"/>
        <v>6.3585204176969991E-4</v>
      </c>
      <c r="Q38" s="24">
        <f t="shared" si="15"/>
        <v>2.6985435354936685E-4</v>
      </c>
    </row>
    <row r="39" spans="1:17">
      <c r="A39" s="10" t="s">
        <v>64</v>
      </c>
      <c r="B39" t="s">
        <v>247</v>
      </c>
      <c r="C39" t="s">
        <v>305</v>
      </c>
      <c r="D39" s="47">
        <v>6.0000000000000001E-3</v>
      </c>
      <c r="E39" s="47">
        <v>7.0000000000000001E-3</v>
      </c>
      <c r="F39" s="47">
        <v>6.7499999999999999E-3</v>
      </c>
      <c r="H39" s="6">
        <v>6.9474999999999998</v>
      </c>
      <c r="I39" s="6">
        <v>7.4424999999999999</v>
      </c>
      <c r="J39" s="6">
        <v>7.3624999999999998</v>
      </c>
      <c r="L39" s="24">
        <f t="shared" si="11"/>
        <v>8.6362000719683346E-4</v>
      </c>
      <c r="M39" s="24">
        <f t="shared" si="12"/>
        <v>9.4054417198522009E-4</v>
      </c>
      <c r="N39" s="24">
        <f t="shared" si="13"/>
        <v>9.1680814940577255E-4</v>
      </c>
      <c r="P39" s="50">
        <f t="shared" si="14"/>
        <v>9.0699077619594204E-4</v>
      </c>
      <c r="Q39" s="24">
        <f t="shared" si="15"/>
        <v>3.9390574946978604E-5</v>
      </c>
    </row>
    <row r="40" spans="1:17">
      <c r="A40" s="10" t="s">
        <v>293</v>
      </c>
      <c r="B40" t="s">
        <v>65</v>
      </c>
      <c r="C40" t="s">
        <v>305</v>
      </c>
      <c r="D40" s="47">
        <v>5.0000000000000001E-3</v>
      </c>
      <c r="E40" s="47">
        <v>4.4999999999999997E-3</v>
      </c>
      <c r="F40" s="47">
        <v>6.4999999999999997E-3</v>
      </c>
      <c r="H40" s="6">
        <v>8.7899999999999991</v>
      </c>
      <c r="I40" s="6">
        <v>8.7874999999999996</v>
      </c>
      <c r="J40" s="6">
        <v>9.1199999999999992</v>
      </c>
      <c r="L40" s="24">
        <f t="shared" si="11"/>
        <v>5.688282138794085E-4</v>
      </c>
      <c r="M40" s="24">
        <f t="shared" si="12"/>
        <v>5.1209103840682785E-4</v>
      </c>
      <c r="N40" s="24">
        <f t="shared" si="13"/>
        <v>7.1271929824561408E-4</v>
      </c>
      <c r="P40" s="50">
        <f t="shared" si="14"/>
        <v>5.9787951684395007E-4</v>
      </c>
      <c r="Q40" s="24">
        <f t="shared" si="15"/>
        <v>1.0342102452808167E-4</v>
      </c>
    </row>
    <row r="41" spans="1:17">
      <c r="A41" s="10" t="s">
        <v>66</v>
      </c>
      <c r="B41" t="s">
        <v>67</v>
      </c>
      <c r="C41" t="s">
        <v>305</v>
      </c>
      <c r="D41" s="47">
        <v>1.175E-2</v>
      </c>
      <c r="E41" s="47">
        <v>6.0000000000000001E-3</v>
      </c>
      <c r="F41" s="47">
        <v>1.35E-2</v>
      </c>
      <c r="H41" s="6">
        <v>7.8174999999999999</v>
      </c>
      <c r="I41" s="6">
        <v>7.59</v>
      </c>
      <c r="J41" s="6">
        <v>7.46</v>
      </c>
      <c r="L41" s="24">
        <f t="shared" si="11"/>
        <v>1.5030380556443877E-3</v>
      </c>
      <c r="M41" s="24">
        <f t="shared" si="12"/>
        <v>7.9051383399209485E-4</v>
      </c>
      <c r="N41" s="24">
        <f t="shared" si="13"/>
        <v>1.8096514745308311E-3</v>
      </c>
      <c r="P41" s="50">
        <f t="shared" si="14"/>
        <v>1.3677344547224381E-3</v>
      </c>
      <c r="Q41" s="24">
        <f t="shared" si="15"/>
        <v>5.2286774705230217E-4</v>
      </c>
    </row>
    <row r="42" spans="1:17">
      <c r="A42" s="10" t="s">
        <v>70</v>
      </c>
      <c r="B42" t="s">
        <v>71</v>
      </c>
      <c r="C42" t="s">
        <v>305</v>
      </c>
      <c r="D42" s="47">
        <v>8.5000000000000006E-3</v>
      </c>
      <c r="E42" s="47">
        <v>8.2500000000000004E-3</v>
      </c>
      <c r="F42" s="47">
        <v>3.7499999999999999E-3</v>
      </c>
      <c r="H42" s="6">
        <v>7.8425000000000002</v>
      </c>
      <c r="I42" s="6">
        <v>7.92</v>
      </c>
      <c r="J42" s="6">
        <v>8.1416666666666675</v>
      </c>
      <c r="L42" s="24">
        <f t="shared" si="11"/>
        <v>1.0838380618425248E-3</v>
      </c>
      <c r="M42" s="24">
        <f t="shared" si="12"/>
        <v>1.0416666666666667E-3</v>
      </c>
      <c r="N42" s="24">
        <f t="shared" si="13"/>
        <v>4.6059365404298869E-4</v>
      </c>
      <c r="P42" s="50">
        <f t="shared" si="14"/>
        <v>8.6203279418406008E-4</v>
      </c>
      <c r="Q42" s="24">
        <f t="shared" si="15"/>
        <v>3.4829534029422735E-4</v>
      </c>
    </row>
    <row r="43" spans="1:17">
      <c r="A43" s="11" t="s">
        <v>72</v>
      </c>
      <c r="B43" t="s">
        <v>73</v>
      </c>
      <c r="C43" t="s">
        <v>305</v>
      </c>
      <c r="D43" s="47">
        <v>1.4999999999999999E-2</v>
      </c>
      <c r="E43" s="47">
        <v>1.4999999999999999E-2</v>
      </c>
      <c r="F43" s="47">
        <v>1.4749999999999999E-2</v>
      </c>
      <c r="H43" s="6">
        <v>9.6425000000000001</v>
      </c>
      <c r="I43" s="6">
        <v>9.6775000000000002</v>
      </c>
      <c r="J43" s="6">
        <v>9.1775000000000002</v>
      </c>
      <c r="L43" s="24">
        <f t="shared" si="11"/>
        <v>1.5556131708581798E-3</v>
      </c>
      <c r="M43" s="24">
        <f t="shared" si="12"/>
        <v>1.5499870834409712E-3</v>
      </c>
      <c r="N43" s="24">
        <f t="shared" si="13"/>
        <v>1.6071915009534185E-3</v>
      </c>
      <c r="P43" s="50">
        <f t="shared" si="14"/>
        <v>1.57093058508419E-3</v>
      </c>
      <c r="Q43" s="24">
        <f t="shared" si="15"/>
        <v>3.1528617630067099E-5</v>
      </c>
    </row>
    <row r="44" spans="1:17">
      <c r="A44" s="11" t="s">
        <v>74</v>
      </c>
      <c r="B44" t="s">
        <v>75</v>
      </c>
      <c r="C44" t="s">
        <v>305</v>
      </c>
      <c r="D44" s="47">
        <v>1.4250000000000001E-2</v>
      </c>
      <c r="E44" s="47">
        <v>1.4749999999999999E-2</v>
      </c>
      <c r="F44" s="47">
        <v>1.6250000000000001E-2</v>
      </c>
      <c r="H44" s="6">
        <v>9.2174999999999994</v>
      </c>
      <c r="I44" s="6">
        <v>9.44</v>
      </c>
      <c r="J44" s="6">
        <v>10.0025</v>
      </c>
      <c r="L44" s="24">
        <f t="shared" si="11"/>
        <v>1.5459723352318961E-3</v>
      </c>
      <c r="M44" s="24">
        <f t="shared" si="12"/>
        <v>1.5625000000000001E-3</v>
      </c>
      <c r="N44" s="24">
        <f t="shared" si="13"/>
        <v>1.6245938515371159E-3</v>
      </c>
      <c r="P44" s="50">
        <f t="shared" si="14"/>
        <v>1.577688728923004E-3</v>
      </c>
      <c r="Q44" s="24">
        <f t="shared" si="15"/>
        <v>4.1453091817804829E-5</v>
      </c>
    </row>
    <row r="45" spans="1:17">
      <c r="A45" s="12" t="s">
        <v>76</v>
      </c>
      <c r="B45" t="s">
        <v>77</v>
      </c>
      <c r="C45" t="s">
        <v>305</v>
      </c>
      <c r="D45" s="47">
        <v>1.6250000000000001E-2</v>
      </c>
      <c r="E45" s="47">
        <v>1.6750000000000001E-2</v>
      </c>
      <c r="F45" s="47">
        <v>1.7000000000000001E-2</v>
      </c>
      <c r="H45" s="6">
        <v>8.9450000000000003</v>
      </c>
      <c r="I45" s="6">
        <v>10.045</v>
      </c>
      <c r="J45" s="6">
        <v>10.0375</v>
      </c>
      <c r="L45" s="24">
        <f t="shared" si="11"/>
        <v>1.8166573504751259E-3</v>
      </c>
      <c r="M45" s="24">
        <f t="shared" si="12"/>
        <v>1.6674962667994027E-3</v>
      </c>
      <c r="N45" s="24">
        <f t="shared" si="13"/>
        <v>1.6936488169364884E-3</v>
      </c>
      <c r="P45" s="50">
        <f t="shared" si="14"/>
        <v>1.7259341447370055E-3</v>
      </c>
      <c r="Q45" s="24">
        <f t="shared" si="15"/>
        <v>7.9649318981515215E-5</v>
      </c>
    </row>
    <row r="46" spans="1:17">
      <c r="A46" s="12" t="s">
        <v>78</v>
      </c>
      <c r="B46" t="s">
        <v>37</v>
      </c>
      <c r="C46" t="s">
        <v>305</v>
      </c>
      <c r="D46" s="47">
        <v>1.4E-2</v>
      </c>
      <c r="E46" s="47">
        <v>1.4999999999999999E-2</v>
      </c>
      <c r="F46" s="47">
        <v>1.4500000000000001E-2</v>
      </c>
      <c r="H46" s="6">
        <v>8.9975000000000005</v>
      </c>
      <c r="I46" s="6">
        <v>9.7725000000000009</v>
      </c>
      <c r="J46" s="6">
        <v>9.1524999999999999</v>
      </c>
      <c r="L46" s="24">
        <f t="shared" si="11"/>
        <v>1.5559877743817727E-3</v>
      </c>
      <c r="M46" s="24">
        <f t="shared" si="12"/>
        <v>1.5349194167306214E-3</v>
      </c>
      <c r="N46" s="24">
        <f t="shared" si="13"/>
        <v>1.5842665938268234E-3</v>
      </c>
      <c r="P46" s="50">
        <f t="shared" si="14"/>
        <v>1.5583912616464058E-3</v>
      </c>
      <c r="Q46" s="24">
        <f t="shared" si="15"/>
        <v>2.4761230484659304E-5</v>
      </c>
    </row>
    <row r="47" spans="1:17">
      <c r="A47" s="15" t="s">
        <v>79</v>
      </c>
      <c r="B47" t="s">
        <v>80</v>
      </c>
      <c r="C47" t="s">
        <v>305</v>
      </c>
      <c r="D47" s="47">
        <v>1.4749999999999999E-2</v>
      </c>
      <c r="E47" s="47">
        <v>1.4E-2</v>
      </c>
      <c r="F47" s="47">
        <v>1.4250000000000001E-2</v>
      </c>
      <c r="H47" s="6">
        <v>9.7100000000000009</v>
      </c>
      <c r="I47" s="6">
        <v>9.0399999999999991</v>
      </c>
      <c r="J47" s="6">
        <v>8.9224999999999994</v>
      </c>
      <c r="L47" s="24">
        <f t="shared" si="11"/>
        <v>1.5190525231719874E-3</v>
      </c>
      <c r="M47" s="24">
        <f t="shared" si="12"/>
        <v>1.5486725663716816E-3</v>
      </c>
      <c r="N47" s="24">
        <f t="shared" si="13"/>
        <v>1.597086018492575E-3</v>
      </c>
      <c r="P47" s="50">
        <f t="shared" si="14"/>
        <v>1.5549370360120813E-3</v>
      </c>
      <c r="Q47" s="24">
        <f t="shared" si="15"/>
        <v>3.9392122091779474E-5</v>
      </c>
    </row>
    <row r="48" spans="1:17">
      <c r="A48" s="15" t="s">
        <v>81</v>
      </c>
      <c r="B48" t="s">
        <v>82</v>
      </c>
      <c r="C48" t="s">
        <v>305</v>
      </c>
      <c r="D48" s="47">
        <v>1.2E-2</v>
      </c>
      <c r="E48" s="47">
        <v>1.2999999999999999E-2</v>
      </c>
      <c r="F48" s="47">
        <v>1.35E-2</v>
      </c>
      <c r="H48" s="6">
        <v>9.1875</v>
      </c>
      <c r="I48" s="6">
        <v>9.1</v>
      </c>
      <c r="J48" s="6">
        <v>9.3925000000000001</v>
      </c>
      <c r="L48" s="24">
        <f t="shared" si="11"/>
        <v>1.3061224489795918E-3</v>
      </c>
      <c r="M48" s="24">
        <f t="shared" si="12"/>
        <v>1.4285714285714286E-3</v>
      </c>
      <c r="N48" s="24">
        <f t="shared" si="13"/>
        <v>1.4373170082512643E-3</v>
      </c>
      <c r="P48" s="50">
        <f t="shared" si="14"/>
        <v>1.390670295267428E-3</v>
      </c>
      <c r="Q48" s="24">
        <f t="shared" si="15"/>
        <v>7.3351039698955843E-5</v>
      </c>
    </row>
    <row r="49" spans="1:17">
      <c r="A49" s="19" t="s">
        <v>83</v>
      </c>
      <c r="B49" t="s">
        <v>84</v>
      </c>
      <c r="C49" t="s">
        <v>305</v>
      </c>
      <c r="D49" s="47">
        <v>1.6E-2</v>
      </c>
      <c r="E49" s="47">
        <v>1.6250000000000001E-2</v>
      </c>
      <c r="F49" s="47">
        <v>1.7000000000000001E-2</v>
      </c>
      <c r="H49" s="6">
        <v>10.9575</v>
      </c>
      <c r="I49" s="6">
        <v>10.96</v>
      </c>
      <c r="J49" s="6">
        <v>11.515000000000001</v>
      </c>
      <c r="L49" s="24">
        <f t="shared" si="11"/>
        <v>1.4601870864704542E-3</v>
      </c>
      <c r="M49" s="24">
        <f t="shared" si="12"/>
        <v>1.4826642335766423E-3</v>
      </c>
      <c r="N49" s="24">
        <f t="shared" si="13"/>
        <v>1.4763352149370387E-3</v>
      </c>
      <c r="P49" s="50">
        <f t="shared" si="14"/>
        <v>1.4730621783280451E-3</v>
      </c>
      <c r="Q49" s="24">
        <f t="shared" si="15"/>
        <v>1.1590518193383928E-5</v>
      </c>
    </row>
    <row r="50" spans="1:17">
      <c r="A50" s="19" t="s">
        <v>85</v>
      </c>
      <c r="B50" t="s">
        <v>86</v>
      </c>
      <c r="C50" t="s">
        <v>305</v>
      </c>
      <c r="D50" s="47">
        <v>1.4999999999999999E-2</v>
      </c>
      <c r="E50" s="47">
        <v>1.6500000000000001E-2</v>
      </c>
      <c r="F50" s="47">
        <v>1.6E-2</v>
      </c>
      <c r="H50" s="6">
        <v>11.164999999999999</v>
      </c>
      <c r="I50" s="6">
        <v>12.725</v>
      </c>
      <c r="J50" s="6">
        <v>12.26</v>
      </c>
      <c r="L50" s="24">
        <f t="shared" si="11"/>
        <v>1.3434841021047919E-3</v>
      </c>
      <c r="M50" s="24">
        <f t="shared" si="12"/>
        <v>1.2966601178781927E-3</v>
      </c>
      <c r="N50" s="24">
        <f t="shared" si="13"/>
        <v>1.3050570962479609E-3</v>
      </c>
      <c r="P50" s="50">
        <f t="shared" si="14"/>
        <v>1.3150671054103153E-3</v>
      </c>
      <c r="Q50" s="24">
        <f t="shared" si="15"/>
        <v>2.4965407813332727E-5</v>
      </c>
    </row>
    <row r="51" spans="1:17">
      <c r="B51" s="17"/>
      <c r="D51" s="36"/>
      <c r="E51" s="36"/>
      <c r="F51" s="36"/>
      <c r="H51" s="5"/>
      <c r="I51" s="5"/>
      <c r="J51" s="5"/>
      <c r="L51" s="5"/>
      <c r="M51" s="5"/>
      <c r="N51" s="5"/>
    </row>
    <row r="52" spans="1:17">
      <c r="A52" s="10" t="s">
        <v>87</v>
      </c>
      <c r="B52" t="s">
        <v>25</v>
      </c>
      <c r="C52" t="s">
        <v>305</v>
      </c>
      <c r="D52" s="47">
        <v>1.325E-2</v>
      </c>
      <c r="E52" s="47">
        <v>1.35E-2</v>
      </c>
      <c r="F52" s="47">
        <v>1.4E-2</v>
      </c>
      <c r="H52" s="6">
        <v>8.125</v>
      </c>
      <c r="I52" s="6">
        <v>8.3000000000000007</v>
      </c>
      <c r="J52" s="6">
        <v>8.43</v>
      </c>
      <c r="L52" s="24">
        <f t="shared" ref="L52:N57" si="16">D52/H52</f>
        <v>1.6307692307692308E-3</v>
      </c>
      <c r="M52" s="24">
        <f t="shared" si="16"/>
        <v>1.6265060240963855E-3</v>
      </c>
      <c r="N52" s="24">
        <f t="shared" si="16"/>
        <v>1.6607354685646502E-3</v>
      </c>
      <c r="P52" s="50">
        <f t="shared" ref="P52:P57" si="17">AVERAGE(L52:N52)</f>
        <v>1.6393369078100885E-3</v>
      </c>
      <c r="Q52" s="24">
        <f t="shared" ref="Q52:Q57" si="18">STDEV(L52:N52)</f>
        <v>1.8653887920721475E-5</v>
      </c>
    </row>
    <row r="53" spans="1:17">
      <c r="A53" s="10" t="s">
        <v>88</v>
      </c>
      <c r="B53" t="s">
        <v>89</v>
      </c>
      <c r="C53" t="s">
        <v>305</v>
      </c>
      <c r="D53" s="47">
        <v>1.925E-2</v>
      </c>
      <c r="E53" s="47">
        <v>1.8249999999999999E-2</v>
      </c>
      <c r="F53" s="47">
        <v>1.891891891891892E-2</v>
      </c>
      <c r="H53" s="6">
        <v>12.154999999999999</v>
      </c>
      <c r="I53" s="6">
        <v>11.835000000000001</v>
      </c>
      <c r="J53" s="6">
        <v>11.805405405405406</v>
      </c>
      <c r="L53" s="24">
        <f t="shared" si="16"/>
        <v>1.583710407239819E-3</v>
      </c>
      <c r="M53" s="24">
        <f t="shared" si="16"/>
        <v>1.5420363329108574E-3</v>
      </c>
      <c r="N53" s="24">
        <f t="shared" si="16"/>
        <v>1.6025641025641027E-3</v>
      </c>
      <c r="P53" s="50">
        <f t="shared" si="17"/>
        <v>1.5761036142382598E-3</v>
      </c>
      <c r="Q53" s="24">
        <f t="shared" si="18"/>
        <v>3.0972571730896195E-5</v>
      </c>
    </row>
    <row r="54" spans="1:17">
      <c r="A54" s="10" t="s">
        <v>90</v>
      </c>
      <c r="B54" t="s">
        <v>29</v>
      </c>
      <c r="C54" t="s">
        <v>305</v>
      </c>
      <c r="D54" s="47">
        <v>1.2E-2</v>
      </c>
      <c r="E54" s="47">
        <v>1.175E-2</v>
      </c>
      <c r="F54" s="47">
        <v>1.175E-2</v>
      </c>
      <c r="H54" s="6">
        <v>7.8650000000000002</v>
      </c>
      <c r="I54" s="6">
        <v>7.8949999999999996</v>
      </c>
      <c r="J54" s="6">
        <v>8.02</v>
      </c>
      <c r="L54" s="24">
        <f t="shared" si="16"/>
        <v>1.5257469802924348E-3</v>
      </c>
      <c r="M54" s="24">
        <f t="shared" si="16"/>
        <v>1.4882837238758709E-3</v>
      </c>
      <c r="N54" s="24">
        <f t="shared" si="16"/>
        <v>1.4650872817955113E-3</v>
      </c>
      <c r="P54" s="50">
        <f t="shared" si="17"/>
        <v>1.4930393286546057E-3</v>
      </c>
      <c r="Q54" s="24">
        <f t="shared" si="18"/>
        <v>3.0608194785760562E-5</v>
      </c>
    </row>
    <row r="55" spans="1:17">
      <c r="A55" s="10" t="s">
        <v>91</v>
      </c>
      <c r="B55" t="s">
        <v>92</v>
      </c>
      <c r="C55" t="s">
        <v>305</v>
      </c>
      <c r="D55" s="47">
        <v>1.6E-2</v>
      </c>
      <c r="E55" s="47">
        <v>1.6250000000000001E-2</v>
      </c>
      <c r="F55" s="47">
        <v>1.7250000000000001E-2</v>
      </c>
      <c r="H55" s="6">
        <v>10.164999999999999</v>
      </c>
      <c r="I55" s="6">
        <v>10.532500000000001</v>
      </c>
      <c r="J55" s="6">
        <v>11.24</v>
      </c>
      <c r="L55" s="24">
        <f t="shared" si="16"/>
        <v>1.5740285292670931E-3</v>
      </c>
      <c r="M55" s="24">
        <f t="shared" si="16"/>
        <v>1.5428435793971042E-3</v>
      </c>
      <c r="N55" s="24">
        <f t="shared" si="16"/>
        <v>1.5346975088967973E-3</v>
      </c>
      <c r="P55" s="50">
        <f t="shared" si="17"/>
        <v>1.5505232058536649E-3</v>
      </c>
      <c r="Q55" s="24">
        <f t="shared" si="18"/>
        <v>2.0759691416935521E-5</v>
      </c>
    </row>
    <row r="56" spans="1:17">
      <c r="A56" s="10" t="s">
        <v>115</v>
      </c>
      <c r="B56" t="s">
        <v>9</v>
      </c>
      <c r="C56" t="s">
        <v>305</v>
      </c>
      <c r="D56" s="47">
        <v>1.2E-2</v>
      </c>
      <c r="E56" s="47">
        <v>1.225E-2</v>
      </c>
      <c r="F56" s="47">
        <v>1.2258064516129031E-2</v>
      </c>
      <c r="H56" s="6">
        <v>7.9625000000000004</v>
      </c>
      <c r="I56" s="6">
        <v>8.0024999999999995</v>
      </c>
      <c r="J56" s="6">
        <v>8.1322580645161295</v>
      </c>
      <c r="L56" s="24">
        <f t="shared" si="16"/>
        <v>1.5070643642072213E-3</v>
      </c>
      <c r="M56" s="24">
        <f t="shared" si="16"/>
        <v>1.5307716338644175E-3</v>
      </c>
      <c r="N56" s="24">
        <f t="shared" si="16"/>
        <v>1.5073383577945258E-3</v>
      </c>
      <c r="P56" s="50">
        <f t="shared" si="17"/>
        <v>1.5150581186220548E-3</v>
      </c>
      <c r="Q56" s="24">
        <f t="shared" si="18"/>
        <v>1.3608992948614693E-5</v>
      </c>
    </row>
    <row r="57" spans="1:17">
      <c r="A57" s="10" t="s">
        <v>95</v>
      </c>
      <c r="B57" t="s">
        <v>47</v>
      </c>
      <c r="C57" t="s">
        <v>305</v>
      </c>
      <c r="D57" s="47">
        <v>2.8750000000000001E-2</v>
      </c>
      <c r="E57" s="47">
        <v>1.525E-2</v>
      </c>
      <c r="F57" s="47">
        <v>9.4999999999999998E-3</v>
      </c>
      <c r="H57" s="6">
        <v>8.0724999999999998</v>
      </c>
      <c r="I57" s="6">
        <v>8.26</v>
      </c>
      <c r="J57" s="6">
        <v>4.2225000000000001</v>
      </c>
      <c r="L57" s="24">
        <f t="shared" si="16"/>
        <v>3.5614741406008055E-3</v>
      </c>
      <c r="M57" s="24">
        <f t="shared" si="16"/>
        <v>1.8462469733656174E-3</v>
      </c>
      <c r="N57" s="24">
        <f t="shared" si="16"/>
        <v>2.249851983422143E-3</v>
      </c>
      <c r="P57" s="50">
        <f t="shared" si="17"/>
        <v>2.5525243657961885E-3</v>
      </c>
      <c r="Q57" s="24">
        <f t="shared" si="18"/>
        <v>8.967769996461759E-4</v>
      </c>
    </row>
    <row r="58" spans="1:17">
      <c r="B58" s="17"/>
      <c r="D58" s="36"/>
      <c r="E58" s="36"/>
      <c r="F58" s="36"/>
      <c r="H58" s="26"/>
      <c r="I58" s="26"/>
      <c r="J58" s="26"/>
    </row>
    <row r="59" spans="1:17">
      <c r="A59" s="18" t="s">
        <v>96</v>
      </c>
      <c r="B59" s="20" t="s">
        <v>97</v>
      </c>
      <c r="C59" s="20" t="s">
        <v>305</v>
      </c>
      <c r="D59" s="47">
        <v>1.55E-2</v>
      </c>
      <c r="E59" s="47">
        <v>1.6E-2</v>
      </c>
      <c r="F59" s="47">
        <v>1.4999999999999999E-2</v>
      </c>
      <c r="H59" s="22">
        <v>9.4</v>
      </c>
      <c r="I59" s="6">
        <v>9.8375000000000004</v>
      </c>
      <c r="J59" s="6">
        <v>10.295</v>
      </c>
      <c r="L59" s="24">
        <f t="shared" ref="L59:N62" si="19">D59/H59</f>
        <v>1.6489361702127659E-3</v>
      </c>
      <c r="M59" s="24">
        <f t="shared" si="19"/>
        <v>1.6264294790343074E-3</v>
      </c>
      <c r="N59" s="24">
        <f t="shared" si="19"/>
        <v>1.4570179698882952E-3</v>
      </c>
      <c r="P59" s="50">
        <f t="shared" ref="P59:P64" si="20">AVERAGE(L59:N59)</f>
        <v>1.5774612063784563E-3</v>
      </c>
      <c r="Q59" s="24">
        <f t="shared" ref="Q59:Q64" si="21">STDEV(L59:N59)</f>
        <v>1.0491219042189165E-4</v>
      </c>
    </row>
    <row r="60" spans="1:17">
      <c r="A60" s="10" t="s">
        <v>88</v>
      </c>
      <c r="B60" t="s">
        <v>98</v>
      </c>
      <c r="C60" t="s">
        <v>305</v>
      </c>
      <c r="D60" s="47">
        <v>1.8749999999999999E-2</v>
      </c>
      <c r="E60" s="47">
        <v>1.9E-2</v>
      </c>
      <c r="F60" s="47">
        <v>1.975E-2</v>
      </c>
      <c r="H60" s="6">
        <v>12.35</v>
      </c>
      <c r="I60" s="6">
        <v>12.4</v>
      </c>
      <c r="J60" s="6">
        <v>13.1</v>
      </c>
      <c r="L60" s="24">
        <f t="shared" si="19"/>
        <v>1.5182186234817814E-3</v>
      </c>
      <c r="M60" s="24">
        <f t="shared" si="19"/>
        <v>1.5322580645161289E-3</v>
      </c>
      <c r="N60" s="24">
        <f t="shared" si="19"/>
        <v>1.5076335877862595E-3</v>
      </c>
      <c r="P60" s="50">
        <f t="shared" si="20"/>
        <v>1.5193700919280565E-3</v>
      </c>
      <c r="Q60" s="24">
        <f t="shared" si="21"/>
        <v>1.2352555332482617E-5</v>
      </c>
    </row>
    <row r="61" spans="1:17">
      <c r="A61" s="18" t="s">
        <v>99</v>
      </c>
      <c r="B61" s="20" t="s">
        <v>100</v>
      </c>
      <c r="C61" s="20" t="s">
        <v>305</v>
      </c>
      <c r="D61" s="47">
        <v>1.35E-2</v>
      </c>
      <c r="E61" s="47">
        <v>1.4250000000000001E-2</v>
      </c>
      <c r="F61" s="47">
        <v>1.4999999999999999E-2</v>
      </c>
      <c r="H61" s="22">
        <v>8.7825000000000006</v>
      </c>
      <c r="I61" s="6">
        <v>8.9574999999999996</v>
      </c>
      <c r="J61" s="6">
        <v>9.0449999999999999</v>
      </c>
      <c r="L61" s="24">
        <f t="shared" si="19"/>
        <v>1.5371477369769426E-3</v>
      </c>
      <c r="M61" s="24">
        <f t="shared" si="19"/>
        <v>1.5908456600614012E-3</v>
      </c>
      <c r="N61" s="24">
        <f t="shared" si="19"/>
        <v>1.658374792703151E-3</v>
      </c>
      <c r="P61" s="50">
        <f t="shared" si="20"/>
        <v>1.595456063247165E-3</v>
      </c>
      <c r="Q61" s="24">
        <f t="shared" si="21"/>
        <v>6.0744889687633671E-5</v>
      </c>
    </row>
    <row r="62" spans="1:17">
      <c r="A62" s="10" t="s">
        <v>101</v>
      </c>
      <c r="B62" t="s">
        <v>102</v>
      </c>
      <c r="C62" t="s">
        <v>305</v>
      </c>
      <c r="D62" s="47">
        <v>1.7500000000000002E-2</v>
      </c>
      <c r="E62" s="47">
        <v>1.6750000000000001E-2</v>
      </c>
      <c r="F62" s="47">
        <v>1.7000000000000001E-2</v>
      </c>
      <c r="H62" s="6">
        <v>11.875</v>
      </c>
      <c r="I62" s="6">
        <v>10.922499999999999</v>
      </c>
      <c r="J62" s="6">
        <v>11.475</v>
      </c>
      <c r="L62" s="24">
        <f t="shared" si="19"/>
        <v>1.4736842105263158E-3</v>
      </c>
      <c r="M62" s="24">
        <f t="shared" si="19"/>
        <v>1.5335317006179906E-3</v>
      </c>
      <c r="N62" s="24">
        <f t="shared" si="19"/>
        <v>1.4814814814814816E-3</v>
      </c>
      <c r="P62" s="50">
        <f t="shared" si="20"/>
        <v>1.4962324642085959E-3</v>
      </c>
      <c r="Q62" s="24">
        <f t="shared" si="21"/>
        <v>3.2536504669831954E-5</v>
      </c>
    </row>
    <row r="63" spans="1:17">
      <c r="A63" s="11" t="s">
        <v>103</v>
      </c>
      <c r="B63" t="s">
        <v>104</v>
      </c>
      <c r="C63" t="s">
        <v>305</v>
      </c>
      <c r="D63" s="47">
        <v>1.6250000000000001E-2</v>
      </c>
      <c r="E63" s="47">
        <v>1.7500000000000002E-2</v>
      </c>
      <c r="F63" s="47"/>
      <c r="H63" s="6">
        <v>9.8450000000000006</v>
      </c>
      <c r="I63" s="6">
        <v>10.477499999999999</v>
      </c>
      <c r="J63" s="6"/>
      <c r="L63" s="24">
        <f>D63/H63</f>
        <v>1.6505840528186896E-3</v>
      </c>
      <c r="M63" s="24">
        <f>E63/I63</f>
        <v>1.670245764733954E-3</v>
      </c>
      <c r="N63" s="24"/>
      <c r="P63" s="50">
        <f t="shared" si="20"/>
        <v>1.6604149087763218E-3</v>
      </c>
      <c r="Q63" s="24">
        <f t="shared" si="21"/>
        <v>1.3902929825019796E-5</v>
      </c>
    </row>
    <row r="64" spans="1:17">
      <c r="A64" s="16" t="s">
        <v>105</v>
      </c>
      <c r="B64" s="17" t="s">
        <v>106</v>
      </c>
      <c r="C64" s="17" t="s">
        <v>305</v>
      </c>
      <c r="D64" s="48">
        <v>1.7749999999999998E-2</v>
      </c>
      <c r="E64" s="48">
        <v>1.95E-2</v>
      </c>
      <c r="F64" s="48">
        <v>1.7000000000000001E-2</v>
      </c>
      <c r="H64" s="33">
        <v>8.5474999999999994</v>
      </c>
      <c r="I64" s="33">
        <v>8.7349999999999994</v>
      </c>
      <c r="J64" s="33">
        <v>9.06</v>
      </c>
      <c r="L64" s="28">
        <v>2.0766309999999998E-3</v>
      </c>
      <c r="M64" s="28">
        <v>2.232398E-3</v>
      </c>
      <c r="N64" s="28">
        <v>1.87638E-3</v>
      </c>
      <c r="P64" s="50">
        <f t="shared" si="20"/>
        <v>2.0618029999999996E-3</v>
      </c>
      <c r="Q64" s="24">
        <f t="shared" si="21"/>
        <v>1.7847158392584521E-4</v>
      </c>
    </row>
    <row r="65" spans="1:17">
      <c r="B65" s="17"/>
      <c r="D65" s="36"/>
      <c r="E65" s="36"/>
      <c r="F65" s="36"/>
      <c r="H65" s="26"/>
      <c r="I65" s="26"/>
      <c r="J65" s="26"/>
    </row>
    <row r="66" spans="1:17">
      <c r="A66" s="10" t="s">
        <v>107</v>
      </c>
      <c r="B66" t="s">
        <v>108</v>
      </c>
      <c r="C66" t="s">
        <v>305</v>
      </c>
      <c r="D66" s="47">
        <v>9.2499999999999995E-3</v>
      </c>
      <c r="E66" s="47">
        <v>1.6750000000000001E-2</v>
      </c>
      <c r="F66" s="47">
        <v>7.7499999999999999E-3</v>
      </c>
      <c r="H66" s="6">
        <v>8.32</v>
      </c>
      <c r="I66" s="6">
        <v>8.2725000000000009</v>
      </c>
      <c r="J66" s="6">
        <v>8.01</v>
      </c>
      <c r="L66" s="24">
        <f t="shared" ref="L66:N67" si="22">D66/H66</f>
        <v>1.1117788461538461E-3</v>
      </c>
      <c r="M66" s="24">
        <f t="shared" si="22"/>
        <v>2.0247809005741915E-3</v>
      </c>
      <c r="N66" s="24">
        <f t="shared" si="22"/>
        <v>9.6754057428214736E-4</v>
      </c>
      <c r="P66" s="50">
        <f t="shared" ref="P66:P71" si="23">AVERAGE(L66:N66)</f>
        <v>1.3680334403367283E-3</v>
      </c>
      <c r="Q66" s="24">
        <f>STDEV(L66:N66)</f>
        <v>5.733141282616383E-4</v>
      </c>
    </row>
    <row r="67" spans="1:17">
      <c r="A67" s="10" t="s">
        <v>109</v>
      </c>
      <c r="B67" t="s">
        <v>110</v>
      </c>
      <c r="C67" t="s">
        <v>305</v>
      </c>
      <c r="D67" s="47">
        <v>1.575E-2</v>
      </c>
      <c r="E67" s="47">
        <v>1.4749999999999999E-2</v>
      </c>
      <c r="F67" s="47">
        <v>1.5599999999999999E-2</v>
      </c>
      <c r="H67" s="6">
        <v>11.89</v>
      </c>
      <c r="I67" s="6">
        <v>8.1950000000000003</v>
      </c>
      <c r="J67" s="6">
        <v>10.7</v>
      </c>
      <c r="L67" s="24">
        <f t="shared" si="22"/>
        <v>1.3246425567703952E-3</v>
      </c>
      <c r="M67" s="24">
        <f t="shared" si="22"/>
        <v>1.7998779743746186E-3</v>
      </c>
      <c r="N67" s="24">
        <f t="shared" si="22"/>
        <v>1.4579439252336449E-3</v>
      </c>
      <c r="P67" s="50">
        <f t="shared" si="23"/>
        <v>1.5274881521262194E-3</v>
      </c>
      <c r="Q67" s="24">
        <f>STDEV(L67:N67)</f>
        <v>2.4513154663757494E-4</v>
      </c>
    </row>
    <row r="68" spans="1:17">
      <c r="A68" s="10" t="s">
        <v>111</v>
      </c>
      <c r="B68" t="s">
        <v>112</v>
      </c>
      <c r="C68" t="s">
        <v>305</v>
      </c>
      <c r="D68" s="47">
        <v>6.2500000000000003E-3</v>
      </c>
      <c r="E68" s="47"/>
      <c r="F68" s="47"/>
      <c r="H68" s="6">
        <v>8.15</v>
      </c>
      <c r="I68" s="6"/>
      <c r="J68" s="6"/>
      <c r="L68" s="24">
        <f>D68/H68</f>
        <v>7.668711656441718E-4</v>
      </c>
      <c r="P68" s="50">
        <f t="shared" si="23"/>
        <v>7.668711656441718E-4</v>
      </c>
      <c r="Q68" s="24"/>
    </row>
    <row r="69" spans="1:17">
      <c r="A69" s="10" t="s">
        <v>113</v>
      </c>
      <c r="B69" t="s">
        <v>114</v>
      </c>
      <c r="C69" t="s">
        <v>305</v>
      </c>
      <c r="D69" s="47">
        <v>1.6666666666666666E-2</v>
      </c>
      <c r="E69" s="51"/>
      <c r="F69" s="51"/>
      <c r="H69" s="6">
        <v>10.6875</v>
      </c>
      <c r="I69" s="35"/>
      <c r="J69" s="35"/>
      <c r="L69" s="24">
        <f>D69/H69</f>
        <v>1.5594541910331384E-3</v>
      </c>
      <c r="P69" s="50">
        <f t="shared" si="23"/>
        <v>1.5594541910331384E-3</v>
      </c>
    </row>
    <row r="70" spans="1:17">
      <c r="A70" s="10" t="s">
        <v>215</v>
      </c>
      <c r="B70" t="s">
        <v>216</v>
      </c>
      <c r="C70" t="s">
        <v>305</v>
      </c>
      <c r="D70" s="47">
        <v>6.2500000000000003E-3</v>
      </c>
      <c r="E70" s="47">
        <v>8.7500000000000008E-3</v>
      </c>
      <c r="F70" s="47">
        <v>2.0750000000000001E-2</v>
      </c>
      <c r="H70" s="6">
        <v>8.33</v>
      </c>
      <c r="I70" s="6">
        <v>7.8449999999999998</v>
      </c>
      <c r="J70" s="6">
        <v>11.695</v>
      </c>
      <c r="L70" s="24">
        <f>D70/H70</f>
        <v>7.5030012004801924E-4</v>
      </c>
      <c r="M70" s="24">
        <f>E70/I70</f>
        <v>1.1153601019757808E-3</v>
      </c>
      <c r="N70" s="24">
        <f>F70/J70</f>
        <v>1.7742625053441643E-3</v>
      </c>
      <c r="P70" s="50">
        <f t="shared" si="23"/>
        <v>1.2133075757893214E-3</v>
      </c>
      <c r="Q70" s="24">
        <f>STDEV(L70:N70)</f>
        <v>5.1896052098900872E-4</v>
      </c>
    </row>
    <row r="71" spans="1:17">
      <c r="A71" s="10" t="s">
        <v>116</v>
      </c>
      <c r="B71" t="s">
        <v>117</v>
      </c>
      <c r="C71" t="s">
        <v>305</v>
      </c>
      <c r="D71" s="47">
        <v>8.9999999999999993E-3</v>
      </c>
      <c r="E71" s="47">
        <v>9.75E-3</v>
      </c>
      <c r="F71" s="47">
        <v>4.2307692307692307E-3</v>
      </c>
      <c r="H71" s="6">
        <v>7.6675000000000004</v>
      </c>
      <c r="I71" s="6">
        <v>8.2225000000000001</v>
      </c>
      <c r="J71" s="6">
        <v>8.6038461538461544</v>
      </c>
      <c r="L71" s="24">
        <f>D71/H71</f>
        <v>1.1737854581023799E-3</v>
      </c>
      <c r="M71" s="24">
        <f>E71/I71</f>
        <v>1.1857707509881422E-3</v>
      </c>
      <c r="N71" s="24">
        <f>F71/J71</f>
        <v>4.9172999552972723E-4</v>
      </c>
      <c r="P71" s="50">
        <f t="shared" si="23"/>
        <v>9.5042873487341647E-4</v>
      </c>
      <c r="Q71" s="24">
        <f>STDEV(L71:N71)</f>
        <v>3.9728995949810597E-4</v>
      </c>
    </row>
    <row r="72" spans="1:17">
      <c r="B72" s="17"/>
      <c r="D72" s="36"/>
      <c r="E72" s="36"/>
      <c r="F72" s="36"/>
      <c r="H72" s="26"/>
      <c r="I72" s="26"/>
      <c r="J72" s="26"/>
    </row>
    <row r="73" spans="1:17">
      <c r="A73" s="18" t="s">
        <v>118</v>
      </c>
      <c r="B73" t="s">
        <v>119</v>
      </c>
      <c r="C73" t="s">
        <v>305</v>
      </c>
      <c r="D73" s="47">
        <v>1.6750000000000001E-2</v>
      </c>
      <c r="E73" s="47">
        <v>1.7999999999999999E-2</v>
      </c>
      <c r="F73" s="47">
        <v>3.0249999999999999E-2</v>
      </c>
      <c r="H73" s="6">
        <v>9.2925000000000004</v>
      </c>
      <c r="I73" s="6">
        <v>8.9250000000000007</v>
      </c>
      <c r="J73" s="6">
        <v>9.27</v>
      </c>
      <c r="L73" s="24">
        <f t="shared" ref="L73:N77" si="24">D73/H73</f>
        <v>1.8025289211729891E-3</v>
      </c>
      <c r="M73" s="24">
        <f t="shared" si="24"/>
        <v>2.0168067226890751E-3</v>
      </c>
      <c r="N73" s="24">
        <f t="shared" si="24"/>
        <v>3.2632146709816613E-3</v>
      </c>
      <c r="P73" s="50">
        <f t="shared" ref="P73:P80" si="25">AVERAGE(L73:N73)</f>
        <v>2.3608501049479087E-3</v>
      </c>
      <c r="Q73" s="24">
        <f t="shared" ref="Q73:Q80" si="26">STDEV(L73:N73)</f>
        <v>7.8878076902305627E-4</v>
      </c>
    </row>
    <row r="74" spans="1:17">
      <c r="A74" s="10" t="s">
        <v>120</v>
      </c>
      <c r="B74" t="s">
        <v>121</v>
      </c>
      <c r="C74" t="s">
        <v>305</v>
      </c>
      <c r="D74" s="47">
        <v>1.4999999999999999E-2</v>
      </c>
      <c r="E74" s="47">
        <v>1.6250000000000001E-2</v>
      </c>
      <c r="F74" s="47">
        <v>1.6E-2</v>
      </c>
      <c r="H74" s="6">
        <v>10.324999999999999</v>
      </c>
      <c r="I74" s="6">
        <v>10.385</v>
      </c>
      <c r="J74" s="6">
        <v>10.4825</v>
      </c>
      <c r="L74" s="24">
        <f t="shared" si="24"/>
        <v>1.4527845036319614E-3</v>
      </c>
      <c r="M74" s="24">
        <f t="shared" si="24"/>
        <v>1.5647568608570053E-3</v>
      </c>
      <c r="N74" s="24">
        <f t="shared" si="24"/>
        <v>1.5263534462198903E-3</v>
      </c>
      <c r="P74" s="50">
        <f t="shared" si="25"/>
        <v>1.5146316035696192E-3</v>
      </c>
      <c r="Q74" s="24">
        <f t="shared" si="26"/>
        <v>5.6899063190631715E-5</v>
      </c>
    </row>
    <row r="75" spans="1:17">
      <c r="A75" s="18" t="s">
        <v>122</v>
      </c>
      <c r="B75" t="s">
        <v>123</v>
      </c>
      <c r="C75" t="s">
        <v>305</v>
      </c>
      <c r="D75" s="47">
        <v>1.325E-2</v>
      </c>
      <c r="E75" s="47">
        <v>1.4E-2</v>
      </c>
      <c r="F75" s="47">
        <v>1.4500000000000001E-2</v>
      </c>
      <c r="H75" s="6">
        <v>8.8049999999999997</v>
      </c>
      <c r="I75" s="6">
        <v>8.4124999999999996</v>
      </c>
      <c r="J75" s="6">
        <v>8.8949999999999996</v>
      </c>
      <c r="L75" s="24">
        <f t="shared" si="24"/>
        <v>1.5048268029528677E-3</v>
      </c>
      <c r="M75" s="24">
        <f t="shared" si="24"/>
        <v>1.6641901931649333E-3</v>
      </c>
      <c r="N75" s="24">
        <f t="shared" si="24"/>
        <v>1.6301292861157955E-3</v>
      </c>
      <c r="P75" s="50">
        <f t="shared" si="25"/>
        <v>1.5997154274111989E-3</v>
      </c>
      <c r="Q75" s="24">
        <f t="shared" si="26"/>
        <v>8.3922134362444253E-5</v>
      </c>
    </row>
    <row r="76" spans="1:17">
      <c r="A76" s="10" t="s">
        <v>124</v>
      </c>
      <c r="B76" t="s">
        <v>125</v>
      </c>
      <c r="C76" t="s">
        <v>305</v>
      </c>
      <c r="D76" s="47">
        <v>1.325E-2</v>
      </c>
      <c r="E76" s="47">
        <v>1.525E-2</v>
      </c>
      <c r="F76" s="47">
        <v>1.4250000000000001E-2</v>
      </c>
      <c r="H76" s="6">
        <v>9.2225000000000001</v>
      </c>
      <c r="I76" s="6">
        <v>10.414999999999999</v>
      </c>
      <c r="J76" s="6">
        <v>9.7774999999999999</v>
      </c>
      <c r="L76" s="24">
        <f t="shared" si="24"/>
        <v>1.436703713743562E-3</v>
      </c>
      <c r="M76" s="24">
        <f t="shared" si="24"/>
        <v>1.4642342774843977E-3</v>
      </c>
      <c r="N76" s="24">
        <f t="shared" si="24"/>
        <v>1.4574277678343136E-3</v>
      </c>
      <c r="P76" s="50">
        <f t="shared" si="25"/>
        <v>1.4527885863540911E-3</v>
      </c>
      <c r="Q76" s="24">
        <f t="shared" si="26"/>
        <v>1.4339612567181996E-5</v>
      </c>
    </row>
    <row r="77" spans="1:17">
      <c r="A77" s="18" t="s">
        <v>148</v>
      </c>
      <c r="B77" t="s">
        <v>149</v>
      </c>
      <c r="C77" t="s">
        <v>305</v>
      </c>
      <c r="D77" s="47">
        <v>1.125E-2</v>
      </c>
      <c r="E77" s="47">
        <v>1.225E-2</v>
      </c>
      <c r="F77" s="47">
        <v>1.2999999999999999E-2</v>
      </c>
      <c r="H77" s="6">
        <v>8.4649999999999999</v>
      </c>
      <c r="I77" s="6">
        <v>8.875</v>
      </c>
      <c r="J77" s="6">
        <v>8.6024999999999991</v>
      </c>
      <c r="L77" s="24">
        <f t="shared" si="24"/>
        <v>1.3290017720023627E-3</v>
      </c>
      <c r="M77" s="24">
        <f t="shared" si="24"/>
        <v>1.3802816901408452E-3</v>
      </c>
      <c r="N77" s="24">
        <f t="shared" si="24"/>
        <v>1.5111886079628015E-3</v>
      </c>
      <c r="P77" s="50">
        <f t="shared" si="25"/>
        <v>1.4068240233686699E-3</v>
      </c>
      <c r="Q77" s="24">
        <f t="shared" si="26"/>
        <v>9.3948828567479373E-5</v>
      </c>
    </row>
    <row r="78" spans="1:17">
      <c r="A78" s="18" t="s">
        <v>128</v>
      </c>
      <c r="B78" t="s">
        <v>129</v>
      </c>
      <c r="C78" t="s">
        <v>305</v>
      </c>
      <c r="D78" s="47">
        <v>1.325E-2</v>
      </c>
      <c r="E78" s="47">
        <v>1.6250000000000001E-2</v>
      </c>
      <c r="F78" s="47"/>
      <c r="H78" s="6">
        <v>8.7774999999999999</v>
      </c>
      <c r="I78" s="6">
        <v>8.9525000000000006</v>
      </c>
      <c r="J78" s="6"/>
      <c r="L78" s="24">
        <f t="shared" ref="L78:M80" si="27">D78/H78</f>
        <v>1.5095414411848476E-3</v>
      </c>
      <c r="M78" s="24">
        <f t="shared" si="27"/>
        <v>1.8151354370287628E-3</v>
      </c>
      <c r="N78" s="24"/>
      <c r="P78" s="50">
        <f t="shared" si="25"/>
        <v>1.6623384391068054E-3</v>
      </c>
      <c r="Q78" s="24">
        <f t="shared" si="26"/>
        <v>2.1608758675112607E-4</v>
      </c>
    </row>
    <row r="79" spans="1:17">
      <c r="A79" s="23" t="s">
        <v>130</v>
      </c>
      <c r="B79" t="s">
        <v>9</v>
      </c>
      <c r="C79" t="s">
        <v>305</v>
      </c>
      <c r="D79" s="47">
        <v>1.55E-2</v>
      </c>
      <c r="E79" s="47">
        <v>1.525E-2</v>
      </c>
      <c r="F79" s="47">
        <v>1.6750000000000001E-2</v>
      </c>
      <c r="H79" s="6">
        <v>9.8424999999999994</v>
      </c>
      <c r="I79" s="6">
        <v>9.0724999999999998</v>
      </c>
      <c r="J79" s="6">
        <v>9.8550000000000004</v>
      </c>
      <c r="L79" s="24">
        <f t="shared" si="27"/>
        <v>1.5748031496062994E-3</v>
      </c>
      <c r="M79" s="24">
        <f t="shared" si="27"/>
        <v>1.680903830256269E-3</v>
      </c>
      <c r="N79" s="24">
        <f>F79/J79</f>
        <v>1.6996448503297818E-3</v>
      </c>
      <c r="P79" s="50">
        <f t="shared" si="25"/>
        <v>1.65178394339745E-3</v>
      </c>
      <c r="Q79" s="24">
        <f t="shared" si="26"/>
        <v>6.7322644168850765E-5</v>
      </c>
    </row>
    <row r="80" spans="1:17">
      <c r="A80" s="23" t="s">
        <v>131</v>
      </c>
      <c r="B80" t="s">
        <v>47</v>
      </c>
      <c r="C80" t="s">
        <v>305</v>
      </c>
      <c r="D80" s="47">
        <v>1.6750000000000001E-2</v>
      </c>
      <c r="E80" s="47">
        <v>1.6250000000000001E-2</v>
      </c>
      <c r="F80" s="47">
        <v>1.55E-2</v>
      </c>
      <c r="H80" s="6">
        <v>9.1850000000000005</v>
      </c>
      <c r="I80" s="6">
        <v>8.89</v>
      </c>
      <c r="J80" s="6">
        <v>8.8000000000000007</v>
      </c>
      <c r="L80" s="24">
        <f t="shared" si="27"/>
        <v>1.823625476320087E-3</v>
      </c>
      <c r="M80" s="24">
        <f t="shared" si="27"/>
        <v>1.8278965129358829E-3</v>
      </c>
      <c r="N80" s="24">
        <f>F80/J80</f>
        <v>1.7613636363636362E-3</v>
      </c>
      <c r="P80" s="50">
        <f t="shared" si="25"/>
        <v>1.8042952085398688E-3</v>
      </c>
      <c r="Q80" s="24">
        <f t="shared" si="26"/>
        <v>3.7241111094939988E-5</v>
      </c>
    </row>
    <row r="81" spans="1:17">
      <c r="B81" s="17"/>
      <c r="D81" s="36"/>
      <c r="E81" s="36"/>
      <c r="F81" s="36"/>
      <c r="H81" s="26"/>
      <c r="I81" s="26"/>
      <c r="J81" s="26"/>
    </row>
    <row r="82" spans="1:17">
      <c r="A82" s="13" t="s">
        <v>132</v>
      </c>
      <c r="B82" t="s">
        <v>133</v>
      </c>
      <c r="C82" t="s">
        <v>305</v>
      </c>
      <c r="D82" s="47">
        <v>2.3181818181818178E-2</v>
      </c>
      <c r="E82" s="47">
        <v>1.6666666666666666E-2</v>
      </c>
      <c r="F82" s="47">
        <v>2.4218750000000001E-2</v>
      </c>
      <c r="H82" s="6">
        <v>9.0613636363636356</v>
      </c>
      <c r="I82" s="6">
        <v>8.8181818181818183</v>
      </c>
      <c r="J82" s="6">
        <v>9.671875</v>
      </c>
      <c r="L82" s="24">
        <f>D82/H82</f>
        <v>2.5583145221971405E-3</v>
      </c>
      <c r="M82" s="24">
        <f>E82/I82</f>
        <v>1.8900343642611684E-3</v>
      </c>
      <c r="N82" s="24">
        <f>F82/J82</f>
        <v>2.5040387722132474E-3</v>
      </c>
      <c r="P82" s="50">
        <f>AVERAGE(L82:N82)</f>
        <v>2.3174625528905187E-3</v>
      </c>
      <c r="Q82" s="24">
        <f>STDEV(L82:N82)</f>
        <v>3.7115711846238942E-4</v>
      </c>
    </row>
    <row r="83" spans="1:17">
      <c r="A83" s="10" t="s">
        <v>134</v>
      </c>
      <c r="B83" t="s">
        <v>135</v>
      </c>
      <c r="C83" t="s">
        <v>305</v>
      </c>
      <c r="D83" s="47">
        <v>1.7663043478260868E-2</v>
      </c>
      <c r="E83" s="47"/>
      <c r="F83" s="47"/>
      <c r="H83" s="6">
        <v>9.2173913043478262</v>
      </c>
      <c r="I83" s="6"/>
      <c r="J83" s="6"/>
      <c r="L83" s="24">
        <f>D83/H83</f>
        <v>1.9162735849056602E-3</v>
      </c>
      <c r="M83" s="24"/>
      <c r="N83" s="24"/>
      <c r="P83" s="50">
        <f>AVERAGE(L83:N83)</f>
        <v>1.9162735849056602E-3</v>
      </c>
      <c r="Q83" s="24"/>
    </row>
    <row r="84" spans="1:17">
      <c r="B84" s="17"/>
      <c r="D84" s="36"/>
      <c r="E84" s="36"/>
      <c r="F84" s="36"/>
      <c r="H84" s="26"/>
      <c r="I84" s="26"/>
      <c r="J84" s="26"/>
    </row>
    <row r="85" spans="1:17">
      <c r="A85" s="13" t="s">
        <v>136</v>
      </c>
      <c r="B85" t="s">
        <v>137</v>
      </c>
      <c r="C85" t="s">
        <v>305</v>
      </c>
      <c r="D85" s="47">
        <v>1.55E-2</v>
      </c>
      <c r="E85" s="47">
        <v>1.4250000000000001E-2</v>
      </c>
      <c r="F85" s="47">
        <v>1.407185628742515E-2</v>
      </c>
      <c r="H85" s="6">
        <v>9.6349999999999998</v>
      </c>
      <c r="I85" s="6">
        <v>9.5374999999999996</v>
      </c>
      <c r="J85" s="6">
        <v>9.8502994011976046</v>
      </c>
      <c r="L85" s="24">
        <f t="shared" ref="L85:N90" si="28">D85/H85</f>
        <v>1.6087182148417228E-3</v>
      </c>
      <c r="M85" s="24">
        <f t="shared" si="28"/>
        <v>1.4941022280471822E-3</v>
      </c>
      <c r="N85" s="24">
        <f t="shared" si="28"/>
        <v>1.4285714285714286E-3</v>
      </c>
      <c r="P85" s="50">
        <f t="shared" ref="P85:P100" si="29">AVERAGE(L85:N85)</f>
        <v>1.5104639571534445E-3</v>
      </c>
      <c r="Q85" s="24">
        <f t="shared" ref="Q85:Q100" si="30">STDEV(L85:N85)</f>
        <v>9.118111528923521E-5</v>
      </c>
    </row>
    <row r="86" spans="1:17">
      <c r="A86" s="13" t="s">
        <v>138</v>
      </c>
      <c r="B86" t="s">
        <v>139</v>
      </c>
      <c r="C86" t="s">
        <v>305</v>
      </c>
      <c r="D86" s="47">
        <v>5.7499999999999999E-3</v>
      </c>
      <c r="E86" s="47">
        <v>6.4999999999999997E-3</v>
      </c>
      <c r="F86" s="47">
        <v>7.2033898305084755E-3</v>
      </c>
      <c r="H86" s="6">
        <v>9.4674999999999994</v>
      </c>
      <c r="I86" s="6">
        <v>9.8949999999999996</v>
      </c>
      <c r="J86" s="6">
        <v>9.3220338983050848</v>
      </c>
      <c r="L86" s="24">
        <f t="shared" si="28"/>
        <v>6.0734090308951685E-4</v>
      </c>
      <c r="M86" s="24">
        <f t="shared" si="28"/>
        <v>6.5689742294087919E-4</v>
      </c>
      <c r="N86" s="24">
        <f t="shared" si="28"/>
        <v>7.727272727272728E-4</v>
      </c>
      <c r="P86" s="50">
        <f t="shared" si="29"/>
        <v>6.7898853291922291E-4</v>
      </c>
      <c r="Q86" s="24">
        <f t="shared" si="30"/>
        <v>8.4877415550578411E-5</v>
      </c>
    </row>
    <row r="87" spans="1:17">
      <c r="A87" s="13" t="s">
        <v>140</v>
      </c>
      <c r="B87" t="s">
        <v>141</v>
      </c>
      <c r="C87" t="s">
        <v>305</v>
      </c>
      <c r="D87" s="47">
        <v>1.925E-2</v>
      </c>
      <c r="E87" s="47">
        <v>1.925E-2</v>
      </c>
      <c r="F87" s="47">
        <v>1.9642857142857146E-2</v>
      </c>
      <c r="H87" s="6">
        <v>11.57</v>
      </c>
      <c r="I87" s="6">
        <v>11.7525</v>
      </c>
      <c r="J87" s="6">
        <v>11.508928571428573</v>
      </c>
      <c r="L87" s="24">
        <f t="shared" si="28"/>
        <v>1.6637856525496975E-3</v>
      </c>
      <c r="M87" s="24">
        <f t="shared" si="28"/>
        <v>1.6379493724739418E-3</v>
      </c>
      <c r="N87" s="24">
        <f t="shared" si="28"/>
        <v>1.7067494181536075E-3</v>
      </c>
      <c r="P87" s="50">
        <f t="shared" si="29"/>
        <v>1.6694948143924158E-3</v>
      </c>
      <c r="Q87" s="24">
        <f t="shared" si="30"/>
        <v>3.475352454199118E-5</v>
      </c>
    </row>
    <row r="88" spans="1:17">
      <c r="A88" s="13" t="s">
        <v>142</v>
      </c>
      <c r="B88" t="s">
        <v>143</v>
      </c>
      <c r="C88" t="s">
        <v>305</v>
      </c>
      <c r="D88" s="47">
        <v>1.35E-2</v>
      </c>
      <c r="E88" s="47">
        <v>1.2749999999999999E-2</v>
      </c>
      <c r="F88" s="47">
        <v>1.2500000000000001E-2</v>
      </c>
      <c r="H88" s="6">
        <v>8.9625000000000004</v>
      </c>
      <c r="I88" s="6">
        <v>8.7100000000000009</v>
      </c>
      <c r="J88" s="6">
        <v>8.5850000000000009</v>
      </c>
      <c r="L88" s="24">
        <f t="shared" si="28"/>
        <v>1.506276150627615E-3</v>
      </c>
      <c r="M88" s="24">
        <f t="shared" si="28"/>
        <v>1.4638346727898965E-3</v>
      </c>
      <c r="N88" s="24">
        <f t="shared" si="28"/>
        <v>1.4560279557367501E-3</v>
      </c>
      <c r="P88" s="50">
        <f t="shared" si="29"/>
        <v>1.4753795930514204E-3</v>
      </c>
      <c r="Q88" s="24">
        <f t="shared" si="30"/>
        <v>2.704041716267142E-5</v>
      </c>
    </row>
    <row r="89" spans="1:17">
      <c r="A89" s="13" t="s">
        <v>144</v>
      </c>
      <c r="B89" t="s">
        <v>145</v>
      </c>
      <c r="C89" t="s">
        <v>305</v>
      </c>
      <c r="D89" s="47">
        <v>5.0000000000000001E-3</v>
      </c>
      <c r="E89" s="47">
        <v>6.0000000000000001E-3</v>
      </c>
      <c r="F89" s="47">
        <v>7.0000000000000001E-3</v>
      </c>
      <c r="H89" s="6">
        <v>9.5175000000000001</v>
      </c>
      <c r="I89" s="6">
        <v>9.3725000000000005</v>
      </c>
      <c r="J89" s="6">
        <v>9.0950000000000006</v>
      </c>
      <c r="L89" s="24">
        <f t="shared" si="28"/>
        <v>5.2534804307853957E-4</v>
      </c>
      <c r="M89" s="24">
        <f t="shared" si="28"/>
        <v>6.401707121899173E-4</v>
      </c>
      <c r="N89" s="24">
        <f t="shared" si="28"/>
        <v>7.6965365585486523E-4</v>
      </c>
      <c r="P89" s="50">
        <f t="shared" si="29"/>
        <v>6.4505747037444077E-4</v>
      </c>
      <c r="Q89" s="24">
        <f t="shared" si="30"/>
        <v>1.2222609546520537E-4</v>
      </c>
    </row>
    <row r="90" spans="1:17">
      <c r="A90" s="13" t="s">
        <v>146</v>
      </c>
      <c r="B90" t="s">
        <v>147</v>
      </c>
      <c r="C90" t="s">
        <v>305</v>
      </c>
      <c r="D90" s="47">
        <v>1.7999999999999999E-2</v>
      </c>
      <c r="E90" s="47">
        <v>1.7500000000000002E-2</v>
      </c>
      <c r="F90" s="47">
        <v>1.7999999999999999E-2</v>
      </c>
      <c r="H90" s="6">
        <v>10.317500000000001</v>
      </c>
      <c r="I90" s="6">
        <v>10.3025</v>
      </c>
      <c r="J90" s="6">
        <v>10.805</v>
      </c>
      <c r="L90" s="24">
        <f t="shared" si="28"/>
        <v>1.7446086745820206E-3</v>
      </c>
      <c r="M90" s="24">
        <f t="shared" si="28"/>
        <v>1.6986168405726766E-3</v>
      </c>
      <c r="N90" s="24">
        <f t="shared" si="28"/>
        <v>1.6658954187875983E-3</v>
      </c>
      <c r="P90" s="50">
        <f t="shared" si="29"/>
        <v>1.7030403113140983E-3</v>
      </c>
      <c r="Q90" s="24">
        <f t="shared" si="30"/>
        <v>3.9542628636570196E-5</v>
      </c>
    </row>
    <row r="91" spans="1:17">
      <c r="A91" s="13" t="s">
        <v>42</v>
      </c>
      <c r="B91" t="s">
        <v>43</v>
      </c>
      <c r="C91" t="s">
        <v>305</v>
      </c>
      <c r="D91" s="47">
        <v>1.4999999999999999E-2</v>
      </c>
      <c r="E91" s="47">
        <v>1.55E-2</v>
      </c>
      <c r="F91" s="47"/>
      <c r="H91" s="6">
        <v>9.3249999999999993</v>
      </c>
      <c r="I91" s="6">
        <v>9.8025000000000002</v>
      </c>
      <c r="J91" s="6"/>
      <c r="L91" s="24">
        <f t="shared" ref="L91:L100" si="31">D91/H91</f>
        <v>1.60857908847185E-3</v>
      </c>
      <c r="M91" s="24">
        <f t="shared" ref="M91:M100" si="32">E91/I91</f>
        <v>1.5812292782453456E-3</v>
      </c>
      <c r="N91" s="24"/>
      <c r="P91" s="50">
        <f t="shared" si="29"/>
        <v>1.5949041833585977E-3</v>
      </c>
      <c r="Q91" s="24">
        <f t="shared" si="30"/>
        <v>1.9339236275326489E-5</v>
      </c>
    </row>
    <row r="92" spans="1:17">
      <c r="A92" s="13" t="s">
        <v>150</v>
      </c>
      <c r="B92" t="s">
        <v>151</v>
      </c>
      <c r="C92" t="s">
        <v>305</v>
      </c>
      <c r="D92" s="47">
        <v>1.325E-2</v>
      </c>
      <c r="E92" s="47">
        <v>1.375E-2</v>
      </c>
      <c r="F92" s="47">
        <v>1.4500000000000001E-2</v>
      </c>
      <c r="H92" s="6">
        <v>8.8975000000000009</v>
      </c>
      <c r="I92" s="6">
        <v>9.2324999999999999</v>
      </c>
      <c r="J92" s="6">
        <v>9.0175000000000001</v>
      </c>
      <c r="L92" s="24">
        <f t="shared" si="31"/>
        <v>1.4891823545939869E-3</v>
      </c>
      <c r="M92" s="24">
        <f t="shared" si="32"/>
        <v>1.4893040888166802E-3</v>
      </c>
      <c r="N92" s="24">
        <f>F92/J92</f>
        <v>1.6079844746326587E-3</v>
      </c>
      <c r="P92" s="50">
        <f t="shared" si="29"/>
        <v>1.5288236393477754E-3</v>
      </c>
      <c r="Q92" s="24">
        <f t="shared" si="30"/>
        <v>6.8555321362061877E-5</v>
      </c>
    </row>
    <row r="93" spans="1:17">
      <c r="A93" s="11" t="s">
        <v>152</v>
      </c>
      <c r="B93" t="s">
        <v>153</v>
      </c>
      <c r="C93" t="s">
        <v>305</v>
      </c>
      <c r="D93" s="47">
        <v>6.0000000000000001E-3</v>
      </c>
      <c r="E93" s="47">
        <v>8.0000000000000002E-3</v>
      </c>
      <c r="F93" s="47"/>
      <c r="H93" s="6">
        <v>9.0175000000000001</v>
      </c>
      <c r="I93" s="6">
        <v>10.5725</v>
      </c>
      <c r="J93" s="6"/>
      <c r="L93" s="24">
        <f t="shared" si="31"/>
        <v>6.6537288605489331E-4</v>
      </c>
      <c r="M93" s="24">
        <f t="shared" si="32"/>
        <v>7.5668006620950579E-4</v>
      </c>
      <c r="N93" s="24"/>
      <c r="P93" s="50">
        <f t="shared" si="29"/>
        <v>7.1102647613219955E-4</v>
      </c>
      <c r="Q93" s="24">
        <f t="shared" si="30"/>
        <v>6.4563926258348245E-5</v>
      </c>
    </row>
    <row r="94" spans="1:17">
      <c r="A94" s="11" t="s">
        <v>154</v>
      </c>
      <c r="B94" t="s">
        <v>121</v>
      </c>
      <c r="C94" t="s">
        <v>305</v>
      </c>
      <c r="D94" s="47">
        <v>8.0000000000000002E-3</v>
      </c>
      <c r="E94" s="47">
        <v>7.4999999999999997E-3</v>
      </c>
      <c r="F94" s="47">
        <v>6.5088757396449702E-3</v>
      </c>
      <c r="H94" s="6">
        <v>10.045</v>
      </c>
      <c r="I94" s="6">
        <v>10.2675</v>
      </c>
      <c r="J94" s="6">
        <v>10.109467455621303</v>
      </c>
      <c r="L94" s="24">
        <f t="shared" si="31"/>
        <v>7.9641612742658045E-4</v>
      </c>
      <c r="M94" s="24">
        <f t="shared" si="32"/>
        <v>7.3046018991964939E-4</v>
      </c>
      <c r="N94" s="24">
        <f t="shared" ref="N94:N100" si="33">F94/J94</f>
        <v>6.4383962540239968E-4</v>
      </c>
      <c r="P94" s="50">
        <f t="shared" si="29"/>
        <v>7.2357198091620991E-4</v>
      </c>
      <c r="Q94" s="24">
        <f t="shared" si="30"/>
        <v>7.6521126559532624E-5</v>
      </c>
    </row>
    <row r="95" spans="1:17">
      <c r="A95" s="12" t="s">
        <v>155</v>
      </c>
      <c r="B95" t="s">
        <v>156</v>
      </c>
      <c r="C95" t="s">
        <v>305</v>
      </c>
      <c r="D95" s="47">
        <v>1.4999999999999999E-2</v>
      </c>
      <c r="E95" s="47">
        <v>1.325E-2</v>
      </c>
      <c r="F95" s="47">
        <v>1.4749999999999999E-2</v>
      </c>
      <c r="H95" s="6">
        <v>9.8574999999999999</v>
      </c>
      <c r="I95" s="6">
        <v>9.2324999999999999</v>
      </c>
      <c r="J95" s="6">
        <v>9.9075000000000006</v>
      </c>
      <c r="L95" s="24">
        <f t="shared" si="31"/>
        <v>1.5216839969566319E-3</v>
      </c>
      <c r="M95" s="24">
        <f t="shared" si="32"/>
        <v>1.4351475764960737E-3</v>
      </c>
      <c r="N95" s="24">
        <f t="shared" si="33"/>
        <v>1.4887711329800654E-3</v>
      </c>
      <c r="P95" s="50">
        <f t="shared" si="29"/>
        <v>1.4818675688109235E-3</v>
      </c>
      <c r="Q95" s="24">
        <f t="shared" si="30"/>
        <v>4.3679313355520168E-5</v>
      </c>
    </row>
    <row r="96" spans="1:17">
      <c r="A96" s="12" t="s">
        <v>157</v>
      </c>
      <c r="B96" t="s">
        <v>158</v>
      </c>
      <c r="C96" t="s">
        <v>305</v>
      </c>
      <c r="D96" s="47">
        <v>1.4E-2</v>
      </c>
      <c r="E96" s="47">
        <v>1.4250000000000001E-2</v>
      </c>
      <c r="F96" s="47">
        <v>1.4250000000000001E-2</v>
      </c>
      <c r="H96" s="6">
        <v>10.6075</v>
      </c>
      <c r="I96" s="6">
        <v>10.265000000000001</v>
      </c>
      <c r="J96" s="6">
        <v>10.46</v>
      </c>
      <c r="L96" s="24">
        <f t="shared" si="31"/>
        <v>1.319820881451803E-3</v>
      </c>
      <c r="M96" s="24">
        <f t="shared" si="32"/>
        <v>1.388212372138334E-3</v>
      </c>
      <c r="N96" s="24">
        <f t="shared" si="33"/>
        <v>1.3623326959847036E-3</v>
      </c>
      <c r="P96" s="50">
        <f t="shared" si="29"/>
        <v>1.3567886498582803E-3</v>
      </c>
      <c r="Q96" s="24">
        <f t="shared" si="30"/>
        <v>3.4531164694669617E-5</v>
      </c>
    </row>
    <row r="97" spans="1:17">
      <c r="A97" s="15" t="s">
        <v>159</v>
      </c>
      <c r="B97" t="s">
        <v>160</v>
      </c>
      <c r="C97" t="s">
        <v>305</v>
      </c>
      <c r="D97" s="47">
        <v>1.4E-2</v>
      </c>
      <c r="E97" s="47">
        <v>1.4E-2</v>
      </c>
      <c r="F97" s="47">
        <v>1.325E-2</v>
      </c>
      <c r="H97" s="6">
        <v>9.3725000000000005</v>
      </c>
      <c r="I97" s="6">
        <v>9.4474999999999998</v>
      </c>
      <c r="J97" s="6">
        <v>9.0399999999999991</v>
      </c>
      <c r="L97" s="24">
        <f t="shared" si="31"/>
        <v>1.4937316617764738E-3</v>
      </c>
      <c r="M97" s="24">
        <f t="shared" si="32"/>
        <v>1.4818735115109819E-3</v>
      </c>
      <c r="N97" s="24">
        <f t="shared" si="33"/>
        <v>1.4657079646017701E-3</v>
      </c>
      <c r="P97" s="50">
        <f t="shared" si="29"/>
        <v>1.4804377126297419E-3</v>
      </c>
      <c r="Q97" s="24">
        <f t="shared" si="30"/>
        <v>1.4066912939781814E-5</v>
      </c>
    </row>
    <row r="98" spans="1:17">
      <c r="A98" s="15" t="s">
        <v>161</v>
      </c>
      <c r="B98" t="s">
        <v>162</v>
      </c>
      <c r="C98" t="s">
        <v>305</v>
      </c>
      <c r="D98" s="47">
        <v>1.4500000000000001E-2</v>
      </c>
      <c r="E98" s="47">
        <v>1.2749999999999999E-2</v>
      </c>
      <c r="F98" s="47">
        <v>1.35E-2</v>
      </c>
      <c r="H98" s="6">
        <v>9.9450000000000003</v>
      </c>
      <c r="I98" s="6">
        <v>9.1174999999999997</v>
      </c>
      <c r="J98" s="6">
        <v>9.2324999999999999</v>
      </c>
      <c r="L98" s="24">
        <f t="shared" si="31"/>
        <v>1.4580191050779286E-3</v>
      </c>
      <c r="M98" s="24">
        <f t="shared" si="32"/>
        <v>1.3984096517685768E-3</v>
      </c>
      <c r="N98" s="24">
        <f t="shared" si="33"/>
        <v>1.4622258326563769E-3</v>
      </c>
      <c r="P98" s="50">
        <f t="shared" si="29"/>
        <v>1.4395515298342941E-3</v>
      </c>
      <c r="Q98" s="24">
        <f t="shared" si="30"/>
        <v>3.569194219022808E-5</v>
      </c>
    </row>
    <row r="99" spans="1:17">
      <c r="A99" s="23" t="s">
        <v>163</v>
      </c>
      <c r="B99" t="s">
        <v>25</v>
      </c>
      <c r="C99" t="s">
        <v>305</v>
      </c>
      <c r="D99" s="47">
        <v>1.8249999999999999E-2</v>
      </c>
      <c r="E99" s="47">
        <v>2.3E-2</v>
      </c>
      <c r="F99" s="47">
        <v>1.9E-2</v>
      </c>
      <c r="H99" s="6">
        <v>10.217499999999999</v>
      </c>
      <c r="I99" s="6">
        <v>11.72</v>
      </c>
      <c r="J99" s="6">
        <v>8.98</v>
      </c>
      <c r="L99" s="24">
        <f t="shared" si="31"/>
        <v>1.7861512111573281E-3</v>
      </c>
      <c r="M99" s="24">
        <f t="shared" si="32"/>
        <v>1.962457337883959E-3</v>
      </c>
      <c r="N99" s="24">
        <f t="shared" si="33"/>
        <v>2.1158129175946547E-3</v>
      </c>
      <c r="P99" s="50">
        <f t="shared" si="29"/>
        <v>1.9548071555453139E-3</v>
      </c>
      <c r="Q99" s="24">
        <f t="shared" si="30"/>
        <v>1.649639480012327E-4</v>
      </c>
    </row>
    <row r="100" spans="1:17">
      <c r="A100" s="23" t="s">
        <v>164</v>
      </c>
      <c r="B100" t="s">
        <v>29</v>
      </c>
      <c r="C100" t="s">
        <v>305</v>
      </c>
      <c r="D100" s="47">
        <v>1.7999999999999999E-2</v>
      </c>
      <c r="E100" s="47">
        <v>1.7000000000000001E-2</v>
      </c>
      <c r="F100" s="47">
        <v>1.6750000000000001E-2</v>
      </c>
      <c r="H100" s="6">
        <v>8.2575000000000003</v>
      </c>
      <c r="I100" s="6">
        <v>8.2799999999999994</v>
      </c>
      <c r="J100" s="6">
        <v>7.9924999999999997</v>
      </c>
      <c r="L100" s="24">
        <f t="shared" si="31"/>
        <v>2.17983651226158E-3</v>
      </c>
      <c r="M100" s="24">
        <f t="shared" si="32"/>
        <v>2.0531400966183576E-3</v>
      </c>
      <c r="N100" s="24">
        <f t="shared" si="33"/>
        <v>2.0957147325617767E-3</v>
      </c>
      <c r="P100" s="50">
        <f t="shared" si="29"/>
        <v>2.1095637804805713E-3</v>
      </c>
      <c r="Q100" s="24">
        <f t="shared" si="30"/>
        <v>6.4473580096058338E-5</v>
      </c>
    </row>
    <row r="101" spans="1:17">
      <c r="A101" s="25"/>
      <c r="B101" s="17"/>
      <c r="D101" s="36"/>
      <c r="E101" s="36"/>
      <c r="F101" s="36"/>
      <c r="H101" s="26"/>
      <c r="I101" s="26"/>
      <c r="J101" s="26"/>
    </row>
    <row r="102" spans="1:17">
      <c r="A102" s="13" t="s">
        <v>165</v>
      </c>
      <c r="B102" t="s">
        <v>166</v>
      </c>
      <c r="C102" t="s">
        <v>305</v>
      </c>
      <c r="D102" s="47">
        <v>1.4250000000000001E-2</v>
      </c>
      <c r="E102" s="47">
        <v>1.575E-2</v>
      </c>
      <c r="F102" s="47">
        <v>1.575E-2</v>
      </c>
      <c r="H102" s="6">
        <v>9.2624999999999993</v>
      </c>
      <c r="I102" s="6">
        <v>9.2850000000000001</v>
      </c>
      <c r="J102" s="6">
        <v>9.4824999999999999</v>
      </c>
      <c r="L102" s="24">
        <f>D102/H102</f>
        <v>1.5384615384615387E-3</v>
      </c>
      <c r="M102" s="24">
        <f>E102/I102</f>
        <v>1.6962843295638126E-3</v>
      </c>
      <c r="N102" s="24">
        <f>F102/J102</f>
        <v>1.6609543896651728E-3</v>
      </c>
      <c r="P102" s="50">
        <f>AVERAGE(L102:N102)</f>
        <v>1.6319000858968412E-3</v>
      </c>
      <c r="Q102" s="24">
        <f>STDEV(L102:N102)</f>
        <v>8.2825858120666993E-5</v>
      </c>
    </row>
    <row r="103" spans="1:17">
      <c r="A103" s="13" t="s">
        <v>308</v>
      </c>
      <c r="B103" t="s">
        <v>306</v>
      </c>
      <c r="C103" t="s">
        <v>305</v>
      </c>
      <c r="D103" s="47">
        <v>1.7771084337349398E-2</v>
      </c>
      <c r="E103" s="47">
        <v>1.634146341463415E-2</v>
      </c>
      <c r="F103" s="47">
        <v>1.6071428571428573E-2</v>
      </c>
      <c r="H103" s="6">
        <v>10.463855421686748</v>
      </c>
      <c r="I103" s="6">
        <v>10.614634146341466</v>
      </c>
      <c r="J103" s="6">
        <v>10.37202380952381</v>
      </c>
      <c r="L103" s="24">
        <f t="shared" ref="L103:L105" si="34">D103/H103</f>
        <v>1.6983304548071386E-3</v>
      </c>
      <c r="M103" s="24">
        <f t="shared" ref="M103:M104" si="35">E103/I103</f>
        <v>1.5395220588235294E-3</v>
      </c>
      <c r="N103" s="24">
        <f t="shared" ref="N103:N104" si="36">F103/J103</f>
        <v>1.5494978479196557E-3</v>
      </c>
      <c r="P103" s="50">
        <f t="shared" ref="P103:P105" si="37">AVERAGE(L103:N103)</f>
        <v>1.5957834538501078E-3</v>
      </c>
      <c r="Q103" s="24">
        <f t="shared" ref="Q103:Q104" si="38">STDEV(L103:N103)</f>
        <v>8.8948269494035394E-5</v>
      </c>
    </row>
    <row r="104" spans="1:17">
      <c r="A104" s="13" t="s">
        <v>167</v>
      </c>
      <c r="B104" t="s">
        <v>168</v>
      </c>
      <c r="C104" t="s">
        <v>305</v>
      </c>
      <c r="D104" s="47">
        <v>1.6750000000000001E-2</v>
      </c>
      <c r="E104" s="47">
        <v>1.375E-2</v>
      </c>
      <c r="F104" s="47">
        <v>1.4E-2</v>
      </c>
      <c r="H104" s="6">
        <v>8.875</v>
      </c>
      <c r="I104" s="6">
        <v>8.6074999999999999</v>
      </c>
      <c r="J104" s="6">
        <v>8.82</v>
      </c>
      <c r="L104" s="24">
        <f t="shared" si="34"/>
        <v>1.8873239436619719E-3</v>
      </c>
      <c r="M104" s="24">
        <f t="shared" si="35"/>
        <v>1.5974440894568689E-3</v>
      </c>
      <c r="N104" s="24">
        <f t="shared" si="36"/>
        <v>1.5873015873015873E-3</v>
      </c>
      <c r="P104" s="50">
        <f t="shared" si="37"/>
        <v>1.6906898734734763E-3</v>
      </c>
      <c r="Q104" s="24">
        <f t="shared" si="38"/>
        <v>1.7036559440410264E-4</v>
      </c>
    </row>
    <row r="105" spans="1:17">
      <c r="A105" s="13" t="s">
        <v>309</v>
      </c>
      <c r="B105" t="s">
        <v>307</v>
      </c>
      <c r="C105" t="s">
        <v>305</v>
      </c>
      <c r="D105" s="47">
        <v>2.0454545454545454E-2</v>
      </c>
      <c r="E105" s="47"/>
      <c r="F105" s="47"/>
      <c r="H105" s="6">
        <v>11.424242424242424</v>
      </c>
      <c r="I105" s="6"/>
      <c r="J105" s="6"/>
      <c r="L105" s="24">
        <f t="shared" si="34"/>
        <v>1.790450928381963E-3</v>
      </c>
      <c r="M105" s="24"/>
      <c r="N105" s="24"/>
      <c r="P105" s="50">
        <f t="shared" si="37"/>
        <v>1.790450928381963E-3</v>
      </c>
      <c r="Q105" s="24"/>
    </row>
    <row r="106" spans="1:17">
      <c r="B106" s="17"/>
      <c r="D106" s="36"/>
      <c r="E106" s="36"/>
      <c r="F106" s="36"/>
      <c r="H106" s="26"/>
      <c r="I106" s="26"/>
      <c r="J106" s="26"/>
    </row>
    <row r="107" spans="1:17">
      <c r="A107" s="13" t="s">
        <v>169</v>
      </c>
      <c r="B107" t="s">
        <v>170</v>
      </c>
      <c r="C107" t="s">
        <v>305</v>
      </c>
      <c r="D107" s="47">
        <v>1.4E-2</v>
      </c>
      <c r="E107" s="47">
        <v>1.4E-2</v>
      </c>
      <c r="F107" s="47">
        <v>1.375E-2</v>
      </c>
      <c r="H107" s="6">
        <v>9.8424999999999994</v>
      </c>
      <c r="I107" s="6">
        <v>9.7550000000000008</v>
      </c>
      <c r="J107" s="6">
        <v>9.5724999999999998</v>
      </c>
      <c r="L107" s="24">
        <f t="shared" ref="L107:N110" si="39">D107/H107</f>
        <v>1.4224028448056897E-3</v>
      </c>
      <c r="M107" s="24">
        <f t="shared" si="39"/>
        <v>1.435161455663762E-3</v>
      </c>
      <c r="N107" s="24">
        <f t="shared" si="39"/>
        <v>1.4364063724209978E-3</v>
      </c>
      <c r="P107" s="50">
        <f>AVERAGE(L107:N107)</f>
        <v>1.4313235576301497E-3</v>
      </c>
      <c r="Q107" s="24">
        <f>STDEV(L107:N107)</f>
        <v>7.7505994868446875E-6</v>
      </c>
    </row>
    <row r="108" spans="1:17">
      <c r="A108" s="10" t="s">
        <v>171</v>
      </c>
      <c r="B108" t="s">
        <v>172</v>
      </c>
      <c r="C108" t="s">
        <v>305</v>
      </c>
      <c r="D108" s="47">
        <v>1.5544041450777202E-2</v>
      </c>
      <c r="E108" s="47">
        <v>1.7324561403508774E-2</v>
      </c>
      <c r="F108" s="47">
        <v>1.6170212765957447E-2</v>
      </c>
      <c r="H108" s="6">
        <v>9.6502590673575135</v>
      </c>
      <c r="I108" s="6">
        <v>9.9100877192982466</v>
      </c>
      <c r="J108" s="6">
        <v>10.314893617021276</v>
      </c>
      <c r="L108" s="24">
        <f t="shared" si="39"/>
        <v>1.610738255033557E-3</v>
      </c>
      <c r="M108" s="24">
        <f t="shared" si="39"/>
        <v>1.748174374861695E-3</v>
      </c>
      <c r="N108" s="24">
        <f t="shared" si="39"/>
        <v>1.5676567656765677E-3</v>
      </c>
      <c r="P108" s="50">
        <f>AVERAGE(L108:N108)</f>
        <v>1.64218979852394E-3</v>
      </c>
      <c r="Q108" s="24">
        <f>STDEV(L108:N108)</f>
        <v>9.4279114852782609E-5</v>
      </c>
    </row>
    <row r="109" spans="1:17">
      <c r="A109" s="13" t="s">
        <v>173</v>
      </c>
      <c r="B109" t="s">
        <v>174</v>
      </c>
      <c r="C109" t="s">
        <v>305</v>
      </c>
      <c r="D109" s="47">
        <v>1.325E-2</v>
      </c>
      <c r="E109" s="47">
        <v>1.2999999999999999E-2</v>
      </c>
      <c r="F109" s="47">
        <v>1.2500000000000001E-2</v>
      </c>
      <c r="H109" s="6">
        <v>8.9499999999999993</v>
      </c>
      <c r="I109" s="6">
        <v>9.1274999999999995</v>
      </c>
      <c r="J109" s="6">
        <v>8.8475000000000001</v>
      </c>
      <c r="L109" s="24">
        <f t="shared" si="39"/>
        <v>1.4804469273743018E-3</v>
      </c>
      <c r="M109" s="24">
        <f t="shared" si="39"/>
        <v>1.4242673240208161E-3</v>
      </c>
      <c r="N109" s="24">
        <f t="shared" si="39"/>
        <v>1.4128284826222096E-3</v>
      </c>
      <c r="P109" s="50">
        <f>AVERAGE(L109:N109)</f>
        <v>1.4391809113391092E-3</v>
      </c>
      <c r="Q109" s="24">
        <f>STDEV(L109:N109)</f>
        <v>3.6192192979953518E-5</v>
      </c>
    </row>
    <row r="110" spans="1:17">
      <c r="A110" s="13" t="s">
        <v>175</v>
      </c>
      <c r="B110" t="s">
        <v>176</v>
      </c>
      <c r="C110" t="s">
        <v>305</v>
      </c>
      <c r="D110" s="47">
        <v>1.4615384615384617E-2</v>
      </c>
      <c r="E110" s="47">
        <v>1.4948453608247423E-2</v>
      </c>
      <c r="F110" s="47">
        <v>1.5680473372781067E-2</v>
      </c>
      <c r="H110" s="6">
        <v>9.9051282051282055</v>
      </c>
      <c r="I110" s="6">
        <v>10.13917525773196</v>
      </c>
      <c r="J110" s="6">
        <v>9.9023668639053248</v>
      </c>
      <c r="L110" s="24">
        <f t="shared" si="39"/>
        <v>1.4755371472948487E-3</v>
      </c>
      <c r="M110" s="24">
        <f t="shared" si="39"/>
        <v>1.4743263853584138E-3</v>
      </c>
      <c r="N110" s="24">
        <f t="shared" si="39"/>
        <v>1.5835076187630717E-3</v>
      </c>
      <c r="P110" s="50">
        <f>AVERAGE(L110:N110)</f>
        <v>1.5111237171387779E-3</v>
      </c>
      <c r="Q110" s="24">
        <f>STDEV(L110:N110)</f>
        <v>6.26892207391609E-5</v>
      </c>
    </row>
    <row r="111" spans="1:17">
      <c r="B111" s="17"/>
      <c r="D111" s="36"/>
      <c r="E111" s="36"/>
      <c r="F111" s="36"/>
      <c r="H111" s="26"/>
      <c r="I111" s="26"/>
      <c r="J111" s="26"/>
    </row>
    <row r="112" spans="1:17">
      <c r="A112" s="18" t="s">
        <v>177</v>
      </c>
      <c r="B112" t="s">
        <v>178</v>
      </c>
      <c r="C112" t="s">
        <v>305</v>
      </c>
      <c r="D112" s="47">
        <v>1.7250000000000001E-2</v>
      </c>
      <c r="E112" s="47">
        <v>2.1999999999999999E-2</v>
      </c>
      <c r="F112" s="47">
        <v>1.4250000000000001E-2</v>
      </c>
      <c r="H112" s="6">
        <v>9.24</v>
      </c>
      <c r="I112" s="6">
        <v>9.52</v>
      </c>
      <c r="J112" s="6">
        <v>9.2650000000000006</v>
      </c>
      <c r="L112" s="24">
        <f t="shared" ref="L112:N113" si="40">D112/H112</f>
        <v>1.8668831168831171E-3</v>
      </c>
      <c r="M112" s="24">
        <f t="shared" si="40"/>
        <v>2.3109243697478992E-3</v>
      </c>
      <c r="N112" s="24">
        <f t="shared" si="40"/>
        <v>1.5380464112250405E-3</v>
      </c>
      <c r="P112" s="50">
        <f t="shared" ref="P112:P123" si="41">AVERAGE(L112:N112)</f>
        <v>1.9052846326186857E-3</v>
      </c>
      <c r="Q112" s="24">
        <f t="shared" ref="Q112:Q123" si="42">STDEV(L112:N112)</f>
        <v>3.878673639283244E-4</v>
      </c>
    </row>
    <row r="113" spans="1:17">
      <c r="A113" s="18" t="s">
        <v>179</v>
      </c>
      <c r="B113" t="s">
        <v>180</v>
      </c>
      <c r="C113" t="s">
        <v>305</v>
      </c>
      <c r="D113" s="47">
        <v>1.4999999999999999E-2</v>
      </c>
      <c r="E113" s="47">
        <v>1.4250000000000001E-2</v>
      </c>
      <c r="F113" s="47">
        <v>1.2999999999999999E-2</v>
      </c>
      <c r="H113" s="6">
        <v>10.327500000000001</v>
      </c>
      <c r="I113" s="6">
        <v>9.8149999999999995</v>
      </c>
      <c r="J113" s="6">
        <v>9.7050000000000001</v>
      </c>
      <c r="L113" s="24">
        <f t="shared" si="40"/>
        <v>1.4524328249818444E-3</v>
      </c>
      <c r="M113" s="24">
        <f t="shared" si="40"/>
        <v>1.4518593988792666E-3</v>
      </c>
      <c r="N113" s="24">
        <f t="shared" si="40"/>
        <v>1.3395157135497166E-3</v>
      </c>
      <c r="P113" s="50">
        <f t="shared" si="41"/>
        <v>1.4146026458036094E-3</v>
      </c>
      <c r="Q113" s="24">
        <f t="shared" si="42"/>
        <v>6.502782289796632E-5</v>
      </c>
    </row>
    <row r="114" spans="1:17">
      <c r="A114" s="18" t="s">
        <v>181</v>
      </c>
      <c r="B114" t="s">
        <v>182</v>
      </c>
      <c r="C114" t="s">
        <v>305</v>
      </c>
      <c r="D114" s="47">
        <v>1.5909090909090911E-2</v>
      </c>
      <c r="E114" s="47">
        <v>1.6666666666666663E-2</v>
      </c>
      <c r="F114" s="47"/>
      <c r="H114" s="6">
        <v>9.470779220779221</v>
      </c>
      <c r="I114" s="6">
        <v>9.2387387387387392</v>
      </c>
      <c r="J114" s="6"/>
      <c r="L114" s="24">
        <f t="shared" ref="L114:M121" si="43">D114/H114</f>
        <v>1.6798080219403498E-3</v>
      </c>
      <c r="M114" s="24">
        <f t="shared" si="43"/>
        <v>1.8039980497318376E-3</v>
      </c>
      <c r="N114" s="24"/>
      <c r="P114" s="50">
        <f t="shared" si="41"/>
        <v>1.7419030358360936E-3</v>
      </c>
      <c r="Q114" s="24">
        <f t="shared" si="42"/>
        <v>8.7815610807106823E-5</v>
      </c>
    </row>
    <row r="115" spans="1:17">
      <c r="A115" s="18" t="s">
        <v>183</v>
      </c>
      <c r="B115" t="s">
        <v>184</v>
      </c>
      <c r="C115" t="s">
        <v>305</v>
      </c>
      <c r="D115" s="47">
        <v>1.7999999999999999E-2</v>
      </c>
      <c r="E115" s="47">
        <v>1.4250000000000001E-2</v>
      </c>
      <c r="F115" s="47">
        <v>1.2500000000000001E-2</v>
      </c>
      <c r="H115" s="6">
        <v>9.6174999999999997</v>
      </c>
      <c r="I115" s="6">
        <v>8.8625000000000007</v>
      </c>
      <c r="J115" s="6">
        <v>8.6875</v>
      </c>
      <c r="L115" s="24">
        <f t="shared" si="43"/>
        <v>1.8715882505848712E-3</v>
      </c>
      <c r="M115" s="24">
        <f t="shared" si="43"/>
        <v>1.6078984485190409E-3</v>
      </c>
      <c r="N115" s="24">
        <f t="shared" ref="N115:N120" si="44">F115/J115</f>
        <v>1.4388489208633094E-3</v>
      </c>
      <c r="P115" s="50">
        <f t="shared" si="41"/>
        <v>1.6394452066557407E-3</v>
      </c>
      <c r="Q115" s="24">
        <f t="shared" si="42"/>
        <v>2.1808766662438343E-4</v>
      </c>
    </row>
    <row r="116" spans="1:17">
      <c r="A116" s="18" t="s">
        <v>185</v>
      </c>
      <c r="B116" t="s">
        <v>153</v>
      </c>
      <c r="C116" t="s">
        <v>305</v>
      </c>
      <c r="D116" s="47">
        <v>1.2749999999999999E-2</v>
      </c>
      <c r="E116" s="47">
        <v>1.4E-2</v>
      </c>
      <c r="F116" s="47">
        <v>1.325E-2</v>
      </c>
      <c r="H116" s="6">
        <v>9.4749999999999996</v>
      </c>
      <c r="I116" s="6">
        <v>9.5425000000000004</v>
      </c>
      <c r="J116" s="6">
        <v>9.4124999999999996</v>
      </c>
      <c r="L116" s="24">
        <f t="shared" si="43"/>
        <v>1.345646437994723E-3</v>
      </c>
      <c r="M116" s="24">
        <f t="shared" si="43"/>
        <v>1.4671207754781241E-3</v>
      </c>
      <c r="N116" s="24">
        <f t="shared" si="44"/>
        <v>1.4077025232403719E-3</v>
      </c>
      <c r="P116" s="50">
        <f t="shared" si="41"/>
        <v>1.406823245571073E-3</v>
      </c>
      <c r="Q116" s="24">
        <f t="shared" si="42"/>
        <v>6.0741941964943831E-5</v>
      </c>
    </row>
    <row r="117" spans="1:17">
      <c r="A117" s="10" t="s">
        <v>186</v>
      </c>
      <c r="B117" t="s">
        <v>187</v>
      </c>
      <c r="C117" t="s">
        <v>305</v>
      </c>
      <c r="D117" s="47">
        <v>1.8859649122807017E-2</v>
      </c>
      <c r="E117" s="47">
        <v>1.4468085106382979E-2</v>
      </c>
      <c r="F117" s="47">
        <v>1.4225941422594143E-2</v>
      </c>
      <c r="H117" s="6">
        <v>8.901315789473685</v>
      </c>
      <c r="I117" s="6">
        <v>8.8127659574468087</v>
      </c>
      <c r="J117" s="6">
        <v>8.9309623430962333</v>
      </c>
      <c r="L117" s="24">
        <f t="shared" si="43"/>
        <v>2.1187484602118748E-3</v>
      </c>
      <c r="M117" s="24">
        <f t="shared" si="43"/>
        <v>1.6417189763399324E-3</v>
      </c>
      <c r="N117" s="24">
        <f t="shared" si="44"/>
        <v>1.5928788943546501E-3</v>
      </c>
      <c r="P117" s="50">
        <f t="shared" si="41"/>
        <v>1.784448776968819E-3</v>
      </c>
      <c r="Q117" s="24">
        <f t="shared" si="42"/>
        <v>2.9054009545050372E-4</v>
      </c>
    </row>
    <row r="118" spans="1:17">
      <c r="A118" s="18" t="s">
        <v>68</v>
      </c>
      <c r="B118" t="s">
        <v>69</v>
      </c>
      <c r="C118" t="s">
        <v>305</v>
      </c>
      <c r="D118" s="47">
        <v>1.2749999999999999E-2</v>
      </c>
      <c r="E118" s="47">
        <v>1.4E-2</v>
      </c>
      <c r="F118" s="47">
        <v>1.2999999999999999E-2</v>
      </c>
      <c r="H118" s="6">
        <v>8.7624999999999993</v>
      </c>
      <c r="I118" s="6">
        <v>8.9924999999999997</v>
      </c>
      <c r="J118" s="6">
        <v>8.7650000000000006</v>
      </c>
      <c r="L118" s="24">
        <f t="shared" si="43"/>
        <v>1.4550641940085593E-3</v>
      </c>
      <c r="M118" s="24">
        <f t="shared" si="43"/>
        <v>1.556852932999722E-3</v>
      </c>
      <c r="N118" s="24">
        <f t="shared" si="44"/>
        <v>1.4831717056474614E-3</v>
      </c>
      <c r="P118" s="50">
        <f t="shared" si="41"/>
        <v>1.4983629442185808E-3</v>
      </c>
      <c r="Q118" s="24">
        <f t="shared" si="42"/>
        <v>5.2567263038380323E-5</v>
      </c>
    </row>
    <row r="119" spans="1:17">
      <c r="A119" s="13" t="s">
        <v>190</v>
      </c>
      <c r="B119" t="s">
        <v>191</v>
      </c>
      <c r="C119" t="s">
        <v>305</v>
      </c>
      <c r="D119" s="47">
        <v>2.1749999999999999E-2</v>
      </c>
      <c r="E119" s="47">
        <v>2.1250000000000002E-2</v>
      </c>
      <c r="F119" s="47">
        <v>2.222222222222222E-2</v>
      </c>
      <c r="H119" s="6">
        <v>9.3574999999999999</v>
      </c>
      <c r="I119" s="6">
        <v>9.14</v>
      </c>
      <c r="J119" s="6">
        <v>9.0934343434343425</v>
      </c>
      <c r="L119" s="24">
        <f t="shared" si="43"/>
        <v>2.3243387656959658E-3</v>
      </c>
      <c r="M119" s="24">
        <f t="shared" si="43"/>
        <v>2.324945295404814E-3</v>
      </c>
      <c r="N119" s="24">
        <f t="shared" si="44"/>
        <v>2.4437656206609277E-3</v>
      </c>
      <c r="P119" s="50">
        <f t="shared" si="41"/>
        <v>2.364349893920569E-3</v>
      </c>
      <c r="Q119" s="24">
        <f t="shared" si="42"/>
        <v>6.8776705430301027E-5</v>
      </c>
    </row>
    <row r="120" spans="1:17">
      <c r="A120" s="4" t="s">
        <v>192</v>
      </c>
      <c r="B120" t="s">
        <v>29</v>
      </c>
      <c r="C120" t="s">
        <v>305</v>
      </c>
      <c r="D120" s="47">
        <v>2.0500000000000001E-2</v>
      </c>
      <c r="E120" s="47">
        <v>9.75E-3</v>
      </c>
      <c r="F120" s="47">
        <v>6.0000000000000001E-3</v>
      </c>
      <c r="H120" s="6">
        <v>9.9275000000000002</v>
      </c>
      <c r="I120" s="6">
        <v>9.4250000000000007</v>
      </c>
      <c r="J120" s="6">
        <v>9.9425000000000008</v>
      </c>
      <c r="L120" s="24">
        <f t="shared" si="43"/>
        <v>2.0649710400402923E-3</v>
      </c>
      <c r="M120" s="24">
        <f t="shared" si="43"/>
        <v>1.0344827586206895E-3</v>
      </c>
      <c r="N120" s="24">
        <f t="shared" si="44"/>
        <v>6.0346995222529539E-4</v>
      </c>
      <c r="P120" s="50">
        <f t="shared" si="41"/>
        <v>1.2343079169620924E-3</v>
      </c>
      <c r="Q120" s="24">
        <f t="shared" si="42"/>
        <v>7.5096200160243128E-4</v>
      </c>
    </row>
    <row r="121" spans="1:17">
      <c r="A121" s="4" t="s">
        <v>193</v>
      </c>
      <c r="B121" t="s">
        <v>180</v>
      </c>
      <c r="C121" t="s">
        <v>305</v>
      </c>
      <c r="D121" s="47">
        <v>7.0000000000000001E-3</v>
      </c>
      <c r="E121" s="47">
        <v>6.7499999999999999E-3</v>
      </c>
      <c r="F121" s="47"/>
      <c r="H121" s="6">
        <v>10.6075</v>
      </c>
      <c r="I121" s="6">
        <v>10.522500000000001</v>
      </c>
      <c r="J121" s="6"/>
      <c r="L121" s="24">
        <f t="shared" si="43"/>
        <v>6.5991044072590151E-4</v>
      </c>
      <c r="M121" s="24">
        <f t="shared" si="43"/>
        <v>6.4148253741981467E-4</v>
      </c>
      <c r="N121" s="24"/>
      <c r="P121" s="50">
        <f t="shared" si="41"/>
        <v>6.5069648907285804E-4</v>
      </c>
      <c r="Q121" s="24">
        <f t="shared" si="42"/>
        <v>1.3030495390784E-5</v>
      </c>
    </row>
    <row r="122" spans="1:17">
      <c r="A122" s="16" t="s">
        <v>194</v>
      </c>
      <c r="B122" s="17" t="s">
        <v>180</v>
      </c>
      <c r="C122" s="17" t="s">
        <v>305</v>
      </c>
      <c r="D122" s="48">
        <v>1.7000000000000001E-2</v>
      </c>
      <c r="E122" s="48">
        <v>1.925E-2</v>
      </c>
      <c r="F122" s="48">
        <v>1.7999999999999999E-2</v>
      </c>
      <c r="H122" s="33">
        <v>8.6374999999999993</v>
      </c>
      <c r="I122" s="33">
        <v>8.9625000000000004</v>
      </c>
      <c r="J122" s="33">
        <v>9.1475000000000009</v>
      </c>
      <c r="L122" s="28">
        <v>1.9681619999999999E-3</v>
      </c>
      <c r="M122" s="28">
        <v>2.147838E-3</v>
      </c>
      <c r="N122" s="28">
        <v>1.9677509999999998E-3</v>
      </c>
      <c r="P122" s="50">
        <f t="shared" si="41"/>
        <v>2.0279170000000002E-3</v>
      </c>
      <c r="Q122" s="24">
        <f t="shared" si="42"/>
        <v>1.0385483576126834E-4</v>
      </c>
    </row>
    <row r="123" spans="1:17">
      <c r="A123" s="16" t="s">
        <v>195</v>
      </c>
      <c r="B123" s="17" t="s">
        <v>153</v>
      </c>
      <c r="C123" s="17" t="s">
        <v>305</v>
      </c>
      <c r="D123" s="48">
        <v>1.4500000000000001E-2</v>
      </c>
      <c r="E123" s="48">
        <v>1.4E-2</v>
      </c>
      <c r="F123" s="48">
        <v>1.4E-2</v>
      </c>
      <c r="H123" s="33">
        <v>7.81</v>
      </c>
      <c r="I123" s="33">
        <v>7.5875000000000004</v>
      </c>
      <c r="J123" s="33">
        <v>7.9424999999999999</v>
      </c>
      <c r="L123" s="28">
        <v>1.856594E-3</v>
      </c>
      <c r="M123" s="28">
        <v>1.8451400000000001E-3</v>
      </c>
      <c r="N123" s="28">
        <v>1.7626689999999999E-3</v>
      </c>
      <c r="P123" s="50">
        <f t="shared" si="41"/>
        <v>1.8214676666666665E-3</v>
      </c>
      <c r="Q123" s="24">
        <f t="shared" si="42"/>
        <v>5.1242179211401051E-5</v>
      </c>
    </row>
    <row r="124" spans="1:17">
      <c r="B124" s="17"/>
      <c r="D124" s="36"/>
      <c r="E124" s="36"/>
      <c r="F124" s="36"/>
      <c r="H124" s="26"/>
      <c r="I124" s="26"/>
      <c r="J124" s="26"/>
    </row>
    <row r="125" spans="1:17">
      <c r="A125" s="18" t="s">
        <v>196</v>
      </c>
      <c r="B125" t="s">
        <v>197</v>
      </c>
      <c r="C125" t="s">
        <v>305</v>
      </c>
      <c r="D125" s="47">
        <v>1.4500000000000001E-2</v>
      </c>
      <c r="E125" s="47">
        <v>1.35E-2</v>
      </c>
      <c r="F125" s="47">
        <v>1.375E-2</v>
      </c>
      <c r="H125" s="6">
        <v>10.065</v>
      </c>
      <c r="I125" s="6">
        <v>9.82</v>
      </c>
      <c r="J125" s="6">
        <v>9.42</v>
      </c>
      <c r="L125" s="24">
        <f t="shared" ref="L125:N128" si="45">D125/H125</f>
        <v>1.4406358668653753E-3</v>
      </c>
      <c r="M125" s="24">
        <f t="shared" si="45"/>
        <v>1.3747454175152749E-3</v>
      </c>
      <c r="N125" s="24">
        <f t="shared" si="45"/>
        <v>1.4596602972399152E-3</v>
      </c>
      <c r="P125" s="50">
        <f>AVERAGE(L125:N125)</f>
        <v>1.4250138605401885E-3</v>
      </c>
      <c r="Q125" s="24">
        <f>STDEV(L125:N125)</f>
        <v>4.4560851774631344E-5</v>
      </c>
    </row>
    <row r="126" spans="1:17">
      <c r="A126" s="18" t="s">
        <v>198</v>
      </c>
      <c r="B126" t="s">
        <v>199</v>
      </c>
      <c r="C126" t="s">
        <v>305</v>
      </c>
      <c r="D126" s="47">
        <v>1.6582914572864323E-2</v>
      </c>
      <c r="E126" s="47">
        <v>1.6666666666666666E-2</v>
      </c>
      <c r="F126" s="47">
        <v>1.6515837104072398E-2</v>
      </c>
      <c r="H126" s="6">
        <v>8.8693467336683405</v>
      </c>
      <c r="I126" s="6">
        <v>8.762557077625571</v>
      </c>
      <c r="J126" s="6">
        <v>9.0067873303167421</v>
      </c>
      <c r="L126" s="24">
        <f t="shared" si="45"/>
        <v>1.8696883852691222E-3</v>
      </c>
      <c r="M126" s="24">
        <f t="shared" si="45"/>
        <v>1.9020323084940071E-3</v>
      </c>
      <c r="N126" s="24">
        <f t="shared" si="45"/>
        <v>1.8337101230846522E-3</v>
      </c>
      <c r="P126" s="50">
        <f>AVERAGE(L126:N126)</f>
        <v>1.8684769389492606E-3</v>
      </c>
      <c r="Q126" s="24">
        <f>STDEV(L126:N126)</f>
        <v>3.4177199364737292E-5</v>
      </c>
    </row>
    <row r="127" spans="1:17">
      <c r="A127" s="18" t="s">
        <v>200</v>
      </c>
      <c r="B127" t="s">
        <v>201</v>
      </c>
      <c r="C127" t="s">
        <v>305</v>
      </c>
      <c r="D127" s="47">
        <v>1.2749999999999999E-2</v>
      </c>
      <c r="E127" s="47">
        <v>1.2999999999999999E-2</v>
      </c>
      <c r="F127" s="47">
        <v>1.2999999999999999E-2</v>
      </c>
      <c r="H127" s="6">
        <v>8.5749999999999993</v>
      </c>
      <c r="I127" s="6">
        <v>8.8424999999999994</v>
      </c>
      <c r="J127" s="6">
        <v>8.9124999999999996</v>
      </c>
      <c r="L127" s="24">
        <f t="shared" si="45"/>
        <v>1.4868804664723032E-3</v>
      </c>
      <c r="M127" s="24">
        <f t="shared" si="45"/>
        <v>1.4701724625388749E-3</v>
      </c>
      <c r="N127" s="24">
        <f t="shared" si="45"/>
        <v>1.458625525946704E-3</v>
      </c>
      <c r="P127" s="50">
        <f>AVERAGE(L127:N127)</f>
        <v>1.4718928183192939E-3</v>
      </c>
      <c r="Q127" s="24">
        <f>STDEV(L127:N127)</f>
        <v>1.4205813388704727E-5</v>
      </c>
    </row>
    <row r="128" spans="1:17">
      <c r="A128" s="10" t="s">
        <v>202</v>
      </c>
      <c r="B128" t="s">
        <v>203</v>
      </c>
      <c r="C128" t="s">
        <v>305</v>
      </c>
      <c r="D128" s="47">
        <v>1.6585365853658541E-2</v>
      </c>
      <c r="E128" s="47">
        <v>1.4893617021276596E-2</v>
      </c>
      <c r="F128" s="47">
        <v>1.6582914572864323E-2</v>
      </c>
      <c r="H128" s="6">
        <v>8.3536585365853657</v>
      </c>
      <c r="I128" s="6">
        <v>8.1978723404255316</v>
      </c>
      <c r="J128" s="6">
        <v>8.6155778894472359</v>
      </c>
      <c r="L128" s="24">
        <f t="shared" si="45"/>
        <v>1.985401459854015E-3</v>
      </c>
      <c r="M128" s="24">
        <f t="shared" si="45"/>
        <v>1.8167661562418897E-3</v>
      </c>
      <c r="N128" s="24">
        <f t="shared" si="45"/>
        <v>1.9247594050743658E-3</v>
      </c>
      <c r="P128" s="50">
        <f>AVERAGE(L128:N128)</f>
        <v>1.9089756737234234E-3</v>
      </c>
      <c r="Q128" s="24">
        <f>STDEV(L128:N128)</f>
        <v>8.5418446705658738E-5</v>
      </c>
    </row>
    <row r="129" spans="1:17">
      <c r="B129" s="17"/>
      <c r="D129" s="36"/>
      <c r="E129" s="36"/>
      <c r="F129" s="36"/>
      <c r="H129" s="26"/>
      <c r="I129" s="26"/>
      <c r="J129" s="26"/>
    </row>
    <row r="130" spans="1:17">
      <c r="A130" s="18" t="s">
        <v>204</v>
      </c>
      <c r="B130" t="s">
        <v>205</v>
      </c>
      <c r="C130" t="s">
        <v>305</v>
      </c>
      <c r="D130" s="47">
        <v>1.4500000000000001E-2</v>
      </c>
      <c r="E130" s="47">
        <v>1.4749999999999999E-2</v>
      </c>
      <c r="F130" s="47">
        <v>1.4749999999999999E-2</v>
      </c>
      <c r="H130" s="6">
        <v>10.112500000000001</v>
      </c>
      <c r="I130" s="6">
        <v>10.202500000000001</v>
      </c>
      <c r="J130" s="6">
        <v>10.202500000000001</v>
      </c>
      <c r="L130" s="24">
        <f t="shared" ref="L130:N131" si="46">D130/H130</f>
        <v>1.4338689740420272E-3</v>
      </c>
      <c r="M130" s="24">
        <f t="shared" si="46"/>
        <v>1.445724087233521E-3</v>
      </c>
      <c r="N130" s="24">
        <f t="shared" si="46"/>
        <v>1.445724087233521E-3</v>
      </c>
      <c r="P130" s="50">
        <f>AVERAGE(L130:N130)</f>
        <v>1.4417723828363564E-3</v>
      </c>
      <c r="Q130" s="24">
        <f>STDEV(L130:N130)</f>
        <v>6.844552792382423E-6</v>
      </c>
    </row>
    <row r="131" spans="1:17">
      <c r="A131" s="18" t="s">
        <v>206</v>
      </c>
      <c r="B131" t="s">
        <v>207</v>
      </c>
      <c r="C131" t="s">
        <v>305</v>
      </c>
      <c r="D131" s="47">
        <v>1.2E-2</v>
      </c>
      <c r="E131" s="47">
        <v>1.375E-2</v>
      </c>
      <c r="F131" s="47">
        <v>1.15E-2</v>
      </c>
      <c r="H131" s="6">
        <v>9.1575000000000006</v>
      </c>
      <c r="I131" s="6">
        <v>9.1824999999999992</v>
      </c>
      <c r="J131" s="6">
        <v>9.1875</v>
      </c>
      <c r="L131" s="24">
        <f t="shared" si="46"/>
        <v>1.3104013104013104E-3</v>
      </c>
      <c r="M131" s="24">
        <f t="shared" si="46"/>
        <v>1.497413558399129E-3</v>
      </c>
      <c r="N131" s="24">
        <f t="shared" si="46"/>
        <v>1.2517006802721087E-3</v>
      </c>
      <c r="P131" s="50">
        <f>AVERAGE(L131:N131)</f>
        <v>1.3531718496908492E-3</v>
      </c>
      <c r="Q131" s="24">
        <f>STDEV(L131:N131)</f>
        <v>1.2831871996207128E-4</v>
      </c>
    </row>
    <row r="132" spans="1:17">
      <c r="B132" s="17"/>
      <c r="D132" s="36"/>
      <c r="E132" s="36"/>
      <c r="F132" s="36"/>
      <c r="H132" s="26"/>
      <c r="I132" s="26"/>
      <c r="J132" s="26"/>
    </row>
    <row r="133" spans="1:17">
      <c r="A133" s="13" t="s">
        <v>208</v>
      </c>
      <c r="B133" t="s">
        <v>209</v>
      </c>
      <c r="C133" t="s">
        <v>305</v>
      </c>
      <c r="D133" s="47">
        <v>1.325E-2</v>
      </c>
      <c r="E133" s="47">
        <v>1.6E-2</v>
      </c>
      <c r="F133" s="47">
        <v>1.4E-2</v>
      </c>
      <c r="H133" s="6">
        <v>7.9225000000000003</v>
      </c>
      <c r="I133" s="6">
        <v>9.2925000000000004</v>
      </c>
      <c r="J133" s="6">
        <v>8.67</v>
      </c>
      <c r="L133" s="24">
        <f>D133/H133</f>
        <v>1.6724518775639002E-3</v>
      </c>
      <c r="M133" s="24">
        <f>E133/I133</f>
        <v>1.7218186709712132E-3</v>
      </c>
      <c r="N133" s="24">
        <f>F133/J133</f>
        <v>1.6147635524798155E-3</v>
      </c>
      <c r="P133" s="50">
        <f t="shared" ref="P133:P140" si="47">AVERAGE(L133:N133)</f>
        <v>1.6696780336716429E-3</v>
      </c>
      <c r="Q133" s="24">
        <f t="shared" ref="Q133:Q140" si="48">STDEV(L133:N133)</f>
        <v>5.358143574276224E-5</v>
      </c>
    </row>
    <row r="134" spans="1:17">
      <c r="A134" s="13" t="s">
        <v>210</v>
      </c>
      <c r="B134" t="s">
        <v>80</v>
      </c>
      <c r="C134" t="s">
        <v>305</v>
      </c>
      <c r="D134" s="47">
        <v>9.2499999999999995E-3</v>
      </c>
      <c r="E134" s="47">
        <v>8.2500000000000004E-3</v>
      </c>
      <c r="F134" s="47"/>
      <c r="H134" s="6">
        <v>9.7449999999999992</v>
      </c>
      <c r="I134" s="6">
        <v>10.074999999999999</v>
      </c>
      <c r="J134" s="6"/>
      <c r="L134" s="24">
        <f t="shared" ref="L134:M140" si="49">D134/H134</f>
        <v>9.492047203694203E-4</v>
      </c>
      <c r="M134" s="24">
        <f t="shared" si="49"/>
        <v>8.1885856079404477E-4</v>
      </c>
      <c r="N134" s="24"/>
      <c r="P134" s="50">
        <f t="shared" si="47"/>
        <v>8.8403164058173259E-4</v>
      </c>
      <c r="Q134" s="24">
        <f t="shared" si="48"/>
        <v>9.2168653337371863E-5</v>
      </c>
    </row>
    <row r="135" spans="1:17">
      <c r="A135" s="13" t="s">
        <v>211</v>
      </c>
      <c r="B135" t="s">
        <v>212</v>
      </c>
      <c r="C135" t="s">
        <v>305</v>
      </c>
      <c r="D135" s="47">
        <v>1.175E-2</v>
      </c>
      <c r="E135" s="47">
        <v>1.125E-2</v>
      </c>
      <c r="F135" s="47">
        <v>1.175E-2</v>
      </c>
      <c r="H135" s="6">
        <v>7.4524999999999997</v>
      </c>
      <c r="I135" s="6">
        <v>7.5049999999999999</v>
      </c>
      <c r="J135" s="6">
        <v>7.585</v>
      </c>
      <c r="L135" s="24">
        <f t="shared" si="49"/>
        <v>1.5766521301576652E-3</v>
      </c>
      <c r="M135" s="24">
        <f t="shared" si="49"/>
        <v>1.4990006662225182E-3</v>
      </c>
      <c r="N135" s="24">
        <f t="shared" ref="N135:N140" si="50">F135/J135</f>
        <v>1.5491100856954516E-3</v>
      </c>
      <c r="P135" s="50">
        <f t="shared" si="47"/>
        <v>1.541587627358545E-3</v>
      </c>
      <c r="Q135" s="24">
        <f t="shared" si="48"/>
        <v>3.9368489904881168E-5</v>
      </c>
    </row>
    <row r="136" spans="1:17">
      <c r="A136" s="13" t="s">
        <v>213</v>
      </c>
      <c r="B136" t="s">
        <v>214</v>
      </c>
      <c r="C136" t="s">
        <v>305</v>
      </c>
      <c r="D136" s="47">
        <v>4.4999999999999997E-3</v>
      </c>
      <c r="E136" s="47">
        <v>4.4999999999999997E-3</v>
      </c>
      <c r="F136" s="47">
        <v>5.2500000000000003E-3</v>
      </c>
      <c r="H136" s="6">
        <v>9.2575000000000003</v>
      </c>
      <c r="I136" s="6">
        <v>9.4749999999999996</v>
      </c>
      <c r="J136" s="6">
        <v>9.6325000000000003</v>
      </c>
      <c r="L136" s="24">
        <f t="shared" si="49"/>
        <v>4.8609235754793406E-4</v>
      </c>
      <c r="M136" s="24">
        <f t="shared" si="49"/>
        <v>4.7493403693931396E-4</v>
      </c>
      <c r="N136" s="24">
        <f t="shared" si="50"/>
        <v>5.450298468725668E-4</v>
      </c>
      <c r="P136" s="50">
        <f t="shared" si="47"/>
        <v>5.0201874711993831E-4</v>
      </c>
      <c r="Q136" s="24">
        <f t="shared" si="48"/>
        <v>3.7664214529830705E-5</v>
      </c>
    </row>
    <row r="137" spans="1:17">
      <c r="A137" s="13" t="s">
        <v>188</v>
      </c>
      <c r="B137" t="s">
        <v>189</v>
      </c>
      <c r="C137" t="s">
        <v>305</v>
      </c>
      <c r="D137" s="47">
        <v>1.2E-2</v>
      </c>
      <c r="E137" s="47">
        <v>1.2749999999999999E-2</v>
      </c>
      <c r="F137" s="47">
        <v>1.4999999999999999E-2</v>
      </c>
      <c r="H137" s="6">
        <v>8.0399999999999991</v>
      </c>
      <c r="I137" s="6">
        <v>8.1974999999999998</v>
      </c>
      <c r="J137" s="6">
        <v>9.1649999999999991</v>
      </c>
      <c r="L137" s="24">
        <f t="shared" si="49"/>
        <v>1.4925373134328361E-3</v>
      </c>
      <c r="M137" s="24">
        <f t="shared" si="49"/>
        <v>1.5553522415370539E-3</v>
      </c>
      <c r="N137" s="24">
        <f t="shared" si="50"/>
        <v>1.6366612111292963E-3</v>
      </c>
      <c r="P137" s="50">
        <f t="shared" si="47"/>
        <v>1.5615169220330623E-3</v>
      </c>
      <c r="Q137" s="24">
        <f t="shared" si="48"/>
        <v>7.2259441846850259E-5</v>
      </c>
    </row>
    <row r="138" spans="1:17">
      <c r="A138" s="13" t="s">
        <v>217</v>
      </c>
      <c r="B138" t="s">
        <v>218</v>
      </c>
      <c r="C138" t="s">
        <v>305</v>
      </c>
      <c r="D138" s="47">
        <v>1.2999999999999999E-2</v>
      </c>
      <c r="E138" s="47">
        <v>1.2500000000000001E-2</v>
      </c>
      <c r="F138" s="47">
        <v>1.2903225806451613E-2</v>
      </c>
      <c r="H138" s="6">
        <v>8.0500000000000007</v>
      </c>
      <c r="I138" s="6">
        <v>7.8525</v>
      </c>
      <c r="J138" s="6">
        <v>6.4749999999999996</v>
      </c>
      <c r="L138" s="24">
        <f t="shared" si="49"/>
        <v>1.6149068322981364E-3</v>
      </c>
      <c r="M138" s="24">
        <f t="shared" si="49"/>
        <v>1.5918497293855461E-3</v>
      </c>
      <c r="N138" s="24">
        <f t="shared" si="50"/>
        <v>1.9927761863245733E-3</v>
      </c>
      <c r="P138" s="50">
        <f t="shared" si="47"/>
        <v>1.7331775826694186E-3</v>
      </c>
      <c r="Q138" s="24">
        <f t="shared" si="48"/>
        <v>2.2511437929075083E-4</v>
      </c>
    </row>
    <row r="139" spans="1:17">
      <c r="A139" s="11" t="s">
        <v>219</v>
      </c>
      <c r="B139" t="s">
        <v>125</v>
      </c>
      <c r="C139" t="s">
        <v>305</v>
      </c>
      <c r="D139" s="47">
        <v>7.2500000000000004E-3</v>
      </c>
      <c r="E139" s="47">
        <v>5.2500000000000003E-3</v>
      </c>
      <c r="F139" s="47">
        <v>5.1546391752577319E-3</v>
      </c>
      <c r="H139" s="6">
        <v>9.4350000000000005</v>
      </c>
      <c r="I139" s="6">
        <v>9.32</v>
      </c>
      <c r="J139" s="6">
        <v>9</v>
      </c>
      <c r="L139" s="24">
        <f t="shared" si="49"/>
        <v>7.6841547429782719E-4</v>
      </c>
      <c r="M139" s="24">
        <f t="shared" si="49"/>
        <v>5.6330472103004289E-4</v>
      </c>
      <c r="N139" s="24">
        <f t="shared" si="50"/>
        <v>5.7273768613974802E-4</v>
      </c>
      <c r="P139" s="50">
        <f t="shared" si="47"/>
        <v>6.3481929382253933E-4</v>
      </c>
      <c r="Q139" s="24">
        <f t="shared" si="48"/>
        <v>1.1579378129191344E-4</v>
      </c>
    </row>
    <row r="140" spans="1:17">
      <c r="A140" s="11" t="s">
        <v>220</v>
      </c>
      <c r="B140" t="s">
        <v>58</v>
      </c>
      <c r="C140" t="s">
        <v>305</v>
      </c>
      <c r="D140" s="47">
        <v>6.2500000000000003E-3</v>
      </c>
      <c r="E140" s="47">
        <v>6.0000000000000001E-3</v>
      </c>
      <c r="F140" s="47">
        <v>5.8441558441558435E-3</v>
      </c>
      <c r="H140" s="6">
        <v>9.4849999999999994</v>
      </c>
      <c r="I140" s="6">
        <v>9.7449999999999992</v>
      </c>
      <c r="J140" s="6">
        <v>9.4025974025974026</v>
      </c>
      <c r="L140" s="24">
        <f t="shared" si="49"/>
        <v>6.5893516078017935E-4</v>
      </c>
      <c r="M140" s="24">
        <f t="shared" si="49"/>
        <v>6.1570035915854292E-4</v>
      </c>
      <c r="N140" s="24">
        <f t="shared" si="50"/>
        <v>6.215469613259668E-4</v>
      </c>
      <c r="P140" s="50">
        <f t="shared" si="47"/>
        <v>6.3206082708822976E-4</v>
      </c>
      <c r="Q140" s="24">
        <f t="shared" si="48"/>
        <v>2.3456727132439574E-5</v>
      </c>
    </row>
    <row r="141" spans="1:17">
      <c r="B141" s="17"/>
      <c r="D141" s="36"/>
      <c r="E141" s="36"/>
      <c r="F141" s="36"/>
      <c r="H141" s="26"/>
      <c r="I141" s="26"/>
      <c r="J141" s="26"/>
    </row>
    <row r="142" spans="1:17">
      <c r="A142" s="18" t="s">
        <v>221</v>
      </c>
      <c r="B142" t="s">
        <v>222</v>
      </c>
      <c r="C142" t="s">
        <v>305</v>
      </c>
      <c r="D142" s="47">
        <v>1.6250000000000001E-2</v>
      </c>
      <c r="E142" s="47">
        <v>1.55E-2</v>
      </c>
      <c r="F142" s="47">
        <v>1.35E-2</v>
      </c>
      <c r="H142" s="6">
        <v>9.33</v>
      </c>
      <c r="I142" s="6">
        <v>9.2025000000000006</v>
      </c>
      <c r="J142" s="6">
        <v>9.4375</v>
      </c>
      <c r="L142" s="24">
        <f t="shared" ref="L142:N145" si="51">D142/H142</f>
        <v>1.7416934619506968E-3</v>
      </c>
      <c r="M142" s="24">
        <f t="shared" si="51"/>
        <v>1.6843249117087747E-3</v>
      </c>
      <c r="N142" s="24">
        <f t="shared" si="51"/>
        <v>1.4304635761589403E-3</v>
      </c>
      <c r="P142" s="50">
        <f>AVERAGE(L142:N142)</f>
        <v>1.6188273166061376E-3</v>
      </c>
      <c r="Q142" s="24">
        <f>STDEV(L142:N142)</f>
        <v>1.6563049742018894E-4</v>
      </c>
    </row>
    <row r="143" spans="1:17">
      <c r="A143" s="18" t="s">
        <v>223</v>
      </c>
      <c r="B143" t="s">
        <v>224</v>
      </c>
      <c r="C143" t="s">
        <v>305</v>
      </c>
      <c r="D143" s="47">
        <v>1.7250000000000001E-2</v>
      </c>
      <c r="E143" s="47">
        <v>1.2663755458515284E-2</v>
      </c>
      <c r="F143" s="47">
        <v>1.3963963963963962E-2</v>
      </c>
      <c r="H143" s="6">
        <v>8.5574999999999992</v>
      </c>
      <c r="I143" s="6">
        <v>8.3231441048034931</v>
      </c>
      <c r="J143" s="6">
        <v>8.6689189189189193</v>
      </c>
      <c r="L143" s="24">
        <f t="shared" si="51"/>
        <v>2.0157756354075378E-3</v>
      </c>
      <c r="M143" s="24">
        <f t="shared" si="51"/>
        <v>1.5215110178384051E-3</v>
      </c>
      <c r="N143" s="24">
        <f t="shared" si="51"/>
        <v>1.6108080020784616E-3</v>
      </c>
      <c r="P143" s="50">
        <f>AVERAGE(L143:N143)</f>
        <v>1.7160315517748017E-3</v>
      </c>
      <c r="Q143" s="24">
        <f>STDEV(L143:N143)</f>
        <v>2.6339774980666376E-4</v>
      </c>
    </row>
    <row r="144" spans="1:17">
      <c r="A144" s="18" t="s">
        <v>225</v>
      </c>
      <c r="B144" t="s">
        <v>226</v>
      </c>
      <c r="C144" t="s">
        <v>305</v>
      </c>
      <c r="D144" s="47">
        <v>1.2500000000000001E-2</v>
      </c>
      <c r="E144" s="47">
        <v>1.175E-2</v>
      </c>
      <c r="F144" s="47">
        <v>1.6250000000000001E-2</v>
      </c>
      <c r="H144" s="6">
        <v>9.0549999999999997</v>
      </c>
      <c r="I144" s="6">
        <v>8.6524999999999999</v>
      </c>
      <c r="J144" s="6">
        <v>9.01</v>
      </c>
      <c r="L144" s="24">
        <f t="shared" si="51"/>
        <v>1.3804527885146328E-3</v>
      </c>
      <c r="M144" s="24">
        <f t="shared" si="51"/>
        <v>1.3579890205143023E-3</v>
      </c>
      <c r="N144" s="24">
        <f t="shared" si="51"/>
        <v>1.8035516093229745E-3</v>
      </c>
      <c r="P144" s="50">
        <f>AVERAGE(L144:N144)</f>
        <v>1.5139978061173033E-3</v>
      </c>
      <c r="Q144" s="24">
        <f>STDEV(L144:N144)</f>
        <v>2.5101236808441261E-4</v>
      </c>
    </row>
    <row r="145" spans="1:17">
      <c r="A145" s="10" t="s">
        <v>227</v>
      </c>
      <c r="B145" t="s">
        <v>228</v>
      </c>
      <c r="C145" t="s">
        <v>305</v>
      </c>
      <c r="D145" s="47">
        <v>1.3488372093023258E-2</v>
      </c>
      <c r="E145" s="47">
        <v>1.2008733624454149E-2</v>
      </c>
      <c r="F145" s="47">
        <v>1.4414414414414413E-2</v>
      </c>
      <c r="H145" s="6">
        <v>10.118604651162791</v>
      </c>
      <c r="I145" s="6">
        <v>8.4148471615720517</v>
      </c>
      <c r="J145" s="6">
        <v>9.4887387387387392</v>
      </c>
      <c r="L145" s="24">
        <f t="shared" si="51"/>
        <v>1.3330268903700301E-3</v>
      </c>
      <c r="M145" s="24">
        <f t="shared" si="51"/>
        <v>1.4270887389724962E-3</v>
      </c>
      <c r="N145" s="24">
        <f t="shared" si="51"/>
        <v>1.5191075243294562E-3</v>
      </c>
      <c r="P145" s="50">
        <f>AVERAGE(L145:N145)</f>
        <v>1.426407717890661E-3</v>
      </c>
      <c r="Q145" s="24">
        <f>STDEV(L145:N145)</f>
        <v>9.3042186270373672E-5</v>
      </c>
    </row>
    <row r="146" spans="1:17">
      <c r="B146" s="17"/>
      <c r="D146" s="36"/>
      <c r="E146" s="36"/>
      <c r="F146" s="36"/>
      <c r="H146" s="26"/>
      <c r="I146" s="26"/>
      <c r="J146" s="26"/>
    </row>
    <row r="147" spans="1:17">
      <c r="A147" s="10" t="s">
        <v>229</v>
      </c>
      <c r="B147" s="20" t="s">
        <v>230</v>
      </c>
      <c r="C147" s="20" t="s">
        <v>305</v>
      </c>
      <c r="D147" s="47">
        <v>1.7999999999999999E-2</v>
      </c>
      <c r="E147" s="47">
        <v>2.0500000000000001E-2</v>
      </c>
      <c r="F147" s="47">
        <v>1.9E-2</v>
      </c>
      <c r="H147" s="22">
        <v>10.477499999999999</v>
      </c>
      <c r="I147" s="6">
        <v>10.27</v>
      </c>
      <c r="J147" s="6">
        <v>10.3775</v>
      </c>
      <c r="L147" s="24">
        <f t="shared" ref="L147:N153" si="52">D147/H147</f>
        <v>1.717967072297781E-3</v>
      </c>
      <c r="M147" s="24">
        <f t="shared" si="52"/>
        <v>1.9961051606621227E-3</v>
      </c>
      <c r="N147" s="24">
        <f t="shared" si="52"/>
        <v>1.8308841243073958E-3</v>
      </c>
      <c r="P147" s="50">
        <f t="shared" ref="P147:P153" si="53">AVERAGE(L147:N147)</f>
        <v>1.8483187857557665E-3</v>
      </c>
      <c r="Q147" s="24">
        <f t="shared" ref="Q147:Q153" si="54">STDEV(L147:N147)</f>
        <v>1.3988629173227471E-4</v>
      </c>
    </row>
    <row r="148" spans="1:17">
      <c r="A148" s="10" t="s">
        <v>231</v>
      </c>
      <c r="B148" t="s">
        <v>232</v>
      </c>
      <c r="C148" t="s">
        <v>305</v>
      </c>
      <c r="D148" s="47">
        <v>1.6750000000000001E-2</v>
      </c>
      <c r="E148" s="47">
        <v>1.7749999999999998E-2</v>
      </c>
      <c r="F148" s="47">
        <v>1.4E-2</v>
      </c>
      <c r="H148" s="6">
        <v>9.66</v>
      </c>
      <c r="I148" s="6">
        <v>9.4849999999999994</v>
      </c>
      <c r="J148" s="6">
        <v>9.3049999999999997</v>
      </c>
      <c r="L148" s="24">
        <f t="shared" si="52"/>
        <v>1.7339544513457557E-3</v>
      </c>
      <c r="M148" s="24">
        <f t="shared" si="52"/>
        <v>1.8713758566157089E-3</v>
      </c>
      <c r="N148" s="24">
        <f t="shared" si="52"/>
        <v>1.5045674368619022E-3</v>
      </c>
      <c r="P148" s="50">
        <f t="shared" si="53"/>
        <v>1.7032992482744556E-3</v>
      </c>
      <c r="Q148" s="24">
        <f t="shared" si="54"/>
        <v>1.8531570442646841E-4</v>
      </c>
    </row>
    <row r="149" spans="1:17">
      <c r="A149" s="10" t="s">
        <v>233</v>
      </c>
      <c r="B149" t="s">
        <v>234</v>
      </c>
      <c r="C149" t="s">
        <v>305</v>
      </c>
      <c r="D149" s="47">
        <v>2.1000000000000001E-2</v>
      </c>
      <c r="E149" s="47">
        <v>2.1749999999999999E-2</v>
      </c>
      <c r="F149" s="47">
        <v>2.0250000000000001E-2</v>
      </c>
      <c r="H149" s="6">
        <v>11.62</v>
      </c>
      <c r="I149" s="6">
        <v>11.37</v>
      </c>
      <c r="J149" s="6">
        <v>11.8825</v>
      </c>
      <c r="L149" s="24">
        <f t="shared" si="52"/>
        <v>1.8072289156626509E-3</v>
      </c>
      <c r="M149" s="24">
        <f t="shared" si="52"/>
        <v>1.9129287598944591E-3</v>
      </c>
      <c r="N149" s="24">
        <f t="shared" si="52"/>
        <v>1.7041868293709236E-3</v>
      </c>
      <c r="P149" s="50">
        <f t="shared" si="53"/>
        <v>1.8081148349760113E-3</v>
      </c>
      <c r="Q149" s="24">
        <f t="shared" si="54"/>
        <v>1.0437378516392644E-4</v>
      </c>
    </row>
    <row r="150" spans="1:17">
      <c r="A150" s="10" t="s">
        <v>235</v>
      </c>
      <c r="B150" s="20" t="s">
        <v>236</v>
      </c>
      <c r="C150" s="20" t="s">
        <v>305</v>
      </c>
      <c r="D150" s="47">
        <v>1.525E-2</v>
      </c>
      <c r="E150" s="47">
        <v>1.4250000000000001E-2</v>
      </c>
      <c r="F150" s="47">
        <v>1.6500000000000001E-2</v>
      </c>
      <c r="H150" s="22">
        <v>9.3800000000000008</v>
      </c>
      <c r="I150" s="6">
        <v>9.67</v>
      </c>
      <c r="J150" s="6">
        <v>9.8049999999999997</v>
      </c>
      <c r="L150" s="24">
        <f t="shared" si="52"/>
        <v>1.6257995735607675E-3</v>
      </c>
      <c r="M150" s="24">
        <f t="shared" si="52"/>
        <v>1.4736297828335057E-3</v>
      </c>
      <c r="N150" s="24">
        <f t="shared" si="52"/>
        <v>1.6828148903620603E-3</v>
      </c>
      <c r="P150" s="50">
        <f t="shared" si="53"/>
        <v>1.5940814155854445E-3</v>
      </c>
      <c r="Q150" s="24">
        <f t="shared" si="54"/>
        <v>1.0813941678196669E-4</v>
      </c>
    </row>
    <row r="151" spans="1:17">
      <c r="A151" s="10" t="s">
        <v>237</v>
      </c>
      <c r="B151" t="s">
        <v>238</v>
      </c>
      <c r="C151" t="s">
        <v>305</v>
      </c>
      <c r="D151" s="47">
        <v>1.7749999999999998E-2</v>
      </c>
      <c r="E151" s="47">
        <v>1.8749999999999999E-2</v>
      </c>
      <c r="F151" s="47">
        <v>1.7000000000000001E-2</v>
      </c>
      <c r="H151" s="6">
        <v>10.817500000000001</v>
      </c>
      <c r="I151" s="6">
        <v>10.664999999999999</v>
      </c>
      <c r="J151" s="6">
        <v>10.1875</v>
      </c>
      <c r="L151" s="24">
        <f t="shared" si="52"/>
        <v>1.6408597180494566E-3</v>
      </c>
      <c r="M151" s="24">
        <f t="shared" si="52"/>
        <v>1.7580872011251759E-3</v>
      </c>
      <c r="N151" s="24">
        <f t="shared" si="52"/>
        <v>1.6687116564417178E-3</v>
      </c>
      <c r="P151" s="50">
        <f t="shared" si="53"/>
        <v>1.6892195252054501E-3</v>
      </c>
      <c r="Q151" s="24">
        <f t="shared" si="54"/>
        <v>6.1245409689133964E-5</v>
      </c>
    </row>
    <row r="152" spans="1:17">
      <c r="A152" s="13" t="s">
        <v>239</v>
      </c>
      <c r="B152" t="s">
        <v>240</v>
      </c>
      <c r="C152" t="s">
        <v>305</v>
      </c>
      <c r="D152" s="47">
        <v>1.2749999999999999E-2</v>
      </c>
      <c r="E152" s="47">
        <v>1.2999999999999999E-2</v>
      </c>
      <c r="F152" s="47">
        <v>1.2999999999999999E-2</v>
      </c>
      <c r="H152" s="6">
        <v>8.7949999999999999</v>
      </c>
      <c r="I152" s="6">
        <v>9.0075000000000003</v>
      </c>
      <c r="J152" s="6">
        <v>8.9375</v>
      </c>
      <c r="L152" s="24">
        <f t="shared" si="52"/>
        <v>1.4496873223422398E-3</v>
      </c>
      <c r="M152" s="24">
        <f t="shared" si="52"/>
        <v>1.443241742991951E-3</v>
      </c>
      <c r="N152" s="24">
        <f t="shared" si="52"/>
        <v>1.4545454545454545E-3</v>
      </c>
      <c r="P152" s="50">
        <f t="shared" si="53"/>
        <v>1.4491581732932149E-3</v>
      </c>
      <c r="Q152" s="24">
        <f t="shared" si="54"/>
        <v>5.6704032271316178E-6</v>
      </c>
    </row>
    <row r="153" spans="1:17">
      <c r="A153" s="23" t="s">
        <v>241</v>
      </c>
      <c r="B153" t="s">
        <v>242</v>
      </c>
      <c r="C153" t="s">
        <v>305</v>
      </c>
      <c r="D153" s="47">
        <v>1.4999999999999999E-2</v>
      </c>
      <c r="E153" s="47">
        <v>1.525E-2</v>
      </c>
      <c r="F153" s="47">
        <v>1.375E-2</v>
      </c>
      <c r="H153" s="6">
        <v>8.8975000000000009</v>
      </c>
      <c r="I153" s="6">
        <v>8.6050000000000004</v>
      </c>
      <c r="J153" s="6">
        <v>8.1475000000000009</v>
      </c>
      <c r="L153" s="24">
        <f t="shared" si="52"/>
        <v>1.6858668165214946E-3</v>
      </c>
      <c r="M153" s="24">
        <f t="shared" si="52"/>
        <v>1.7722254503195814E-3</v>
      </c>
      <c r="N153" s="24">
        <f t="shared" si="52"/>
        <v>1.687634243633016E-3</v>
      </c>
      <c r="P153" s="50">
        <f t="shared" si="53"/>
        <v>1.7152421701580305E-3</v>
      </c>
      <c r="Q153" s="24">
        <f t="shared" si="54"/>
        <v>4.935688009919157E-5</v>
      </c>
    </row>
    <row r="154" spans="1:17">
      <c r="B154" s="17"/>
      <c r="D154" s="36"/>
      <c r="E154" s="36"/>
      <c r="F154" s="36"/>
      <c r="H154" s="26"/>
      <c r="I154" s="26"/>
      <c r="J154" s="26"/>
    </row>
    <row r="155" spans="1:17">
      <c r="A155" s="10" t="s">
        <v>243</v>
      </c>
      <c r="B155" t="s">
        <v>244</v>
      </c>
      <c r="C155" t="s">
        <v>305</v>
      </c>
      <c r="D155" s="47">
        <v>1.525E-2</v>
      </c>
      <c r="E155" s="47">
        <v>1.975E-2</v>
      </c>
      <c r="F155" s="47">
        <v>1.9E-2</v>
      </c>
      <c r="H155" s="6">
        <v>9.0374999999999996</v>
      </c>
      <c r="I155" s="6">
        <v>9.4324999999999992</v>
      </c>
      <c r="J155" s="6">
        <v>8.9375</v>
      </c>
      <c r="L155" s="24">
        <f>D155/H155</f>
        <v>1.6874135546334718E-3</v>
      </c>
      <c r="M155" s="24">
        <f>E155/I155</f>
        <v>2.0938245428041347E-3</v>
      </c>
      <c r="N155" s="24">
        <f>F155/J155</f>
        <v>2.1258741258741256E-3</v>
      </c>
      <c r="P155" s="50">
        <f t="shared" ref="P155:P161" si="55">AVERAGE(L155:N155)</f>
        <v>1.9690374077705776E-3</v>
      </c>
      <c r="Q155" s="24">
        <f>STDEV(L155:N155)</f>
        <v>2.4441929125088014E-4</v>
      </c>
    </row>
    <row r="156" spans="1:17">
      <c r="A156" s="10" t="s">
        <v>245</v>
      </c>
      <c r="B156" t="s">
        <v>246</v>
      </c>
      <c r="C156" t="s">
        <v>305</v>
      </c>
      <c r="D156" s="47">
        <v>8.2500000000000004E-3</v>
      </c>
      <c r="E156" s="47"/>
      <c r="F156" s="47"/>
      <c r="H156" s="6">
        <v>8.125</v>
      </c>
      <c r="I156" s="6"/>
      <c r="J156" s="6"/>
      <c r="L156" s="24">
        <f>D156/H156</f>
        <v>1.0153846153846155E-3</v>
      </c>
      <c r="M156" s="24"/>
      <c r="N156" s="24"/>
      <c r="P156" s="50">
        <f t="shared" si="55"/>
        <v>1.0153846153846155E-3</v>
      </c>
      <c r="Q156" s="24"/>
    </row>
    <row r="157" spans="1:17">
      <c r="A157" s="10" t="s">
        <v>248</v>
      </c>
      <c r="B157" t="s">
        <v>249</v>
      </c>
      <c r="C157" t="s">
        <v>305</v>
      </c>
      <c r="D157" s="47">
        <v>1.4999999999999999E-2</v>
      </c>
      <c r="E157" s="47">
        <v>1.575E-2</v>
      </c>
      <c r="F157" s="47">
        <v>1.8499999999999999E-2</v>
      </c>
      <c r="H157" s="6">
        <v>9.1199999999999992</v>
      </c>
      <c r="I157" s="6">
        <v>8.5924999999999994</v>
      </c>
      <c r="J157" s="6">
        <v>8.5399999999999991</v>
      </c>
      <c r="L157" s="24">
        <f>D157/H157</f>
        <v>1.6447368421052633E-3</v>
      </c>
      <c r="M157" s="24">
        <f>E157/I157</f>
        <v>1.8329938900203666E-3</v>
      </c>
      <c r="N157" s="24">
        <f>F157/J157</f>
        <v>2.1662763466042158E-3</v>
      </c>
      <c r="P157" s="50">
        <f t="shared" si="55"/>
        <v>1.8813356929099486E-3</v>
      </c>
      <c r="Q157" s="24">
        <f>STDEV(L157:N157)</f>
        <v>2.641089947696114E-4</v>
      </c>
    </row>
    <row r="158" spans="1:17">
      <c r="A158" s="10" t="s">
        <v>126</v>
      </c>
      <c r="B158" t="s">
        <v>127</v>
      </c>
      <c r="C158" t="s">
        <v>305</v>
      </c>
      <c r="D158" s="47">
        <v>7.0000000000000001E-3</v>
      </c>
      <c r="E158" s="47">
        <v>7.4999999999999997E-3</v>
      </c>
      <c r="F158" s="47"/>
      <c r="H158" s="6">
        <v>8.0474999999999994</v>
      </c>
      <c r="I158" s="6">
        <v>8.02</v>
      </c>
      <c r="J158" s="6"/>
      <c r="L158" s="24">
        <f>D158/H158</f>
        <v>8.6983535259397334E-4</v>
      </c>
      <c r="M158" s="24">
        <f>E158/I158</f>
        <v>9.3516209476309225E-4</v>
      </c>
      <c r="N158" s="24"/>
      <c r="P158" s="50">
        <f t="shared" si="55"/>
        <v>9.0249872367853274E-4</v>
      </c>
      <c r="Q158" s="24">
        <f>STDEV(L158:N158)</f>
        <v>4.6192982380609166E-5</v>
      </c>
    </row>
    <row r="159" spans="1:17">
      <c r="A159" s="10" t="s">
        <v>250</v>
      </c>
      <c r="B159" t="s">
        <v>251</v>
      </c>
      <c r="C159" t="s">
        <v>305</v>
      </c>
      <c r="D159" s="47">
        <v>1.6750000000000001E-2</v>
      </c>
      <c r="E159" s="47">
        <v>2.1250000000000002E-2</v>
      </c>
      <c r="F159" s="47">
        <v>3.4666666666666665E-2</v>
      </c>
      <c r="H159" s="6">
        <v>9.3699999999999992</v>
      </c>
      <c r="I159" s="6">
        <v>9.2475000000000005</v>
      </c>
      <c r="J159" s="6">
        <v>7.3825000000000003</v>
      </c>
      <c r="L159" s="24">
        <f>D159/H159</f>
        <v>1.7876200640341519E-3</v>
      </c>
      <c r="M159" s="24">
        <f>E159/I159</f>
        <v>2.2979183563125167E-3</v>
      </c>
      <c r="N159" s="24">
        <f>F159/J159</f>
        <v>4.6957895925047967E-3</v>
      </c>
      <c r="P159" s="50">
        <f t="shared" si="55"/>
        <v>2.9271093376171549E-3</v>
      </c>
      <c r="Q159" s="24">
        <f>STDEV(L159:N159)</f>
        <v>1.5528275724618023E-3</v>
      </c>
    </row>
    <row r="160" spans="1:17">
      <c r="A160" s="16" t="s">
        <v>252</v>
      </c>
      <c r="B160" s="17" t="s">
        <v>121</v>
      </c>
      <c r="C160" s="17" t="s">
        <v>305</v>
      </c>
      <c r="D160" s="48">
        <v>1.8249999999999999E-2</v>
      </c>
      <c r="E160" s="48">
        <v>1.7999999999999999E-2</v>
      </c>
      <c r="F160" s="48">
        <v>1.7749999999999998E-2</v>
      </c>
      <c r="H160" s="33">
        <v>9.0850000000000009</v>
      </c>
      <c r="I160" s="33">
        <v>8.9324999999999992</v>
      </c>
      <c r="J160" s="33">
        <v>9.3625000000000007</v>
      </c>
      <c r="L160" s="28">
        <v>2.0088060000000001E-3</v>
      </c>
      <c r="M160" s="28">
        <v>2.0151129999999998E-3</v>
      </c>
      <c r="N160" s="28">
        <v>1.895861E-3</v>
      </c>
      <c r="P160" s="50">
        <f t="shared" si="55"/>
        <v>1.9732599999999997E-3</v>
      </c>
      <c r="Q160" s="24">
        <f>STDEV(L160:N160)</f>
        <v>6.7103639714996061E-5</v>
      </c>
    </row>
    <row r="161" spans="1:17">
      <c r="A161" s="16" t="s">
        <v>253</v>
      </c>
      <c r="B161" s="17" t="s">
        <v>125</v>
      </c>
      <c r="C161" s="17" t="s">
        <v>305</v>
      </c>
      <c r="D161" s="48">
        <v>1.95E-2</v>
      </c>
      <c r="E161" s="48">
        <v>1.6250000000000001E-2</v>
      </c>
      <c r="F161" s="48">
        <v>1.6500000000000001E-2</v>
      </c>
      <c r="H161" s="33">
        <v>8.7874999999999996</v>
      </c>
      <c r="I161" s="33">
        <v>8.7100000000000009</v>
      </c>
      <c r="J161" s="33">
        <v>8.4749999999999996</v>
      </c>
      <c r="L161" s="28">
        <v>2.219061E-3</v>
      </c>
      <c r="M161" s="28">
        <v>1.8656720000000001E-3</v>
      </c>
      <c r="N161" s="28">
        <v>1.946903E-3</v>
      </c>
      <c r="P161" s="50">
        <f t="shared" si="55"/>
        <v>2.0105453333333335E-3</v>
      </c>
      <c r="Q161" s="24">
        <f>STDEV(L161:N161)</f>
        <v>1.8509107562044512E-4</v>
      </c>
    </row>
    <row r="162" spans="1:17">
      <c r="B162" s="17"/>
      <c r="D162" s="36"/>
      <c r="E162" s="36"/>
      <c r="F162" s="36"/>
      <c r="H162" s="26"/>
      <c r="I162" s="26"/>
      <c r="J162" s="26"/>
    </row>
    <row r="163" spans="1:17">
      <c r="A163" s="10" t="s">
        <v>254</v>
      </c>
      <c r="B163" t="s">
        <v>255</v>
      </c>
      <c r="C163" t="s">
        <v>305</v>
      </c>
      <c r="D163" s="47">
        <v>1.325E-2</v>
      </c>
      <c r="E163" s="47">
        <v>1.2999999999999999E-2</v>
      </c>
      <c r="F163" s="47">
        <v>1.4250000000000001E-2</v>
      </c>
      <c r="H163" s="6">
        <v>8.5274999999999999</v>
      </c>
      <c r="I163" s="6">
        <v>8.2675000000000001</v>
      </c>
      <c r="J163" s="6">
        <v>8.6024999999999991</v>
      </c>
      <c r="L163" s="24">
        <f t="shared" ref="L163:N169" si="56">D163/H163</f>
        <v>1.5537965406039285E-3</v>
      </c>
      <c r="M163" s="24">
        <f t="shared" si="56"/>
        <v>1.5724221348654369E-3</v>
      </c>
      <c r="N163" s="24">
        <f t="shared" si="56"/>
        <v>1.6564952048823019E-3</v>
      </c>
      <c r="P163" s="50">
        <f t="shared" ref="P163:P169" si="57">AVERAGE(L163:N163)</f>
        <v>1.5942379601172226E-3</v>
      </c>
      <c r="Q163" s="24">
        <f t="shared" ref="Q163:Q169" si="58">STDEV(L163:N163)</f>
        <v>5.4714729138531296E-5</v>
      </c>
    </row>
    <row r="164" spans="1:17">
      <c r="A164" s="10" t="s">
        <v>256</v>
      </c>
      <c r="B164" t="s">
        <v>9</v>
      </c>
      <c r="C164" t="s">
        <v>305</v>
      </c>
      <c r="D164" s="47">
        <v>1.575E-2</v>
      </c>
      <c r="E164" s="47">
        <v>1.6E-2</v>
      </c>
      <c r="F164" s="47">
        <v>1.7250000000000001E-2</v>
      </c>
      <c r="H164" s="6">
        <v>9.52</v>
      </c>
      <c r="I164" s="6">
        <v>10.0425</v>
      </c>
      <c r="J164" s="6">
        <v>10.675000000000001</v>
      </c>
      <c r="L164" s="24">
        <f t="shared" si="56"/>
        <v>1.6544117647058825E-3</v>
      </c>
      <c r="M164" s="24">
        <f t="shared" si="56"/>
        <v>1.5932287776947972E-3</v>
      </c>
      <c r="N164" s="24">
        <f t="shared" si="56"/>
        <v>1.6159250585480094E-3</v>
      </c>
      <c r="P164" s="50">
        <f t="shared" si="57"/>
        <v>1.6211885336495629E-3</v>
      </c>
      <c r="Q164" s="24">
        <f t="shared" si="58"/>
        <v>3.0929235401286071E-5</v>
      </c>
    </row>
    <row r="165" spans="1:17">
      <c r="A165" s="10" t="s">
        <v>257</v>
      </c>
      <c r="B165" t="s">
        <v>258</v>
      </c>
      <c r="C165" t="s">
        <v>305</v>
      </c>
      <c r="D165" s="47">
        <v>1.375E-2</v>
      </c>
      <c r="E165" s="47">
        <v>1.15E-2</v>
      </c>
      <c r="F165" s="47">
        <v>1.125E-2</v>
      </c>
      <c r="H165" s="6">
        <v>8.19</v>
      </c>
      <c r="I165" s="6">
        <v>8.1</v>
      </c>
      <c r="J165" s="6">
        <v>8.1274999999999995</v>
      </c>
      <c r="L165" s="24">
        <f t="shared" si="56"/>
        <v>1.678876678876679E-3</v>
      </c>
      <c r="M165" s="24">
        <f t="shared" si="56"/>
        <v>1.419753086419753E-3</v>
      </c>
      <c r="N165" s="24">
        <f t="shared" si="56"/>
        <v>1.3841894801599507E-3</v>
      </c>
      <c r="P165" s="50">
        <f t="shared" si="57"/>
        <v>1.4942730818187941E-3</v>
      </c>
      <c r="Q165" s="24">
        <f t="shared" si="58"/>
        <v>1.6085726143877672E-4</v>
      </c>
    </row>
    <row r="166" spans="1:17">
      <c r="A166" s="10" t="s">
        <v>259</v>
      </c>
      <c r="B166" t="s">
        <v>47</v>
      </c>
      <c r="C166" t="s">
        <v>305</v>
      </c>
      <c r="D166" s="47">
        <v>1.375E-2</v>
      </c>
      <c r="E166" s="47">
        <v>1.6250000000000001E-2</v>
      </c>
      <c r="F166" s="47">
        <v>1.525E-2</v>
      </c>
      <c r="H166" s="6">
        <v>8.94</v>
      </c>
      <c r="I166" s="6">
        <v>10.5</v>
      </c>
      <c r="J166" s="6">
        <v>10.484999999999999</v>
      </c>
      <c r="L166" s="24">
        <f t="shared" si="56"/>
        <v>1.5380313199105146E-3</v>
      </c>
      <c r="M166" s="24">
        <f t="shared" si="56"/>
        <v>1.5476190476190477E-3</v>
      </c>
      <c r="N166" s="24">
        <f t="shared" si="56"/>
        <v>1.4544587505960897E-3</v>
      </c>
      <c r="P166" s="50">
        <f t="shared" si="57"/>
        <v>1.5133697060418841E-3</v>
      </c>
      <c r="Q166" s="24">
        <f t="shared" si="58"/>
        <v>5.1243113042686178E-5</v>
      </c>
    </row>
    <row r="167" spans="1:17">
      <c r="A167" s="11" t="s">
        <v>260</v>
      </c>
      <c r="B167" t="s">
        <v>106</v>
      </c>
      <c r="C167" t="s">
        <v>305</v>
      </c>
      <c r="D167" s="47">
        <v>7.7499999999999999E-3</v>
      </c>
      <c r="E167" s="47">
        <v>7.2500000000000004E-3</v>
      </c>
      <c r="F167" s="47">
        <v>1.7000000000000001E-2</v>
      </c>
      <c r="H167" s="6">
        <v>10.255000000000001</v>
      </c>
      <c r="I167" s="6">
        <v>10.0425</v>
      </c>
      <c r="J167" s="6">
        <v>10.08</v>
      </c>
      <c r="L167" s="24">
        <f t="shared" si="56"/>
        <v>7.5572891272549967E-4</v>
      </c>
      <c r="M167" s="24">
        <f t="shared" si="56"/>
        <v>7.2193178989295496E-4</v>
      </c>
      <c r="N167" s="24">
        <f t="shared" si="56"/>
        <v>1.6865079365079366E-3</v>
      </c>
      <c r="P167" s="50">
        <f t="shared" si="57"/>
        <v>1.054722879708797E-3</v>
      </c>
      <c r="Q167" s="24">
        <f t="shared" si="58"/>
        <v>5.4740280404283513E-4</v>
      </c>
    </row>
    <row r="168" spans="1:17">
      <c r="A168" s="12" t="s">
        <v>261</v>
      </c>
      <c r="B168" t="s">
        <v>262</v>
      </c>
      <c r="C168" t="s">
        <v>305</v>
      </c>
      <c r="D168" s="47">
        <v>1.35E-2</v>
      </c>
      <c r="E168" s="47">
        <v>1.4749999999999999E-2</v>
      </c>
      <c r="F168" s="47">
        <v>1.4250000000000001E-2</v>
      </c>
      <c r="H168" s="6">
        <v>9.9224999999999994</v>
      </c>
      <c r="I168" s="6">
        <v>10.335000000000001</v>
      </c>
      <c r="J168" s="6">
        <v>10.5525</v>
      </c>
      <c r="L168" s="24">
        <f t="shared" si="56"/>
        <v>1.360544217687075E-3</v>
      </c>
      <c r="M168" s="24">
        <f t="shared" si="56"/>
        <v>1.4271891630382194E-3</v>
      </c>
      <c r="N168" s="24">
        <f t="shared" si="56"/>
        <v>1.3503909026297085E-3</v>
      </c>
      <c r="P168" s="50">
        <f t="shared" si="57"/>
        <v>1.3793747611183342E-3</v>
      </c>
      <c r="Q168" s="24">
        <f t="shared" si="58"/>
        <v>4.1718523762002508E-5</v>
      </c>
    </row>
    <row r="169" spans="1:17">
      <c r="A169" s="15" t="s">
        <v>263</v>
      </c>
      <c r="B169" t="s">
        <v>41</v>
      </c>
      <c r="C169" t="s">
        <v>305</v>
      </c>
      <c r="D169" s="47">
        <v>1.35E-2</v>
      </c>
      <c r="E169" s="47">
        <v>1.325E-2</v>
      </c>
      <c r="F169" s="47">
        <v>1.2999999999999999E-2</v>
      </c>
      <c r="H169" s="6">
        <v>9.3550000000000004</v>
      </c>
      <c r="I169" s="6">
        <v>9.7899999999999991</v>
      </c>
      <c r="J169" s="6">
        <v>9.6199999999999992</v>
      </c>
      <c r="L169" s="24">
        <f t="shared" si="56"/>
        <v>1.4430785676109031E-3</v>
      </c>
      <c r="M169" s="24">
        <f t="shared" si="56"/>
        <v>1.3534218590398367E-3</v>
      </c>
      <c r="N169" s="24">
        <f t="shared" si="56"/>
        <v>1.3513513513513514E-3</v>
      </c>
      <c r="P169" s="50">
        <f t="shared" si="57"/>
        <v>1.3826172593340302E-3</v>
      </c>
      <c r="Q169" s="24">
        <f t="shared" si="58"/>
        <v>5.2371262152398975E-5</v>
      </c>
    </row>
    <row r="170" spans="1:17">
      <c r="B170" s="17"/>
      <c r="D170" s="36"/>
      <c r="E170" s="36"/>
      <c r="F170" s="36"/>
      <c r="H170" s="26"/>
      <c r="I170" s="26"/>
      <c r="J170" s="26"/>
    </row>
    <row r="171" spans="1:17">
      <c r="A171" s="10" t="s">
        <v>264</v>
      </c>
      <c r="B171" t="s">
        <v>265</v>
      </c>
      <c r="C171" t="s">
        <v>305</v>
      </c>
      <c r="D171" s="47">
        <v>1.4E-2</v>
      </c>
      <c r="E171" s="47">
        <v>1.4999999999999999E-2</v>
      </c>
      <c r="F171" s="47">
        <v>1.7000000000000001E-2</v>
      </c>
      <c r="H171" s="6">
        <v>8.6950000000000003</v>
      </c>
      <c r="I171" s="6">
        <v>8.84</v>
      </c>
      <c r="J171" s="6">
        <v>8.8249999999999993</v>
      </c>
      <c r="L171" s="24">
        <f t="shared" ref="L171:N172" si="59">D171/H171</f>
        <v>1.6101207590569293E-3</v>
      </c>
      <c r="M171" s="24">
        <f t="shared" si="59"/>
        <v>1.6968325791855204E-3</v>
      </c>
      <c r="N171" s="24">
        <f t="shared" si="59"/>
        <v>1.926345609065156E-3</v>
      </c>
      <c r="P171" s="50">
        <f>AVERAGE(L171:N171)</f>
        <v>1.7444329824358685E-3</v>
      </c>
      <c r="Q171" s="24">
        <f>STDEV(L171:N171)</f>
        <v>1.6339794286611504E-4</v>
      </c>
    </row>
    <row r="172" spans="1:17">
      <c r="A172" s="10" t="s">
        <v>266</v>
      </c>
      <c r="B172" t="s">
        <v>267</v>
      </c>
      <c r="C172" t="s">
        <v>305</v>
      </c>
      <c r="D172" s="47">
        <v>1.525E-2</v>
      </c>
      <c r="E172" s="47">
        <v>1.4250000000000001E-2</v>
      </c>
      <c r="F172" s="47">
        <v>2.3E-2</v>
      </c>
      <c r="H172" s="6">
        <v>8.0225000000000009</v>
      </c>
      <c r="I172" s="6">
        <v>8.5449999999999999</v>
      </c>
      <c r="J172" s="6">
        <v>8.4124999999999996</v>
      </c>
      <c r="L172" s="24">
        <f t="shared" si="59"/>
        <v>1.9009037083203488E-3</v>
      </c>
      <c r="M172" s="24">
        <f t="shared" si="59"/>
        <v>1.6676418958455237E-3</v>
      </c>
      <c r="N172" s="24">
        <f t="shared" si="59"/>
        <v>2.7340267459138186E-3</v>
      </c>
      <c r="P172" s="50">
        <f>AVERAGE(L172:N172)</f>
        <v>2.1008574500265636E-3</v>
      </c>
      <c r="Q172" s="24">
        <f>STDEV(L172:N172)</f>
        <v>5.6060706937259694E-4</v>
      </c>
    </row>
    <row r="173" spans="1:17">
      <c r="B173" s="17"/>
      <c r="D173" s="36"/>
      <c r="E173" s="36"/>
      <c r="F173" s="36"/>
      <c r="H173" s="26"/>
      <c r="I173" s="26"/>
      <c r="J173" s="26"/>
    </row>
    <row r="174" spans="1:17">
      <c r="A174" s="10" t="s">
        <v>268</v>
      </c>
      <c r="B174" t="s">
        <v>180</v>
      </c>
      <c r="C174" t="s">
        <v>305</v>
      </c>
      <c r="D174" s="47">
        <v>1.55E-2</v>
      </c>
      <c r="E174" s="47">
        <v>2.5000000000000001E-2</v>
      </c>
      <c r="F174" s="47">
        <v>2.1034482758620691E-2</v>
      </c>
      <c r="H174" s="6">
        <v>8.2449999999999992</v>
      </c>
      <c r="I174" s="6">
        <v>8.4375</v>
      </c>
      <c r="J174" s="6">
        <v>9.0551724137931036</v>
      </c>
      <c r="L174" s="24">
        <f>D174/H174</f>
        <v>1.8799272286234084E-3</v>
      </c>
      <c r="M174" s="24">
        <f>E174/I174</f>
        <v>2.9629629629629632E-3</v>
      </c>
      <c r="N174" s="24">
        <f>F174/J174</f>
        <v>2.3229246001523229E-3</v>
      </c>
      <c r="P174" s="50">
        <f>AVERAGE(L174:N174)</f>
        <v>2.3886049305795651E-3</v>
      </c>
      <c r="Q174" s="24">
        <f>STDEV(L174:N174)</f>
        <v>5.4449704298359467E-4</v>
      </c>
    </row>
    <row r="175" spans="1:17">
      <c r="A175" s="10" t="s">
        <v>269</v>
      </c>
      <c r="B175" t="s">
        <v>153</v>
      </c>
      <c r="C175" t="s">
        <v>305</v>
      </c>
      <c r="D175" s="47">
        <v>1.2758620689655172E-2</v>
      </c>
      <c r="E175" s="47"/>
      <c r="F175" s="47"/>
      <c r="H175" s="6">
        <v>8.0793103448275865</v>
      </c>
      <c r="I175" s="6"/>
      <c r="J175" s="6"/>
      <c r="L175" s="24">
        <f>D175/H175</f>
        <v>1.5791720017072127E-3</v>
      </c>
      <c r="M175" s="24"/>
      <c r="N175" s="24"/>
      <c r="P175" s="50">
        <f>AVERAGE(L175:N175)</f>
        <v>1.5791720017072127E-3</v>
      </c>
      <c r="Q175" s="24"/>
    </row>
    <row r="176" spans="1:17">
      <c r="B176" s="17"/>
      <c r="D176" s="36"/>
      <c r="E176" s="36"/>
      <c r="F176" s="36"/>
      <c r="H176" s="26"/>
      <c r="I176" s="26"/>
      <c r="J176" s="26"/>
    </row>
    <row r="177" spans="1:17">
      <c r="A177" s="10" t="s">
        <v>270</v>
      </c>
      <c r="B177" t="s">
        <v>50</v>
      </c>
      <c r="C177" t="s">
        <v>305</v>
      </c>
      <c r="D177" s="47">
        <v>2.2249999999999999E-2</v>
      </c>
      <c r="E177" s="47">
        <v>0.03</v>
      </c>
      <c r="F177" s="47">
        <v>1.5416666666666667E-2</v>
      </c>
      <c r="H177" s="6">
        <v>8.1199999999999992</v>
      </c>
      <c r="I177" s="6">
        <v>8.6300000000000008</v>
      </c>
      <c r="J177" s="6">
        <v>8.4583333333333339</v>
      </c>
      <c r="L177" s="24">
        <f>D177/H177</f>
        <v>2.7401477832512317E-3</v>
      </c>
      <c r="M177" s="24">
        <f>E177/I177</f>
        <v>3.4762456546929311E-3</v>
      </c>
      <c r="N177" s="24">
        <f>F177/J177</f>
        <v>1.8226600985221675E-3</v>
      </c>
      <c r="P177" s="50">
        <f>AVERAGE(L177:N177)</f>
        <v>2.6796845121554434E-3</v>
      </c>
      <c r="Q177" s="24">
        <f>STDEV(L177:N177)</f>
        <v>8.2844924603613806E-4</v>
      </c>
    </row>
    <row r="178" spans="1:17">
      <c r="A178" s="10" t="s">
        <v>271</v>
      </c>
      <c r="B178" t="s">
        <v>52</v>
      </c>
      <c r="C178" t="s">
        <v>305</v>
      </c>
      <c r="D178" s="47">
        <v>1.7999999999999999E-2</v>
      </c>
      <c r="E178" s="47"/>
      <c r="F178" s="47"/>
      <c r="H178" s="6">
        <v>7.665</v>
      </c>
      <c r="I178" s="6"/>
      <c r="J178" s="6"/>
      <c r="L178" s="24">
        <f>D178/H178</f>
        <v>2.3483365949119373E-3</v>
      </c>
      <c r="M178" s="24"/>
      <c r="N178" s="24"/>
      <c r="P178" s="50">
        <f>AVERAGE(L178:N178)</f>
        <v>2.3483365949119373E-3</v>
      </c>
      <c r="Q178" s="24"/>
    </row>
    <row r="179" spans="1:17">
      <c r="A179" s="11" t="s">
        <v>272</v>
      </c>
      <c r="B179" t="s">
        <v>273</v>
      </c>
      <c r="C179" t="s">
        <v>305</v>
      </c>
      <c r="D179" s="47">
        <v>1.35E-2</v>
      </c>
      <c r="E179" s="47">
        <v>1.4250000000000001E-2</v>
      </c>
      <c r="F179" s="47">
        <v>1.375E-2</v>
      </c>
      <c r="H179" s="6">
        <v>9.7174999999999994</v>
      </c>
      <c r="I179" s="6">
        <v>10.050000000000001</v>
      </c>
      <c r="J179" s="6">
        <v>10.172499999999999</v>
      </c>
      <c r="L179" s="24">
        <f>D179/H179</f>
        <v>1.3892462052997171E-3</v>
      </c>
      <c r="M179" s="24">
        <f>E179/I179</f>
        <v>1.4179104477611939E-3</v>
      </c>
      <c r="N179" s="24">
        <f>F179/J179</f>
        <v>1.3516834603096585E-3</v>
      </c>
      <c r="P179" s="50">
        <f>AVERAGE(L179:N179)</f>
        <v>1.3862800377901897E-3</v>
      </c>
      <c r="Q179" s="24">
        <f>STDEV(L179:N179)</f>
        <v>3.3212980579848433E-5</v>
      </c>
    </row>
    <row r="180" spans="1:17">
      <c r="B180" s="17"/>
      <c r="D180" s="36"/>
      <c r="E180" s="36"/>
      <c r="F180" s="36"/>
      <c r="H180" s="26"/>
      <c r="I180" s="26"/>
      <c r="J180" s="26"/>
    </row>
    <row r="181" spans="1:17">
      <c r="A181" s="10" t="s">
        <v>274</v>
      </c>
      <c r="B181" t="s">
        <v>275</v>
      </c>
      <c r="C181" t="s">
        <v>305</v>
      </c>
      <c r="D181" s="47">
        <v>1.325E-2</v>
      </c>
      <c r="E181" s="47">
        <v>1.4E-2</v>
      </c>
      <c r="F181" s="47">
        <v>1.4E-2</v>
      </c>
      <c r="H181" s="6">
        <v>9.8350000000000009</v>
      </c>
      <c r="I181" s="6">
        <v>10.282500000000001</v>
      </c>
      <c r="J181" s="6">
        <v>10.119999999999999</v>
      </c>
      <c r="L181" s="24">
        <f t="shared" ref="L181:L189" si="60">D181/H181</f>
        <v>1.3472292831723436E-3</v>
      </c>
      <c r="M181" s="24">
        <f t="shared" ref="M181:M189" si="61">E181/I181</f>
        <v>1.3615365912958909E-3</v>
      </c>
      <c r="N181" s="24">
        <f t="shared" ref="N181:N189" si="62">F181/J181</f>
        <v>1.383399209486166E-3</v>
      </c>
      <c r="P181" s="50">
        <f t="shared" ref="P181:P189" si="63">AVERAGE(L181:N181)</f>
        <v>1.3640550279848003E-3</v>
      </c>
      <c r="Q181" s="24">
        <f t="shared" ref="Q181:Q189" si="64">STDEV(L181:N181)</f>
        <v>1.8216003538204258E-5</v>
      </c>
    </row>
    <row r="182" spans="1:17">
      <c r="A182" s="10" t="s">
        <v>276</v>
      </c>
      <c r="B182" t="s">
        <v>277</v>
      </c>
      <c r="C182" t="s">
        <v>305</v>
      </c>
      <c r="D182" s="47">
        <v>1.375E-2</v>
      </c>
      <c r="E182" s="47">
        <v>1.6500000000000001E-2</v>
      </c>
      <c r="F182" s="47">
        <v>1.2749999999999999E-2</v>
      </c>
      <c r="H182" s="6">
        <v>10.0175</v>
      </c>
      <c r="I182" s="6">
        <v>9.84</v>
      </c>
      <c r="J182" s="6">
        <v>9.8874999999999993</v>
      </c>
      <c r="L182" s="24">
        <f t="shared" si="60"/>
        <v>1.3725979535812328E-3</v>
      </c>
      <c r="M182" s="24">
        <f t="shared" si="61"/>
        <v>1.6768292682926831E-3</v>
      </c>
      <c r="N182" s="24">
        <f t="shared" si="62"/>
        <v>1.2895069532237674E-3</v>
      </c>
      <c r="P182" s="50">
        <f t="shared" si="63"/>
        <v>1.446311391699228E-3</v>
      </c>
      <c r="Q182" s="24">
        <f t="shared" si="64"/>
        <v>2.039114934400896E-4</v>
      </c>
    </row>
    <row r="183" spans="1:17">
      <c r="A183" s="10" t="s">
        <v>278</v>
      </c>
      <c r="B183" t="s">
        <v>58</v>
      </c>
      <c r="C183" t="s">
        <v>305</v>
      </c>
      <c r="D183" s="47">
        <v>1.6250000000000001E-2</v>
      </c>
      <c r="E183" s="47">
        <v>1.7250000000000001E-2</v>
      </c>
      <c r="F183" s="47">
        <v>1.55E-2</v>
      </c>
      <c r="H183" s="6">
        <v>10.6075</v>
      </c>
      <c r="I183" s="6">
        <v>10.532500000000001</v>
      </c>
      <c r="J183" s="6">
        <v>10.220000000000001</v>
      </c>
      <c r="L183" s="24">
        <f t="shared" si="60"/>
        <v>1.5319349516851285E-3</v>
      </c>
      <c r="M183" s="24">
        <f t="shared" si="61"/>
        <v>1.6377877996676953E-3</v>
      </c>
      <c r="N183" s="24">
        <f t="shared" si="62"/>
        <v>1.5166340508806261E-3</v>
      </c>
      <c r="P183" s="50">
        <f t="shared" si="63"/>
        <v>1.5621189340778165E-3</v>
      </c>
      <c r="Q183" s="24">
        <f t="shared" si="64"/>
        <v>6.5976225309588959E-5</v>
      </c>
    </row>
    <row r="184" spans="1:17">
      <c r="A184" s="18" t="s">
        <v>279</v>
      </c>
      <c r="B184" t="s">
        <v>280</v>
      </c>
      <c r="C184" t="s">
        <v>305</v>
      </c>
      <c r="D184" s="47">
        <v>1.707920792079208E-2</v>
      </c>
      <c r="E184" s="47">
        <v>2.2499999999999999E-2</v>
      </c>
      <c r="F184" s="47">
        <v>1.9138755980861247E-2</v>
      </c>
      <c r="H184" s="6">
        <v>9.824257425742573</v>
      </c>
      <c r="I184" s="6">
        <v>9.6111111111111107</v>
      </c>
      <c r="J184" s="6">
        <v>9.1770334928229662</v>
      </c>
      <c r="L184" s="24">
        <f t="shared" si="60"/>
        <v>1.738473167044596E-3</v>
      </c>
      <c r="M184" s="24">
        <f t="shared" si="61"/>
        <v>2.3410404624277458E-3</v>
      </c>
      <c r="N184" s="24">
        <f t="shared" si="62"/>
        <v>2.0855057351407721E-3</v>
      </c>
      <c r="P184" s="50">
        <f t="shared" si="63"/>
        <v>2.0550064548710383E-3</v>
      </c>
      <c r="Q184" s="24">
        <f t="shared" si="64"/>
        <v>3.0243923511851087E-4</v>
      </c>
    </row>
    <row r="185" spans="1:17">
      <c r="A185" s="10" t="s">
        <v>281</v>
      </c>
      <c r="B185" t="s">
        <v>282</v>
      </c>
      <c r="C185" t="s">
        <v>305</v>
      </c>
      <c r="D185" s="47">
        <v>1.225E-2</v>
      </c>
      <c r="E185" s="47">
        <v>1.2749999999999999E-2</v>
      </c>
      <c r="F185" s="47">
        <v>1.35E-2</v>
      </c>
      <c r="H185" s="6">
        <v>9.5425000000000004</v>
      </c>
      <c r="I185" s="6">
        <v>9.3000000000000007</v>
      </c>
      <c r="J185" s="6">
        <v>9.52</v>
      </c>
      <c r="L185" s="24">
        <f t="shared" si="60"/>
        <v>1.2837306785433587E-3</v>
      </c>
      <c r="M185" s="24">
        <f t="shared" si="61"/>
        <v>1.3709677419354836E-3</v>
      </c>
      <c r="N185" s="24">
        <f t="shared" si="62"/>
        <v>1.4180672268907563E-3</v>
      </c>
      <c r="P185" s="50">
        <f t="shared" si="63"/>
        <v>1.3575885491231997E-3</v>
      </c>
      <c r="Q185" s="24">
        <f t="shared" si="64"/>
        <v>6.8160319509993303E-5</v>
      </c>
    </row>
    <row r="186" spans="1:17">
      <c r="A186" s="10" t="s">
        <v>283</v>
      </c>
      <c r="B186" t="s">
        <v>284</v>
      </c>
      <c r="C186" t="s">
        <v>305</v>
      </c>
      <c r="D186" s="47">
        <v>1.35E-2</v>
      </c>
      <c r="E186" s="47">
        <v>1.2999999999999999E-2</v>
      </c>
      <c r="F186" s="47">
        <v>1.2999999999999999E-2</v>
      </c>
      <c r="H186" s="6">
        <v>9.4324999999999992</v>
      </c>
      <c r="I186" s="6">
        <v>9.4649999999999999</v>
      </c>
      <c r="J186" s="6">
        <v>9.42</v>
      </c>
      <c r="L186" s="24">
        <f t="shared" si="60"/>
        <v>1.4312218393851047E-3</v>
      </c>
      <c r="M186" s="24">
        <f t="shared" si="61"/>
        <v>1.3734812466983624E-3</v>
      </c>
      <c r="N186" s="24">
        <f t="shared" si="62"/>
        <v>1.3800424628450105E-3</v>
      </c>
      <c r="P186" s="50">
        <f t="shared" si="63"/>
        <v>1.3949151829761592E-3</v>
      </c>
      <c r="Q186" s="24">
        <f t="shared" si="64"/>
        <v>3.1613167573476021E-5</v>
      </c>
    </row>
    <row r="187" spans="1:17">
      <c r="A187" s="10" t="s">
        <v>285</v>
      </c>
      <c r="B187" t="s">
        <v>31</v>
      </c>
      <c r="C187" t="s">
        <v>305</v>
      </c>
      <c r="D187" s="47">
        <v>1.4E-2</v>
      </c>
      <c r="E187" s="47">
        <v>1.2999999999999999E-2</v>
      </c>
      <c r="F187" s="47">
        <v>1.2999999999999999E-2</v>
      </c>
      <c r="H187" s="6">
        <v>10.387499999999999</v>
      </c>
      <c r="I187" s="6">
        <v>9.9625000000000004</v>
      </c>
      <c r="J187" s="6">
        <v>9.8674999999999997</v>
      </c>
      <c r="L187" s="24">
        <f t="shared" si="60"/>
        <v>1.3477737665463299E-3</v>
      </c>
      <c r="M187" s="24">
        <f t="shared" si="61"/>
        <v>1.3048933500627352E-3</v>
      </c>
      <c r="N187" s="24">
        <f t="shared" si="62"/>
        <v>1.3174562959209525E-3</v>
      </c>
      <c r="P187" s="50">
        <f t="shared" si="63"/>
        <v>1.3233744708433394E-3</v>
      </c>
      <c r="Q187" s="24">
        <f t="shared" si="64"/>
        <v>2.2044299155577851E-5</v>
      </c>
    </row>
    <row r="188" spans="1:17">
      <c r="A188" s="10" t="s">
        <v>286</v>
      </c>
      <c r="B188" t="s">
        <v>287</v>
      </c>
      <c r="C188" t="s">
        <v>305</v>
      </c>
      <c r="D188" s="47">
        <v>1.8309859154929577E-2</v>
      </c>
      <c r="E188" s="47">
        <v>1.6511627906976745E-2</v>
      </c>
      <c r="F188" s="47">
        <v>1.6237113402061857E-2</v>
      </c>
      <c r="H188" s="6">
        <v>9.6455399061032878</v>
      </c>
      <c r="I188" s="6">
        <v>9.2372093023255815</v>
      </c>
      <c r="J188" s="6">
        <v>9.1494845360824737</v>
      </c>
      <c r="L188" s="24">
        <f t="shared" si="60"/>
        <v>1.8982720856656119E-3</v>
      </c>
      <c r="M188" s="24">
        <f t="shared" si="61"/>
        <v>1.7875125881168178E-3</v>
      </c>
      <c r="N188" s="24">
        <f t="shared" si="62"/>
        <v>1.774647887323944E-3</v>
      </c>
      <c r="P188" s="50">
        <f t="shared" si="63"/>
        <v>1.8201441870354578E-3</v>
      </c>
      <c r="Q188" s="24">
        <f t="shared" si="64"/>
        <v>6.7965811551803397E-5</v>
      </c>
    </row>
    <row r="189" spans="1:17">
      <c r="A189" s="4" t="s">
        <v>288</v>
      </c>
      <c r="B189" t="s">
        <v>242</v>
      </c>
      <c r="C189" t="s">
        <v>305</v>
      </c>
      <c r="D189" s="47">
        <v>7.2500000000000004E-3</v>
      </c>
      <c r="E189" s="47">
        <v>7.7499999999999999E-3</v>
      </c>
      <c r="F189" s="47">
        <v>1.0999999999999999E-2</v>
      </c>
      <c r="H189" s="6">
        <v>10.0525</v>
      </c>
      <c r="I189" s="6">
        <v>10.2425</v>
      </c>
      <c r="J189" s="6">
        <v>10.6425</v>
      </c>
      <c r="L189" s="24">
        <f t="shared" si="60"/>
        <v>7.2121362845063415E-4</v>
      </c>
      <c r="M189" s="24">
        <f t="shared" si="61"/>
        <v>7.566512082011228E-4</v>
      </c>
      <c r="N189" s="24">
        <f t="shared" si="62"/>
        <v>1.0335917312661498E-3</v>
      </c>
      <c r="P189" s="50">
        <f t="shared" si="63"/>
        <v>8.3715218930596887E-4</v>
      </c>
      <c r="Q189" s="24">
        <f t="shared" si="64"/>
        <v>1.7104188302514476E-4</v>
      </c>
    </row>
  </sheetData>
  <mergeCells count="2">
    <mergeCell ref="D1:F1"/>
    <mergeCell ref="H1:J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9"/>
  <sheetViews>
    <sheetView topLeftCell="A157" zoomScale="150" zoomScaleNormal="150" zoomScalePageLayoutView="150" workbookViewId="0">
      <selection activeCell="T181" sqref="T181"/>
    </sheetView>
  </sheetViews>
  <sheetFormatPr baseColWidth="10" defaultRowHeight="15" x14ac:dyDescent="0"/>
  <cols>
    <col min="1" max="1" width="34.5" customWidth="1"/>
    <col min="4" max="6" width="10.83203125" style="37"/>
    <col min="16" max="16" width="11" bestFit="1" customWidth="1"/>
    <col min="17" max="17" width="12.1640625" bestFit="1" customWidth="1"/>
  </cols>
  <sheetData>
    <row r="1" spans="1:17">
      <c r="A1" s="1" t="s">
        <v>0</v>
      </c>
      <c r="B1" s="1" t="s">
        <v>1</v>
      </c>
      <c r="C1" s="1" t="s">
        <v>2</v>
      </c>
      <c r="D1" s="58" t="s">
        <v>310</v>
      </c>
      <c r="E1" s="58"/>
      <c r="F1" s="58"/>
      <c r="H1" s="58" t="s">
        <v>311</v>
      </c>
      <c r="I1" s="58"/>
      <c r="J1" s="58"/>
      <c r="L1" s="1" t="s">
        <v>290</v>
      </c>
      <c r="P1" s="1" t="s">
        <v>291</v>
      </c>
      <c r="Q1" s="1" t="s">
        <v>5</v>
      </c>
    </row>
    <row r="2" spans="1:17">
      <c r="A2" s="1"/>
      <c r="B2" s="1"/>
      <c r="C2" s="1"/>
      <c r="D2" s="1"/>
      <c r="H2" s="1"/>
      <c r="L2" s="1"/>
      <c r="P2" s="1"/>
      <c r="Q2" s="1"/>
    </row>
    <row r="3" spans="1:17">
      <c r="A3" s="4" t="s">
        <v>6</v>
      </c>
      <c r="B3" t="s">
        <v>9</v>
      </c>
      <c r="C3" t="s">
        <v>292</v>
      </c>
      <c r="D3" s="47">
        <v>8.5000000000000006E-3</v>
      </c>
      <c r="E3" s="47">
        <v>9.2499999999999995E-3</v>
      </c>
      <c r="F3" s="47">
        <v>9.2499999999999995E-3</v>
      </c>
      <c r="H3" s="6">
        <v>9.1325000000000003</v>
      </c>
      <c r="I3" s="6">
        <v>9.1425000000000001</v>
      </c>
      <c r="J3" s="6">
        <v>9.9024999999999999</v>
      </c>
      <c r="L3" s="27">
        <f>D3/H3</f>
        <v>9.3074185600875998E-4</v>
      </c>
      <c r="M3" s="27">
        <f t="shared" ref="M3:N3" si="0">E3/I3</f>
        <v>1.0117582718074925E-3</v>
      </c>
      <c r="N3" s="27">
        <f t="shared" si="0"/>
        <v>9.3410754859883866E-4</v>
      </c>
      <c r="P3" s="27">
        <f>AVERAGE(L3:N3)</f>
        <v>9.5886922547169708E-4</v>
      </c>
      <c r="Q3" s="27">
        <f>STDEV(L3:N3)</f>
        <v>4.5834161805199043E-5</v>
      </c>
    </row>
    <row r="4" spans="1:17">
      <c r="A4" s="4" t="s">
        <v>6</v>
      </c>
      <c r="B4" t="s">
        <v>7</v>
      </c>
      <c r="C4" t="s">
        <v>292</v>
      </c>
      <c r="D4" s="47">
        <v>6.7499999999999999E-3</v>
      </c>
      <c r="E4" s="47">
        <v>8.5000000000000006E-3</v>
      </c>
      <c r="F4" s="47">
        <v>6.7499999999999999E-3</v>
      </c>
      <c r="H4" s="6">
        <v>9.52</v>
      </c>
      <c r="I4" s="6">
        <v>10.28</v>
      </c>
      <c r="J4" s="6">
        <v>9.8475000000000001</v>
      </c>
      <c r="L4" s="27">
        <f t="shared" ref="L4:L67" si="1">D4/H4</f>
        <v>7.0903361344537813E-4</v>
      </c>
      <c r="M4" s="27">
        <f t="shared" ref="M4:M67" si="2">E4/I4</f>
        <v>8.2684824902723745E-4</v>
      </c>
      <c r="N4" s="27">
        <f t="shared" ref="N4:N67" si="3">F4/J4</f>
        <v>6.8545316070068544E-4</v>
      </c>
      <c r="P4" s="27">
        <f>AVERAGE(L4:N4)</f>
        <v>7.4044500772443367E-4</v>
      </c>
      <c r="Q4" s="27">
        <f>STDEV(L4:N4)</f>
        <v>7.5750574378245309E-5</v>
      </c>
    </row>
    <row r="5" spans="1:17">
      <c r="D5" s="47"/>
      <c r="E5" s="47"/>
      <c r="F5" s="47"/>
      <c r="H5" s="31"/>
      <c r="I5" s="6"/>
      <c r="J5" s="6"/>
      <c r="P5" s="27"/>
      <c r="Q5" s="27"/>
    </row>
    <row r="6" spans="1:17">
      <c r="A6" s="9" t="s">
        <v>10</v>
      </c>
      <c r="B6" t="s">
        <v>11</v>
      </c>
      <c r="C6" t="s">
        <v>292</v>
      </c>
      <c r="D6" s="47">
        <v>9.2499999999999995E-3</v>
      </c>
      <c r="E6" s="47">
        <v>1.15E-2</v>
      </c>
      <c r="F6" s="47">
        <v>1.025E-2</v>
      </c>
      <c r="H6" s="6">
        <v>10.42</v>
      </c>
      <c r="I6" s="6">
        <v>10.02</v>
      </c>
      <c r="J6" s="6">
        <v>10.525</v>
      </c>
      <c r="L6" s="27">
        <f t="shared" si="1"/>
        <v>8.8771593090211133E-4</v>
      </c>
      <c r="M6" s="27">
        <f t="shared" si="2"/>
        <v>1.1477045908183632E-3</v>
      </c>
      <c r="N6" s="27">
        <f t="shared" si="3"/>
        <v>9.7387173396674585E-4</v>
      </c>
      <c r="P6" s="27">
        <f>AVERAGE(L6:N6)</f>
        <v>1.0030974185624068E-3</v>
      </c>
      <c r="Q6" s="27">
        <f>STDEV(L6:N6)</f>
        <v>1.3243538538217764E-4</v>
      </c>
    </row>
    <row r="7" spans="1:17">
      <c r="D7" s="47"/>
      <c r="E7" s="47"/>
      <c r="F7" s="47"/>
      <c r="H7" s="6"/>
      <c r="I7" s="6"/>
      <c r="J7" s="6"/>
    </row>
    <row r="8" spans="1:17">
      <c r="A8" s="10" t="s">
        <v>12</v>
      </c>
      <c r="B8" t="s">
        <v>13</v>
      </c>
      <c r="C8" t="s">
        <v>292</v>
      </c>
      <c r="D8" s="47">
        <v>1.375E-2</v>
      </c>
      <c r="E8" s="47">
        <v>1.575E-2</v>
      </c>
      <c r="F8" s="47">
        <v>1.6250000000000001E-2</v>
      </c>
      <c r="H8" s="6">
        <v>8.5250000000000004</v>
      </c>
      <c r="I8" s="6">
        <v>8.6850000000000005</v>
      </c>
      <c r="J8" s="6">
        <v>8.7850000000000001</v>
      </c>
      <c r="L8" s="27">
        <f t="shared" si="1"/>
        <v>1.6129032258064516E-3</v>
      </c>
      <c r="M8" s="27">
        <f t="shared" si="2"/>
        <v>1.8134715025906734E-3</v>
      </c>
      <c r="N8" s="27">
        <f t="shared" si="3"/>
        <v>1.8497438816163917E-3</v>
      </c>
      <c r="P8" s="24">
        <f>AVERAGE(L8:N8)</f>
        <v>1.758706203337839E-3</v>
      </c>
      <c r="Q8" s="24">
        <f>STDEV(L8:N8)</f>
        <v>1.2756489549562613E-4</v>
      </c>
    </row>
    <row r="9" spans="1:17">
      <c r="A9" s="10" t="s">
        <v>14</v>
      </c>
      <c r="B9" t="s">
        <v>15</v>
      </c>
      <c r="C9" t="s">
        <v>292</v>
      </c>
      <c r="D9" s="47">
        <v>1.525E-2</v>
      </c>
      <c r="E9" s="47">
        <v>1.4999999999999999E-2</v>
      </c>
      <c r="F9" s="47">
        <v>1.6500000000000001E-2</v>
      </c>
      <c r="H9" s="6">
        <v>8.1274999999999995</v>
      </c>
      <c r="I9" s="6">
        <v>8.33</v>
      </c>
      <c r="J9" s="6">
        <v>8.1875</v>
      </c>
      <c r="L9" s="27">
        <f t="shared" si="1"/>
        <v>1.8763457397723779E-3</v>
      </c>
      <c r="M9" s="27">
        <f t="shared" si="2"/>
        <v>1.8007202881152461E-3</v>
      </c>
      <c r="N9" s="27">
        <f t="shared" si="3"/>
        <v>2.015267175572519E-3</v>
      </c>
      <c r="P9" s="24">
        <f>AVERAGE(L9:N9)</f>
        <v>1.8974444011533812E-3</v>
      </c>
      <c r="Q9" s="24">
        <f>STDEV(L9:N9)</f>
        <v>1.0881845828467526E-4</v>
      </c>
    </row>
    <row r="10" spans="1:17">
      <c r="D10" s="47"/>
      <c r="E10" s="47"/>
      <c r="F10" s="47"/>
      <c r="H10" s="6"/>
      <c r="I10" s="6"/>
      <c r="J10" s="6"/>
    </row>
    <row r="11" spans="1:17">
      <c r="A11" s="10" t="s">
        <v>16</v>
      </c>
      <c r="B11" t="s">
        <v>17</v>
      </c>
      <c r="C11" t="s">
        <v>292</v>
      </c>
      <c r="D11" s="47">
        <v>8.7500000000000008E-3</v>
      </c>
      <c r="E11" s="47">
        <v>9.4999999999999998E-3</v>
      </c>
      <c r="F11" s="47">
        <v>8.9999999999999993E-3</v>
      </c>
      <c r="H11" s="6">
        <v>9.5549999999999997</v>
      </c>
      <c r="I11" s="6">
        <v>9.5374999999999996</v>
      </c>
      <c r="J11" s="6">
        <v>9.66</v>
      </c>
      <c r="L11" s="27">
        <f t="shared" si="1"/>
        <v>9.1575091575091586E-4</v>
      </c>
      <c r="M11" s="27">
        <f t="shared" si="2"/>
        <v>9.9606815203145483E-4</v>
      </c>
      <c r="N11" s="27">
        <f t="shared" si="3"/>
        <v>9.3167701863354024E-4</v>
      </c>
      <c r="P11" s="24">
        <f>AVERAGE(L11:N11)</f>
        <v>9.4783202880530364E-4</v>
      </c>
      <c r="Q11" s="24">
        <f>STDEV(L11:N11)</f>
        <v>4.2525908293337078E-5</v>
      </c>
    </row>
    <row r="12" spans="1:17">
      <c r="A12" s="10" t="s">
        <v>18</v>
      </c>
      <c r="B12" t="s">
        <v>19</v>
      </c>
      <c r="C12" t="s">
        <v>292</v>
      </c>
      <c r="D12" s="47">
        <v>1.0999999999999999E-2</v>
      </c>
      <c r="E12" s="47">
        <v>9.4999999999999998E-3</v>
      </c>
      <c r="F12" s="47">
        <v>8.2500000000000004E-3</v>
      </c>
      <c r="H12" s="6">
        <v>9.7449999999999992</v>
      </c>
      <c r="I12" s="6">
        <v>9.3125</v>
      </c>
      <c r="J12" s="6">
        <v>9.2524999999999995</v>
      </c>
      <c r="L12" s="27">
        <f t="shared" si="1"/>
        <v>1.1287839917906619E-3</v>
      </c>
      <c r="M12" s="27">
        <f t="shared" si="2"/>
        <v>1.0201342281879195E-3</v>
      </c>
      <c r="N12" s="27">
        <f t="shared" si="3"/>
        <v>8.9165090516076743E-4</v>
      </c>
      <c r="P12" s="24">
        <f>AVERAGE(L12:N12)</f>
        <v>1.0135230417131164E-3</v>
      </c>
      <c r="Q12" s="24">
        <f>STDEV(L12:N12)</f>
        <v>1.1870470097518769E-4</v>
      </c>
    </row>
    <row r="13" spans="1:17">
      <c r="A13" s="11" t="s">
        <v>20</v>
      </c>
      <c r="B13" s="17" t="s">
        <v>21</v>
      </c>
      <c r="C13" s="17" t="s">
        <v>292</v>
      </c>
      <c r="D13" s="48">
        <v>1.0500000000000001E-2</v>
      </c>
      <c r="E13" s="48">
        <v>1.0500000000000001E-2</v>
      </c>
      <c r="F13" s="48">
        <v>1.025E-2</v>
      </c>
      <c r="H13" s="6">
        <v>10.68</v>
      </c>
      <c r="I13" s="6">
        <v>10.407500000000001</v>
      </c>
      <c r="J13" s="6">
        <v>10.1675</v>
      </c>
      <c r="L13" s="27">
        <f t="shared" si="1"/>
        <v>9.831460674157304E-4</v>
      </c>
      <c r="M13" s="27">
        <f t="shared" si="2"/>
        <v>1.0088878212827289E-3</v>
      </c>
      <c r="N13" s="27">
        <f t="shared" si="3"/>
        <v>1.0081140890090977E-3</v>
      </c>
      <c r="P13" s="24">
        <f>AVERAGE(L13:N13)</f>
        <v>1.000049325902519E-3</v>
      </c>
      <c r="Q13" s="24">
        <f>STDEV(L13:N13)</f>
        <v>1.4643762358465373E-5</v>
      </c>
    </row>
    <row r="14" spans="1:17">
      <c r="D14" s="47"/>
      <c r="E14" s="47"/>
      <c r="F14" s="47"/>
      <c r="H14" s="6"/>
      <c r="I14" s="6"/>
      <c r="J14" s="6"/>
    </row>
    <row r="15" spans="1:17">
      <c r="A15" s="10" t="s">
        <v>22</v>
      </c>
      <c r="B15" t="s">
        <v>23</v>
      </c>
      <c r="C15" t="s">
        <v>292</v>
      </c>
      <c r="D15" s="47">
        <v>1.4E-2</v>
      </c>
      <c r="E15" s="47">
        <v>1.35E-2</v>
      </c>
      <c r="F15" s="47">
        <v>1.4E-2</v>
      </c>
      <c r="H15" s="6">
        <v>8.9350000000000005</v>
      </c>
      <c r="I15" s="6">
        <v>8.9350000000000005</v>
      </c>
      <c r="J15" s="6">
        <v>8.91</v>
      </c>
      <c r="L15" s="27">
        <f t="shared" si="1"/>
        <v>1.5668718522663682E-3</v>
      </c>
      <c r="M15" s="27">
        <f t="shared" si="2"/>
        <v>1.5109121432568551E-3</v>
      </c>
      <c r="N15" s="27">
        <f t="shared" si="3"/>
        <v>1.5712682379349046E-3</v>
      </c>
      <c r="P15" s="24">
        <f t="shared" ref="P15:P20" si="4">AVERAGE(L15:N15)</f>
        <v>1.5496840778193761E-3</v>
      </c>
      <c r="Q15" s="24">
        <f t="shared" ref="Q15:Q20" si="5">STDEV(L15:N15)</f>
        <v>3.3649357111643773E-5</v>
      </c>
    </row>
    <row r="16" spans="1:17">
      <c r="A16" s="10" t="s">
        <v>24</v>
      </c>
      <c r="B16" t="s">
        <v>25</v>
      </c>
      <c r="C16" t="s">
        <v>292</v>
      </c>
      <c r="D16" s="47">
        <v>1.4250000000000001E-2</v>
      </c>
      <c r="E16" s="47">
        <v>1.6E-2</v>
      </c>
      <c r="F16" s="47">
        <v>1.525E-2</v>
      </c>
      <c r="H16" s="6">
        <v>10.8375</v>
      </c>
      <c r="I16" s="6">
        <v>10.5525</v>
      </c>
      <c r="J16" s="6">
        <v>10.835000000000001</v>
      </c>
      <c r="L16" s="27">
        <f t="shared" si="1"/>
        <v>1.3148788927335639E-3</v>
      </c>
      <c r="M16" s="27">
        <f t="shared" si="2"/>
        <v>1.5162283819000236E-3</v>
      </c>
      <c r="N16" s="27">
        <f t="shared" si="3"/>
        <v>1.4074757729580062E-3</v>
      </c>
      <c r="P16" s="24">
        <f t="shared" si="4"/>
        <v>1.4128610158638648E-3</v>
      </c>
      <c r="Q16" s="24">
        <f t="shared" si="5"/>
        <v>1.0078271095661643E-4</v>
      </c>
    </row>
    <row r="17" spans="1:17">
      <c r="A17" s="10" t="s">
        <v>26</v>
      </c>
      <c r="B17" t="s">
        <v>27</v>
      </c>
      <c r="C17" t="s">
        <v>292</v>
      </c>
      <c r="D17" s="47">
        <v>9.75E-3</v>
      </c>
      <c r="E17" s="47">
        <v>0.01</v>
      </c>
      <c r="F17" s="47">
        <v>1.0749999999999999E-2</v>
      </c>
      <c r="H17" s="6">
        <v>8.1675000000000004</v>
      </c>
      <c r="I17" s="6">
        <v>8.33</v>
      </c>
      <c r="J17" s="6">
        <v>8.4375</v>
      </c>
      <c r="L17" s="27">
        <f t="shared" si="1"/>
        <v>1.1937557392102847E-3</v>
      </c>
      <c r="M17" s="27">
        <f t="shared" si="2"/>
        <v>1.2004801920768306E-3</v>
      </c>
      <c r="N17" s="27">
        <f t="shared" si="3"/>
        <v>1.274074074074074E-3</v>
      </c>
      <c r="P17" s="24">
        <f t="shared" si="4"/>
        <v>1.2227700017870631E-3</v>
      </c>
      <c r="Q17" s="24">
        <f t="shared" si="5"/>
        <v>4.455766422863441E-5</v>
      </c>
    </row>
    <row r="18" spans="1:17">
      <c r="A18" s="10" t="s">
        <v>28</v>
      </c>
      <c r="B18" t="s">
        <v>29</v>
      </c>
      <c r="C18" t="s">
        <v>292</v>
      </c>
      <c r="D18" s="47">
        <v>1.6250000000000001E-2</v>
      </c>
      <c r="E18" s="47">
        <v>1.325E-2</v>
      </c>
      <c r="F18" s="47">
        <v>1.4999999999999999E-2</v>
      </c>
      <c r="H18" s="6">
        <v>10.175000000000001</v>
      </c>
      <c r="I18" s="6">
        <v>9.6775000000000002</v>
      </c>
      <c r="J18" s="6">
        <v>9.6449999999999996</v>
      </c>
      <c r="L18" s="27">
        <f t="shared" si="1"/>
        <v>1.5970515970515969E-3</v>
      </c>
      <c r="M18" s="27">
        <f t="shared" si="2"/>
        <v>1.3691552570395246E-3</v>
      </c>
      <c r="N18" s="27">
        <f t="shared" si="3"/>
        <v>1.5552099533437014E-3</v>
      </c>
      <c r="P18" s="24">
        <f t="shared" si="4"/>
        <v>1.5071389358116076E-3</v>
      </c>
      <c r="Q18" s="24">
        <f t="shared" si="5"/>
        <v>1.213148898225303E-4</v>
      </c>
    </row>
    <row r="19" spans="1:17">
      <c r="A19" s="11" t="s">
        <v>30</v>
      </c>
      <c r="B19" s="17" t="s">
        <v>31</v>
      </c>
      <c r="C19" s="17" t="s">
        <v>292</v>
      </c>
      <c r="D19" s="48">
        <v>1.175E-2</v>
      </c>
      <c r="E19" s="48">
        <v>1.15E-2</v>
      </c>
      <c r="F19" s="48">
        <v>1.125E-2</v>
      </c>
      <c r="H19" s="6">
        <v>8.9224999999999994</v>
      </c>
      <c r="I19" s="6">
        <v>8.8475000000000001</v>
      </c>
      <c r="J19" s="6">
        <v>8.6675000000000004</v>
      </c>
      <c r="L19" s="27">
        <f t="shared" si="1"/>
        <v>1.3168954889324742E-3</v>
      </c>
      <c r="M19" s="27">
        <f t="shared" si="2"/>
        <v>1.2998022040124329E-3</v>
      </c>
      <c r="N19" s="27">
        <f t="shared" si="3"/>
        <v>1.2979521199884625E-3</v>
      </c>
      <c r="P19" s="24">
        <f t="shared" si="4"/>
        <v>1.3048832709777896E-3</v>
      </c>
      <c r="Q19" s="24">
        <f t="shared" si="5"/>
        <v>1.0443933065041514E-5</v>
      </c>
    </row>
    <row r="20" spans="1:17">
      <c r="A20" s="12" t="s">
        <v>32</v>
      </c>
      <c r="B20" s="17" t="s">
        <v>33</v>
      </c>
      <c r="C20" s="17" t="s">
        <v>292</v>
      </c>
      <c r="D20" s="48">
        <v>1.9E-2</v>
      </c>
      <c r="E20" s="48">
        <v>1.6250000000000001E-2</v>
      </c>
      <c r="F20" s="48">
        <v>1.7500000000000002E-2</v>
      </c>
      <c r="H20" s="6">
        <v>10.205</v>
      </c>
      <c r="I20" s="6">
        <v>9.2774999999999999</v>
      </c>
      <c r="J20" s="6">
        <v>9.0425000000000004</v>
      </c>
      <c r="L20" s="27">
        <f t="shared" si="1"/>
        <v>1.8618324350808426E-3</v>
      </c>
      <c r="M20" s="27">
        <f t="shared" si="2"/>
        <v>1.7515494475882512E-3</v>
      </c>
      <c r="N20" s="27">
        <f t="shared" si="3"/>
        <v>1.9353055017970694E-3</v>
      </c>
      <c r="P20" s="24">
        <f t="shared" si="4"/>
        <v>1.8495624614887211E-3</v>
      </c>
      <c r="Q20" s="24">
        <f t="shared" si="5"/>
        <v>9.2490464662915652E-5</v>
      </c>
    </row>
    <row r="21" spans="1:17">
      <c r="D21" s="47"/>
      <c r="E21" s="47"/>
      <c r="F21" s="47"/>
      <c r="H21" s="6"/>
      <c r="I21" s="6"/>
      <c r="J21" s="6"/>
    </row>
    <row r="22" spans="1:17">
      <c r="A22" s="10" t="s">
        <v>34</v>
      </c>
      <c r="B22" t="s">
        <v>35</v>
      </c>
      <c r="C22" t="s">
        <v>292</v>
      </c>
      <c r="D22" s="47">
        <v>0.02</v>
      </c>
      <c r="E22" s="47">
        <v>1.925E-2</v>
      </c>
      <c r="F22" s="47">
        <v>1.925E-2</v>
      </c>
      <c r="H22" s="6">
        <v>7.91</v>
      </c>
      <c r="I22" s="6">
        <v>7.9625000000000004</v>
      </c>
      <c r="J22" s="6">
        <v>8.2349999999999994</v>
      </c>
      <c r="L22" s="27">
        <f t="shared" si="1"/>
        <v>2.5284450063211127E-3</v>
      </c>
      <c r="M22" s="27">
        <f t="shared" si="2"/>
        <v>2.4175824175824176E-3</v>
      </c>
      <c r="N22" s="27">
        <f t="shared" si="3"/>
        <v>2.3375834851244687E-3</v>
      </c>
      <c r="P22" s="24">
        <f t="shared" ref="P22:P35" si="6">AVERAGE(L22:N22)</f>
        <v>2.4278703030093333E-3</v>
      </c>
      <c r="Q22" s="24">
        <f>STDEV(L22:N22)</f>
        <v>9.5845764164579841E-5</v>
      </c>
    </row>
    <row r="23" spans="1:17">
      <c r="A23" s="10" t="s">
        <v>36</v>
      </c>
      <c r="B23" t="s">
        <v>37</v>
      </c>
      <c r="C23" t="s">
        <v>292</v>
      </c>
      <c r="D23" s="47">
        <v>1.4999999999999999E-2</v>
      </c>
      <c r="E23" s="47">
        <v>1.35E-2</v>
      </c>
      <c r="F23" s="47">
        <v>1.325E-2</v>
      </c>
      <c r="H23" s="6">
        <v>9.4450000000000003</v>
      </c>
      <c r="I23" s="6">
        <v>9.75</v>
      </c>
      <c r="J23" s="6">
        <v>9.8550000000000004</v>
      </c>
      <c r="L23" s="27">
        <f t="shared" si="1"/>
        <v>1.5881418740074113E-3</v>
      </c>
      <c r="M23" s="27">
        <f t="shared" si="2"/>
        <v>1.3846153846153845E-3</v>
      </c>
      <c r="N23" s="27">
        <f t="shared" si="3"/>
        <v>1.3444951801116183E-3</v>
      </c>
      <c r="P23" s="24">
        <f t="shared" si="6"/>
        <v>1.4390841462448047E-3</v>
      </c>
      <c r="Q23" s="24">
        <f>STDEV(L23:N23)</f>
        <v>1.3063714003555617E-4</v>
      </c>
    </row>
    <row r="24" spans="1:17">
      <c r="A24" s="10" t="s">
        <v>38</v>
      </c>
      <c r="B24" t="s">
        <v>39</v>
      </c>
      <c r="C24" t="s">
        <v>292</v>
      </c>
      <c r="D24" s="47">
        <v>1.7000000000000001E-2</v>
      </c>
      <c r="E24" s="47">
        <v>1.7749999999999998E-2</v>
      </c>
      <c r="F24" s="47">
        <v>1.7500000000000002E-2</v>
      </c>
      <c r="H24" s="6">
        <v>8.32</v>
      </c>
      <c r="I24" s="6">
        <v>7.9824999999999999</v>
      </c>
      <c r="J24" s="6">
        <v>8.4774999999999991</v>
      </c>
      <c r="L24" s="27">
        <f t="shared" si="1"/>
        <v>2.0432692307692309E-3</v>
      </c>
      <c r="M24" s="27">
        <f t="shared" si="2"/>
        <v>2.2236141559661758E-3</v>
      </c>
      <c r="N24" s="27">
        <f t="shared" si="3"/>
        <v>2.0642878207018582E-3</v>
      </c>
      <c r="P24" s="24">
        <f t="shared" si="6"/>
        <v>2.1103904024790884E-3</v>
      </c>
      <c r="Q24" s="24">
        <f>STDEV(L24:N24)</f>
        <v>9.8616221008349106E-5</v>
      </c>
    </row>
    <row r="25" spans="1:17">
      <c r="A25" s="10" t="s">
        <v>40</v>
      </c>
      <c r="B25" s="30" t="s">
        <v>41</v>
      </c>
      <c r="C25" s="30" t="s">
        <v>292</v>
      </c>
      <c r="D25" s="47">
        <v>1.2E-2</v>
      </c>
      <c r="E25" s="47">
        <v>1.4500000000000001E-2</v>
      </c>
      <c r="F25" s="47">
        <v>1.025E-2</v>
      </c>
      <c r="H25" s="6">
        <v>8.93</v>
      </c>
      <c r="I25" s="6">
        <v>8.9875000000000007</v>
      </c>
      <c r="J25" s="6">
        <v>8.7524999999999995</v>
      </c>
      <c r="L25" s="27">
        <f t="shared" si="1"/>
        <v>1.3437849944008958E-3</v>
      </c>
      <c r="M25" s="27">
        <f t="shared" si="2"/>
        <v>1.6133518776077886E-3</v>
      </c>
      <c r="N25" s="27">
        <f t="shared" si="3"/>
        <v>1.1710939731505285E-3</v>
      </c>
      <c r="P25" s="24">
        <f t="shared" si="6"/>
        <v>1.3760769483864043E-3</v>
      </c>
      <c r="Q25" s="24"/>
    </row>
    <row r="26" spans="1:17">
      <c r="A26" s="10" t="s">
        <v>93</v>
      </c>
      <c r="B26" t="s">
        <v>94</v>
      </c>
      <c r="C26" t="s">
        <v>292</v>
      </c>
      <c r="D26" s="47">
        <v>1.7500000000000002E-2</v>
      </c>
      <c r="E26" s="47">
        <v>1.8214285714285714E-2</v>
      </c>
      <c r="F26" s="47"/>
      <c r="H26" s="6">
        <v>7.8949999999999996</v>
      </c>
      <c r="I26" s="6">
        <v>8.5107142857142861</v>
      </c>
      <c r="J26" s="6"/>
      <c r="L26" s="27">
        <f t="shared" si="1"/>
        <v>2.2165927802406588E-3</v>
      </c>
      <c r="M26" s="27">
        <f t="shared" si="2"/>
        <v>2.1401594628619384E-3</v>
      </c>
      <c r="N26" s="27"/>
      <c r="P26" s="24">
        <f t="shared" si="6"/>
        <v>2.1783761215512986E-3</v>
      </c>
      <c r="Q26" s="24">
        <f t="shared" ref="Q26:Q35" si="7">STDEV(L26:N26)</f>
        <v>5.4046517027076789E-5</v>
      </c>
    </row>
    <row r="27" spans="1:17">
      <c r="A27" s="10" t="s">
        <v>44</v>
      </c>
      <c r="B27" t="s">
        <v>45</v>
      </c>
      <c r="C27" t="s">
        <v>292</v>
      </c>
      <c r="D27" s="47">
        <v>1.7500000000000002E-2</v>
      </c>
      <c r="E27" s="47">
        <v>1.8499999999999999E-2</v>
      </c>
      <c r="F27" s="47">
        <v>1.8620689655172416E-2</v>
      </c>
      <c r="H27" s="6">
        <v>8.6824999999999992</v>
      </c>
      <c r="I27" s="6">
        <v>8.5525000000000002</v>
      </c>
      <c r="J27" s="6">
        <v>8.1275862068965523</v>
      </c>
      <c r="L27" s="27">
        <f t="shared" si="1"/>
        <v>2.0155485171321629E-3</v>
      </c>
      <c r="M27" s="27">
        <f t="shared" si="2"/>
        <v>2.1631102016954106E-3</v>
      </c>
      <c r="N27" s="27">
        <f t="shared" si="3"/>
        <v>2.2910479422995332E-3</v>
      </c>
      <c r="P27" s="24">
        <f t="shared" si="6"/>
        <v>2.156568887042369E-3</v>
      </c>
      <c r="Q27" s="24">
        <f t="shared" si="7"/>
        <v>1.3786614854608233E-4</v>
      </c>
    </row>
    <row r="28" spans="1:17">
      <c r="A28" s="11" t="s">
        <v>46</v>
      </c>
      <c r="B28" s="17" t="s">
        <v>47</v>
      </c>
      <c r="C28" s="17" t="s">
        <v>292</v>
      </c>
      <c r="D28" s="48">
        <v>1.6500000000000001E-2</v>
      </c>
      <c r="E28" s="48">
        <v>1.7500000000000002E-2</v>
      </c>
      <c r="F28" s="48">
        <v>1.925E-2</v>
      </c>
      <c r="H28" s="6">
        <v>9.8450000000000006</v>
      </c>
      <c r="I28" s="6">
        <v>9.8275000000000006</v>
      </c>
      <c r="J28" s="6">
        <v>10.305</v>
      </c>
      <c r="L28" s="27">
        <f t="shared" si="1"/>
        <v>1.6759776536312849E-3</v>
      </c>
      <c r="M28" s="27">
        <f t="shared" si="2"/>
        <v>1.7807173747138134E-3</v>
      </c>
      <c r="N28" s="27">
        <f t="shared" si="3"/>
        <v>1.8680252304706453E-3</v>
      </c>
      <c r="P28" s="24">
        <f t="shared" si="6"/>
        <v>1.774906752938581E-3</v>
      </c>
      <c r="Q28" s="24">
        <f t="shared" si="7"/>
        <v>9.6155553331716699E-5</v>
      </c>
    </row>
    <row r="29" spans="1:17">
      <c r="A29" s="11" t="s">
        <v>48</v>
      </c>
      <c r="B29" s="17" t="s">
        <v>25</v>
      </c>
      <c r="C29" s="17" t="s">
        <v>292</v>
      </c>
      <c r="D29" s="48">
        <v>1.15E-2</v>
      </c>
      <c r="E29" s="48">
        <v>1.125E-2</v>
      </c>
      <c r="F29" s="48">
        <v>1.2E-2</v>
      </c>
      <c r="H29" s="6">
        <v>9.6624999999999996</v>
      </c>
      <c r="I29" s="6">
        <v>9.5775000000000006</v>
      </c>
      <c r="J29" s="6">
        <v>9.61</v>
      </c>
      <c r="L29" s="27">
        <f t="shared" si="1"/>
        <v>1.1901681759379043E-3</v>
      </c>
      <c r="M29" s="27">
        <f t="shared" si="2"/>
        <v>1.1746280344557556E-3</v>
      </c>
      <c r="N29" s="27">
        <f t="shared" si="3"/>
        <v>1.2486992715920917E-3</v>
      </c>
      <c r="P29" s="24">
        <f t="shared" si="6"/>
        <v>1.2044984939952503E-3</v>
      </c>
      <c r="Q29" s="24">
        <f t="shared" si="7"/>
        <v>3.9059640992274409E-5</v>
      </c>
    </row>
    <row r="30" spans="1:17">
      <c r="A30" s="14" t="s">
        <v>49</v>
      </c>
      <c r="B30" t="s">
        <v>50</v>
      </c>
      <c r="C30" t="s">
        <v>292</v>
      </c>
      <c r="D30" s="47">
        <v>1.6250000000000001E-2</v>
      </c>
      <c r="E30" s="47">
        <v>1.15E-2</v>
      </c>
      <c r="F30" s="47">
        <v>0.01</v>
      </c>
      <c r="H30" s="6">
        <v>13.5625</v>
      </c>
      <c r="I30" s="6">
        <v>11.45</v>
      </c>
      <c r="J30" s="6">
        <v>10.795</v>
      </c>
      <c r="L30" s="27">
        <f t="shared" si="1"/>
        <v>1.1981566820276498E-3</v>
      </c>
      <c r="M30" s="27">
        <f t="shared" si="2"/>
        <v>1.0043668122270743E-3</v>
      </c>
      <c r="N30" s="27">
        <f t="shared" si="3"/>
        <v>9.2635479388605835E-4</v>
      </c>
      <c r="P30" s="24">
        <f t="shared" si="6"/>
        <v>1.0429594293802607E-3</v>
      </c>
      <c r="Q30" s="24">
        <f t="shared" si="7"/>
        <v>1.3995038111196007E-4</v>
      </c>
    </row>
    <row r="31" spans="1:17">
      <c r="A31" s="14" t="s">
        <v>51</v>
      </c>
      <c r="B31" t="s">
        <v>52</v>
      </c>
      <c r="C31" t="s">
        <v>292</v>
      </c>
      <c r="D31" s="47">
        <v>9.2499999999999995E-3</v>
      </c>
      <c r="E31" s="47">
        <v>9.4999999999999998E-3</v>
      </c>
      <c r="F31" s="47">
        <v>9.4999999999999998E-3</v>
      </c>
      <c r="H31" s="6">
        <v>10.119999999999999</v>
      </c>
      <c r="I31" s="6">
        <v>9.5675000000000008</v>
      </c>
      <c r="J31" s="6">
        <v>9.8699999999999992</v>
      </c>
      <c r="L31" s="27">
        <f t="shared" si="1"/>
        <v>9.1403162055335972E-4</v>
      </c>
      <c r="M31" s="27">
        <f t="shared" si="2"/>
        <v>9.9294486542984058E-4</v>
      </c>
      <c r="N31" s="27">
        <f t="shared" si="3"/>
        <v>9.6251266464032423E-4</v>
      </c>
      <c r="P31" s="24">
        <f t="shared" si="6"/>
        <v>9.5649638354117477E-4</v>
      </c>
      <c r="Q31" s="24">
        <f t="shared" si="7"/>
        <v>3.979914299242943E-5</v>
      </c>
    </row>
    <row r="32" spans="1:17">
      <c r="A32" s="15" t="s">
        <v>53</v>
      </c>
      <c r="B32" s="17" t="s">
        <v>54</v>
      </c>
      <c r="C32" s="17" t="s">
        <v>292</v>
      </c>
      <c r="D32" s="48">
        <v>1.4999999999999999E-2</v>
      </c>
      <c r="E32" s="48">
        <v>1.8249999999999999E-2</v>
      </c>
      <c r="F32" s="48">
        <v>1.375E-2</v>
      </c>
      <c r="H32" s="6">
        <v>9.7449999999999992</v>
      </c>
      <c r="I32" s="6">
        <v>10.145</v>
      </c>
      <c r="J32" s="6">
        <v>9.6950000000000003</v>
      </c>
      <c r="L32" s="27">
        <f t="shared" si="1"/>
        <v>1.5392508978963571E-3</v>
      </c>
      <c r="M32" s="27">
        <f t="shared" si="2"/>
        <v>1.798915722030557E-3</v>
      </c>
      <c r="N32" s="27">
        <f t="shared" si="3"/>
        <v>1.4182568334192883E-3</v>
      </c>
      <c r="P32" s="24">
        <f t="shared" si="6"/>
        <v>1.5854744844487343E-3</v>
      </c>
      <c r="Q32" s="24">
        <f t="shared" si="7"/>
        <v>1.9449360486919711E-4</v>
      </c>
    </row>
    <row r="33" spans="1:17">
      <c r="A33" s="15" t="s">
        <v>55</v>
      </c>
      <c r="B33" s="17" t="s">
        <v>56</v>
      </c>
      <c r="C33" s="17" t="s">
        <v>292</v>
      </c>
      <c r="D33" s="48">
        <v>1.925E-2</v>
      </c>
      <c r="E33" s="48">
        <v>1.8249999999999999E-2</v>
      </c>
      <c r="F33" s="48">
        <v>1.8499999999999999E-2</v>
      </c>
      <c r="H33" s="6">
        <v>9.7074999999999996</v>
      </c>
      <c r="I33" s="6">
        <v>9.4175000000000004</v>
      </c>
      <c r="J33" s="6">
        <v>9.6425000000000001</v>
      </c>
      <c r="L33" s="27">
        <f t="shared" si="1"/>
        <v>1.9830028328611899E-3</v>
      </c>
      <c r="M33" s="27">
        <f t="shared" si="2"/>
        <v>1.9378816033979291E-3</v>
      </c>
      <c r="N33" s="27">
        <f t="shared" si="3"/>
        <v>1.9185895773917551E-3</v>
      </c>
      <c r="P33" s="24">
        <f t="shared" si="6"/>
        <v>1.9464913378836246E-3</v>
      </c>
      <c r="Q33" s="24">
        <f t="shared" si="7"/>
        <v>3.3058471168193804E-5</v>
      </c>
    </row>
    <row r="34" spans="1:17">
      <c r="A34" s="16" t="s">
        <v>57</v>
      </c>
      <c r="B34" t="s">
        <v>58</v>
      </c>
      <c r="C34" t="s">
        <v>292</v>
      </c>
      <c r="D34" s="47">
        <v>2.1749999999999999E-2</v>
      </c>
      <c r="E34" s="47">
        <v>2.5000000000000001E-2</v>
      </c>
      <c r="F34" s="47">
        <v>2.4500000000000001E-2</v>
      </c>
      <c r="H34" s="33">
        <v>8.3849999999999998</v>
      </c>
      <c r="I34" s="33">
        <v>8.1775000000000002</v>
      </c>
      <c r="J34" s="33">
        <v>8.7925000000000004</v>
      </c>
      <c r="L34" s="27">
        <f t="shared" si="1"/>
        <v>2.5939177101967797E-3</v>
      </c>
      <c r="M34" s="27">
        <f t="shared" si="2"/>
        <v>3.0571690614490982E-3</v>
      </c>
      <c r="N34" s="27">
        <f t="shared" si="3"/>
        <v>2.7864657378447542E-3</v>
      </c>
      <c r="P34" s="24">
        <f t="shared" si="6"/>
        <v>2.8125175031635439E-3</v>
      </c>
      <c r="Q34" s="24">
        <f t="shared" si="7"/>
        <v>2.327218822252083E-4</v>
      </c>
    </row>
    <row r="35" spans="1:17">
      <c r="A35" s="16" t="s">
        <v>59</v>
      </c>
      <c r="B35" t="s">
        <v>31</v>
      </c>
      <c r="C35" t="s">
        <v>292</v>
      </c>
      <c r="D35" s="47">
        <v>2.0250000000000001E-2</v>
      </c>
      <c r="E35" s="47">
        <v>2.1499999999999998E-2</v>
      </c>
      <c r="F35" s="47">
        <v>1.9E-2</v>
      </c>
      <c r="H35" s="33">
        <v>8.42</v>
      </c>
      <c r="I35" s="33">
        <v>7.9349999999999996</v>
      </c>
      <c r="J35" s="33">
        <v>8.57</v>
      </c>
      <c r="L35" s="27">
        <f t="shared" si="1"/>
        <v>2.4049881235154395E-3</v>
      </c>
      <c r="M35" s="27">
        <f t="shared" si="2"/>
        <v>2.7095148078134846E-3</v>
      </c>
      <c r="N35" s="27">
        <f t="shared" si="3"/>
        <v>2.217036172695449E-3</v>
      </c>
      <c r="P35" s="24">
        <f t="shared" si="6"/>
        <v>2.4438463680081239E-3</v>
      </c>
      <c r="Q35" s="24">
        <f t="shared" si="7"/>
        <v>2.4852821547204811E-4</v>
      </c>
    </row>
    <row r="36" spans="1:17">
      <c r="D36" s="47"/>
      <c r="E36" s="47"/>
      <c r="F36" s="47"/>
      <c r="H36" s="6"/>
      <c r="I36" s="6"/>
      <c r="J36" s="6"/>
    </row>
    <row r="37" spans="1:17">
      <c r="A37" s="10" t="s">
        <v>60</v>
      </c>
      <c r="B37" t="s">
        <v>61</v>
      </c>
      <c r="C37" t="s">
        <v>292</v>
      </c>
      <c r="D37" s="47">
        <v>1.8249999999999999E-2</v>
      </c>
      <c r="E37" s="47">
        <v>1.8249999999999999E-2</v>
      </c>
      <c r="F37" s="47">
        <v>1.9E-2</v>
      </c>
      <c r="H37" s="6">
        <v>8.1675000000000004</v>
      </c>
      <c r="I37" s="6">
        <v>8.2449999999999992</v>
      </c>
      <c r="J37" s="6">
        <v>7.8975</v>
      </c>
      <c r="L37" s="27">
        <f t="shared" si="1"/>
        <v>2.2344658708295067E-3</v>
      </c>
      <c r="M37" s="27">
        <f t="shared" si="2"/>
        <v>2.2134627046694966E-3</v>
      </c>
      <c r="N37" s="27">
        <f t="shared" si="3"/>
        <v>2.4058246280468502E-3</v>
      </c>
      <c r="P37" s="24">
        <f t="shared" ref="P37:P50" si="8">AVERAGE(L37:N37)</f>
        <v>2.284584401181951E-3</v>
      </c>
      <c r="Q37" s="24">
        <f t="shared" ref="Q37:Q50" si="9">STDEV(L37:N37)</f>
        <v>1.0552098229677065E-4</v>
      </c>
    </row>
    <row r="38" spans="1:17">
      <c r="A38" s="10" t="s">
        <v>62</v>
      </c>
      <c r="B38" s="17" t="s">
        <v>63</v>
      </c>
      <c r="C38" s="17" t="s">
        <v>292</v>
      </c>
      <c r="D38" s="48">
        <v>1.2E-2</v>
      </c>
      <c r="E38" s="48">
        <v>1.125E-2</v>
      </c>
      <c r="F38" s="48">
        <v>1.0749999999999999E-2</v>
      </c>
      <c r="H38" s="33">
        <v>9.6524999999999999</v>
      </c>
      <c r="I38" s="33">
        <v>10.145</v>
      </c>
      <c r="J38" s="33">
        <v>9.43</v>
      </c>
      <c r="L38" s="27">
        <f t="shared" si="1"/>
        <v>1.2432012432012432E-3</v>
      </c>
      <c r="M38" s="27">
        <f t="shared" si="2"/>
        <v>1.1089206505667817E-3</v>
      </c>
      <c r="N38" s="27">
        <f t="shared" si="3"/>
        <v>1.1399787910922588E-3</v>
      </c>
      <c r="P38" s="24">
        <f t="shared" si="8"/>
        <v>1.1640335616200945E-3</v>
      </c>
      <c r="Q38" s="24">
        <f t="shared" si="9"/>
        <v>7.0297890284315637E-5</v>
      </c>
    </row>
    <row r="39" spans="1:17">
      <c r="A39" s="10" t="s">
        <v>64</v>
      </c>
      <c r="B39" t="s">
        <v>247</v>
      </c>
      <c r="C39" t="s">
        <v>292</v>
      </c>
      <c r="D39" s="47">
        <v>1.6250000000000001E-2</v>
      </c>
      <c r="E39" s="47">
        <v>1.7000000000000001E-2</v>
      </c>
      <c r="F39" s="47">
        <v>1.7000000000000001E-2</v>
      </c>
      <c r="H39" s="6">
        <v>6.9474999999999998</v>
      </c>
      <c r="I39" s="6">
        <v>7.4424999999999999</v>
      </c>
      <c r="J39" s="6">
        <v>7.3624999999999998</v>
      </c>
      <c r="L39" s="27">
        <f t="shared" si="1"/>
        <v>2.3389708528247571E-3</v>
      </c>
      <c r="M39" s="27">
        <f t="shared" si="2"/>
        <v>2.2841787033926774E-3</v>
      </c>
      <c r="N39" s="27">
        <f t="shared" si="3"/>
        <v>2.3089983022071309E-3</v>
      </c>
      <c r="P39" s="24">
        <f t="shared" si="8"/>
        <v>2.3107159528081883E-3</v>
      </c>
      <c r="Q39" s="24">
        <f t="shared" si="9"/>
        <v>2.7436429296417611E-5</v>
      </c>
    </row>
    <row r="40" spans="1:17">
      <c r="A40" s="10" t="s">
        <v>293</v>
      </c>
      <c r="B40" t="s">
        <v>65</v>
      </c>
      <c r="C40" t="s">
        <v>292</v>
      </c>
      <c r="D40" s="47">
        <v>1.2E-2</v>
      </c>
      <c r="E40" s="47">
        <v>1.0749999999999999E-2</v>
      </c>
      <c r="F40" s="47">
        <v>1.025E-2</v>
      </c>
      <c r="H40" s="6">
        <v>8.7899999999999991</v>
      </c>
      <c r="I40" s="6">
        <v>8.7874999999999996</v>
      </c>
      <c r="J40" s="6">
        <v>9.1199999999999992</v>
      </c>
      <c r="L40" s="27">
        <f t="shared" si="1"/>
        <v>1.3651877133105804E-3</v>
      </c>
      <c r="M40" s="27">
        <f t="shared" si="2"/>
        <v>1.2233285917496444E-3</v>
      </c>
      <c r="N40" s="27">
        <f t="shared" si="3"/>
        <v>1.1239035087719301E-3</v>
      </c>
      <c r="P40" s="24">
        <f t="shared" si="8"/>
        <v>1.2374732712773851E-3</v>
      </c>
      <c r="Q40" s="24">
        <f t="shared" si="9"/>
        <v>1.2126240476408663E-4</v>
      </c>
    </row>
    <row r="41" spans="1:17">
      <c r="A41" s="10" t="s">
        <v>66</v>
      </c>
      <c r="B41" t="s">
        <v>67</v>
      </c>
      <c r="C41" t="s">
        <v>292</v>
      </c>
      <c r="D41" s="47">
        <v>1.375E-2</v>
      </c>
      <c r="E41" s="47">
        <v>1.525E-2</v>
      </c>
      <c r="F41" s="47">
        <v>1.4500000000000001E-2</v>
      </c>
      <c r="H41" s="6">
        <v>7.8174999999999999</v>
      </c>
      <c r="I41" s="6">
        <v>7.59</v>
      </c>
      <c r="J41" s="6">
        <v>7.46</v>
      </c>
      <c r="L41" s="27">
        <f t="shared" si="1"/>
        <v>1.7588743204349218E-3</v>
      </c>
      <c r="M41" s="27">
        <f t="shared" si="2"/>
        <v>2.0092226613965744E-3</v>
      </c>
      <c r="N41" s="27">
        <f t="shared" si="3"/>
        <v>1.9436997319034854E-3</v>
      </c>
      <c r="P41" s="24">
        <f t="shared" si="8"/>
        <v>1.9039322379116605E-3</v>
      </c>
      <c r="Q41" s="24">
        <f t="shared" si="9"/>
        <v>1.298255103566142E-4</v>
      </c>
    </row>
    <row r="42" spans="1:17">
      <c r="A42" s="10" t="s">
        <v>70</v>
      </c>
      <c r="B42" t="s">
        <v>71</v>
      </c>
      <c r="C42" t="s">
        <v>292</v>
      </c>
      <c r="D42" s="47">
        <v>1.4250000000000001E-2</v>
      </c>
      <c r="E42" s="47">
        <v>1.575E-2</v>
      </c>
      <c r="F42" s="47">
        <v>1.4583333333333335E-2</v>
      </c>
      <c r="H42" s="6">
        <v>7.8425000000000002</v>
      </c>
      <c r="I42" s="6">
        <v>7.92</v>
      </c>
      <c r="J42" s="6">
        <v>8.1416666666666675</v>
      </c>
      <c r="L42" s="27">
        <f t="shared" si="1"/>
        <v>1.8170226330889384E-3</v>
      </c>
      <c r="M42" s="27">
        <f t="shared" si="2"/>
        <v>1.9886363636363639E-3</v>
      </c>
      <c r="N42" s="27">
        <f t="shared" si="3"/>
        <v>1.7911975435005118E-3</v>
      </c>
      <c r="P42" s="24">
        <f t="shared" si="8"/>
        <v>1.8656188467419379E-3</v>
      </c>
      <c r="Q42" s="24">
        <f t="shared" si="9"/>
        <v>1.0731596297949027E-4</v>
      </c>
    </row>
    <row r="43" spans="1:17">
      <c r="A43" s="11" t="s">
        <v>72</v>
      </c>
      <c r="B43" s="17" t="s">
        <v>73</v>
      </c>
      <c r="C43" s="17" t="s">
        <v>292</v>
      </c>
      <c r="D43" s="48">
        <v>1.2999999999999999E-2</v>
      </c>
      <c r="E43" s="48">
        <v>1.225E-2</v>
      </c>
      <c r="F43" s="48">
        <v>1.2E-2</v>
      </c>
      <c r="H43" s="6">
        <v>9.6425000000000001</v>
      </c>
      <c r="I43" s="6">
        <v>9.6775000000000002</v>
      </c>
      <c r="J43" s="6">
        <v>9.1775000000000002</v>
      </c>
      <c r="L43" s="27">
        <f t="shared" si="1"/>
        <v>1.3481980814104226E-3</v>
      </c>
      <c r="M43" s="27">
        <f t="shared" si="2"/>
        <v>1.2658227848101266E-3</v>
      </c>
      <c r="N43" s="27">
        <f t="shared" si="3"/>
        <v>1.3075456278943067E-3</v>
      </c>
      <c r="P43" s="24">
        <f t="shared" si="8"/>
        <v>1.3071888313716188E-3</v>
      </c>
      <c r="Q43" s="24">
        <f t="shared" si="9"/>
        <v>4.1188807342719139E-5</v>
      </c>
    </row>
    <row r="44" spans="1:17">
      <c r="A44" s="11" t="s">
        <v>74</v>
      </c>
      <c r="B44" s="17" t="s">
        <v>75</v>
      </c>
      <c r="C44" s="17" t="s">
        <v>292</v>
      </c>
      <c r="D44" s="48">
        <v>1.375E-2</v>
      </c>
      <c r="E44" s="48">
        <v>1.2999999999999999E-2</v>
      </c>
      <c r="F44" s="48">
        <v>1.55E-2</v>
      </c>
      <c r="H44" s="6">
        <v>9.2174999999999994</v>
      </c>
      <c r="I44" s="6">
        <v>9.44</v>
      </c>
      <c r="J44" s="6">
        <v>10.0025</v>
      </c>
      <c r="L44" s="27">
        <f t="shared" si="1"/>
        <v>1.491727691890426E-3</v>
      </c>
      <c r="M44" s="27">
        <f t="shared" si="2"/>
        <v>1.3771186440677966E-3</v>
      </c>
      <c r="N44" s="27">
        <f t="shared" si="3"/>
        <v>1.5496125968507875E-3</v>
      </c>
      <c r="P44" s="24">
        <f t="shared" si="8"/>
        <v>1.4728196442696699E-3</v>
      </c>
      <c r="Q44" s="24">
        <f t="shared" si="9"/>
        <v>8.7787679290984524E-5</v>
      </c>
    </row>
    <row r="45" spans="1:17">
      <c r="A45" s="12" t="s">
        <v>76</v>
      </c>
      <c r="B45" s="17" t="s">
        <v>77</v>
      </c>
      <c r="C45" s="17" t="s">
        <v>292</v>
      </c>
      <c r="D45" s="48">
        <v>1.6250000000000001E-2</v>
      </c>
      <c r="E45" s="48">
        <v>2.0500000000000001E-2</v>
      </c>
      <c r="F45" s="48">
        <v>1.8749999999999999E-2</v>
      </c>
      <c r="H45" s="6">
        <v>8.9450000000000003</v>
      </c>
      <c r="I45" s="6">
        <v>10.045</v>
      </c>
      <c r="J45" s="6">
        <v>10.0375</v>
      </c>
      <c r="L45" s="27">
        <f t="shared" si="1"/>
        <v>1.8166573504751259E-3</v>
      </c>
      <c r="M45" s="27">
        <f t="shared" si="2"/>
        <v>2.0408163265306124E-3</v>
      </c>
      <c r="N45" s="27">
        <f t="shared" si="3"/>
        <v>1.8679950186799503E-3</v>
      </c>
      <c r="P45" s="24">
        <f t="shared" si="8"/>
        <v>1.9084895652285629E-3</v>
      </c>
      <c r="Q45" s="24">
        <f t="shared" si="9"/>
        <v>1.1743793195426409E-4</v>
      </c>
    </row>
    <row r="46" spans="1:17">
      <c r="A46" s="12" t="s">
        <v>78</v>
      </c>
      <c r="B46" s="17" t="s">
        <v>37</v>
      </c>
      <c r="C46" s="17" t="s">
        <v>292</v>
      </c>
      <c r="D46" s="48">
        <v>1.6750000000000001E-2</v>
      </c>
      <c r="E46" s="48">
        <v>1.8749999999999999E-2</v>
      </c>
      <c r="F46" s="48">
        <v>0.02</v>
      </c>
      <c r="H46" s="6">
        <v>8.9975000000000005</v>
      </c>
      <c r="I46" s="6">
        <v>9.7725000000000009</v>
      </c>
      <c r="J46" s="6">
        <v>9.1524999999999999</v>
      </c>
      <c r="L46" s="27">
        <f t="shared" si="1"/>
        <v>1.8616282300639067E-3</v>
      </c>
      <c r="M46" s="27">
        <f t="shared" si="2"/>
        <v>1.9186492709132768E-3</v>
      </c>
      <c r="N46" s="27">
        <f t="shared" si="3"/>
        <v>2.1851953018301013E-3</v>
      </c>
      <c r="P46" s="24">
        <f t="shared" si="8"/>
        <v>1.9884909342690951E-3</v>
      </c>
      <c r="Q46" s="24">
        <f t="shared" si="9"/>
        <v>1.7272031130723453E-4</v>
      </c>
    </row>
    <row r="47" spans="1:17">
      <c r="A47" s="15" t="s">
        <v>79</v>
      </c>
      <c r="B47" s="17" t="s">
        <v>80</v>
      </c>
      <c r="C47" s="17" t="s">
        <v>292</v>
      </c>
      <c r="D47" s="48">
        <v>1.35E-2</v>
      </c>
      <c r="E47" s="48">
        <v>1.2E-2</v>
      </c>
      <c r="F47" s="48">
        <v>1.125E-2</v>
      </c>
      <c r="H47" s="6">
        <v>9.7100000000000009</v>
      </c>
      <c r="I47" s="6">
        <v>9.0399999999999991</v>
      </c>
      <c r="J47" s="6">
        <v>8.9224999999999994</v>
      </c>
      <c r="L47" s="27">
        <f t="shared" si="1"/>
        <v>1.3903192584963954E-3</v>
      </c>
      <c r="M47" s="27">
        <f t="shared" si="2"/>
        <v>1.3274336283185843E-3</v>
      </c>
      <c r="N47" s="27">
        <f t="shared" si="3"/>
        <v>1.2608573830204539E-3</v>
      </c>
      <c r="P47" s="24">
        <f t="shared" si="8"/>
        <v>1.3262034232784778E-3</v>
      </c>
      <c r="Q47" s="24">
        <f t="shared" si="9"/>
        <v>6.4739704616004965E-5</v>
      </c>
    </row>
    <row r="48" spans="1:17">
      <c r="A48" s="15" t="s">
        <v>81</v>
      </c>
      <c r="B48" s="17" t="s">
        <v>82</v>
      </c>
      <c r="C48" s="17" t="s">
        <v>292</v>
      </c>
      <c r="D48" s="48">
        <v>1.4E-2</v>
      </c>
      <c r="E48" s="48">
        <v>1.575E-2</v>
      </c>
      <c r="F48" s="48">
        <v>1.6E-2</v>
      </c>
      <c r="H48" s="6">
        <v>9.1875</v>
      </c>
      <c r="I48" s="6">
        <v>9.1</v>
      </c>
      <c r="J48" s="6">
        <v>9.3925000000000001</v>
      </c>
      <c r="L48" s="27">
        <f t="shared" si="1"/>
        <v>1.5238095238095239E-3</v>
      </c>
      <c r="M48" s="27">
        <f t="shared" si="2"/>
        <v>1.7307692307692308E-3</v>
      </c>
      <c r="N48" s="27">
        <f t="shared" si="3"/>
        <v>1.7034868245940911E-3</v>
      </c>
      <c r="P48" s="24">
        <f t="shared" si="8"/>
        <v>1.6526885263909487E-3</v>
      </c>
      <c r="Q48" s="24">
        <f t="shared" si="9"/>
        <v>1.1244300957135347E-4</v>
      </c>
    </row>
    <row r="49" spans="1:17">
      <c r="A49" s="19" t="s">
        <v>83</v>
      </c>
      <c r="B49" t="s">
        <v>84</v>
      </c>
      <c r="C49" t="s">
        <v>292</v>
      </c>
      <c r="D49" s="47">
        <v>2.2499999999999999E-2</v>
      </c>
      <c r="E49" s="47">
        <v>2.4E-2</v>
      </c>
      <c r="F49" s="47">
        <v>2.775E-2</v>
      </c>
      <c r="H49" s="6">
        <v>10.9575</v>
      </c>
      <c r="I49" s="6">
        <v>10.96</v>
      </c>
      <c r="J49" s="6">
        <v>11.515000000000001</v>
      </c>
      <c r="L49" s="27">
        <f t="shared" si="1"/>
        <v>2.0533880903490761E-3</v>
      </c>
      <c r="M49" s="27">
        <f t="shared" si="2"/>
        <v>2.18978102189781E-3</v>
      </c>
      <c r="N49" s="27">
        <f t="shared" si="3"/>
        <v>2.4099001302648718E-3</v>
      </c>
      <c r="P49" s="24">
        <f t="shared" si="8"/>
        <v>2.2176897475039196E-3</v>
      </c>
      <c r="Q49" s="24">
        <f t="shared" si="9"/>
        <v>1.7988713510128595E-4</v>
      </c>
    </row>
    <row r="50" spans="1:17">
      <c r="A50" s="19" t="s">
        <v>85</v>
      </c>
      <c r="B50" t="s">
        <v>86</v>
      </c>
      <c r="C50" t="s">
        <v>292</v>
      </c>
      <c r="D50" s="47">
        <v>2.6749999999999999E-2</v>
      </c>
      <c r="E50" s="47">
        <v>2.4250000000000001E-2</v>
      </c>
      <c r="F50" s="47">
        <v>2.7E-2</v>
      </c>
      <c r="H50" s="6">
        <v>11.164999999999999</v>
      </c>
      <c r="I50" s="6">
        <v>12.725</v>
      </c>
      <c r="J50" s="6">
        <v>12.26</v>
      </c>
      <c r="L50" s="27">
        <f t="shared" si="1"/>
        <v>2.3958799820868789E-3</v>
      </c>
      <c r="M50" s="27">
        <f t="shared" si="2"/>
        <v>1.9056974459724953E-3</v>
      </c>
      <c r="N50" s="27">
        <f t="shared" si="3"/>
        <v>2.202283849918434E-3</v>
      </c>
      <c r="P50" s="24">
        <f t="shared" si="8"/>
        <v>2.1679537593259361E-3</v>
      </c>
      <c r="Q50" s="24">
        <f t="shared" si="9"/>
        <v>2.4688792197665138E-4</v>
      </c>
    </row>
    <row r="51" spans="1:17">
      <c r="D51" s="47"/>
      <c r="E51" s="47"/>
      <c r="F51" s="47"/>
      <c r="H51" s="6"/>
      <c r="I51" s="6"/>
      <c r="J51" s="6"/>
    </row>
    <row r="52" spans="1:17">
      <c r="A52" s="10" t="s">
        <v>87</v>
      </c>
      <c r="B52" t="s">
        <v>25</v>
      </c>
      <c r="C52" t="s">
        <v>292</v>
      </c>
      <c r="D52" s="47">
        <v>1.4999999999999999E-2</v>
      </c>
      <c r="E52" s="47">
        <v>1.35E-2</v>
      </c>
      <c r="F52" s="47">
        <v>1.2999999999999999E-2</v>
      </c>
      <c r="H52" s="6">
        <v>8.125</v>
      </c>
      <c r="I52" s="6">
        <v>8.3000000000000007</v>
      </c>
      <c r="J52" s="6">
        <v>8.43</v>
      </c>
      <c r="L52" s="27">
        <f t="shared" si="1"/>
        <v>1.8461538461538461E-3</v>
      </c>
      <c r="M52" s="27">
        <f t="shared" si="2"/>
        <v>1.6265060240963855E-3</v>
      </c>
      <c r="N52" s="27">
        <f t="shared" si="3"/>
        <v>1.5421115065243178E-3</v>
      </c>
      <c r="P52" s="24">
        <f t="shared" ref="P52:P57" si="10">AVERAGE(L52:N52)</f>
        <v>1.6715904589248499E-3</v>
      </c>
      <c r="Q52" s="24">
        <f t="shared" ref="Q52:Q57" si="11">STDEV(L52:N52)</f>
        <v>1.5695505971360368E-4</v>
      </c>
    </row>
    <row r="53" spans="1:17">
      <c r="A53" s="10" t="s">
        <v>88</v>
      </c>
      <c r="B53" t="s">
        <v>89</v>
      </c>
      <c r="C53" t="s">
        <v>292</v>
      </c>
      <c r="D53" s="47">
        <v>2.3E-2</v>
      </c>
      <c r="E53" s="47">
        <v>2.7E-2</v>
      </c>
      <c r="F53" s="47">
        <v>2.4324324324324322E-2</v>
      </c>
      <c r="H53" s="6">
        <v>12.154999999999999</v>
      </c>
      <c r="I53" s="6">
        <v>11.835000000000001</v>
      </c>
      <c r="J53" s="6">
        <v>11.805405405405406</v>
      </c>
      <c r="L53" s="27">
        <f t="shared" si="1"/>
        <v>1.8922254216371863E-3</v>
      </c>
      <c r="M53" s="27">
        <f t="shared" si="2"/>
        <v>2.2813688212927753E-3</v>
      </c>
      <c r="N53" s="27">
        <f t="shared" si="3"/>
        <v>2.0604395604395601E-3</v>
      </c>
      <c r="P53" s="24">
        <f t="shared" si="10"/>
        <v>2.0780112677898405E-3</v>
      </c>
      <c r="Q53" s="24">
        <f t="shared" si="11"/>
        <v>1.9516587828890657E-4</v>
      </c>
    </row>
    <row r="54" spans="1:17">
      <c r="A54" s="10" t="s">
        <v>90</v>
      </c>
      <c r="B54" t="s">
        <v>29</v>
      </c>
      <c r="C54" t="s">
        <v>292</v>
      </c>
      <c r="D54" s="47">
        <v>1.6E-2</v>
      </c>
      <c r="E54" s="47">
        <v>1.575E-2</v>
      </c>
      <c r="F54" s="47">
        <v>1.4500000000000001E-2</v>
      </c>
      <c r="H54" s="6">
        <v>7.8650000000000002</v>
      </c>
      <c r="I54" s="6">
        <v>7.8949999999999996</v>
      </c>
      <c r="J54" s="6">
        <v>8.02</v>
      </c>
      <c r="L54" s="27">
        <f t="shared" si="1"/>
        <v>2.0343293070565799E-3</v>
      </c>
      <c r="M54" s="27">
        <f t="shared" si="2"/>
        <v>1.9949335022165929E-3</v>
      </c>
      <c r="N54" s="27">
        <f t="shared" si="3"/>
        <v>1.8079800498753118E-3</v>
      </c>
      <c r="P54" s="24">
        <f t="shared" si="10"/>
        <v>1.9457476197161617E-3</v>
      </c>
      <c r="Q54" s="24">
        <f t="shared" si="11"/>
        <v>1.2092532751511422E-4</v>
      </c>
    </row>
    <row r="55" spans="1:17">
      <c r="A55" s="10" t="s">
        <v>91</v>
      </c>
      <c r="B55" t="s">
        <v>92</v>
      </c>
      <c r="C55" t="s">
        <v>292</v>
      </c>
      <c r="D55" s="47">
        <v>0.02</v>
      </c>
      <c r="E55" s="47">
        <v>0.02</v>
      </c>
      <c r="F55" s="47">
        <v>2.375E-2</v>
      </c>
      <c r="H55" s="6">
        <v>10.164999999999999</v>
      </c>
      <c r="I55" s="6">
        <v>10.532500000000001</v>
      </c>
      <c r="J55" s="6">
        <v>11.24</v>
      </c>
      <c r="L55" s="27">
        <f t="shared" si="1"/>
        <v>1.9675356615838665E-3</v>
      </c>
      <c r="M55" s="27">
        <f t="shared" si="2"/>
        <v>1.8988844054118204E-3</v>
      </c>
      <c r="N55" s="27">
        <f t="shared" si="3"/>
        <v>2.1129893238434165E-3</v>
      </c>
      <c r="P55" s="24">
        <f t="shared" si="10"/>
        <v>1.9931364636130346E-3</v>
      </c>
      <c r="Q55" s="24">
        <f t="shared" si="11"/>
        <v>1.0932419596115304E-4</v>
      </c>
    </row>
    <row r="56" spans="1:17">
      <c r="A56" s="10" t="s">
        <v>115</v>
      </c>
      <c r="B56" t="s">
        <v>9</v>
      </c>
      <c r="C56" t="s">
        <v>292</v>
      </c>
      <c r="D56" s="47">
        <v>1.4500000000000001E-2</v>
      </c>
      <c r="E56" s="47">
        <v>1.4E-2</v>
      </c>
      <c r="F56" s="47">
        <v>1.4193548387096773E-2</v>
      </c>
      <c r="H56" s="6">
        <v>7.9625000000000004</v>
      </c>
      <c r="I56" s="6">
        <v>8.0024999999999995</v>
      </c>
      <c r="J56" s="6">
        <v>8.1322580645161295</v>
      </c>
      <c r="L56" s="27">
        <f t="shared" si="1"/>
        <v>1.8210361067503924E-3</v>
      </c>
      <c r="M56" s="27">
        <f t="shared" si="2"/>
        <v>1.7494532958450485E-3</v>
      </c>
      <c r="N56" s="27">
        <f t="shared" si="3"/>
        <v>1.7453391511305036E-3</v>
      </c>
      <c r="P56" s="24">
        <f t="shared" si="10"/>
        <v>1.7719428512419815E-3</v>
      </c>
      <c r="Q56" s="24">
        <f t="shared" si="11"/>
        <v>4.2565741494700225E-5</v>
      </c>
    </row>
    <row r="57" spans="1:17">
      <c r="A57" s="10" t="s">
        <v>95</v>
      </c>
      <c r="B57" t="s">
        <v>47</v>
      </c>
      <c r="C57" t="s">
        <v>292</v>
      </c>
      <c r="D57" s="47">
        <v>1.4E-2</v>
      </c>
      <c r="E57" s="47">
        <v>1.325E-2</v>
      </c>
      <c r="F57" s="47">
        <v>8.0000000000000002E-3</v>
      </c>
      <c r="H57" s="6">
        <v>8.0724999999999998</v>
      </c>
      <c r="I57" s="6">
        <v>8.26</v>
      </c>
      <c r="J57" s="6">
        <v>4.2225000000000001</v>
      </c>
      <c r="L57" s="27">
        <f t="shared" si="1"/>
        <v>1.7342830597708271E-3</v>
      </c>
      <c r="M57" s="27">
        <f t="shared" si="2"/>
        <v>1.6041162227602905E-3</v>
      </c>
      <c r="N57" s="27">
        <f t="shared" si="3"/>
        <v>1.8946121965660154E-3</v>
      </c>
      <c r="P57" s="24">
        <f t="shared" si="10"/>
        <v>1.7443371596990442E-3</v>
      </c>
      <c r="Q57" s="24">
        <f t="shared" si="11"/>
        <v>1.4550873304842917E-4</v>
      </c>
    </row>
    <row r="58" spans="1:17">
      <c r="D58" s="47"/>
      <c r="E58" s="47"/>
      <c r="F58" s="47"/>
      <c r="H58" s="6"/>
      <c r="I58" s="6"/>
      <c r="J58" s="6"/>
    </row>
    <row r="59" spans="1:17">
      <c r="A59" s="18" t="s">
        <v>96</v>
      </c>
      <c r="B59" s="20" t="s">
        <v>97</v>
      </c>
      <c r="C59" s="20" t="s">
        <v>292</v>
      </c>
      <c r="D59" s="47">
        <v>1.525E-2</v>
      </c>
      <c r="E59" s="47">
        <v>1.95E-2</v>
      </c>
      <c r="F59" s="47">
        <v>2.1250000000000002E-2</v>
      </c>
      <c r="H59" s="22">
        <v>9.4</v>
      </c>
      <c r="I59" s="22">
        <v>9.8375000000000004</v>
      </c>
      <c r="J59" s="22">
        <v>10.295</v>
      </c>
      <c r="L59" s="27">
        <f t="shared" si="1"/>
        <v>1.6223404255319147E-3</v>
      </c>
      <c r="M59" s="27">
        <f t="shared" si="2"/>
        <v>1.9822109275730621E-3</v>
      </c>
      <c r="N59" s="27">
        <f t="shared" si="3"/>
        <v>2.0641087906750851E-3</v>
      </c>
      <c r="P59" s="27">
        <f t="shared" ref="P59:P64" si="12">AVERAGE(L59:N59)</f>
        <v>1.8895533812600205E-3</v>
      </c>
      <c r="Q59" s="24">
        <f t="shared" ref="Q59:Q64" si="13">STDEV(L59:N59)</f>
        <v>2.3500827172013E-4</v>
      </c>
    </row>
    <row r="60" spans="1:17">
      <c r="A60" s="10" t="s">
        <v>88</v>
      </c>
      <c r="B60" t="s">
        <v>98</v>
      </c>
      <c r="C60" t="s">
        <v>292</v>
      </c>
      <c r="D60" s="47">
        <v>2.9499999999999998E-2</v>
      </c>
      <c r="E60" s="47">
        <v>2.7E-2</v>
      </c>
      <c r="F60" s="47">
        <v>3.175E-2</v>
      </c>
      <c r="H60" s="6">
        <v>12.35</v>
      </c>
      <c r="I60" s="6">
        <v>12.4</v>
      </c>
      <c r="J60" s="6">
        <v>13.1</v>
      </c>
      <c r="L60" s="27">
        <f t="shared" si="1"/>
        <v>2.3886639676113362E-3</v>
      </c>
      <c r="M60" s="27">
        <f t="shared" si="2"/>
        <v>2.1774193548387095E-3</v>
      </c>
      <c r="N60" s="27">
        <f t="shared" si="3"/>
        <v>2.4236641221374046E-3</v>
      </c>
      <c r="P60" s="27">
        <f t="shared" si="12"/>
        <v>2.3299158148624836E-3</v>
      </c>
      <c r="Q60" s="24">
        <f t="shared" si="13"/>
        <v>1.3322023286291398E-4</v>
      </c>
    </row>
    <row r="61" spans="1:17">
      <c r="A61" s="18" t="s">
        <v>99</v>
      </c>
      <c r="B61" s="20" t="s">
        <v>100</v>
      </c>
      <c r="C61" s="20" t="s">
        <v>292</v>
      </c>
      <c r="D61" s="47">
        <v>1.8249999999999999E-2</v>
      </c>
      <c r="E61" s="47">
        <v>1.575E-2</v>
      </c>
      <c r="F61" s="47">
        <v>1.575E-2</v>
      </c>
      <c r="H61" s="22">
        <v>8.7825000000000006</v>
      </c>
      <c r="I61" s="22">
        <v>8.9574999999999996</v>
      </c>
      <c r="J61" s="22">
        <v>9.0449999999999999</v>
      </c>
      <c r="L61" s="27">
        <f t="shared" si="1"/>
        <v>2.0779960148021633E-3</v>
      </c>
      <c r="M61" s="27">
        <f t="shared" si="2"/>
        <v>1.7583030979626013E-3</v>
      </c>
      <c r="N61" s="27">
        <f t="shared" si="3"/>
        <v>1.7412935323383085E-3</v>
      </c>
      <c r="P61" s="27">
        <f t="shared" si="12"/>
        <v>1.8591975483676908E-3</v>
      </c>
      <c r="Q61" s="24">
        <f t="shared" si="13"/>
        <v>1.8967579712825635E-4</v>
      </c>
    </row>
    <row r="62" spans="1:17">
      <c r="A62" s="10" t="s">
        <v>101</v>
      </c>
      <c r="B62" t="s">
        <v>102</v>
      </c>
      <c r="C62" t="s">
        <v>292</v>
      </c>
      <c r="D62" s="47">
        <v>2.35E-2</v>
      </c>
      <c r="E62" s="47">
        <v>2.2499999999999999E-2</v>
      </c>
      <c r="F62" s="47">
        <v>2.325E-2</v>
      </c>
      <c r="H62" s="6">
        <v>11.875</v>
      </c>
      <c r="I62" s="6">
        <v>10.922499999999999</v>
      </c>
      <c r="J62" s="6">
        <v>11.475</v>
      </c>
      <c r="L62" s="27">
        <f t="shared" si="1"/>
        <v>1.9789473684210528E-3</v>
      </c>
      <c r="M62" s="27">
        <f t="shared" si="2"/>
        <v>2.059967956054017E-3</v>
      </c>
      <c r="N62" s="27">
        <f t="shared" si="3"/>
        <v>2.0261437908496733E-3</v>
      </c>
      <c r="P62" s="27">
        <f t="shared" si="12"/>
        <v>2.0216863717749142E-3</v>
      </c>
      <c r="Q62" s="24">
        <f t="shared" si="13"/>
        <v>4.0693799818937119E-5</v>
      </c>
    </row>
    <row r="63" spans="1:17">
      <c r="A63" s="11" t="s">
        <v>103</v>
      </c>
      <c r="B63" s="17" t="s">
        <v>104</v>
      </c>
      <c r="C63" s="17" t="s">
        <v>292</v>
      </c>
      <c r="D63" s="48">
        <v>9.2499999999999995E-3</v>
      </c>
      <c r="E63" s="48">
        <v>8.0000000000000002E-3</v>
      </c>
      <c r="F63" s="48"/>
      <c r="H63" s="6">
        <v>9.8450000000000006</v>
      </c>
      <c r="I63" s="6">
        <v>10.477499999999999</v>
      </c>
      <c r="J63" s="6"/>
      <c r="L63" s="27">
        <f t="shared" si="1"/>
        <v>9.3956323006602323E-4</v>
      </c>
      <c r="M63" s="27">
        <f t="shared" si="2"/>
        <v>7.6354092102123611E-4</v>
      </c>
      <c r="N63" s="27"/>
      <c r="P63" s="27">
        <f t="shared" si="12"/>
        <v>8.5155207554362972E-4</v>
      </c>
      <c r="Q63" s="24">
        <f t="shared" si="13"/>
        <v>1.2446656836568313E-4</v>
      </c>
    </row>
    <row r="64" spans="1:17">
      <c r="A64" s="16" t="s">
        <v>105</v>
      </c>
      <c r="B64" t="s">
        <v>106</v>
      </c>
      <c r="C64" t="s">
        <v>292</v>
      </c>
      <c r="D64" s="47">
        <v>2.1999999999999999E-2</v>
      </c>
      <c r="E64" s="47">
        <v>2.3E-2</v>
      </c>
      <c r="F64" s="47">
        <v>2.2249999999999999E-2</v>
      </c>
      <c r="H64" s="33">
        <v>8.5474999999999994</v>
      </c>
      <c r="I64" s="33">
        <v>8.7349999999999994</v>
      </c>
      <c r="J64" s="33">
        <v>9.06</v>
      </c>
      <c r="L64" s="27">
        <f t="shared" si="1"/>
        <v>2.5738520035097981E-3</v>
      </c>
      <c r="M64" s="27">
        <f t="shared" si="2"/>
        <v>2.633085289066972E-3</v>
      </c>
      <c r="N64" s="27">
        <f t="shared" si="3"/>
        <v>2.4558498896247237E-3</v>
      </c>
      <c r="P64" s="27">
        <f t="shared" si="12"/>
        <v>2.5542623940671646E-3</v>
      </c>
      <c r="Q64" s="24">
        <f t="shared" si="13"/>
        <v>9.0226998744552718E-5</v>
      </c>
    </row>
    <row r="65" spans="1:17">
      <c r="D65" s="47"/>
      <c r="E65" s="47"/>
      <c r="F65" s="47"/>
      <c r="H65" s="6"/>
      <c r="I65" s="6"/>
      <c r="J65" s="6"/>
    </row>
    <row r="66" spans="1:17">
      <c r="A66" s="10" t="s">
        <v>107</v>
      </c>
      <c r="B66" t="s">
        <v>108</v>
      </c>
      <c r="C66" t="s">
        <v>292</v>
      </c>
      <c r="D66" s="47">
        <v>1.8249999999999999E-2</v>
      </c>
      <c r="E66" s="47">
        <v>1.7500000000000002E-2</v>
      </c>
      <c r="F66" s="47">
        <v>1.8499999999999999E-2</v>
      </c>
      <c r="H66" s="6">
        <v>8.32</v>
      </c>
      <c r="I66" s="6">
        <v>8.2725000000000009</v>
      </c>
      <c r="J66" s="6">
        <v>8.01</v>
      </c>
      <c r="L66" s="27">
        <f t="shared" si="1"/>
        <v>2.193509615384615E-3</v>
      </c>
      <c r="M66" s="27">
        <f t="shared" si="2"/>
        <v>2.1154427319431852E-3</v>
      </c>
      <c r="N66" s="27">
        <f t="shared" si="3"/>
        <v>2.309612983770287E-3</v>
      </c>
      <c r="P66" s="24">
        <f t="shared" ref="P66:P71" si="14">AVERAGE(L66:N66)</f>
        <v>2.206188443699362E-3</v>
      </c>
      <c r="Q66" s="24">
        <f>STDEV(L66:N66)</f>
        <v>9.7704074578423567E-5</v>
      </c>
    </row>
    <row r="67" spans="1:17">
      <c r="A67" s="10" t="s">
        <v>109</v>
      </c>
      <c r="B67" t="s">
        <v>110</v>
      </c>
      <c r="C67" t="s">
        <v>292</v>
      </c>
      <c r="D67" s="47">
        <v>2.4E-2</v>
      </c>
      <c r="E67" s="47">
        <v>1.6500000000000001E-2</v>
      </c>
      <c r="F67" s="47">
        <v>2.12E-2</v>
      </c>
      <c r="H67" s="6">
        <v>11.89</v>
      </c>
      <c r="I67" s="6">
        <v>8.1950000000000003</v>
      </c>
      <c r="J67" s="6">
        <v>10.7</v>
      </c>
      <c r="L67" s="27">
        <f t="shared" si="1"/>
        <v>2.0185029436501261E-3</v>
      </c>
      <c r="M67" s="27">
        <f t="shared" si="2"/>
        <v>2.0134228187919465E-3</v>
      </c>
      <c r="N67" s="27">
        <f t="shared" si="3"/>
        <v>1.9813084112149533E-3</v>
      </c>
      <c r="P67" s="24">
        <f t="shared" si="14"/>
        <v>2.0044113912190084E-3</v>
      </c>
      <c r="Q67" s="24">
        <f>STDEV(L67:N67)</f>
        <v>2.0168358409759273E-5</v>
      </c>
    </row>
    <row r="68" spans="1:17">
      <c r="A68" s="10" t="s">
        <v>111</v>
      </c>
      <c r="B68" t="s">
        <v>112</v>
      </c>
      <c r="C68" t="s">
        <v>292</v>
      </c>
      <c r="D68" s="47">
        <v>1.95E-2</v>
      </c>
      <c r="E68" s="47"/>
      <c r="F68" s="47"/>
      <c r="H68" s="6">
        <v>8.15</v>
      </c>
      <c r="I68" s="6"/>
      <c r="J68" s="6"/>
      <c r="L68" s="27">
        <f t="shared" ref="L68:L131" si="15">D68/H68</f>
        <v>2.3926380368098159E-3</v>
      </c>
      <c r="P68" s="24">
        <f t="shared" si="14"/>
        <v>2.3926380368098159E-3</v>
      </c>
    </row>
    <row r="69" spans="1:17">
      <c r="A69" s="10" t="s">
        <v>113</v>
      </c>
      <c r="B69" t="s">
        <v>114</v>
      </c>
      <c r="C69" t="s">
        <v>292</v>
      </c>
      <c r="D69" s="47">
        <v>2.1666666666666667E-2</v>
      </c>
      <c r="E69" s="47"/>
      <c r="F69" s="47"/>
      <c r="H69" s="6">
        <v>10.6875</v>
      </c>
      <c r="I69" s="6"/>
      <c r="J69" s="6"/>
      <c r="L69" s="27">
        <f t="shared" si="15"/>
        <v>2.0272904483430798E-3</v>
      </c>
      <c r="P69" s="24">
        <f t="shared" si="14"/>
        <v>2.0272904483430798E-3</v>
      </c>
    </row>
    <row r="70" spans="1:17">
      <c r="A70" s="10" t="s">
        <v>215</v>
      </c>
      <c r="B70" t="s">
        <v>216</v>
      </c>
      <c r="C70" t="s">
        <v>292</v>
      </c>
      <c r="D70" s="47">
        <v>1.95E-2</v>
      </c>
      <c r="E70" s="47">
        <v>1.7999999999999999E-2</v>
      </c>
      <c r="F70" s="47">
        <v>2.8750000000000001E-2</v>
      </c>
      <c r="H70" s="6">
        <v>8.33</v>
      </c>
      <c r="I70" s="6">
        <v>7.8449999999999998</v>
      </c>
      <c r="J70" s="6">
        <v>11.695</v>
      </c>
      <c r="L70" s="27">
        <f t="shared" si="15"/>
        <v>2.34093637454982E-3</v>
      </c>
      <c r="M70" s="27">
        <f t="shared" ref="M70:M131" si="16">E70/I70</f>
        <v>2.2944550669216062E-3</v>
      </c>
      <c r="N70" s="27">
        <f t="shared" ref="N70:N131" si="17">F70/J70</f>
        <v>2.4583155194527577E-3</v>
      </c>
      <c r="P70" s="24">
        <f t="shared" si="14"/>
        <v>2.3645689869747281E-3</v>
      </c>
      <c r="Q70" s="24">
        <f>STDEV(L70:N70)</f>
        <v>8.4447837470523024E-5</v>
      </c>
    </row>
    <row r="71" spans="1:17">
      <c r="A71" s="10" t="s">
        <v>116</v>
      </c>
      <c r="B71" t="s">
        <v>117</v>
      </c>
      <c r="C71" t="s">
        <v>292</v>
      </c>
      <c r="D71" s="47">
        <v>1.8249999999999999E-2</v>
      </c>
      <c r="E71" s="47">
        <v>1.6500000000000001E-2</v>
      </c>
      <c r="F71" s="47">
        <v>1.8076923076923077E-2</v>
      </c>
      <c r="H71" s="6">
        <v>7.6675000000000004</v>
      </c>
      <c r="I71" s="6">
        <v>8.2225000000000001</v>
      </c>
      <c r="J71" s="6">
        <v>8.6038461538461544</v>
      </c>
      <c r="L71" s="27">
        <f t="shared" si="15"/>
        <v>2.380176067818715E-3</v>
      </c>
      <c r="M71" s="27">
        <f t="shared" si="16"/>
        <v>2.0066889632107026E-3</v>
      </c>
      <c r="N71" s="27">
        <f t="shared" si="17"/>
        <v>2.1010281627179255E-3</v>
      </c>
      <c r="P71" s="24">
        <f t="shared" si="14"/>
        <v>2.1626310645824474E-3</v>
      </c>
      <c r="Q71" s="24">
        <f>STDEV(L71:N71)</f>
        <v>1.9421468138561658E-4</v>
      </c>
    </row>
    <row r="72" spans="1:17">
      <c r="D72" s="47"/>
      <c r="E72" s="47"/>
      <c r="F72" s="47"/>
      <c r="H72" s="6"/>
      <c r="I72" s="6"/>
      <c r="J72" s="6"/>
    </row>
    <row r="73" spans="1:17">
      <c r="A73" s="18" t="s">
        <v>118</v>
      </c>
      <c r="B73" s="17" t="s">
        <v>119</v>
      </c>
      <c r="C73" s="17" t="s">
        <v>292</v>
      </c>
      <c r="D73" s="47">
        <v>1.9E-2</v>
      </c>
      <c r="E73" s="47">
        <v>1.7999999999999999E-2</v>
      </c>
      <c r="F73" s="47">
        <v>1.7000000000000001E-2</v>
      </c>
      <c r="H73" s="6">
        <v>9.2925000000000004</v>
      </c>
      <c r="I73" s="6">
        <v>8.9250000000000007</v>
      </c>
      <c r="J73" s="6">
        <v>9.27</v>
      </c>
      <c r="L73" s="27">
        <f t="shared" si="15"/>
        <v>2.0446596717783156E-3</v>
      </c>
      <c r="M73" s="27">
        <f t="shared" si="16"/>
        <v>2.0168067226890751E-3</v>
      </c>
      <c r="N73" s="27">
        <f t="shared" si="17"/>
        <v>1.8338727076591156E-3</v>
      </c>
      <c r="P73" s="24">
        <f t="shared" ref="P73:P80" si="18">AVERAGE(L73:N73)</f>
        <v>1.9651130340421689E-3</v>
      </c>
      <c r="Q73" s="24">
        <f t="shared" ref="Q73:Q80" si="19">STDEV(L73:N73)</f>
        <v>1.1450748510507816E-4</v>
      </c>
    </row>
    <row r="74" spans="1:17">
      <c r="A74" s="10" t="s">
        <v>120</v>
      </c>
      <c r="B74" t="s">
        <v>121</v>
      </c>
      <c r="C74" t="s">
        <v>292</v>
      </c>
      <c r="D74" s="47">
        <v>1.7999999999999999E-2</v>
      </c>
      <c r="E74" s="47">
        <v>1.6250000000000001E-2</v>
      </c>
      <c r="F74" s="47">
        <v>1.6E-2</v>
      </c>
      <c r="H74" s="6">
        <v>10.324999999999999</v>
      </c>
      <c r="I74" s="6">
        <v>10.385</v>
      </c>
      <c r="J74" s="6">
        <v>10.4825</v>
      </c>
      <c r="L74" s="27">
        <f t="shared" si="15"/>
        <v>1.7433414043583535E-3</v>
      </c>
      <c r="M74" s="27">
        <f t="shared" si="16"/>
        <v>1.5647568608570053E-3</v>
      </c>
      <c r="N74" s="27">
        <f t="shared" si="17"/>
        <v>1.5263534462198903E-3</v>
      </c>
      <c r="P74" s="24">
        <f t="shared" si="18"/>
        <v>1.6114839038117498E-3</v>
      </c>
      <c r="Q74" s="24">
        <f t="shared" si="19"/>
        <v>1.1579510309916287E-4</v>
      </c>
    </row>
    <row r="75" spans="1:17">
      <c r="A75" s="18" t="s">
        <v>122</v>
      </c>
      <c r="B75" s="17" t="s">
        <v>123</v>
      </c>
      <c r="C75" s="17" t="s">
        <v>292</v>
      </c>
      <c r="D75" s="47">
        <v>1.6250000000000001E-2</v>
      </c>
      <c r="E75" s="47">
        <v>1.7250000000000001E-2</v>
      </c>
      <c r="F75" s="47">
        <v>1.6500000000000001E-2</v>
      </c>
      <c r="H75" s="6">
        <v>8.8049999999999997</v>
      </c>
      <c r="I75" s="6">
        <v>8.4124999999999996</v>
      </c>
      <c r="J75" s="6">
        <v>8.8949999999999996</v>
      </c>
      <c r="L75" s="27">
        <f t="shared" si="15"/>
        <v>1.8455423055082341E-3</v>
      </c>
      <c r="M75" s="27">
        <f t="shared" si="16"/>
        <v>2.0505200594353643E-3</v>
      </c>
      <c r="N75" s="27">
        <f t="shared" si="17"/>
        <v>1.8549747048903879E-3</v>
      </c>
      <c r="P75" s="24">
        <f t="shared" si="18"/>
        <v>1.9170123566113288E-3</v>
      </c>
      <c r="Q75" s="24">
        <f t="shared" si="19"/>
        <v>1.157172095003131E-4</v>
      </c>
    </row>
    <row r="76" spans="1:17">
      <c r="A76" s="10" t="s">
        <v>124</v>
      </c>
      <c r="B76" t="s">
        <v>125</v>
      </c>
      <c r="C76" t="s">
        <v>292</v>
      </c>
      <c r="D76" s="47">
        <v>1.525E-2</v>
      </c>
      <c r="E76" s="47">
        <v>1.6250000000000001E-2</v>
      </c>
      <c r="F76" s="47">
        <v>1.6250000000000001E-2</v>
      </c>
      <c r="H76" s="6">
        <v>9.2225000000000001</v>
      </c>
      <c r="I76" s="6">
        <v>10.414999999999999</v>
      </c>
      <c r="J76" s="6">
        <v>9.7774999999999999</v>
      </c>
      <c r="L76" s="27">
        <f t="shared" si="15"/>
        <v>1.6535646516671184E-3</v>
      </c>
      <c r="M76" s="27">
        <f t="shared" si="16"/>
        <v>1.5602496399423911E-3</v>
      </c>
      <c r="N76" s="27">
        <f t="shared" si="17"/>
        <v>1.6619790334952698E-3</v>
      </c>
      <c r="P76" s="24">
        <f t="shared" si="18"/>
        <v>1.6252644417015932E-3</v>
      </c>
      <c r="Q76" s="24">
        <f t="shared" si="19"/>
        <v>5.6461436319214686E-5</v>
      </c>
    </row>
    <row r="77" spans="1:17">
      <c r="A77" s="18" t="s">
        <v>148</v>
      </c>
      <c r="B77" s="17" t="s">
        <v>149</v>
      </c>
      <c r="C77" s="17" t="s">
        <v>292</v>
      </c>
      <c r="D77" s="47">
        <v>1.8499999999999999E-2</v>
      </c>
      <c r="E77" s="47">
        <v>1.7749999999999998E-2</v>
      </c>
      <c r="F77" s="47">
        <v>1.7000000000000001E-2</v>
      </c>
      <c r="H77" s="6">
        <v>8.4649999999999999</v>
      </c>
      <c r="I77" s="6">
        <v>8.875</v>
      </c>
      <c r="J77" s="6">
        <v>8.6024999999999991</v>
      </c>
      <c r="L77" s="27">
        <f t="shared" si="15"/>
        <v>2.1854695806261073E-3</v>
      </c>
      <c r="M77" s="27">
        <f t="shared" si="16"/>
        <v>1.9999999999999996E-3</v>
      </c>
      <c r="N77" s="27">
        <f t="shared" si="17"/>
        <v>1.9761697181052023E-3</v>
      </c>
      <c r="P77" s="24">
        <f t="shared" si="18"/>
        <v>2.0538797662437696E-3</v>
      </c>
      <c r="Q77" s="24">
        <f t="shared" si="19"/>
        <v>1.145813249211228E-4</v>
      </c>
    </row>
    <row r="78" spans="1:17">
      <c r="A78" s="18" t="s">
        <v>128</v>
      </c>
      <c r="B78" s="17" t="s">
        <v>129</v>
      </c>
      <c r="C78" s="17" t="s">
        <v>292</v>
      </c>
      <c r="D78" s="47">
        <v>1.6250000000000001E-2</v>
      </c>
      <c r="E78" s="47">
        <v>1.4749999999999999E-2</v>
      </c>
      <c r="F78" s="47"/>
      <c r="H78" s="6">
        <v>8.7774999999999999</v>
      </c>
      <c r="I78" s="6">
        <v>8.9525000000000006</v>
      </c>
      <c r="J78" s="6"/>
      <c r="L78" s="27">
        <f t="shared" si="15"/>
        <v>1.8513244090002849E-3</v>
      </c>
      <c r="M78" s="27">
        <f t="shared" si="16"/>
        <v>1.647584473610723E-3</v>
      </c>
      <c r="N78" s="27"/>
      <c r="P78" s="24">
        <f t="shared" si="18"/>
        <v>1.749454441305504E-3</v>
      </c>
      <c r="Q78" s="24">
        <f t="shared" si="19"/>
        <v>1.4406588991246828E-4</v>
      </c>
    </row>
    <row r="79" spans="1:17">
      <c r="A79" s="23" t="s">
        <v>130</v>
      </c>
      <c r="B79" s="17" t="s">
        <v>9</v>
      </c>
      <c r="C79" s="17" t="s">
        <v>292</v>
      </c>
      <c r="D79" s="48">
        <v>0.02</v>
      </c>
      <c r="E79" s="48">
        <v>1.95E-2</v>
      </c>
      <c r="F79" s="48">
        <v>2.1999999999999999E-2</v>
      </c>
      <c r="H79" s="33">
        <v>9.8424999999999994</v>
      </c>
      <c r="I79" s="33">
        <v>9.0724999999999998</v>
      </c>
      <c r="J79" s="33">
        <v>9.8550000000000004</v>
      </c>
      <c r="L79" s="27">
        <f t="shared" si="15"/>
        <v>2.0320040640081282E-3</v>
      </c>
      <c r="M79" s="27">
        <f t="shared" si="16"/>
        <v>2.1493524386883441E-3</v>
      </c>
      <c r="N79" s="27">
        <f t="shared" si="17"/>
        <v>2.2323693556570265E-3</v>
      </c>
      <c r="P79" s="24">
        <f t="shared" si="18"/>
        <v>2.1379086194511661E-3</v>
      </c>
      <c r="Q79" s="24">
        <f t="shared" si="19"/>
        <v>1.0067166072652678E-4</v>
      </c>
    </row>
    <row r="80" spans="1:17">
      <c r="A80" s="23" t="s">
        <v>131</v>
      </c>
      <c r="B80" s="17" t="s">
        <v>47</v>
      </c>
      <c r="C80" s="17" t="s">
        <v>292</v>
      </c>
      <c r="D80" s="48">
        <v>2.1499999999999998E-2</v>
      </c>
      <c r="E80" s="48">
        <v>1.7749999999999998E-2</v>
      </c>
      <c r="F80" s="48">
        <v>2.0750000000000001E-2</v>
      </c>
      <c r="H80" s="33">
        <v>9.1850000000000005</v>
      </c>
      <c r="I80" s="33">
        <v>8.89</v>
      </c>
      <c r="J80" s="33">
        <v>8.8000000000000007</v>
      </c>
      <c r="L80" s="27">
        <f t="shared" si="15"/>
        <v>2.3407729994556338E-3</v>
      </c>
      <c r="M80" s="27">
        <f t="shared" si="16"/>
        <v>1.9966254218222721E-3</v>
      </c>
      <c r="N80" s="27">
        <f t="shared" si="17"/>
        <v>2.3579545454545455E-3</v>
      </c>
      <c r="P80" s="24">
        <f t="shared" si="18"/>
        <v>2.2317843222441503E-3</v>
      </c>
      <c r="Q80" s="24">
        <f t="shared" si="19"/>
        <v>2.0383469458472555E-4</v>
      </c>
    </row>
    <row r="81" spans="1:17">
      <c r="B81" s="17"/>
      <c r="C81" s="17"/>
      <c r="D81" s="47"/>
      <c r="E81" s="47"/>
      <c r="F81" s="47"/>
      <c r="H81" s="6"/>
      <c r="I81" s="6"/>
      <c r="J81" s="6"/>
      <c r="P81" s="24"/>
      <c r="Q81" s="24"/>
    </row>
    <row r="82" spans="1:17">
      <c r="A82" s="13" t="s">
        <v>132</v>
      </c>
      <c r="B82" s="17" t="s">
        <v>133</v>
      </c>
      <c r="C82" s="17" t="s">
        <v>292</v>
      </c>
      <c r="D82" s="48">
        <v>2.9090909000000002E-2</v>
      </c>
      <c r="E82" s="48">
        <v>2.9797980000000002E-2</v>
      </c>
      <c r="F82" s="48">
        <v>3.3593749999999999E-2</v>
      </c>
      <c r="H82" s="6">
        <v>9.0613636363636356</v>
      </c>
      <c r="I82" s="6">
        <v>8.8181818181818183</v>
      </c>
      <c r="J82" s="6">
        <v>9.671875</v>
      </c>
      <c r="L82" s="27">
        <f t="shared" si="15"/>
        <v>3.2104339001755712E-3</v>
      </c>
      <c r="M82" s="27">
        <f t="shared" si="16"/>
        <v>3.3791523711340209E-3</v>
      </c>
      <c r="N82" s="27">
        <f t="shared" si="17"/>
        <v>3.4733441033925685E-3</v>
      </c>
      <c r="P82" s="24">
        <f>AVERAGE(L82:N82)</f>
        <v>3.3543101249007205E-3</v>
      </c>
      <c r="Q82" s="24">
        <f>STDEV(L82:N82)</f>
        <v>1.332039662973204E-4</v>
      </c>
    </row>
    <row r="83" spans="1:17">
      <c r="A83" s="10" t="s">
        <v>134</v>
      </c>
      <c r="B83" t="s">
        <v>135</v>
      </c>
      <c r="C83" t="s">
        <v>292</v>
      </c>
      <c r="D83" s="47">
        <v>2.9619565217391303E-2</v>
      </c>
      <c r="E83" s="47"/>
      <c r="F83" s="47"/>
      <c r="H83" s="6">
        <v>9.2173913043478262</v>
      </c>
      <c r="I83" s="6"/>
      <c r="J83" s="6"/>
      <c r="L83" s="27">
        <f t="shared" si="15"/>
        <v>3.2134433962264148E-3</v>
      </c>
      <c r="P83" s="24">
        <f>AVERAGE(L83:N83)</f>
        <v>3.2134433962264148E-3</v>
      </c>
      <c r="Q83" s="24"/>
    </row>
    <row r="84" spans="1:17">
      <c r="D84" s="47"/>
      <c r="E84" s="47"/>
      <c r="F84" s="47"/>
      <c r="H84" s="6"/>
      <c r="I84" s="6"/>
      <c r="J84" s="6"/>
      <c r="L84" s="27"/>
    </row>
    <row r="85" spans="1:17">
      <c r="A85" s="13" t="s">
        <v>136</v>
      </c>
      <c r="B85" s="17" t="s">
        <v>137</v>
      </c>
      <c r="C85" s="17" t="s">
        <v>292</v>
      </c>
      <c r="D85" s="47">
        <v>1.2500000000000001E-2</v>
      </c>
      <c r="E85" s="47">
        <v>1.325E-2</v>
      </c>
      <c r="F85" s="47">
        <v>1.2275449101796409E-2</v>
      </c>
      <c r="H85" s="6">
        <v>9.6349999999999998</v>
      </c>
      <c r="I85" s="6">
        <v>9.5374999999999996</v>
      </c>
      <c r="J85" s="6">
        <v>9.8502994011976046</v>
      </c>
      <c r="L85" s="27">
        <f t="shared" si="15"/>
        <v>1.2973533990659058E-3</v>
      </c>
      <c r="M85" s="27">
        <f t="shared" si="16"/>
        <v>1.3892529488859764E-3</v>
      </c>
      <c r="N85" s="27">
        <f t="shared" si="17"/>
        <v>1.2462006079027358E-3</v>
      </c>
      <c r="P85" s="24">
        <f t="shared" ref="P85:P100" si="20">AVERAGE(L85:N85)</f>
        <v>1.3109356519515395E-3</v>
      </c>
      <c r="Q85" s="24">
        <f t="shared" ref="Q85:Q100" si="21">STDEV(L85:N85)</f>
        <v>7.2486904060549537E-5</v>
      </c>
    </row>
    <row r="86" spans="1:17">
      <c r="A86" s="13" t="s">
        <v>138</v>
      </c>
      <c r="B86" s="17" t="s">
        <v>139</v>
      </c>
      <c r="C86" s="17" t="s">
        <v>292</v>
      </c>
      <c r="D86" s="48">
        <v>1.7000000000000001E-2</v>
      </c>
      <c r="E86" s="48">
        <v>1.4500000000000001E-2</v>
      </c>
      <c r="F86" s="48">
        <v>1.4830507999999999E-2</v>
      </c>
      <c r="H86" s="33">
        <v>9.4674999999999994</v>
      </c>
      <c r="I86" s="33">
        <v>9.8949999999999996</v>
      </c>
      <c r="J86" s="33">
        <v>9.3220338980000008</v>
      </c>
      <c r="L86" s="27">
        <f t="shared" si="15"/>
        <v>1.7956165830472672E-3</v>
      </c>
      <c r="M86" s="27">
        <f t="shared" si="16"/>
        <v>1.4653865588681154E-3</v>
      </c>
      <c r="N86" s="27">
        <f t="shared" si="17"/>
        <v>1.590909040052066E-3</v>
      </c>
      <c r="P86" s="24">
        <f t="shared" si="20"/>
        <v>1.6173040606558161E-3</v>
      </c>
      <c r="Q86" s="24">
        <f t="shared" si="21"/>
        <v>1.6668980188315393E-4</v>
      </c>
    </row>
    <row r="87" spans="1:17">
      <c r="A87" s="13" t="s">
        <v>140</v>
      </c>
      <c r="B87" t="s">
        <v>141</v>
      </c>
      <c r="C87" t="s">
        <v>292</v>
      </c>
      <c r="D87" s="47">
        <v>4.1250000000000002E-2</v>
      </c>
      <c r="E87" s="47">
        <v>4.1000000000000002E-2</v>
      </c>
      <c r="F87" s="47">
        <v>3.9880952380952385E-2</v>
      </c>
      <c r="H87" s="6">
        <v>11.57</v>
      </c>
      <c r="I87" s="6">
        <v>11.7525</v>
      </c>
      <c r="J87" s="6">
        <v>11.508928571428573</v>
      </c>
      <c r="L87" s="27">
        <f t="shared" si="15"/>
        <v>3.5652549697493519E-3</v>
      </c>
      <c r="M87" s="27">
        <f t="shared" si="16"/>
        <v>3.4886194426717722E-3</v>
      </c>
      <c r="N87" s="27">
        <f t="shared" si="17"/>
        <v>3.4652185156452027E-3</v>
      </c>
      <c r="P87" s="24">
        <f t="shared" si="20"/>
        <v>3.506364309355442E-3</v>
      </c>
      <c r="Q87" s="24">
        <f t="shared" si="21"/>
        <v>5.2325741826072627E-5</v>
      </c>
    </row>
    <row r="88" spans="1:17">
      <c r="A88" s="13" t="s">
        <v>142</v>
      </c>
      <c r="B88" s="17" t="s">
        <v>143</v>
      </c>
      <c r="C88" s="17" t="s">
        <v>292</v>
      </c>
      <c r="D88" s="47">
        <v>1.4250000000000001E-2</v>
      </c>
      <c r="E88" s="47">
        <v>1.6E-2</v>
      </c>
      <c r="F88" s="47">
        <v>1.6500000000000001E-2</v>
      </c>
      <c r="H88" s="6">
        <v>8.9625000000000004</v>
      </c>
      <c r="I88" s="6">
        <v>8.7100000000000009</v>
      </c>
      <c r="J88" s="6">
        <v>8.5850000000000009</v>
      </c>
      <c r="L88" s="27">
        <f t="shared" si="15"/>
        <v>1.5899581589958159E-3</v>
      </c>
      <c r="M88" s="27">
        <f t="shared" si="16"/>
        <v>1.8369690011481054E-3</v>
      </c>
      <c r="N88" s="27">
        <f t="shared" si="17"/>
        <v>1.9219569015725101E-3</v>
      </c>
      <c r="P88" s="24">
        <f t="shared" si="20"/>
        <v>1.7829613539054772E-3</v>
      </c>
      <c r="Q88" s="24">
        <f t="shared" si="21"/>
        <v>1.7246278073439393E-4</v>
      </c>
    </row>
    <row r="89" spans="1:17">
      <c r="A89" s="13" t="s">
        <v>144</v>
      </c>
      <c r="B89" t="s">
        <v>145</v>
      </c>
      <c r="C89" t="s">
        <v>292</v>
      </c>
      <c r="D89" s="47">
        <v>1.7000000000000001E-2</v>
      </c>
      <c r="E89" s="47">
        <v>1.9E-2</v>
      </c>
      <c r="F89" s="47">
        <v>1.8499999999999999E-2</v>
      </c>
      <c r="H89" s="6">
        <v>9.5175000000000001</v>
      </c>
      <c r="I89" s="6">
        <v>9.3725000000000005</v>
      </c>
      <c r="J89" s="6">
        <v>9.0950000000000006</v>
      </c>
      <c r="L89" s="27">
        <f t="shared" si="15"/>
        <v>1.7861833464670345E-3</v>
      </c>
      <c r="M89" s="27">
        <f t="shared" si="16"/>
        <v>2.0272072552680715E-3</v>
      </c>
      <c r="N89" s="27">
        <f t="shared" si="17"/>
        <v>2.0340846619021436E-3</v>
      </c>
      <c r="P89" s="24">
        <f t="shared" si="20"/>
        <v>1.9491584212124166E-3</v>
      </c>
      <c r="Q89" s="24">
        <f t="shared" si="21"/>
        <v>1.4118243843233382E-4</v>
      </c>
    </row>
    <row r="90" spans="1:17">
      <c r="A90" s="13" t="s">
        <v>146</v>
      </c>
      <c r="B90" t="s">
        <v>147</v>
      </c>
      <c r="C90" t="s">
        <v>292</v>
      </c>
      <c r="D90" s="47">
        <v>3.7749999999999999E-2</v>
      </c>
      <c r="E90" s="47">
        <v>3.3500000000000002E-2</v>
      </c>
      <c r="F90" s="47">
        <v>3.5999999999999997E-2</v>
      </c>
      <c r="H90" s="6">
        <v>10.317500000000001</v>
      </c>
      <c r="I90" s="6">
        <v>10.3025</v>
      </c>
      <c r="J90" s="6">
        <v>10.805</v>
      </c>
      <c r="L90" s="27">
        <f t="shared" si="15"/>
        <v>3.6588320814150712E-3</v>
      </c>
      <c r="M90" s="27">
        <f t="shared" si="16"/>
        <v>3.2516379519534097E-3</v>
      </c>
      <c r="N90" s="27">
        <f t="shared" si="17"/>
        <v>3.3317908375751965E-3</v>
      </c>
      <c r="P90" s="24">
        <f t="shared" si="20"/>
        <v>3.4140869569812258E-3</v>
      </c>
      <c r="Q90" s="24">
        <f t="shared" si="21"/>
        <v>2.1571104102242577E-4</v>
      </c>
    </row>
    <row r="91" spans="1:17">
      <c r="A91" s="13" t="s">
        <v>42</v>
      </c>
      <c r="B91" s="17" t="s">
        <v>151</v>
      </c>
      <c r="C91" s="17" t="s">
        <v>292</v>
      </c>
      <c r="D91" s="47">
        <v>1.4749999999999999E-2</v>
      </c>
      <c r="E91" s="47">
        <v>1.4999999999999999E-2</v>
      </c>
      <c r="F91" s="47">
        <v>1.2749999999999999E-2</v>
      </c>
      <c r="H91" s="6">
        <v>9.3249999999999993</v>
      </c>
      <c r="I91" s="6">
        <v>9.8025000000000002</v>
      </c>
      <c r="J91" s="6"/>
      <c r="L91" s="27">
        <f t="shared" si="15"/>
        <v>1.581769436997319E-3</v>
      </c>
      <c r="M91" s="27">
        <f t="shared" si="16"/>
        <v>1.530221882172915E-3</v>
      </c>
      <c r="N91" s="27"/>
      <c r="P91" s="24">
        <f t="shared" si="20"/>
        <v>1.5559956595851171E-3</v>
      </c>
      <c r="Q91" s="24">
        <f t="shared" si="21"/>
        <v>3.6449625569921374E-5</v>
      </c>
    </row>
    <row r="92" spans="1:17">
      <c r="A92" s="13" t="s">
        <v>150</v>
      </c>
      <c r="B92" s="17" t="s">
        <v>43</v>
      </c>
      <c r="C92" s="17" t="s">
        <v>292</v>
      </c>
      <c r="D92" s="47">
        <v>1.0999999999999999E-2</v>
      </c>
      <c r="E92" s="47">
        <v>1.15E-2</v>
      </c>
      <c r="F92" s="47"/>
      <c r="H92" s="6">
        <v>8.8975000000000009</v>
      </c>
      <c r="I92" s="6">
        <v>9.2324999999999999</v>
      </c>
      <c r="J92" s="6">
        <v>9.0175000000000001</v>
      </c>
      <c r="L92" s="27">
        <f t="shared" si="15"/>
        <v>1.2363023321157627E-3</v>
      </c>
      <c r="M92" s="27">
        <f t="shared" si="16"/>
        <v>1.2455997833739508E-3</v>
      </c>
      <c r="N92" s="27">
        <f t="shared" si="17"/>
        <v>0</v>
      </c>
      <c r="P92" s="24">
        <f t="shared" si="20"/>
        <v>8.273007051632378E-4</v>
      </c>
      <c r="Q92" s="24">
        <f t="shared" si="21"/>
        <v>7.1647850855602606E-4</v>
      </c>
    </row>
    <row r="93" spans="1:17">
      <c r="A93" s="11" t="s">
        <v>152</v>
      </c>
      <c r="B93" s="17" t="s">
        <v>153</v>
      </c>
      <c r="C93" s="17" t="s">
        <v>292</v>
      </c>
      <c r="D93" s="48">
        <v>1.0749999999999999E-2</v>
      </c>
      <c r="E93" s="48">
        <v>1.2999999999999999E-2</v>
      </c>
      <c r="F93" s="48"/>
      <c r="H93" s="6">
        <v>9.0175000000000001</v>
      </c>
      <c r="I93" s="6">
        <v>10.5725</v>
      </c>
      <c r="J93" s="6"/>
      <c r="L93" s="27">
        <f t="shared" si="15"/>
        <v>1.1921264208483503E-3</v>
      </c>
      <c r="M93" s="27">
        <f t="shared" si="16"/>
        <v>1.2296051075904469E-3</v>
      </c>
      <c r="N93" s="27"/>
      <c r="P93" s="24">
        <f t="shared" si="20"/>
        <v>1.2108657642193985E-3</v>
      </c>
      <c r="Q93" s="24">
        <f t="shared" si="21"/>
        <v>2.6501433545302891E-5</v>
      </c>
    </row>
    <row r="94" spans="1:17">
      <c r="A94" s="11" t="s">
        <v>154</v>
      </c>
      <c r="B94" s="17" t="s">
        <v>121</v>
      </c>
      <c r="C94" s="17" t="s">
        <v>292</v>
      </c>
      <c r="D94" s="48">
        <v>1.7250000000000001E-2</v>
      </c>
      <c r="E94" s="48">
        <v>1.6E-2</v>
      </c>
      <c r="F94" s="48">
        <v>1.6863904999999998E-2</v>
      </c>
      <c r="H94" s="6">
        <v>10.045</v>
      </c>
      <c r="I94" s="6">
        <v>10.2675</v>
      </c>
      <c r="J94" s="6">
        <v>10.109467455621303</v>
      </c>
      <c r="L94" s="27">
        <f t="shared" si="15"/>
        <v>1.7172722747635641E-3</v>
      </c>
      <c r="M94" s="27">
        <f t="shared" si="16"/>
        <v>1.5583150718285854E-3</v>
      </c>
      <c r="N94" s="27">
        <f t="shared" si="17"/>
        <v>1.6681299063505996E-3</v>
      </c>
      <c r="P94" s="24">
        <f t="shared" si="20"/>
        <v>1.6479057509809162E-3</v>
      </c>
      <c r="Q94" s="24">
        <f t="shared" si="21"/>
        <v>8.1385566512378669E-5</v>
      </c>
    </row>
    <row r="95" spans="1:17">
      <c r="A95" s="12" t="s">
        <v>155</v>
      </c>
      <c r="B95" s="17" t="s">
        <v>156</v>
      </c>
      <c r="C95" s="17" t="s">
        <v>292</v>
      </c>
      <c r="D95" s="48">
        <v>1.125E-2</v>
      </c>
      <c r="E95" s="48">
        <v>9.4999999999999998E-3</v>
      </c>
      <c r="F95" s="48">
        <v>1.025E-2</v>
      </c>
      <c r="H95" s="6">
        <v>9.8574999999999999</v>
      </c>
      <c r="I95" s="6">
        <v>9.2324999999999999</v>
      </c>
      <c r="J95" s="6">
        <v>9.9075000000000006</v>
      </c>
      <c r="L95" s="27">
        <f t="shared" si="15"/>
        <v>1.1412629977174741E-3</v>
      </c>
      <c r="M95" s="27">
        <f t="shared" si="16"/>
        <v>1.0289737340915244E-3</v>
      </c>
      <c r="N95" s="27">
        <f t="shared" si="17"/>
        <v>1.0345697703759778E-3</v>
      </c>
      <c r="P95" s="24">
        <f t="shared" si="20"/>
        <v>1.0682688340616588E-3</v>
      </c>
      <c r="Q95" s="24">
        <f t="shared" si="21"/>
        <v>6.3276692797452594E-5</v>
      </c>
    </row>
    <row r="96" spans="1:17">
      <c r="A96" s="12" t="s">
        <v>157</v>
      </c>
      <c r="B96" s="17" t="s">
        <v>158</v>
      </c>
      <c r="C96" s="17" t="s">
        <v>292</v>
      </c>
      <c r="D96" s="48">
        <v>1.15E-2</v>
      </c>
      <c r="E96" s="48">
        <v>1.125E-2</v>
      </c>
      <c r="F96" s="48">
        <v>1.175E-2</v>
      </c>
      <c r="H96" s="6">
        <v>10.6075</v>
      </c>
      <c r="I96" s="6">
        <v>10.265000000000001</v>
      </c>
      <c r="J96" s="6">
        <v>10.46</v>
      </c>
      <c r="L96" s="27">
        <f t="shared" si="15"/>
        <v>1.0841385811925525E-3</v>
      </c>
      <c r="M96" s="27">
        <f t="shared" si="16"/>
        <v>1.0959571358986847E-3</v>
      </c>
      <c r="N96" s="27">
        <f t="shared" si="17"/>
        <v>1.1233269598470363E-3</v>
      </c>
      <c r="P96" s="24">
        <f t="shared" si="20"/>
        <v>1.1011408923127578E-3</v>
      </c>
      <c r="Q96" s="24">
        <f t="shared" si="21"/>
        <v>2.0101884322424417E-5</v>
      </c>
    </row>
    <row r="97" spans="1:17">
      <c r="A97" s="15" t="s">
        <v>159</v>
      </c>
      <c r="B97" s="17" t="s">
        <v>160</v>
      </c>
      <c r="C97" s="17" t="s">
        <v>292</v>
      </c>
      <c r="D97" s="48">
        <v>1.525E-2</v>
      </c>
      <c r="E97" s="48">
        <v>1.325E-2</v>
      </c>
      <c r="F97" s="48">
        <v>1.35E-2</v>
      </c>
      <c r="H97" s="6">
        <v>9.3725000000000005</v>
      </c>
      <c r="I97" s="6">
        <v>9.4474999999999998</v>
      </c>
      <c r="J97" s="6">
        <v>9.0399999999999991</v>
      </c>
      <c r="L97" s="27">
        <f t="shared" si="15"/>
        <v>1.6271005601493731E-3</v>
      </c>
      <c r="M97" s="27">
        <f t="shared" si="16"/>
        <v>1.402487430537179E-3</v>
      </c>
      <c r="N97" s="27">
        <f t="shared" si="17"/>
        <v>1.4933628318584073E-3</v>
      </c>
      <c r="P97" s="24">
        <f t="shared" si="20"/>
        <v>1.5076502741816532E-3</v>
      </c>
      <c r="Q97" s="24">
        <f t="shared" si="21"/>
        <v>1.1298611753065564E-4</v>
      </c>
    </row>
    <row r="98" spans="1:17">
      <c r="A98" s="15" t="s">
        <v>161</v>
      </c>
      <c r="B98" s="17" t="s">
        <v>162</v>
      </c>
      <c r="C98" s="17" t="s">
        <v>292</v>
      </c>
      <c r="D98" s="48">
        <v>1.8499999999999999E-2</v>
      </c>
      <c r="E98" s="48">
        <v>1.7500000000000002E-2</v>
      </c>
      <c r="F98" s="48">
        <v>1.6250000000000001E-2</v>
      </c>
      <c r="H98" s="6">
        <v>9.9450000000000003</v>
      </c>
      <c r="I98" s="6">
        <v>9.1174999999999997</v>
      </c>
      <c r="J98" s="6">
        <v>9.2324999999999999</v>
      </c>
      <c r="L98" s="27">
        <f t="shared" si="15"/>
        <v>1.8602312719959778E-3</v>
      </c>
      <c r="M98" s="27">
        <f t="shared" si="16"/>
        <v>1.9193857965451057E-3</v>
      </c>
      <c r="N98" s="27">
        <f t="shared" si="17"/>
        <v>1.760086650419713E-3</v>
      </c>
      <c r="P98" s="24">
        <f t="shared" si="20"/>
        <v>1.8465679063202655E-3</v>
      </c>
      <c r="Q98" s="24">
        <f t="shared" si="21"/>
        <v>8.0523724207595993E-5</v>
      </c>
    </row>
    <row r="99" spans="1:17">
      <c r="A99" s="23" t="s">
        <v>163</v>
      </c>
      <c r="B99" s="17" t="s">
        <v>25</v>
      </c>
      <c r="C99" s="17" t="s">
        <v>292</v>
      </c>
      <c r="D99" s="48">
        <v>2.9250000000000002E-2</v>
      </c>
      <c r="E99" s="48">
        <v>3.2250000000000001E-2</v>
      </c>
      <c r="F99" s="48">
        <v>2.3E-2</v>
      </c>
      <c r="H99" s="6">
        <v>10.217499999999999</v>
      </c>
      <c r="I99" s="6">
        <v>11.72</v>
      </c>
      <c r="J99" s="6">
        <v>8.98</v>
      </c>
      <c r="L99" s="27">
        <f t="shared" si="15"/>
        <v>2.8627355028138001E-3</v>
      </c>
      <c r="M99" s="27">
        <f t="shared" si="16"/>
        <v>2.751706484641638E-3</v>
      </c>
      <c r="N99" s="27">
        <f t="shared" si="17"/>
        <v>2.5612472160356347E-3</v>
      </c>
      <c r="P99" s="24">
        <f t="shared" si="20"/>
        <v>2.7252297344970244E-3</v>
      </c>
      <c r="Q99" s="24">
        <f t="shared" si="21"/>
        <v>1.5247806560214999E-4</v>
      </c>
    </row>
    <row r="100" spans="1:17">
      <c r="A100" s="23" t="s">
        <v>164</v>
      </c>
      <c r="B100" s="17" t="s">
        <v>29</v>
      </c>
      <c r="C100" s="17" t="s">
        <v>292</v>
      </c>
      <c r="D100" s="48">
        <v>2.325E-2</v>
      </c>
      <c r="E100" s="48">
        <v>2.5499999999999998E-2</v>
      </c>
      <c r="F100" s="48">
        <v>2.35E-2</v>
      </c>
      <c r="H100" s="6">
        <v>8.2575000000000003</v>
      </c>
      <c r="I100" s="6">
        <v>8.2799999999999994</v>
      </c>
      <c r="J100" s="6">
        <v>7.9924999999999997</v>
      </c>
      <c r="L100" s="27">
        <f t="shared" si="15"/>
        <v>2.8156221616712079E-3</v>
      </c>
      <c r="M100" s="27">
        <f t="shared" si="16"/>
        <v>3.0797101449275364E-3</v>
      </c>
      <c r="N100" s="27">
        <f t="shared" si="17"/>
        <v>2.940256490459806E-3</v>
      </c>
      <c r="P100" s="24">
        <f t="shared" si="20"/>
        <v>2.9451962656861833E-3</v>
      </c>
      <c r="Q100" s="24">
        <f t="shared" si="21"/>
        <v>1.3211327245800874E-4</v>
      </c>
    </row>
    <row r="101" spans="1:17">
      <c r="A101" s="25"/>
      <c r="D101" s="47"/>
      <c r="E101" s="47"/>
      <c r="F101" s="47"/>
      <c r="H101" s="6"/>
      <c r="I101" s="6"/>
      <c r="J101" s="6"/>
    </row>
    <row r="102" spans="1:17">
      <c r="A102" s="13" t="s">
        <v>165</v>
      </c>
      <c r="B102" s="17" t="s">
        <v>166</v>
      </c>
      <c r="C102" s="17" t="s">
        <v>292</v>
      </c>
      <c r="D102" s="47">
        <v>1.35E-2</v>
      </c>
      <c r="E102" s="47">
        <v>1.125E-2</v>
      </c>
      <c r="F102" s="47">
        <v>1.2E-2</v>
      </c>
      <c r="H102" s="6">
        <v>9.2624999999999993</v>
      </c>
      <c r="I102" s="6">
        <v>9.2850000000000001</v>
      </c>
      <c r="J102" s="6">
        <v>9.4824999999999999</v>
      </c>
      <c r="L102" s="27">
        <f t="shared" si="15"/>
        <v>1.4574898785425102E-3</v>
      </c>
      <c r="M102" s="27">
        <f t="shared" si="16"/>
        <v>1.2116316639741518E-3</v>
      </c>
      <c r="N102" s="27">
        <f t="shared" si="17"/>
        <v>1.2654890587925126E-3</v>
      </c>
      <c r="P102" s="24">
        <f>AVERAGE(L102:N102)</f>
        <v>1.3115368671030581E-3</v>
      </c>
      <c r="Q102" s="24">
        <f>STDEV(L102:N102)</f>
        <v>1.2923569903605891E-4</v>
      </c>
    </row>
    <row r="103" spans="1:17">
      <c r="A103" s="13" t="s">
        <v>308</v>
      </c>
      <c r="B103" t="s">
        <v>306</v>
      </c>
      <c r="C103" s="17" t="s">
        <v>292</v>
      </c>
      <c r="D103" s="47">
        <v>2.1084337349397592E-2</v>
      </c>
      <c r="E103" s="47">
        <v>2.0975609756097562E-2</v>
      </c>
      <c r="F103" s="47">
        <v>2.2023809523809522E-2</v>
      </c>
      <c r="H103" s="26">
        <v>10.463855421686748</v>
      </c>
      <c r="I103" s="26">
        <v>10.614634146341466</v>
      </c>
      <c r="J103" s="26">
        <v>10.37202380952381</v>
      </c>
      <c r="L103" s="27">
        <f t="shared" si="15"/>
        <v>2.0149683362118594E-3</v>
      </c>
      <c r="M103" s="27">
        <f t="shared" si="16"/>
        <v>1.9761029411764701E-3</v>
      </c>
      <c r="N103" s="27">
        <f t="shared" si="17"/>
        <v>2.1233859397417499E-3</v>
      </c>
      <c r="P103" s="24">
        <f t="shared" ref="P103:P105" si="22">AVERAGE(L103:N103)</f>
        <v>2.0381524057100264E-3</v>
      </c>
      <c r="Q103" s="24">
        <f t="shared" ref="Q103:Q104" si="23">STDEV(L103:N103)</f>
        <v>7.6329523943667661E-5</v>
      </c>
    </row>
    <row r="104" spans="1:17">
      <c r="A104" s="13" t="s">
        <v>167</v>
      </c>
      <c r="B104" t="s">
        <v>168</v>
      </c>
      <c r="C104" s="17" t="s">
        <v>292</v>
      </c>
      <c r="D104" s="47">
        <v>2.1000000000000001E-2</v>
      </c>
      <c r="E104" s="47">
        <v>1.9E-2</v>
      </c>
      <c r="F104" s="47">
        <v>1.8499999999999999E-2</v>
      </c>
      <c r="H104" s="26">
        <v>8.875</v>
      </c>
      <c r="I104" s="26">
        <v>8.6074999999999999</v>
      </c>
      <c r="J104" s="26">
        <v>8.82</v>
      </c>
      <c r="L104" s="27">
        <f t="shared" si="15"/>
        <v>2.3661971830985918E-3</v>
      </c>
      <c r="M104" s="27">
        <f t="shared" si="16"/>
        <v>2.2073772872494915E-3</v>
      </c>
      <c r="N104" s="27">
        <f t="shared" si="17"/>
        <v>2.0975056689342404E-3</v>
      </c>
      <c r="P104" s="24">
        <f t="shared" si="22"/>
        <v>2.223693379760775E-3</v>
      </c>
      <c r="Q104" s="24">
        <f t="shared" si="23"/>
        <v>1.3508680025121081E-4</v>
      </c>
    </row>
    <row r="105" spans="1:17">
      <c r="A105" s="13" t="s">
        <v>309</v>
      </c>
      <c r="B105" t="s">
        <v>307</v>
      </c>
      <c r="C105" s="17" t="s">
        <v>292</v>
      </c>
      <c r="D105" s="47">
        <v>1.3257575757575758E-2</v>
      </c>
      <c r="E105" s="47"/>
      <c r="F105" s="47"/>
      <c r="H105" s="26">
        <v>11.424242424242424</v>
      </c>
      <c r="I105" s="26"/>
      <c r="J105" s="26"/>
      <c r="L105" s="27">
        <f t="shared" si="15"/>
        <v>1.1604774535809018E-3</v>
      </c>
      <c r="P105" s="24">
        <f t="shared" si="22"/>
        <v>1.1604774535809018E-3</v>
      </c>
      <c r="Q105" s="24"/>
    </row>
    <row r="106" spans="1:17">
      <c r="D106" s="47"/>
      <c r="E106" s="47"/>
      <c r="F106" s="47"/>
      <c r="H106" s="6"/>
      <c r="I106" s="6"/>
      <c r="J106" s="6"/>
      <c r="L106" s="27"/>
    </row>
    <row r="107" spans="1:17">
      <c r="A107" s="13" t="s">
        <v>169</v>
      </c>
      <c r="B107" s="17" t="s">
        <v>170</v>
      </c>
      <c r="C107" s="17" t="s">
        <v>292</v>
      </c>
      <c r="D107" s="47">
        <v>1.325E-2</v>
      </c>
      <c r="E107" s="47">
        <v>1.2999999999999999E-2</v>
      </c>
      <c r="F107" s="47">
        <v>1.2999999999999999E-2</v>
      </c>
      <c r="H107" s="6">
        <v>9.8424999999999994</v>
      </c>
      <c r="I107" s="6">
        <v>9.7550000000000008</v>
      </c>
      <c r="J107" s="6">
        <v>9.5724999999999998</v>
      </c>
      <c r="L107" s="27">
        <f t="shared" si="15"/>
        <v>1.3462026924053849E-3</v>
      </c>
      <c r="M107" s="27">
        <f t="shared" si="16"/>
        <v>1.3326499231163505E-3</v>
      </c>
      <c r="N107" s="27">
        <f t="shared" si="17"/>
        <v>1.3580569339253069E-3</v>
      </c>
      <c r="P107" s="24">
        <f>AVERAGE(L107:N107)</f>
        <v>1.3456365164823474E-3</v>
      </c>
      <c r="Q107" s="24">
        <f>STDEV(L107:N107)</f>
        <v>1.2712964482900044E-5</v>
      </c>
    </row>
    <row r="108" spans="1:17">
      <c r="A108" s="52" t="s">
        <v>171</v>
      </c>
      <c r="B108" t="s">
        <v>172</v>
      </c>
      <c r="C108" t="s">
        <v>292</v>
      </c>
      <c r="D108" s="47">
        <v>2.6424870466321242E-2</v>
      </c>
      <c r="E108" s="47">
        <v>2.5219298245614037E-2</v>
      </c>
      <c r="F108" s="47">
        <v>2.4893617021276595E-2</v>
      </c>
      <c r="H108" s="33">
        <v>9.6502590670000004</v>
      </c>
      <c r="I108" s="33">
        <v>9.9100877189999999</v>
      </c>
      <c r="J108" s="33">
        <v>10.314893619999999</v>
      </c>
      <c r="L108" s="27">
        <f t="shared" si="15"/>
        <v>2.7382550336584907E-3</v>
      </c>
      <c r="M108" s="27">
        <f t="shared" si="16"/>
        <v>2.5448107989258896E-3</v>
      </c>
      <c r="N108" s="27">
        <f t="shared" si="17"/>
        <v>2.4133663359367343E-3</v>
      </c>
      <c r="P108" s="24">
        <f>AVERAGE(L108:N108)</f>
        <v>2.5654773895070382E-3</v>
      </c>
      <c r="Q108" s="24">
        <f>STDEV(L108:N108)</f>
        <v>1.6342734609459128E-4</v>
      </c>
    </row>
    <row r="109" spans="1:17">
      <c r="A109" s="13" t="s">
        <v>173</v>
      </c>
      <c r="B109" s="17" t="s">
        <v>174</v>
      </c>
      <c r="C109" s="17" t="s">
        <v>292</v>
      </c>
      <c r="D109" s="47">
        <v>1.0999999999999999E-2</v>
      </c>
      <c r="E109" s="47">
        <v>1.025E-2</v>
      </c>
      <c r="F109" s="47">
        <v>9.75E-3</v>
      </c>
      <c r="H109" s="6">
        <v>8.9499999999999993</v>
      </c>
      <c r="I109" s="6">
        <v>9.1274999999999995</v>
      </c>
      <c r="J109" s="6">
        <v>8.8475000000000001</v>
      </c>
      <c r="L109" s="27">
        <f t="shared" si="15"/>
        <v>1.2290502793296089E-3</v>
      </c>
      <c r="M109" s="27">
        <f t="shared" si="16"/>
        <v>1.1229800054779514E-3</v>
      </c>
      <c r="N109" s="27">
        <f t="shared" si="17"/>
        <v>1.1020062164453235E-3</v>
      </c>
      <c r="P109" s="24">
        <f>AVERAGE(L109:N109)</f>
        <v>1.1513455004176279E-3</v>
      </c>
      <c r="Q109" s="24">
        <f>STDEV(L109:N109)</f>
        <v>6.810653020023982E-5</v>
      </c>
    </row>
    <row r="110" spans="1:17">
      <c r="A110" s="13" t="s">
        <v>175</v>
      </c>
      <c r="B110" s="17" t="s">
        <v>176</v>
      </c>
      <c r="C110" s="17" t="s">
        <v>292</v>
      </c>
      <c r="D110" s="47">
        <v>2.3076923076923078E-2</v>
      </c>
      <c r="E110" s="47">
        <v>2.345360824742268E-2</v>
      </c>
      <c r="F110" s="47">
        <v>2.2189349112426034E-2</v>
      </c>
      <c r="H110" s="33">
        <v>9.9051282050000005</v>
      </c>
      <c r="I110" s="33">
        <v>10.13917526</v>
      </c>
      <c r="J110" s="33">
        <v>9.9023668639999993</v>
      </c>
      <c r="L110" s="27">
        <f t="shared" si="15"/>
        <v>2.3297954957588636E-3</v>
      </c>
      <c r="M110" s="27">
        <f t="shared" si="16"/>
        <v>2.3131672592690425E-3</v>
      </c>
      <c r="N110" s="27">
        <f t="shared" si="17"/>
        <v>2.2408126680395261E-3</v>
      </c>
      <c r="P110" s="24">
        <f>AVERAGE(L110:N110)</f>
        <v>2.2945918076891438E-3</v>
      </c>
      <c r="Q110" s="24">
        <f>STDEV(L110:N110)</f>
        <v>4.7310373685695939E-5</v>
      </c>
    </row>
    <row r="111" spans="1:17">
      <c r="D111" s="47"/>
      <c r="E111" s="47"/>
      <c r="F111" s="47"/>
      <c r="H111" s="6"/>
      <c r="I111" s="6"/>
      <c r="J111" s="6"/>
    </row>
    <row r="112" spans="1:17">
      <c r="A112" s="18" t="s">
        <v>177</v>
      </c>
      <c r="B112" s="17" t="s">
        <v>178</v>
      </c>
      <c r="C112" s="17" t="s">
        <v>292</v>
      </c>
      <c r="D112" s="47">
        <v>1.025E-2</v>
      </c>
      <c r="E112" s="47">
        <v>1.0500000000000001E-2</v>
      </c>
      <c r="F112" s="47">
        <v>1.025E-2</v>
      </c>
      <c r="H112" s="6">
        <v>9.24</v>
      </c>
      <c r="I112" s="6">
        <v>9.52</v>
      </c>
      <c r="J112" s="6">
        <v>9.2650000000000006</v>
      </c>
      <c r="L112" s="27">
        <f t="shared" si="15"/>
        <v>1.1093073593073594E-3</v>
      </c>
      <c r="M112" s="27">
        <f t="shared" si="16"/>
        <v>1.1029411764705884E-3</v>
      </c>
      <c r="N112" s="27">
        <f t="shared" si="17"/>
        <v>1.1063140852671345E-3</v>
      </c>
      <c r="P112" s="24">
        <f t="shared" ref="P112:P121" si="24">AVERAGE(L112:N112)</f>
        <v>1.1061875403483607E-3</v>
      </c>
      <c r="Q112" s="24">
        <f t="shared" ref="Q112:Q121" si="25">STDEV(L112:N112)</f>
        <v>3.1849774238053618E-6</v>
      </c>
    </row>
    <row r="113" spans="1:17">
      <c r="A113" s="18" t="s">
        <v>179</v>
      </c>
      <c r="B113" s="17" t="s">
        <v>180</v>
      </c>
      <c r="C113" s="17" t="s">
        <v>292</v>
      </c>
      <c r="D113" s="47">
        <v>1.7999999999999999E-2</v>
      </c>
      <c r="E113" s="47">
        <v>1.7500000000000002E-2</v>
      </c>
      <c r="F113" s="47">
        <v>2.35E-2</v>
      </c>
      <c r="H113" s="6">
        <v>10.327500000000001</v>
      </c>
      <c r="I113" s="6">
        <v>9.8149999999999995</v>
      </c>
      <c r="J113" s="6">
        <v>9.7050000000000001</v>
      </c>
      <c r="L113" s="27">
        <f t="shared" si="15"/>
        <v>1.7429193899782132E-3</v>
      </c>
      <c r="M113" s="27">
        <f t="shared" si="16"/>
        <v>1.7829852266938362E-3</v>
      </c>
      <c r="N113" s="27">
        <f t="shared" si="17"/>
        <v>2.4214322514167956E-3</v>
      </c>
      <c r="P113" s="24">
        <f t="shared" si="24"/>
        <v>1.9824456226962815E-3</v>
      </c>
      <c r="Q113" s="24">
        <f t="shared" si="25"/>
        <v>3.8070101518709209E-4</v>
      </c>
    </row>
    <row r="114" spans="1:17">
      <c r="A114" s="18" t="s">
        <v>181</v>
      </c>
      <c r="B114" s="17" t="s">
        <v>182</v>
      </c>
      <c r="C114" s="17" t="s">
        <v>292</v>
      </c>
      <c r="D114" s="48">
        <v>2.3376622999999999E-2</v>
      </c>
      <c r="E114" s="48">
        <v>2.4324324000000001E-2</v>
      </c>
      <c r="F114" s="48"/>
      <c r="H114" s="6">
        <v>9.470779220779221</v>
      </c>
      <c r="I114" s="6">
        <v>9.2387387387387392</v>
      </c>
      <c r="J114" s="6"/>
      <c r="L114" s="27">
        <f t="shared" si="15"/>
        <v>2.4682892985944463E-3</v>
      </c>
      <c r="M114" s="27">
        <f t="shared" si="16"/>
        <v>2.6328619834227207E-3</v>
      </c>
      <c r="P114" s="24">
        <f t="shared" si="24"/>
        <v>2.5505756410085833E-3</v>
      </c>
      <c r="Q114" s="24">
        <f t="shared" si="25"/>
        <v>1.1637046144014925E-4</v>
      </c>
    </row>
    <row r="115" spans="1:17">
      <c r="A115" s="18" t="s">
        <v>183</v>
      </c>
      <c r="B115" s="17" t="s">
        <v>184</v>
      </c>
      <c r="C115" s="17" t="s">
        <v>292</v>
      </c>
      <c r="D115" s="47">
        <v>0.01</v>
      </c>
      <c r="E115" s="47">
        <v>1.2E-2</v>
      </c>
      <c r="F115" s="47">
        <v>1.2999999999999999E-2</v>
      </c>
      <c r="H115" s="6">
        <v>9.6174999999999997</v>
      </c>
      <c r="I115" s="6">
        <v>8.8625000000000007</v>
      </c>
      <c r="J115" s="6">
        <v>8.6875</v>
      </c>
      <c r="L115" s="27">
        <f t="shared" si="15"/>
        <v>1.0397712503249286E-3</v>
      </c>
      <c r="M115" s="27">
        <f t="shared" si="16"/>
        <v>1.3540197461212975E-3</v>
      </c>
      <c r="N115" s="27">
        <f t="shared" si="17"/>
        <v>1.4964028776978417E-3</v>
      </c>
      <c r="P115" s="24">
        <f t="shared" si="24"/>
        <v>1.2967312913813561E-3</v>
      </c>
      <c r="Q115" s="24">
        <f t="shared" si="25"/>
        <v>2.3364414408278347E-4</v>
      </c>
    </row>
    <row r="116" spans="1:17">
      <c r="A116" s="18" t="s">
        <v>185</v>
      </c>
      <c r="B116" s="17" t="s">
        <v>153</v>
      </c>
      <c r="C116" s="17" t="s">
        <v>292</v>
      </c>
      <c r="D116" s="47">
        <v>1.6250000000000001E-2</v>
      </c>
      <c r="E116" s="47">
        <v>1.525E-2</v>
      </c>
      <c r="F116" s="47">
        <v>1.4500000000000001E-2</v>
      </c>
      <c r="H116" s="6">
        <v>9.4749999999999996</v>
      </c>
      <c r="I116" s="6">
        <v>9.5425000000000004</v>
      </c>
      <c r="J116" s="6">
        <v>9.4124999999999996</v>
      </c>
      <c r="L116" s="27">
        <f t="shared" si="15"/>
        <v>1.7150395778364118E-3</v>
      </c>
      <c r="M116" s="27">
        <f t="shared" si="16"/>
        <v>1.5981137018600995E-3</v>
      </c>
      <c r="N116" s="27">
        <f t="shared" si="17"/>
        <v>1.5405046480743694E-3</v>
      </c>
      <c r="P116" s="24">
        <f t="shared" si="24"/>
        <v>1.617885975923627E-3</v>
      </c>
      <c r="Q116" s="24">
        <f t="shared" si="25"/>
        <v>8.8931532894652687E-5</v>
      </c>
    </row>
    <row r="117" spans="1:17">
      <c r="A117" s="10" t="s">
        <v>186</v>
      </c>
      <c r="B117" t="s">
        <v>187</v>
      </c>
      <c r="C117" t="s">
        <v>292</v>
      </c>
      <c r="D117" s="47">
        <v>2.3026315789473686E-2</v>
      </c>
      <c r="E117" s="47">
        <v>2.4468085106382979E-2</v>
      </c>
      <c r="F117" s="47">
        <v>2.322175732217573E-2</v>
      </c>
      <c r="H117" s="6">
        <v>8.901315789473685</v>
      </c>
      <c r="I117" s="6">
        <v>8.8127659574468087</v>
      </c>
      <c r="J117" s="6">
        <v>8.9309623430962333</v>
      </c>
      <c r="L117" s="27">
        <f t="shared" si="15"/>
        <v>2.5868440502586844E-3</v>
      </c>
      <c r="M117" s="27">
        <f t="shared" si="16"/>
        <v>2.7764365041042975E-3</v>
      </c>
      <c r="N117" s="27">
        <f t="shared" si="17"/>
        <v>2.6001405481377374E-3</v>
      </c>
      <c r="P117" s="24">
        <f t="shared" si="24"/>
        <v>2.6544737008335731E-3</v>
      </c>
      <c r="Q117" s="24">
        <f t="shared" si="25"/>
        <v>1.058319103588421E-4</v>
      </c>
    </row>
    <row r="118" spans="1:17">
      <c r="A118" s="18" t="s">
        <v>68</v>
      </c>
      <c r="B118" s="17" t="s">
        <v>69</v>
      </c>
      <c r="C118" s="17" t="s">
        <v>292</v>
      </c>
      <c r="D118" s="47">
        <v>1.4999999999999999E-2</v>
      </c>
      <c r="E118" s="47">
        <v>1.0999999999999999E-2</v>
      </c>
      <c r="F118" s="47">
        <v>1.2E-2</v>
      </c>
      <c r="H118" s="6">
        <v>8.7624999999999993</v>
      </c>
      <c r="I118" s="6">
        <v>8.9924999999999997</v>
      </c>
      <c r="J118" s="6">
        <v>8.7650000000000006</v>
      </c>
      <c r="L118" s="27">
        <f t="shared" si="15"/>
        <v>1.7118402282453639E-3</v>
      </c>
      <c r="M118" s="27">
        <f t="shared" si="16"/>
        <v>1.2232415902140672E-3</v>
      </c>
      <c r="N118" s="27">
        <f t="shared" si="17"/>
        <v>1.3690815744438105E-3</v>
      </c>
      <c r="P118" s="24">
        <f t="shared" si="24"/>
        <v>1.4347211309677472E-3</v>
      </c>
      <c r="Q118" s="24">
        <f t="shared" si="25"/>
        <v>2.5082577779607064E-4</v>
      </c>
    </row>
    <row r="119" spans="1:17">
      <c r="A119" s="13" t="s">
        <v>190</v>
      </c>
      <c r="B119" s="17" t="s">
        <v>191</v>
      </c>
      <c r="C119" s="17" t="s">
        <v>292</v>
      </c>
      <c r="D119" s="47">
        <v>9.4999999999999998E-3</v>
      </c>
      <c r="E119" s="47">
        <v>9.4999999999999998E-3</v>
      </c>
      <c r="F119" s="47">
        <v>1.0606060606060607E-2</v>
      </c>
      <c r="H119" s="6">
        <v>9.3574999999999999</v>
      </c>
      <c r="I119" s="6">
        <v>9.14</v>
      </c>
      <c r="J119" s="6">
        <v>9.0934343434343425</v>
      </c>
      <c r="L119" s="27">
        <f t="shared" si="15"/>
        <v>1.0152284263959391E-3</v>
      </c>
      <c r="M119" s="27">
        <f t="shared" si="16"/>
        <v>1.0393873085339169E-3</v>
      </c>
      <c r="N119" s="27">
        <f t="shared" si="17"/>
        <v>1.1663426825881701E-3</v>
      </c>
      <c r="P119" s="24">
        <f t="shared" si="24"/>
        <v>1.0736528058393419E-3</v>
      </c>
      <c r="Q119" s="24">
        <f t="shared" si="25"/>
        <v>8.1175567970442197E-5</v>
      </c>
    </row>
    <row r="120" spans="1:17">
      <c r="A120" s="4" t="s">
        <v>192</v>
      </c>
      <c r="B120" t="s">
        <v>29</v>
      </c>
      <c r="C120" t="s">
        <v>292</v>
      </c>
      <c r="D120" s="47">
        <v>1.525E-2</v>
      </c>
      <c r="E120" s="47">
        <v>1.4999999999999999E-2</v>
      </c>
      <c r="F120" s="47">
        <v>1.375E-2</v>
      </c>
      <c r="H120" s="6">
        <v>9.9275000000000002</v>
      </c>
      <c r="I120" s="6">
        <v>9.4250000000000007</v>
      </c>
      <c r="J120" s="6">
        <v>9.9425000000000008</v>
      </c>
      <c r="L120" s="27">
        <f t="shared" si="15"/>
        <v>1.5361369932007051E-3</v>
      </c>
      <c r="M120" s="27">
        <f t="shared" si="16"/>
        <v>1.5915119363395223E-3</v>
      </c>
      <c r="N120" s="27">
        <f t="shared" si="17"/>
        <v>1.3829519738496354E-3</v>
      </c>
      <c r="P120" s="24">
        <f t="shared" si="24"/>
        <v>1.5035336344632877E-3</v>
      </c>
      <c r="Q120" s="24">
        <f t="shared" si="25"/>
        <v>1.0803494221392593E-4</v>
      </c>
    </row>
    <row r="121" spans="1:17">
      <c r="A121" s="4" t="s">
        <v>193</v>
      </c>
      <c r="B121" t="s">
        <v>180</v>
      </c>
      <c r="C121" t="s">
        <v>292</v>
      </c>
      <c r="D121" s="47">
        <v>1.4500000000000001E-2</v>
      </c>
      <c r="E121" s="47">
        <v>1.325E-2</v>
      </c>
      <c r="F121" s="47"/>
      <c r="H121" s="6">
        <v>10.6075</v>
      </c>
      <c r="I121" s="6">
        <v>10.522500000000001</v>
      </c>
      <c r="J121" s="6"/>
      <c r="L121" s="27">
        <f t="shared" si="15"/>
        <v>1.3669573415036531E-3</v>
      </c>
      <c r="M121" s="27">
        <f t="shared" si="16"/>
        <v>1.259206462342599E-3</v>
      </c>
      <c r="N121" s="27"/>
      <c r="P121" s="24">
        <f t="shared" si="24"/>
        <v>1.313081901923126E-3</v>
      </c>
      <c r="Q121" s="24">
        <f t="shared" si="25"/>
        <v>7.6191377333593573E-5</v>
      </c>
    </row>
    <row r="122" spans="1:17">
      <c r="A122" s="16" t="s">
        <v>194</v>
      </c>
      <c r="B122" s="55" t="s">
        <v>180</v>
      </c>
      <c r="C122" s="55" t="s">
        <v>292</v>
      </c>
      <c r="D122" s="54">
        <v>2.9250000000000002E-2</v>
      </c>
      <c r="E122" s="54">
        <v>2.725E-2</v>
      </c>
      <c r="F122" s="54">
        <v>2.9000000000000001E-2</v>
      </c>
      <c r="H122" s="33">
        <v>8.6374999999999993</v>
      </c>
      <c r="I122" s="33">
        <v>8.9625000000000004</v>
      </c>
      <c r="J122" s="33">
        <v>9.1475000000000009</v>
      </c>
      <c r="K122" s="20"/>
      <c r="L122" s="27">
        <f t="shared" si="15"/>
        <v>3.3863965267727936E-3</v>
      </c>
      <c r="M122" s="27">
        <f t="shared" si="16"/>
        <v>3.0404463040446302E-3</v>
      </c>
      <c r="N122" s="27">
        <f t="shared" si="17"/>
        <v>3.1702650997540312E-3</v>
      </c>
      <c r="P122" s="24"/>
      <c r="Q122" s="24"/>
    </row>
    <row r="123" spans="1:17">
      <c r="A123" s="16" t="s">
        <v>195</v>
      </c>
      <c r="B123" s="55" t="s">
        <v>153</v>
      </c>
      <c r="C123" s="55" t="s">
        <v>292</v>
      </c>
      <c r="D123" s="54">
        <v>2.2749999999999999E-2</v>
      </c>
      <c r="E123" s="54">
        <v>2.775E-2</v>
      </c>
      <c r="F123" s="54">
        <v>2.4250000000000001E-2</v>
      </c>
      <c r="H123" s="33">
        <v>7.81</v>
      </c>
      <c r="I123" s="33">
        <v>7.5875000000000004</v>
      </c>
      <c r="J123" s="33">
        <v>7.9424999999999999</v>
      </c>
      <c r="K123" s="20"/>
      <c r="L123" s="27">
        <f t="shared" si="15"/>
        <v>2.9129321382842508E-3</v>
      </c>
      <c r="M123" s="27">
        <f t="shared" si="16"/>
        <v>3.657331136738056E-3</v>
      </c>
      <c r="N123" s="27">
        <f t="shared" si="17"/>
        <v>3.0531948378973877E-3</v>
      </c>
      <c r="P123" s="24"/>
      <c r="Q123" s="24"/>
    </row>
    <row r="124" spans="1:17">
      <c r="D124" s="47"/>
      <c r="E124" s="47"/>
      <c r="F124" s="47"/>
      <c r="H124" s="6"/>
      <c r="I124" s="6"/>
      <c r="J124" s="6"/>
    </row>
    <row r="125" spans="1:17">
      <c r="A125" s="18" t="s">
        <v>196</v>
      </c>
      <c r="B125" s="17" t="s">
        <v>197</v>
      </c>
      <c r="C125" s="17" t="s">
        <v>292</v>
      </c>
      <c r="D125" s="47">
        <v>1.0749999999999999E-2</v>
      </c>
      <c r="E125" s="47">
        <v>8.0000000000000002E-3</v>
      </c>
      <c r="F125" s="47">
        <v>8.7500000000000008E-3</v>
      </c>
      <c r="H125" s="6">
        <v>10.065</v>
      </c>
      <c r="I125" s="6">
        <v>9.82</v>
      </c>
      <c r="J125" s="6">
        <v>9.42</v>
      </c>
      <c r="L125" s="27">
        <f t="shared" si="15"/>
        <v>1.0680576254346746E-3</v>
      </c>
      <c r="M125" s="27">
        <f t="shared" si="16"/>
        <v>8.1466395112016296E-4</v>
      </c>
      <c r="N125" s="27">
        <f t="shared" si="17"/>
        <v>9.288747346072188E-4</v>
      </c>
      <c r="P125" s="24">
        <f>AVERAGE(L125:N125)</f>
        <v>9.371987703873522E-4</v>
      </c>
      <c r="Q125" s="24">
        <f>STDEV(L125:N125)</f>
        <v>1.2690175619117298E-4</v>
      </c>
    </row>
    <row r="126" spans="1:17">
      <c r="A126" s="18" t="s">
        <v>198</v>
      </c>
      <c r="B126" s="17" t="s">
        <v>199</v>
      </c>
      <c r="C126" s="17" t="s">
        <v>292</v>
      </c>
      <c r="D126" s="48">
        <v>2.3618090000000001E-2</v>
      </c>
      <c r="E126" s="48">
        <v>2.4200913000000001E-2</v>
      </c>
      <c r="F126" s="48">
        <v>2.4886878000000001E-2</v>
      </c>
      <c r="H126" s="33">
        <v>8.8693467340000005</v>
      </c>
      <c r="I126" s="33">
        <v>8.7625570780000004</v>
      </c>
      <c r="J126" s="33">
        <v>9.0067873299999999</v>
      </c>
      <c r="L126" s="27">
        <f t="shared" si="15"/>
        <v>2.6628894673225208E-3</v>
      </c>
      <c r="M126" s="27">
        <f t="shared" si="16"/>
        <v>2.7618551051451423E-3</v>
      </c>
      <c r="N126" s="27">
        <f t="shared" si="17"/>
        <v>2.763124862192122E-3</v>
      </c>
      <c r="P126" s="24">
        <f>AVERAGE(L126:N126)</f>
        <v>2.7292898115532614E-3</v>
      </c>
      <c r="Q126" s="24">
        <f>STDEV(L126:N126)</f>
        <v>5.7507889512746423E-5</v>
      </c>
    </row>
    <row r="127" spans="1:17">
      <c r="A127" s="18" t="s">
        <v>200</v>
      </c>
      <c r="B127" s="17" t="s">
        <v>201</v>
      </c>
      <c r="C127" s="17" t="s">
        <v>292</v>
      </c>
      <c r="D127" s="47">
        <v>9.4999999999999998E-3</v>
      </c>
      <c r="E127" s="47">
        <v>1.325E-2</v>
      </c>
      <c r="F127" s="47">
        <v>1.15E-2</v>
      </c>
      <c r="H127" s="6">
        <v>8.5749999999999993</v>
      </c>
      <c r="I127" s="6">
        <v>8.8424999999999994</v>
      </c>
      <c r="J127" s="6">
        <v>8.9124999999999996</v>
      </c>
      <c r="L127" s="27">
        <f t="shared" si="15"/>
        <v>1.1078717201166181E-3</v>
      </c>
      <c r="M127" s="27">
        <f t="shared" si="16"/>
        <v>1.4984450098953917E-3</v>
      </c>
      <c r="N127" s="27">
        <f t="shared" si="17"/>
        <v>1.2903225806451613E-3</v>
      </c>
      <c r="P127" s="24">
        <f>AVERAGE(L127:N127)</f>
        <v>1.2988797702190571E-3</v>
      </c>
      <c r="Q127" s="24">
        <f>STDEV(L127:N127)</f>
        <v>1.9542720586501297E-4</v>
      </c>
    </row>
    <row r="128" spans="1:17">
      <c r="A128" s="10" t="s">
        <v>202</v>
      </c>
      <c r="B128" t="s">
        <v>203</v>
      </c>
      <c r="C128" t="s">
        <v>292</v>
      </c>
      <c r="D128" s="47">
        <v>2.4634146341463419E-2</v>
      </c>
      <c r="E128" s="47">
        <v>2.531914893617021E-2</v>
      </c>
      <c r="F128" s="47">
        <v>2.5879396984924623E-2</v>
      </c>
      <c r="H128" s="33">
        <v>8.3536585369999994</v>
      </c>
      <c r="I128" s="33">
        <v>8.19787234</v>
      </c>
      <c r="J128" s="33">
        <v>8.6155778890000008</v>
      </c>
      <c r="L128" s="27">
        <f t="shared" si="15"/>
        <v>2.9489051093426828E-3</v>
      </c>
      <c r="M128" s="27">
        <f t="shared" si="16"/>
        <v>3.0885024657715285E-3</v>
      </c>
      <c r="N128" s="27">
        <f t="shared" si="17"/>
        <v>3.0037911929234979E-3</v>
      </c>
      <c r="P128" s="24">
        <f>AVERAGE(L128:N128)</f>
        <v>3.0137329226792367E-3</v>
      </c>
      <c r="Q128" s="24">
        <f>STDEV(L128:N128)</f>
        <v>7.0327689947720043E-5</v>
      </c>
    </row>
    <row r="129" spans="1:17">
      <c r="D129" s="47"/>
      <c r="E129" s="47"/>
      <c r="F129" s="47"/>
      <c r="H129" s="6"/>
      <c r="I129" s="6"/>
      <c r="J129" s="6"/>
    </row>
    <row r="130" spans="1:17">
      <c r="A130" s="18" t="s">
        <v>204</v>
      </c>
      <c r="B130" s="17" t="s">
        <v>205</v>
      </c>
      <c r="C130" s="17" t="s">
        <v>292</v>
      </c>
      <c r="D130" s="47">
        <v>8.9999999999999993E-3</v>
      </c>
      <c r="E130" s="47">
        <v>8.0000000000000002E-3</v>
      </c>
      <c r="F130" s="47">
        <v>9.75E-3</v>
      </c>
      <c r="H130" s="6">
        <v>10.112500000000001</v>
      </c>
      <c r="I130" s="6">
        <v>10.202500000000001</v>
      </c>
      <c r="J130" s="6">
        <v>10.202500000000001</v>
      </c>
      <c r="L130" s="27">
        <f t="shared" si="15"/>
        <v>8.8998763906056842E-4</v>
      </c>
      <c r="M130" s="27">
        <f t="shared" si="16"/>
        <v>7.8412153883851996E-4</v>
      </c>
      <c r="N130" s="27">
        <f t="shared" si="17"/>
        <v>9.5564812545944613E-4</v>
      </c>
      <c r="P130" s="24">
        <f>AVERAGE(L130:N130)</f>
        <v>8.765857677861781E-4</v>
      </c>
      <c r="Q130" s="24">
        <f>STDEV(L130:N130)</f>
        <v>8.6545075508072768E-5</v>
      </c>
    </row>
    <row r="131" spans="1:17">
      <c r="A131" s="18" t="s">
        <v>206</v>
      </c>
      <c r="B131" s="17" t="s">
        <v>207</v>
      </c>
      <c r="C131" s="17" t="s">
        <v>292</v>
      </c>
      <c r="D131" s="47">
        <v>8.9999999999999993E-3</v>
      </c>
      <c r="E131" s="47">
        <v>1.0500000000000001E-2</v>
      </c>
      <c r="F131" s="47">
        <v>1.025E-2</v>
      </c>
      <c r="H131" s="6">
        <v>9.1575000000000006</v>
      </c>
      <c r="I131" s="6">
        <v>9.1824999999999992</v>
      </c>
      <c r="J131" s="6">
        <v>9.1875</v>
      </c>
      <c r="L131" s="27">
        <f t="shared" si="15"/>
        <v>9.8280098280098256E-4</v>
      </c>
      <c r="M131" s="27">
        <f t="shared" si="16"/>
        <v>1.1434794445956986E-3</v>
      </c>
      <c r="N131" s="27">
        <f t="shared" si="17"/>
        <v>1.1156462585034015E-3</v>
      </c>
      <c r="P131" s="24">
        <f>AVERAGE(L131:N131)</f>
        <v>1.0806422286333609E-3</v>
      </c>
      <c r="Q131" s="24">
        <f>STDEV(L131:N131)</f>
        <v>8.5868233949092166E-5</v>
      </c>
    </row>
    <row r="132" spans="1:17">
      <c r="D132" s="47"/>
      <c r="E132" s="47"/>
      <c r="F132" s="47"/>
      <c r="H132" s="6"/>
      <c r="I132" s="6"/>
      <c r="J132" s="6"/>
    </row>
    <row r="133" spans="1:17">
      <c r="A133" s="13" t="s">
        <v>208</v>
      </c>
      <c r="B133" s="17" t="s">
        <v>209</v>
      </c>
      <c r="C133" s="17" t="s">
        <v>292</v>
      </c>
      <c r="D133" s="47">
        <v>1.525E-2</v>
      </c>
      <c r="E133" s="47">
        <v>1.7250000000000001E-2</v>
      </c>
      <c r="F133" s="47">
        <v>1.4E-2</v>
      </c>
      <c r="H133" s="6">
        <v>7.9225000000000003</v>
      </c>
      <c r="I133" s="6">
        <v>9.2925000000000004</v>
      </c>
      <c r="J133" s="6">
        <v>8.67</v>
      </c>
      <c r="L133" s="27">
        <f t="shared" ref="L133:L189" si="26">D133/H133</f>
        <v>1.9248974439886398E-3</v>
      </c>
      <c r="M133" s="27">
        <f t="shared" ref="M133:M189" si="27">E133/I133</f>
        <v>1.8563357546408394E-3</v>
      </c>
      <c r="N133" s="27">
        <f t="shared" ref="N133:N189" si="28">F133/J133</f>
        <v>1.6147635524798155E-3</v>
      </c>
      <c r="P133" s="24">
        <f t="shared" ref="P133:P140" si="29">AVERAGE(L133:N133)</f>
        <v>1.7986655837030983E-3</v>
      </c>
      <c r="Q133" s="24">
        <f t="shared" ref="Q133:Q140" si="30">STDEV(L133:N133)</f>
        <v>1.6291146100748404E-4</v>
      </c>
    </row>
    <row r="134" spans="1:17">
      <c r="A134" s="13" t="s">
        <v>210</v>
      </c>
      <c r="B134" s="17" t="s">
        <v>80</v>
      </c>
      <c r="C134" s="17" t="s">
        <v>292</v>
      </c>
      <c r="D134" s="48">
        <v>1.0999999999999999E-2</v>
      </c>
      <c r="E134" s="48">
        <v>1.125E-2</v>
      </c>
      <c r="F134" s="48"/>
      <c r="H134" s="33">
        <v>9.7449999999999992</v>
      </c>
      <c r="I134" s="33">
        <v>10.074999999999999</v>
      </c>
      <c r="J134" s="33"/>
      <c r="L134" s="27">
        <f t="shared" si="26"/>
        <v>1.1287839917906619E-3</v>
      </c>
      <c r="M134" s="27">
        <f t="shared" si="27"/>
        <v>1.1166253101736973E-3</v>
      </c>
      <c r="N134" s="27"/>
      <c r="P134" s="24">
        <f t="shared" si="29"/>
        <v>1.1227046509821796E-3</v>
      </c>
      <c r="Q134" s="24">
        <f t="shared" si="30"/>
        <v>8.5974862216439231E-6</v>
      </c>
    </row>
    <row r="135" spans="1:17">
      <c r="A135" s="13" t="s">
        <v>211</v>
      </c>
      <c r="B135" s="17" t="s">
        <v>212</v>
      </c>
      <c r="C135" s="17" t="s">
        <v>292</v>
      </c>
      <c r="D135" s="47">
        <v>1.575E-2</v>
      </c>
      <c r="E135" s="47">
        <v>1.4749999999999999E-2</v>
      </c>
      <c r="F135" s="47">
        <v>1.4250000000000001E-2</v>
      </c>
      <c r="H135" s="6">
        <v>7.4524999999999997</v>
      </c>
      <c r="I135" s="6">
        <v>7.5049999999999999</v>
      </c>
      <c r="J135" s="6">
        <v>7.585</v>
      </c>
      <c r="L135" s="27">
        <f t="shared" si="26"/>
        <v>2.1133847702113386E-3</v>
      </c>
      <c r="M135" s="27">
        <f t="shared" si="27"/>
        <v>1.9653564290473017E-3</v>
      </c>
      <c r="N135" s="27">
        <f t="shared" si="28"/>
        <v>1.878707976268952E-3</v>
      </c>
      <c r="P135" s="24">
        <f t="shared" si="29"/>
        <v>1.9858163918425307E-3</v>
      </c>
      <c r="Q135" s="24">
        <f t="shared" si="30"/>
        <v>1.1866868568394929E-4</v>
      </c>
    </row>
    <row r="136" spans="1:17">
      <c r="A136" s="13" t="s">
        <v>213</v>
      </c>
      <c r="B136" t="s">
        <v>214</v>
      </c>
      <c r="C136" t="s">
        <v>292</v>
      </c>
      <c r="D136" s="47">
        <v>1.325E-2</v>
      </c>
      <c r="E136" s="47">
        <v>1.2749999999999999E-2</v>
      </c>
      <c r="F136" s="47">
        <v>1.0999999999999999E-2</v>
      </c>
      <c r="H136" s="6">
        <v>9.2575000000000003</v>
      </c>
      <c r="I136" s="6">
        <v>9.4749999999999996</v>
      </c>
      <c r="J136" s="6">
        <v>9.6325000000000003</v>
      </c>
      <c r="L136" s="27">
        <f t="shared" si="26"/>
        <v>1.4312719416689169E-3</v>
      </c>
      <c r="M136" s="27">
        <f t="shared" si="27"/>
        <v>1.345646437994723E-3</v>
      </c>
      <c r="N136" s="27">
        <f t="shared" si="28"/>
        <v>1.1419672982091876E-3</v>
      </c>
      <c r="P136" s="24">
        <f t="shared" si="29"/>
        <v>1.3062952259576092E-3</v>
      </c>
      <c r="Q136" s="24">
        <f t="shared" si="30"/>
        <v>1.486125250388832E-4</v>
      </c>
    </row>
    <row r="137" spans="1:17">
      <c r="A137" s="13" t="s">
        <v>188</v>
      </c>
      <c r="B137" s="17" t="s">
        <v>189</v>
      </c>
      <c r="C137" s="17" t="s">
        <v>292</v>
      </c>
      <c r="D137" s="47">
        <v>1.4749999999999999E-2</v>
      </c>
      <c r="E137" s="47">
        <v>1.325E-2</v>
      </c>
      <c r="F137" s="47">
        <v>1.6E-2</v>
      </c>
      <c r="H137" s="6">
        <v>8.0399999999999991</v>
      </c>
      <c r="I137" s="6">
        <v>8.1974999999999998</v>
      </c>
      <c r="J137" s="6">
        <v>9.1649999999999991</v>
      </c>
      <c r="L137" s="27">
        <f t="shared" si="26"/>
        <v>1.8345771144278608E-3</v>
      </c>
      <c r="M137" s="27">
        <f t="shared" si="27"/>
        <v>1.6163464470875268E-3</v>
      </c>
      <c r="N137" s="27">
        <f t="shared" si="28"/>
        <v>1.7457719585379163E-3</v>
      </c>
      <c r="P137" s="24">
        <f t="shared" si="29"/>
        <v>1.7322318400177679E-3</v>
      </c>
      <c r="Q137" s="24">
        <f t="shared" si="30"/>
        <v>1.0974359730347205E-4</v>
      </c>
    </row>
    <row r="138" spans="1:17">
      <c r="A138" s="13" t="s">
        <v>217</v>
      </c>
      <c r="B138" s="17" t="s">
        <v>218</v>
      </c>
      <c r="C138" s="17" t="s">
        <v>292</v>
      </c>
      <c r="D138" s="47">
        <v>1.375E-2</v>
      </c>
      <c r="E138" s="47">
        <v>1.2999999999999999E-2</v>
      </c>
      <c r="F138" s="47">
        <v>1.1612903225806451E-2</v>
      </c>
      <c r="H138" s="6">
        <v>8.0500000000000007</v>
      </c>
      <c r="I138" s="6">
        <v>7.8525</v>
      </c>
      <c r="J138" s="6">
        <v>6.4749999999999996</v>
      </c>
      <c r="L138" s="27">
        <f t="shared" si="26"/>
        <v>1.7080745341614906E-3</v>
      </c>
      <c r="M138" s="27">
        <f t="shared" si="27"/>
        <v>1.6555237185609678E-3</v>
      </c>
      <c r="N138" s="27">
        <f t="shared" si="28"/>
        <v>1.7934985676921161E-3</v>
      </c>
      <c r="P138" s="24">
        <f t="shared" si="29"/>
        <v>1.7190322734715248E-3</v>
      </c>
      <c r="Q138" s="24">
        <f t="shared" si="30"/>
        <v>6.9637050384696711E-5</v>
      </c>
    </row>
    <row r="139" spans="1:17">
      <c r="A139" s="11" t="s">
        <v>219</v>
      </c>
      <c r="B139" s="17" t="s">
        <v>125</v>
      </c>
      <c r="C139" s="17" t="s">
        <v>292</v>
      </c>
      <c r="D139" s="48">
        <v>1.0999999999999999E-2</v>
      </c>
      <c r="E139" s="48">
        <v>1.0749999999999999E-2</v>
      </c>
      <c r="F139" s="48">
        <v>1.0824742E-2</v>
      </c>
      <c r="H139" s="6">
        <v>9.4350000000000005</v>
      </c>
      <c r="I139" s="6">
        <v>9.32</v>
      </c>
      <c r="J139" s="6">
        <v>9</v>
      </c>
      <c r="L139" s="27">
        <f t="shared" si="26"/>
        <v>1.165871754107048E-3</v>
      </c>
      <c r="M139" s="27">
        <f t="shared" si="27"/>
        <v>1.1534334763948497E-3</v>
      </c>
      <c r="N139" s="27">
        <f t="shared" si="28"/>
        <v>1.2027491111111111E-3</v>
      </c>
      <c r="P139" s="24">
        <f t="shared" si="29"/>
        <v>1.1740181138710029E-3</v>
      </c>
      <c r="Q139" s="24">
        <f t="shared" si="30"/>
        <v>2.5647228698628811E-5</v>
      </c>
    </row>
    <row r="140" spans="1:17">
      <c r="A140" s="11" t="s">
        <v>220</v>
      </c>
      <c r="B140" s="17" t="s">
        <v>58</v>
      </c>
      <c r="C140" s="17" t="s">
        <v>292</v>
      </c>
      <c r="D140" s="48">
        <v>1.4999999999999999E-2</v>
      </c>
      <c r="E140" s="48">
        <v>1.7500000000000002E-2</v>
      </c>
      <c r="F140" s="48">
        <v>1.3961039E-2</v>
      </c>
      <c r="H140" s="6">
        <v>9.4849999999999994</v>
      </c>
      <c r="I140" s="6">
        <v>9.7449999999999992</v>
      </c>
      <c r="J140" s="6">
        <v>9.4025974025974026</v>
      </c>
      <c r="L140" s="27">
        <f t="shared" si="26"/>
        <v>1.5814443858724301E-3</v>
      </c>
      <c r="M140" s="27">
        <f t="shared" si="27"/>
        <v>1.7957927142124169E-3</v>
      </c>
      <c r="N140" s="27">
        <f t="shared" si="28"/>
        <v>1.4848066339779005E-3</v>
      </c>
      <c r="P140" s="24">
        <f t="shared" si="29"/>
        <v>1.6206812446875826E-3</v>
      </c>
      <c r="Q140" s="24">
        <f t="shared" si="30"/>
        <v>1.591626018955691E-4</v>
      </c>
    </row>
    <row r="141" spans="1:17">
      <c r="D141" s="47"/>
      <c r="E141" s="47"/>
      <c r="F141" s="47"/>
      <c r="H141" s="6"/>
      <c r="I141" s="6"/>
      <c r="J141" s="6"/>
    </row>
    <row r="142" spans="1:17">
      <c r="A142" s="18" t="s">
        <v>221</v>
      </c>
      <c r="B142" s="17" t="s">
        <v>222</v>
      </c>
      <c r="C142" s="17" t="s">
        <v>292</v>
      </c>
      <c r="D142" s="47">
        <v>1.125E-2</v>
      </c>
      <c r="E142" s="47">
        <v>8.5000000000000006E-3</v>
      </c>
      <c r="F142" s="47">
        <v>8.7500000000000008E-3</v>
      </c>
      <c r="H142" s="6">
        <v>9.33</v>
      </c>
      <c r="I142" s="6">
        <v>9.2025000000000006</v>
      </c>
      <c r="J142" s="6">
        <v>9.4375</v>
      </c>
      <c r="L142" s="27">
        <f t="shared" si="26"/>
        <v>1.2057877813504822E-3</v>
      </c>
      <c r="M142" s="27">
        <f t="shared" si="27"/>
        <v>9.2366204835642488E-4</v>
      </c>
      <c r="N142" s="27">
        <f t="shared" si="28"/>
        <v>9.2715231788079481E-4</v>
      </c>
      <c r="P142" s="24">
        <f>AVERAGE(L142:N142)</f>
        <v>1.0188673825292339E-3</v>
      </c>
      <c r="Q142" s="24">
        <f>STDEV(L142:N142)</f>
        <v>1.6188722036331052E-4</v>
      </c>
    </row>
    <row r="143" spans="1:17">
      <c r="A143" s="18" t="s">
        <v>223</v>
      </c>
      <c r="B143" s="17" t="s">
        <v>224</v>
      </c>
      <c r="C143" s="17" t="s">
        <v>292</v>
      </c>
      <c r="D143" s="48">
        <v>2.5250000000000002E-2</v>
      </c>
      <c r="E143" s="48">
        <v>2.510917E-2</v>
      </c>
      <c r="F143" s="48">
        <v>2.6126126E-2</v>
      </c>
      <c r="H143" s="33">
        <v>8.5574999999999992</v>
      </c>
      <c r="I143" s="33">
        <v>8.3231441050000008</v>
      </c>
      <c r="J143" s="33">
        <v>8.6689189189999993</v>
      </c>
      <c r="L143" s="27">
        <f t="shared" si="26"/>
        <v>2.9506281040023374E-3</v>
      </c>
      <c r="M143" s="27">
        <f t="shared" si="27"/>
        <v>3.0167890502960358E-3</v>
      </c>
      <c r="N143" s="27">
        <f t="shared" si="28"/>
        <v>3.0137697957629268E-3</v>
      </c>
      <c r="P143" s="24">
        <f>AVERAGE(L143:N143)</f>
        <v>2.9937289833537671E-3</v>
      </c>
      <c r="Q143" s="24">
        <f>STDEV(L143:N143)</f>
        <v>3.7356971573372623E-5</v>
      </c>
    </row>
    <row r="144" spans="1:17">
      <c r="A144" s="18" t="s">
        <v>225</v>
      </c>
      <c r="B144" s="17" t="s">
        <v>226</v>
      </c>
      <c r="C144" s="17" t="s">
        <v>292</v>
      </c>
      <c r="D144" s="47">
        <v>7.2500000000000004E-3</v>
      </c>
      <c r="E144" s="47">
        <v>7.4999999999999997E-3</v>
      </c>
      <c r="F144" s="47">
        <v>8.2500000000000004E-3</v>
      </c>
      <c r="H144" s="6">
        <v>9.0549999999999997</v>
      </c>
      <c r="I144" s="6">
        <v>8.6524999999999999</v>
      </c>
      <c r="J144" s="6">
        <v>9.01</v>
      </c>
      <c r="L144" s="27">
        <f t="shared" si="26"/>
        <v>8.0066261733848713E-4</v>
      </c>
      <c r="M144" s="27">
        <f t="shared" si="27"/>
        <v>8.6680150245593759E-4</v>
      </c>
      <c r="N144" s="27">
        <f t="shared" si="28"/>
        <v>9.1564927857935635E-4</v>
      </c>
      <c r="P144" s="24">
        <f>AVERAGE(L144:N144)</f>
        <v>8.6103779945792709E-4</v>
      </c>
      <c r="Q144" s="24">
        <f>STDEV(L144:N144)</f>
        <v>5.77096029272214E-5</v>
      </c>
    </row>
    <row r="145" spans="1:17">
      <c r="A145" s="10" t="s">
        <v>227</v>
      </c>
      <c r="B145" s="17" t="s">
        <v>228</v>
      </c>
      <c r="C145" t="s">
        <v>292</v>
      </c>
      <c r="D145" s="47">
        <v>2.7674418604651162E-2</v>
      </c>
      <c r="E145" s="47">
        <v>2.3362445414847159E-2</v>
      </c>
      <c r="F145" s="47">
        <v>2.7477477477477474E-2</v>
      </c>
      <c r="H145" s="33">
        <v>10.11860465</v>
      </c>
      <c r="I145" s="33">
        <v>8.4148471619999992</v>
      </c>
      <c r="J145" s="33">
        <v>9.4887387390000004</v>
      </c>
      <c r="L145" s="27">
        <f t="shared" si="26"/>
        <v>2.7350034477976329E-3</v>
      </c>
      <c r="M145" s="27">
        <f t="shared" si="27"/>
        <v>2.776336273859844E-3</v>
      </c>
      <c r="N145" s="27">
        <f t="shared" si="28"/>
        <v>2.8957987181732936E-3</v>
      </c>
      <c r="P145" s="24">
        <f>AVERAGE(L145:N145)</f>
        <v>2.8023794799435903E-3</v>
      </c>
      <c r="Q145" s="24">
        <f>STDEV(L145:N145)</f>
        <v>8.3501294487785109E-5</v>
      </c>
    </row>
    <row r="146" spans="1:17">
      <c r="D146" s="47"/>
      <c r="E146" s="47"/>
      <c r="F146" s="47"/>
      <c r="H146" s="6"/>
      <c r="I146" s="6"/>
      <c r="J146" s="6"/>
    </row>
    <row r="147" spans="1:17">
      <c r="A147" s="10" t="s">
        <v>229</v>
      </c>
      <c r="B147" s="20" t="s">
        <v>230</v>
      </c>
      <c r="C147" s="20" t="s">
        <v>292</v>
      </c>
      <c r="D147" s="47">
        <v>2.5499999999999998E-2</v>
      </c>
      <c r="E147" s="47">
        <v>2.8000000000000001E-2</v>
      </c>
      <c r="F147" s="47">
        <v>2.4750000000000001E-2</v>
      </c>
      <c r="H147" s="22">
        <v>10.477499999999999</v>
      </c>
      <c r="I147" s="22">
        <v>10.27</v>
      </c>
      <c r="J147" s="22">
        <v>10.3775</v>
      </c>
      <c r="L147" s="27">
        <f t="shared" si="26"/>
        <v>2.4337866857551899E-3</v>
      </c>
      <c r="M147" s="27">
        <f t="shared" si="27"/>
        <v>2.726387536514119E-3</v>
      </c>
      <c r="N147" s="27">
        <f t="shared" si="28"/>
        <v>2.3849674777162134E-3</v>
      </c>
      <c r="P147" s="27">
        <f t="shared" ref="P147:P153" si="31">AVERAGE(L147:N147)</f>
        <v>2.5150472333285074E-3</v>
      </c>
      <c r="Q147" s="24">
        <f t="shared" ref="Q147:Q153" si="32">STDEV(L147:N147)</f>
        <v>1.8464661269930699E-4</v>
      </c>
    </row>
    <row r="148" spans="1:17">
      <c r="A148" s="10" t="s">
        <v>231</v>
      </c>
      <c r="B148" t="s">
        <v>232</v>
      </c>
      <c r="C148" t="s">
        <v>292</v>
      </c>
      <c r="D148" s="47">
        <v>8.9999999999999993E-3</v>
      </c>
      <c r="E148" s="47">
        <v>1.125E-2</v>
      </c>
      <c r="F148" s="47">
        <v>1.0500000000000001E-2</v>
      </c>
      <c r="H148" s="6">
        <v>9.66</v>
      </c>
      <c r="I148" s="6">
        <v>9.4849999999999994</v>
      </c>
      <c r="J148" s="6">
        <v>9.3049999999999997</v>
      </c>
      <c r="L148" s="27">
        <f t="shared" si="26"/>
        <v>9.3167701863354024E-4</v>
      </c>
      <c r="M148" s="27">
        <f t="shared" si="27"/>
        <v>1.1860832894043227E-3</v>
      </c>
      <c r="N148" s="27">
        <f t="shared" si="28"/>
        <v>1.1284255776464267E-3</v>
      </c>
      <c r="P148" s="27">
        <f t="shared" si="31"/>
        <v>1.0820619618947631E-3</v>
      </c>
      <c r="Q148" s="24">
        <f t="shared" si="32"/>
        <v>1.3338975335853236E-4</v>
      </c>
    </row>
    <row r="149" spans="1:17">
      <c r="A149" s="10" t="s">
        <v>233</v>
      </c>
      <c r="B149" t="s">
        <v>234</v>
      </c>
      <c r="C149" t="s">
        <v>292</v>
      </c>
      <c r="D149" s="47">
        <v>4.4499999999999998E-2</v>
      </c>
      <c r="E149" s="47">
        <v>4.1750000000000002E-2</v>
      </c>
      <c r="F149" s="47">
        <v>3.7249999999999998E-2</v>
      </c>
      <c r="H149" s="6">
        <v>11.62</v>
      </c>
      <c r="I149" s="6">
        <v>11.37</v>
      </c>
      <c r="J149" s="6">
        <v>11.8825</v>
      </c>
      <c r="L149" s="27">
        <f t="shared" si="26"/>
        <v>3.82960413080895E-3</v>
      </c>
      <c r="M149" s="27">
        <f t="shared" si="27"/>
        <v>3.6719437115215483E-3</v>
      </c>
      <c r="N149" s="27">
        <f t="shared" si="28"/>
        <v>3.1348621922995998E-3</v>
      </c>
      <c r="P149" s="27">
        <f t="shared" si="31"/>
        <v>3.5454700115433659E-3</v>
      </c>
      <c r="Q149" s="24">
        <f t="shared" si="32"/>
        <v>3.6422971854388936E-4</v>
      </c>
    </row>
    <row r="150" spans="1:17">
      <c r="A150" s="10" t="s">
        <v>235</v>
      </c>
      <c r="B150" s="20" t="s">
        <v>236</v>
      </c>
      <c r="C150" s="20" t="s">
        <v>292</v>
      </c>
      <c r="D150" s="47">
        <v>1.95E-2</v>
      </c>
      <c r="E150" s="47">
        <v>2.0250000000000001E-2</v>
      </c>
      <c r="F150" s="47">
        <v>1.8499999999999999E-2</v>
      </c>
      <c r="H150" s="22">
        <v>9.3800000000000008</v>
      </c>
      <c r="I150" s="22">
        <v>9.67</v>
      </c>
      <c r="J150" s="22">
        <v>9.8049999999999997</v>
      </c>
      <c r="L150" s="27">
        <f t="shared" si="26"/>
        <v>2.0788912579957353E-3</v>
      </c>
      <c r="M150" s="27">
        <f t="shared" si="27"/>
        <v>2.0941054808686663E-3</v>
      </c>
      <c r="N150" s="27">
        <f t="shared" si="28"/>
        <v>1.8867924528301887E-3</v>
      </c>
      <c r="P150" s="27">
        <f t="shared" si="31"/>
        <v>2.0199297305648635E-3</v>
      </c>
      <c r="Q150" s="24">
        <f t="shared" si="32"/>
        <v>1.1555093762647163E-4</v>
      </c>
    </row>
    <row r="151" spans="1:17">
      <c r="A151" s="10" t="s">
        <v>237</v>
      </c>
      <c r="B151" t="s">
        <v>240</v>
      </c>
      <c r="C151" t="s">
        <v>292</v>
      </c>
      <c r="D151" s="47">
        <v>1.6750000000000001E-2</v>
      </c>
      <c r="E151" s="47">
        <v>0.01</v>
      </c>
      <c r="F151" s="47">
        <v>0.01</v>
      </c>
      <c r="H151" s="6">
        <v>8.7949999999999999</v>
      </c>
      <c r="I151" s="6">
        <v>9.0075000000000003</v>
      </c>
      <c r="J151" s="6">
        <v>8.9375</v>
      </c>
      <c r="L151" s="27">
        <f t="shared" si="26"/>
        <v>1.9044911881750995E-3</v>
      </c>
      <c r="M151" s="27">
        <f t="shared" si="27"/>
        <v>1.1101859561476546E-3</v>
      </c>
      <c r="N151" s="27">
        <f t="shared" si="28"/>
        <v>1.1188811188811189E-3</v>
      </c>
      <c r="P151" s="27">
        <f t="shared" si="31"/>
        <v>1.3778527544012909E-3</v>
      </c>
      <c r="Q151" s="24">
        <f t="shared" si="32"/>
        <v>4.5610298333768651E-4</v>
      </c>
    </row>
    <row r="152" spans="1:17">
      <c r="A152" s="13" t="s">
        <v>239</v>
      </c>
      <c r="B152" t="s">
        <v>238</v>
      </c>
      <c r="C152" t="s">
        <v>292</v>
      </c>
      <c r="D152" s="47">
        <v>3.5999999999999997E-2</v>
      </c>
      <c r="E152" s="47">
        <v>3.2500000000000001E-2</v>
      </c>
      <c r="F152" s="47">
        <v>3.2000000000000001E-2</v>
      </c>
      <c r="H152" s="6">
        <v>10.817500000000001</v>
      </c>
      <c r="I152" s="6">
        <v>10.664999999999999</v>
      </c>
      <c r="J152" s="6">
        <v>10.1875</v>
      </c>
      <c r="L152" s="27">
        <f t="shared" si="26"/>
        <v>3.3279408366073487E-3</v>
      </c>
      <c r="M152" s="27">
        <f t="shared" si="27"/>
        <v>3.0473511486169718E-3</v>
      </c>
      <c r="N152" s="27">
        <f t="shared" si="28"/>
        <v>3.1411042944785275E-3</v>
      </c>
      <c r="P152" s="27">
        <f t="shared" si="31"/>
        <v>3.1721320932342825E-3</v>
      </c>
      <c r="Q152" s="24">
        <f t="shared" si="32"/>
        <v>1.4284497356699321E-4</v>
      </c>
    </row>
    <row r="153" spans="1:17">
      <c r="A153" s="23" t="s">
        <v>241</v>
      </c>
      <c r="B153" t="s">
        <v>242</v>
      </c>
      <c r="C153" t="s">
        <v>292</v>
      </c>
      <c r="D153" s="47">
        <v>2.2499999999999999E-2</v>
      </c>
      <c r="E153" s="47">
        <v>2.35E-2</v>
      </c>
      <c r="F153" s="47">
        <v>2.1749999999999999E-2</v>
      </c>
      <c r="H153" s="33">
        <v>8.8975000000000009</v>
      </c>
      <c r="I153" s="33">
        <v>8.6050000000000004</v>
      </c>
      <c r="J153" s="33">
        <v>8.1475000000000009</v>
      </c>
      <c r="L153" s="27">
        <f t="shared" si="26"/>
        <v>2.5288002247822417E-3</v>
      </c>
      <c r="M153" s="27">
        <f t="shared" si="27"/>
        <v>2.7309703660662404E-3</v>
      </c>
      <c r="N153" s="27">
        <f t="shared" si="28"/>
        <v>2.6695305308376796E-3</v>
      </c>
      <c r="P153" s="27">
        <f t="shared" si="31"/>
        <v>2.6431003738953871E-3</v>
      </c>
      <c r="Q153" s="24">
        <f t="shared" si="32"/>
        <v>1.0364413347456595E-4</v>
      </c>
    </row>
    <row r="154" spans="1:17">
      <c r="D154" s="47"/>
      <c r="E154" s="47"/>
      <c r="F154" s="47"/>
      <c r="H154" s="6"/>
      <c r="I154" s="6"/>
      <c r="J154" s="6"/>
    </row>
    <row r="155" spans="1:17">
      <c r="A155" s="10" t="s">
        <v>243</v>
      </c>
      <c r="B155" t="s">
        <v>244</v>
      </c>
      <c r="C155" t="s">
        <v>292</v>
      </c>
      <c r="D155" s="47">
        <v>1.175E-2</v>
      </c>
      <c r="E155" s="47">
        <v>1.2500000000000001E-2</v>
      </c>
      <c r="F155" s="47">
        <v>1.325E-2</v>
      </c>
      <c r="H155" s="6">
        <v>9.0374999999999996</v>
      </c>
      <c r="I155" s="6">
        <v>9.4324999999999992</v>
      </c>
      <c r="J155" s="6">
        <v>8.9375</v>
      </c>
      <c r="L155" s="27">
        <f t="shared" si="26"/>
        <v>1.3001383125864454E-3</v>
      </c>
      <c r="M155" s="27">
        <f t="shared" si="27"/>
        <v>1.3252054068380601E-3</v>
      </c>
      <c r="N155" s="27">
        <f t="shared" si="28"/>
        <v>1.4825174825174824E-3</v>
      </c>
      <c r="P155" s="27">
        <f>AVERAGE(L155:N155)</f>
        <v>1.369287067313996E-3</v>
      </c>
      <c r="Q155" s="24">
        <f>STDEV(L155:N155)</f>
        <v>9.8858155955491517E-5</v>
      </c>
    </row>
    <row r="156" spans="1:17">
      <c r="A156" s="10" t="s">
        <v>245</v>
      </c>
      <c r="B156" t="s">
        <v>246</v>
      </c>
      <c r="C156" t="s">
        <v>292</v>
      </c>
      <c r="D156" s="47">
        <v>1.2500000000000001E-2</v>
      </c>
      <c r="E156" s="47"/>
      <c r="F156" s="47"/>
      <c r="H156" s="6">
        <v>8.125</v>
      </c>
      <c r="I156" s="6"/>
      <c r="J156" s="6"/>
      <c r="L156" s="27">
        <f t="shared" si="26"/>
        <v>1.5384615384615385E-3</v>
      </c>
      <c r="P156" s="27">
        <f>AVERAGE(L156:N156)</f>
        <v>1.5384615384615385E-3</v>
      </c>
    </row>
    <row r="157" spans="1:17">
      <c r="A157" s="10" t="s">
        <v>248</v>
      </c>
      <c r="B157" t="s">
        <v>249</v>
      </c>
      <c r="C157" t="s">
        <v>292</v>
      </c>
      <c r="D157" s="47">
        <v>1.0999999999999999E-2</v>
      </c>
      <c r="E157" s="47">
        <v>1.0749999999999999E-2</v>
      </c>
      <c r="F157" s="47">
        <v>0.01</v>
      </c>
      <c r="H157" s="6">
        <v>9.1199999999999992</v>
      </c>
      <c r="I157" s="6">
        <v>8.5924999999999994</v>
      </c>
      <c r="J157" s="6">
        <v>8.5399999999999991</v>
      </c>
      <c r="L157" s="27">
        <f t="shared" si="26"/>
        <v>1.206140350877193E-3</v>
      </c>
      <c r="M157" s="27">
        <f t="shared" si="27"/>
        <v>1.2510910677916787E-3</v>
      </c>
      <c r="N157" s="27">
        <f t="shared" si="28"/>
        <v>1.1709601873536302E-3</v>
      </c>
      <c r="P157" s="27">
        <f>AVERAGE(L157:N157)</f>
        <v>1.2093972020075009E-3</v>
      </c>
      <c r="Q157" s="24">
        <f>STDEV(L157:N157)</f>
        <v>4.0164596467634849E-5</v>
      </c>
    </row>
    <row r="158" spans="1:17">
      <c r="A158" s="10" t="s">
        <v>126</v>
      </c>
      <c r="B158" t="s">
        <v>127</v>
      </c>
      <c r="C158" t="s">
        <v>292</v>
      </c>
      <c r="D158" s="47">
        <v>9.75E-3</v>
      </c>
      <c r="E158" s="47">
        <v>0.01</v>
      </c>
      <c r="F158" s="47"/>
      <c r="H158" s="6">
        <v>8.0474999999999994</v>
      </c>
      <c r="I158" s="6">
        <v>8.02</v>
      </c>
      <c r="J158" s="6"/>
      <c r="L158" s="27">
        <f t="shared" si="26"/>
        <v>1.2115563839701772E-3</v>
      </c>
      <c r="M158" s="27">
        <f t="shared" si="27"/>
        <v>1.2468827930174565E-3</v>
      </c>
      <c r="N158" s="27"/>
      <c r="P158" s="24">
        <f>AVERAGE(L158:N158)</f>
        <v>1.2292195884938168E-3</v>
      </c>
      <c r="Q158" s="24">
        <f>STDEV(L158:N158)</f>
        <v>2.4979543392301037E-5</v>
      </c>
    </row>
    <row r="159" spans="1:17">
      <c r="A159" s="10" t="s">
        <v>250</v>
      </c>
      <c r="B159" t="s">
        <v>251</v>
      </c>
      <c r="C159" t="s">
        <v>292</v>
      </c>
      <c r="D159" s="47">
        <v>1.0999999999999999E-2</v>
      </c>
      <c r="E159" s="47">
        <v>9.4999999999999998E-3</v>
      </c>
      <c r="F159" s="47">
        <v>1.3333333333333334E-2</v>
      </c>
      <c r="H159" s="6">
        <v>9.3699999999999992</v>
      </c>
      <c r="I159" s="6">
        <v>9.2475000000000005</v>
      </c>
      <c r="J159" s="6">
        <v>7.3825000000000003</v>
      </c>
      <c r="L159" s="27">
        <f t="shared" si="26"/>
        <v>1.1739594450373534E-3</v>
      </c>
      <c r="M159" s="27">
        <f t="shared" si="27"/>
        <v>1.0273046769397134E-3</v>
      </c>
      <c r="N159" s="27">
        <f t="shared" si="28"/>
        <v>1.8060729201941528E-3</v>
      </c>
      <c r="P159" s="27">
        <f>AVERAGE(L159:N159)</f>
        <v>1.335779014057073E-3</v>
      </c>
      <c r="Q159" s="24">
        <f>STDEV(L159:N159)</f>
        <v>4.1383471805021062E-4</v>
      </c>
    </row>
    <row r="160" spans="1:17">
      <c r="A160" s="16" t="s">
        <v>252</v>
      </c>
      <c r="B160" s="17" t="s">
        <v>121</v>
      </c>
      <c r="C160" s="17" t="s">
        <v>292</v>
      </c>
      <c r="D160" s="48">
        <v>2.2499999999999999E-2</v>
      </c>
      <c r="E160" s="48">
        <v>2.0500000000000001E-2</v>
      </c>
      <c r="F160" s="48">
        <v>2.375E-2</v>
      </c>
      <c r="H160" s="33">
        <v>9.0850000000000009</v>
      </c>
      <c r="I160" s="33">
        <v>8.9324999999999992</v>
      </c>
      <c r="J160" s="33">
        <v>9.3625000000000007</v>
      </c>
      <c r="L160" s="27">
        <f t="shared" si="26"/>
        <v>2.4766097963676388E-3</v>
      </c>
      <c r="M160" s="27">
        <f t="shared" si="27"/>
        <v>2.2949902043101038E-3</v>
      </c>
      <c r="N160" s="27">
        <f t="shared" si="28"/>
        <v>2.53671562082777E-3</v>
      </c>
      <c r="P160" s="27"/>
      <c r="Q160" s="24"/>
    </row>
    <row r="161" spans="1:17">
      <c r="A161" s="16" t="s">
        <v>253</v>
      </c>
      <c r="B161" s="17" t="s">
        <v>125</v>
      </c>
      <c r="C161" s="17" t="s">
        <v>292</v>
      </c>
      <c r="D161" s="48">
        <v>1.8249999999999999E-2</v>
      </c>
      <c r="E161" s="48">
        <v>1.7749999999999998E-2</v>
      </c>
      <c r="F161" s="48">
        <v>1.8749999999999999E-2</v>
      </c>
      <c r="H161" s="33">
        <v>8.7874999999999996</v>
      </c>
      <c r="I161" s="33">
        <v>8.7100000000000009</v>
      </c>
      <c r="J161" s="33">
        <v>8.4749999999999996</v>
      </c>
      <c r="L161" s="27">
        <f t="shared" si="26"/>
        <v>2.0768136557610243E-3</v>
      </c>
      <c r="M161" s="27">
        <f t="shared" si="27"/>
        <v>2.0378874856486792E-3</v>
      </c>
      <c r="N161" s="27">
        <f t="shared" si="28"/>
        <v>2.2123893805309734E-3</v>
      </c>
      <c r="P161" s="27"/>
      <c r="Q161" s="24"/>
    </row>
    <row r="162" spans="1:17">
      <c r="D162" s="47"/>
      <c r="E162" s="47"/>
      <c r="F162" s="47"/>
      <c r="H162" s="6"/>
      <c r="I162" s="6"/>
      <c r="J162" s="6"/>
      <c r="P162" s="27"/>
      <c r="Q162" s="24"/>
    </row>
    <row r="163" spans="1:17">
      <c r="A163" s="10" t="s">
        <v>254</v>
      </c>
      <c r="B163" t="s">
        <v>255</v>
      </c>
      <c r="C163" t="s">
        <v>292</v>
      </c>
      <c r="D163" s="47">
        <v>1.325E-2</v>
      </c>
      <c r="E163" s="47">
        <v>1.375E-2</v>
      </c>
      <c r="F163" s="47">
        <v>1.2999999999999999E-2</v>
      </c>
      <c r="H163" s="6">
        <v>8.5274999999999999</v>
      </c>
      <c r="I163" s="6">
        <v>8.2675000000000001</v>
      </c>
      <c r="J163" s="6">
        <v>8.6024999999999991</v>
      </c>
      <c r="L163" s="27">
        <f t="shared" si="26"/>
        <v>1.5537965406039285E-3</v>
      </c>
      <c r="M163" s="27">
        <f t="shared" si="27"/>
        <v>1.663138796492289E-3</v>
      </c>
      <c r="N163" s="27">
        <f t="shared" si="28"/>
        <v>1.5111886079628015E-3</v>
      </c>
      <c r="P163" s="27">
        <f t="shared" ref="P163:P169" si="33">AVERAGE(L163:N163)</f>
        <v>1.5760413150196729E-3</v>
      </c>
      <c r="Q163" s="24">
        <f t="shared" ref="Q163:Q169" si="34">STDEV(L163:N163)</f>
        <v>7.8379445265593822E-5</v>
      </c>
    </row>
    <row r="164" spans="1:17">
      <c r="A164" s="10" t="s">
        <v>256</v>
      </c>
      <c r="B164" t="s">
        <v>9</v>
      </c>
      <c r="C164" t="s">
        <v>292</v>
      </c>
      <c r="D164" s="47">
        <v>1.2500000000000001E-2</v>
      </c>
      <c r="E164" s="47">
        <v>1.4E-2</v>
      </c>
      <c r="F164" s="47">
        <v>1.35E-2</v>
      </c>
      <c r="H164" s="6">
        <v>9.52</v>
      </c>
      <c r="I164" s="6">
        <v>10.0425</v>
      </c>
      <c r="J164" s="6">
        <v>10.675000000000001</v>
      </c>
      <c r="L164" s="27">
        <f t="shared" si="26"/>
        <v>1.3130252100840337E-3</v>
      </c>
      <c r="M164" s="27">
        <f t="shared" si="27"/>
        <v>1.3940751804829474E-3</v>
      </c>
      <c r="N164" s="27">
        <f t="shared" si="28"/>
        <v>1.2646370023419204E-3</v>
      </c>
      <c r="P164" s="27">
        <f t="shared" si="33"/>
        <v>1.323912464302967E-3</v>
      </c>
      <c r="Q164" s="24">
        <f t="shared" si="34"/>
        <v>6.5402291385224619E-5</v>
      </c>
    </row>
    <row r="165" spans="1:17">
      <c r="A165" s="10" t="s">
        <v>257</v>
      </c>
      <c r="B165" t="s">
        <v>258</v>
      </c>
      <c r="C165" t="s">
        <v>292</v>
      </c>
      <c r="D165" s="47">
        <v>1.4999999999999999E-2</v>
      </c>
      <c r="E165" s="47">
        <v>1.4E-2</v>
      </c>
      <c r="F165" s="47">
        <v>1.2749999999999999E-2</v>
      </c>
      <c r="H165" s="6">
        <v>8.19</v>
      </c>
      <c r="I165" s="6">
        <v>8.1</v>
      </c>
      <c r="J165" s="6">
        <v>8.1274999999999995</v>
      </c>
      <c r="L165" s="27">
        <f t="shared" si="26"/>
        <v>1.8315018315018315E-3</v>
      </c>
      <c r="M165" s="27">
        <f t="shared" si="27"/>
        <v>1.7283950617283952E-3</v>
      </c>
      <c r="N165" s="27">
        <f t="shared" si="28"/>
        <v>1.5687480775146108E-3</v>
      </c>
      <c r="P165" s="27">
        <f t="shared" si="33"/>
        <v>1.7095483235816126E-3</v>
      </c>
      <c r="Q165" s="24">
        <f t="shared" si="34"/>
        <v>1.3238687043160385E-4</v>
      </c>
    </row>
    <row r="166" spans="1:17">
      <c r="A166" s="10" t="s">
        <v>259</v>
      </c>
      <c r="B166" t="s">
        <v>47</v>
      </c>
      <c r="C166" t="s">
        <v>292</v>
      </c>
      <c r="D166" s="47">
        <v>1.175E-2</v>
      </c>
      <c r="E166" s="47">
        <v>1.575E-2</v>
      </c>
      <c r="F166" s="47">
        <v>2.0750000000000001E-2</v>
      </c>
      <c r="H166" s="6">
        <v>8.94</v>
      </c>
      <c r="I166" s="6">
        <v>10.5</v>
      </c>
      <c r="J166" s="6">
        <v>10.484999999999999</v>
      </c>
      <c r="L166" s="27">
        <f t="shared" si="26"/>
        <v>1.3143176733780761E-3</v>
      </c>
      <c r="M166" s="27">
        <f t="shared" si="27"/>
        <v>1.5E-3</v>
      </c>
      <c r="N166" s="27">
        <f t="shared" si="28"/>
        <v>1.979017644253696E-3</v>
      </c>
      <c r="P166" s="27">
        <f t="shared" si="33"/>
        <v>1.5977784392105909E-3</v>
      </c>
      <c r="Q166" s="24">
        <f t="shared" si="34"/>
        <v>3.4296789966607207E-4</v>
      </c>
    </row>
    <row r="167" spans="1:17">
      <c r="A167" s="11" t="s">
        <v>260</v>
      </c>
      <c r="B167" s="17" t="s">
        <v>106</v>
      </c>
      <c r="C167" s="17" t="s">
        <v>292</v>
      </c>
      <c r="D167" s="48">
        <v>1.2749999999999999E-2</v>
      </c>
      <c r="E167" s="48">
        <v>9.75E-3</v>
      </c>
      <c r="F167" s="48">
        <v>1.175E-2</v>
      </c>
      <c r="H167" s="6">
        <v>10.255000000000001</v>
      </c>
      <c r="I167" s="6">
        <v>10.0425</v>
      </c>
      <c r="J167" s="6">
        <v>10.08</v>
      </c>
      <c r="L167" s="27">
        <f t="shared" si="26"/>
        <v>1.243295953193564E-3</v>
      </c>
      <c r="M167" s="27">
        <f t="shared" si="27"/>
        <v>9.7087378640776695E-4</v>
      </c>
      <c r="N167" s="27">
        <f t="shared" si="28"/>
        <v>1.1656746031746032E-3</v>
      </c>
      <c r="P167" s="27">
        <f t="shared" si="33"/>
        <v>1.1266147809253114E-3</v>
      </c>
      <c r="Q167" s="24">
        <f t="shared" si="34"/>
        <v>1.4034853588362384E-4</v>
      </c>
    </row>
    <row r="168" spans="1:17">
      <c r="A168" s="12" t="s">
        <v>261</v>
      </c>
      <c r="B168" s="17" t="s">
        <v>262</v>
      </c>
      <c r="C168" s="17" t="s">
        <v>292</v>
      </c>
      <c r="D168" s="48">
        <v>1.2999999999999999E-2</v>
      </c>
      <c r="E168" s="48">
        <v>1.0999999999999999E-2</v>
      </c>
      <c r="F168" s="48">
        <v>1.0999999999999999E-2</v>
      </c>
      <c r="H168" s="6">
        <v>9.9224999999999994</v>
      </c>
      <c r="I168" s="6">
        <v>10.335000000000001</v>
      </c>
      <c r="J168" s="6">
        <v>10.5525</v>
      </c>
      <c r="L168" s="27">
        <f t="shared" si="26"/>
        <v>1.310153691106072E-3</v>
      </c>
      <c r="M168" s="27">
        <f t="shared" si="27"/>
        <v>1.0643444605708755E-3</v>
      </c>
      <c r="N168" s="27">
        <f t="shared" si="28"/>
        <v>1.0424070125562661E-3</v>
      </c>
      <c r="P168" s="27">
        <f t="shared" si="33"/>
        <v>1.1389683880777379E-3</v>
      </c>
      <c r="Q168" s="24">
        <f t="shared" si="34"/>
        <v>1.4865604221162809E-4</v>
      </c>
    </row>
    <row r="169" spans="1:17">
      <c r="A169" s="15" t="s">
        <v>263</v>
      </c>
      <c r="B169" s="17" t="s">
        <v>41</v>
      </c>
      <c r="C169" s="17" t="s">
        <v>292</v>
      </c>
      <c r="D169" s="48">
        <v>1.225E-2</v>
      </c>
      <c r="E169" s="48">
        <v>1.0500000000000001E-2</v>
      </c>
      <c r="F169" s="48">
        <v>1.225E-2</v>
      </c>
      <c r="H169" s="6">
        <v>9.3550000000000004</v>
      </c>
      <c r="I169" s="6">
        <v>9.7899999999999991</v>
      </c>
      <c r="J169" s="6">
        <v>9.6199999999999992</v>
      </c>
      <c r="L169" s="27">
        <f t="shared" si="26"/>
        <v>1.3094601817210047E-3</v>
      </c>
      <c r="M169" s="27">
        <f t="shared" si="27"/>
        <v>1.0725229826353423E-3</v>
      </c>
      <c r="N169" s="27">
        <f t="shared" si="28"/>
        <v>1.2733887733887735E-3</v>
      </c>
      <c r="P169" s="27">
        <f t="shared" si="33"/>
        <v>1.2184573125817069E-3</v>
      </c>
      <c r="Q169" s="24">
        <f t="shared" si="34"/>
        <v>1.2766326064079061E-4</v>
      </c>
    </row>
    <row r="170" spans="1:17">
      <c r="D170" s="47"/>
      <c r="E170" s="47"/>
      <c r="F170" s="47"/>
      <c r="H170" s="6"/>
      <c r="I170" s="6"/>
      <c r="J170" s="6"/>
      <c r="P170" s="27"/>
      <c r="Q170" s="24"/>
    </row>
    <row r="171" spans="1:17">
      <c r="A171" s="10" t="s">
        <v>264</v>
      </c>
      <c r="B171" t="s">
        <v>265</v>
      </c>
      <c r="C171" t="s">
        <v>292</v>
      </c>
      <c r="D171" s="47">
        <v>1.8749999999999999E-2</v>
      </c>
      <c r="E171" s="47">
        <v>0.02</v>
      </c>
      <c r="F171" s="47">
        <v>2.1749999999999999E-2</v>
      </c>
      <c r="H171" s="6">
        <v>8.6950000000000003</v>
      </c>
      <c r="I171" s="6">
        <v>8.84</v>
      </c>
      <c r="J171" s="6">
        <v>8.8249999999999993</v>
      </c>
      <c r="L171" s="27">
        <f t="shared" si="26"/>
        <v>2.1564117308798159E-3</v>
      </c>
      <c r="M171" s="27">
        <f t="shared" si="27"/>
        <v>2.2624434389140274E-3</v>
      </c>
      <c r="N171" s="27">
        <f t="shared" si="28"/>
        <v>2.4645892351274788E-3</v>
      </c>
      <c r="P171" s="27">
        <f>AVERAGE(L171:N171)</f>
        <v>2.2944814683071072E-3</v>
      </c>
      <c r="Q171" s="24">
        <f>STDEV(L171:N171)</f>
        <v>1.5656682287963649E-4</v>
      </c>
    </row>
    <row r="172" spans="1:17">
      <c r="A172" s="10" t="s">
        <v>266</v>
      </c>
      <c r="B172" t="s">
        <v>267</v>
      </c>
      <c r="C172" t="s">
        <v>292</v>
      </c>
      <c r="D172" s="47">
        <v>1.7000000000000001E-2</v>
      </c>
      <c r="E172" s="47">
        <v>1.7250000000000001E-2</v>
      </c>
      <c r="F172" s="47">
        <v>1.8499999999999999E-2</v>
      </c>
      <c r="H172" s="6">
        <v>8.0225000000000009</v>
      </c>
      <c r="I172" s="6">
        <v>8.5449999999999999</v>
      </c>
      <c r="J172" s="6">
        <v>8.4124999999999996</v>
      </c>
      <c r="L172" s="27">
        <f t="shared" si="26"/>
        <v>2.1190401994390777E-3</v>
      </c>
      <c r="M172" s="27">
        <f t="shared" si="27"/>
        <v>2.0187244002340551E-3</v>
      </c>
      <c r="N172" s="27">
        <f t="shared" si="28"/>
        <v>2.1991084695393761E-3</v>
      </c>
      <c r="P172" s="27">
        <f>AVERAGE(L172:N172)</f>
        <v>2.1122910230708361E-3</v>
      </c>
      <c r="Q172" s="24">
        <f>STDEV(L172:N172)</f>
        <v>9.0381229528171047E-5</v>
      </c>
    </row>
    <row r="173" spans="1:17">
      <c r="D173" s="47"/>
      <c r="E173" s="47"/>
      <c r="F173" s="47"/>
      <c r="H173" s="6"/>
      <c r="I173" s="6"/>
      <c r="J173" s="6"/>
      <c r="P173" s="27"/>
      <c r="Q173" s="24"/>
    </row>
    <row r="174" spans="1:17">
      <c r="A174" s="10" t="s">
        <v>268</v>
      </c>
      <c r="B174" t="s">
        <v>180</v>
      </c>
      <c r="C174" t="s">
        <v>292</v>
      </c>
      <c r="D174" s="47">
        <v>1.7000000000000001E-2</v>
      </c>
      <c r="E174" s="47">
        <v>1.7250000000000001E-2</v>
      </c>
      <c r="F174" s="47">
        <v>1.6206896551724137E-2</v>
      </c>
      <c r="H174" s="6">
        <v>8.2449999999999992</v>
      </c>
      <c r="I174" s="6">
        <v>8.4375</v>
      </c>
      <c r="J174" s="6">
        <v>9.0551724137931036</v>
      </c>
      <c r="L174" s="27">
        <f t="shared" si="26"/>
        <v>2.0618556701030933E-3</v>
      </c>
      <c r="M174" s="27">
        <f t="shared" si="27"/>
        <v>2.0444444444444447E-3</v>
      </c>
      <c r="N174" s="27">
        <f t="shared" si="28"/>
        <v>1.7897943640517897E-3</v>
      </c>
      <c r="P174" s="27">
        <f>AVERAGE(L174:N174)</f>
        <v>1.965364826199776E-3</v>
      </c>
      <c r="Q174" s="24">
        <f>STDEV(L174:N174)</f>
        <v>1.5229749859691451E-4</v>
      </c>
    </row>
    <row r="175" spans="1:17">
      <c r="A175" s="10" t="s">
        <v>269</v>
      </c>
      <c r="B175" t="s">
        <v>153</v>
      </c>
      <c r="C175" t="s">
        <v>292</v>
      </c>
      <c r="D175" s="47">
        <v>2.1724137931034483E-2</v>
      </c>
      <c r="E175" s="47"/>
      <c r="F175" s="47"/>
      <c r="H175" s="6">
        <v>8.0793103448275865</v>
      </c>
      <c r="I175" s="6"/>
      <c r="J175" s="6"/>
      <c r="L175" s="27">
        <f t="shared" si="26"/>
        <v>2.6888604353393084E-3</v>
      </c>
      <c r="P175" s="27">
        <f>AVERAGE(L175:N175)</f>
        <v>2.6888604353393084E-3</v>
      </c>
      <c r="Q175" s="24"/>
    </row>
    <row r="176" spans="1:17">
      <c r="D176" s="47"/>
      <c r="E176" s="47"/>
      <c r="F176" s="47"/>
      <c r="H176" s="35"/>
      <c r="I176" s="35"/>
      <c r="J176" s="35"/>
    </row>
    <row r="177" spans="1:17">
      <c r="A177" s="10" t="s">
        <v>270</v>
      </c>
      <c r="B177" t="s">
        <v>50</v>
      </c>
      <c r="C177" t="s">
        <v>292</v>
      </c>
      <c r="D177" s="47">
        <v>1.95E-2</v>
      </c>
      <c r="E177" s="47">
        <v>2.1999999999999999E-2</v>
      </c>
      <c r="F177" s="47">
        <v>2.5416666666666667E-2</v>
      </c>
      <c r="H177" s="6">
        <v>8.1199999999999992</v>
      </c>
      <c r="I177" s="6">
        <v>8.6300000000000008</v>
      </c>
      <c r="J177" s="6">
        <v>8.4583333333333339</v>
      </c>
      <c r="L177" s="27">
        <f t="shared" si="26"/>
        <v>2.4014778325123155E-3</v>
      </c>
      <c r="M177" s="27">
        <f t="shared" si="27"/>
        <v>2.5492468134414828E-3</v>
      </c>
      <c r="N177" s="27">
        <f t="shared" si="28"/>
        <v>3.0049261083743839E-3</v>
      </c>
      <c r="P177" s="27">
        <f>AVERAGE(L177:N177)</f>
        <v>2.6518835847760603E-3</v>
      </c>
      <c r="Q177" s="24">
        <f>STDEV(L177:N177)</f>
        <v>3.1454440947617485E-4</v>
      </c>
    </row>
    <row r="178" spans="1:17">
      <c r="A178" s="10" t="s">
        <v>271</v>
      </c>
      <c r="B178" t="s">
        <v>52</v>
      </c>
      <c r="C178" t="s">
        <v>292</v>
      </c>
      <c r="D178" s="47">
        <v>1.2E-2</v>
      </c>
      <c r="E178" s="47"/>
      <c r="F178" s="47"/>
      <c r="H178" s="6">
        <v>7.665</v>
      </c>
      <c r="I178" s="6"/>
      <c r="J178" s="6"/>
      <c r="L178" s="27">
        <f t="shared" si="26"/>
        <v>1.5655577299412916E-3</v>
      </c>
      <c r="P178" s="27">
        <f>AVERAGE(L178:N178)</f>
        <v>1.5655577299412916E-3</v>
      </c>
      <c r="Q178" s="24"/>
    </row>
    <row r="179" spans="1:17">
      <c r="A179" s="11" t="s">
        <v>272</v>
      </c>
      <c r="B179" s="17" t="s">
        <v>273</v>
      </c>
      <c r="C179" s="17" t="s">
        <v>292</v>
      </c>
      <c r="D179" s="48">
        <v>8.7500000000000008E-3</v>
      </c>
      <c r="E179" s="48">
        <v>9.4999999999999998E-3</v>
      </c>
      <c r="F179" s="48">
        <v>8.5000000000000006E-3</v>
      </c>
      <c r="H179" s="6">
        <v>9.7174999999999994</v>
      </c>
      <c r="I179" s="6">
        <v>10.050000000000001</v>
      </c>
      <c r="J179" s="6">
        <v>10.172499999999999</v>
      </c>
      <c r="L179" s="27">
        <f t="shared" si="26"/>
        <v>9.0043735528685378E-4</v>
      </c>
      <c r="M179" s="27">
        <f t="shared" si="27"/>
        <v>9.4527363184079588E-4</v>
      </c>
      <c r="N179" s="27">
        <f t="shared" si="28"/>
        <v>8.3558613910051619E-4</v>
      </c>
      <c r="P179" s="27">
        <f>AVERAGE(L179:N179)</f>
        <v>8.9376570874272199E-4</v>
      </c>
      <c r="Q179" s="24">
        <f>STDEV(L179:N179)</f>
        <v>5.514725438876896E-5</v>
      </c>
    </row>
    <row r="180" spans="1:17">
      <c r="D180" s="47"/>
      <c r="E180" s="47"/>
      <c r="F180" s="47"/>
      <c r="H180" s="6"/>
      <c r="I180" s="6"/>
      <c r="J180" s="6"/>
      <c r="P180" s="27"/>
      <c r="Q180" s="24"/>
    </row>
    <row r="181" spans="1:17">
      <c r="A181" s="10" t="s">
        <v>274</v>
      </c>
      <c r="B181" t="s">
        <v>275</v>
      </c>
      <c r="C181" t="s">
        <v>292</v>
      </c>
      <c r="D181" s="47">
        <v>0.01</v>
      </c>
      <c r="E181" s="47">
        <v>1.0500000000000001E-2</v>
      </c>
      <c r="F181" s="47">
        <v>9.75E-3</v>
      </c>
      <c r="H181" s="6">
        <v>9.8350000000000009</v>
      </c>
      <c r="I181" s="6">
        <v>10.282500000000001</v>
      </c>
      <c r="J181" s="6">
        <v>10.119999999999999</v>
      </c>
      <c r="L181" s="27">
        <f t="shared" si="26"/>
        <v>1.0167768174885613E-3</v>
      </c>
      <c r="M181" s="27">
        <f t="shared" si="27"/>
        <v>1.0211524434719183E-3</v>
      </c>
      <c r="N181" s="27">
        <f t="shared" si="28"/>
        <v>9.6343873517786569E-4</v>
      </c>
      <c r="P181" s="27">
        <f t="shared" ref="P181:P189" si="35">AVERAGE(L181:N181)</f>
        <v>1.0004559987127819E-3</v>
      </c>
      <c r="Q181" s="24">
        <f t="shared" ref="Q181:Q189" si="36">STDEV(L181:N181)</f>
        <v>3.2132458284367639E-5</v>
      </c>
    </row>
    <row r="182" spans="1:17">
      <c r="A182" s="10" t="s">
        <v>276</v>
      </c>
      <c r="B182" t="s">
        <v>277</v>
      </c>
      <c r="C182" t="s">
        <v>292</v>
      </c>
      <c r="D182" s="47">
        <v>1.0500000000000001E-2</v>
      </c>
      <c r="E182" s="47">
        <v>1.0500000000000001E-2</v>
      </c>
      <c r="F182" s="47">
        <v>9.75E-3</v>
      </c>
      <c r="H182" s="6">
        <v>10.0175</v>
      </c>
      <c r="I182" s="6">
        <v>9.84</v>
      </c>
      <c r="J182" s="6">
        <v>9.8874999999999993</v>
      </c>
      <c r="L182" s="27">
        <f t="shared" si="26"/>
        <v>1.048165710007487E-3</v>
      </c>
      <c r="M182" s="27">
        <f t="shared" si="27"/>
        <v>1.0670731707317074E-3</v>
      </c>
      <c r="N182" s="27">
        <f t="shared" si="28"/>
        <v>9.8609355246523389E-4</v>
      </c>
      <c r="P182" s="27">
        <f t="shared" si="35"/>
        <v>1.0337774777348094E-3</v>
      </c>
      <c r="Q182" s="24">
        <f t="shared" si="36"/>
        <v>4.2363788364537627E-5</v>
      </c>
    </row>
    <row r="183" spans="1:17">
      <c r="A183" s="10" t="s">
        <v>278</v>
      </c>
      <c r="B183" t="s">
        <v>58</v>
      </c>
      <c r="C183" t="s">
        <v>292</v>
      </c>
      <c r="D183" s="47">
        <v>1.8749999999999999E-2</v>
      </c>
      <c r="E183" s="47">
        <v>1.6E-2</v>
      </c>
      <c r="F183" s="47">
        <v>1.7999999999999999E-2</v>
      </c>
      <c r="H183" s="6">
        <v>10.6075</v>
      </c>
      <c r="I183" s="6">
        <v>10.532500000000001</v>
      </c>
      <c r="J183" s="6">
        <v>10.220000000000001</v>
      </c>
      <c r="L183" s="27">
        <f t="shared" si="26"/>
        <v>1.767617251944379E-3</v>
      </c>
      <c r="M183" s="27">
        <f t="shared" si="27"/>
        <v>1.5191075243294564E-3</v>
      </c>
      <c r="N183" s="27">
        <f t="shared" si="28"/>
        <v>1.7612524461839529E-3</v>
      </c>
      <c r="P183" s="27">
        <f t="shared" si="35"/>
        <v>1.6826590741525962E-3</v>
      </c>
      <c r="Q183" s="24">
        <f t="shared" si="36"/>
        <v>1.4167554402667808E-4</v>
      </c>
    </row>
    <row r="184" spans="1:17">
      <c r="A184" s="18" t="s">
        <v>279</v>
      </c>
      <c r="B184" s="17" t="s">
        <v>280</v>
      </c>
      <c r="C184" s="17" t="s">
        <v>292</v>
      </c>
      <c r="D184" s="48">
        <v>2.5247525E-2</v>
      </c>
      <c r="E184" s="48">
        <v>2.1666667000000001E-2</v>
      </c>
      <c r="F184" s="48">
        <v>2.0574162999999999E-2</v>
      </c>
      <c r="H184" s="6">
        <v>9.824257425742573</v>
      </c>
      <c r="I184" s="6">
        <v>9.6111111111111107</v>
      </c>
      <c r="J184" s="6">
        <v>9.1770334928229662</v>
      </c>
      <c r="L184" s="27">
        <f t="shared" si="26"/>
        <v>2.5699168808264051E-3</v>
      </c>
      <c r="M184" s="27">
        <f t="shared" si="27"/>
        <v>2.2543352947976881E-3</v>
      </c>
      <c r="N184" s="27">
        <f t="shared" si="28"/>
        <v>2.2419187002085507E-3</v>
      </c>
      <c r="P184" s="27">
        <f t="shared" si="35"/>
        <v>2.3553902919442146E-3</v>
      </c>
      <c r="Q184" s="24">
        <f t="shared" si="36"/>
        <v>1.8588917654981696E-4</v>
      </c>
    </row>
    <row r="185" spans="1:17">
      <c r="A185" s="10" t="s">
        <v>281</v>
      </c>
      <c r="B185" t="s">
        <v>282</v>
      </c>
      <c r="C185" t="s">
        <v>292</v>
      </c>
      <c r="D185" s="47">
        <v>1.2749999999999999E-2</v>
      </c>
      <c r="E185" s="47">
        <v>1.2E-2</v>
      </c>
      <c r="F185" s="47">
        <v>1.325E-2</v>
      </c>
      <c r="H185" s="6">
        <v>9.5425000000000004</v>
      </c>
      <c r="I185" s="6">
        <v>9.3000000000000007</v>
      </c>
      <c r="J185" s="6">
        <v>9.52</v>
      </c>
      <c r="L185" s="27">
        <f t="shared" si="26"/>
        <v>1.3361278490961487E-3</v>
      </c>
      <c r="M185" s="27">
        <f t="shared" si="27"/>
        <v>1.2903225806451613E-3</v>
      </c>
      <c r="N185" s="27">
        <f t="shared" si="28"/>
        <v>1.3918067226890757E-3</v>
      </c>
      <c r="P185" s="27">
        <f t="shared" si="35"/>
        <v>1.3394190508101286E-3</v>
      </c>
      <c r="Q185" s="24">
        <f t="shared" si="36"/>
        <v>5.0822059955681894E-5</v>
      </c>
    </row>
    <row r="186" spans="1:17">
      <c r="A186" s="10" t="s">
        <v>283</v>
      </c>
      <c r="B186" t="s">
        <v>284</v>
      </c>
      <c r="C186" t="s">
        <v>292</v>
      </c>
      <c r="D186" s="47">
        <v>1.15E-2</v>
      </c>
      <c r="E186" s="47">
        <v>1.2E-2</v>
      </c>
      <c r="F186" s="47">
        <v>1.175E-2</v>
      </c>
      <c r="H186" s="6">
        <v>9.4324999999999992</v>
      </c>
      <c r="I186" s="6">
        <v>9.4649999999999999</v>
      </c>
      <c r="J186" s="6">
        <v>9.42</v>
      </c>
      <c r="L186" s="27">
        <f t="shared" si="26"/>
        <v>1.2191889742910152E-3</v>
      </c>
      <c r="M186" s="27">
        <f t="shared" si="27"/>
        <v>1.2678288431061807E-3</v>
      </c>
      <c r="N186" s="27">
        <f t="shared" si="28"/>
        <v>1.2473460721868365E-3</v>
      </c>
      <c r="P186" s="27">
        <f t="shared" si="35"/>
        <v>1.2447879631946775E-3</v>
      </c>
      <c r="Q186" s="24">
        <f t="shared" si="36"/>
        <v>2.4420629615162476E-5</v>
      </c>
    </row>
    <row r="187" spans="1:17">
      <c r="A187" s="10" t="s">
        <v>285</v>
      </c>
      <c r="B187" t="s">
        <v>31</v>
      </c>
      <c r="C187" t="s">
        <v>292</v>
      </c>
      <c r="D187" s="47">
        <v>1.7749999999999998E-2</v>
      </c>
      <c r="E187" s="47">
        <v>1.8249999999999999E-2</v>
      </c>
      <c r="F187" s="47">
        <v>0.02</v>
      </c>
      <c r="H187" s="6">
        <v>10.387499999999999</v>
      </c>
      <c r="I187" s="6">
        <v>9.9625000000000004</v>
      </c>
      <c r="J187" s="6">
        <v>9.8674999999999997</v>
      </c>
      <c r="L187" s="27">
        <f t="shared" si="26"/>
        <v>1.7087845968712394E-3</v>
      </c>
      <c r="M187" s="27">
        <f t="shared" si="27"/>
        <v>1.8318695106649934E-3</v>
      </c>
      <c r="N187" s="27">
        <f t="shared" si="28"/>
        <v>2.0268558398783888E-3</v>
      </c>
      <c r="P187" s="27">
        <f t="shared" si="35"/>
        <v>1.8558366491382072E-3</v>
      </c>
      <c r="Q187" s="24">
        <f t="shared" si="36"/>
        <v>1.6038437175103416E-4</v>
      </c>
    </row>
    <row r="188" spans="1:17">
      <c r="A188" s="10" t="s">
        <v>286</v>
      </c>
      <c r="B188" t="s">
        <v>287</v>
      </c>
      <c r="C188" t="s">
        <v>292</v>
      </c>
      <c r="D188" s="47">
        <v>2.4647887323943664E-2</v>
      </c>
      <c r="E188" s="47">
        <v>2.3023255813953491E-2</v>
      </c>
      <c r="F188" s="47">
        <v>2.3711340206185566E-2</v>
      </c>
      <c r="H188" s="6">
        <v>9.6455399061032878</v>
      </c>
      <c r="I188" s="6">
        <v>9.2372093023255815</v>
      </c>
      <c r="J188" s="6">
        <v>9.1494845360824737</v>
      </c>
      <c r="L188" s="27">
        <f t="shared" si="26"/>
        <v>2.5553662691652468E-3</v>
      </c>
      <c r="M188" s="27">
        <f t="shared" si="27"/>
        <v>2.4924471299093659E-3</v>
      </c>
      <c r="N188" s="27">
        <f t="shared" si="28"/>
        <v>2.5915492957746481E-3</v>
      </c>
      <c r="P188" s="27">
        <f t="shared" si="35"/>
        <v>2.5464542316164201E-3</v>
      </c>
      <c r="Q188" s="24">
        <f t="shared" si="36"/>
        <v>5.0148560595008594E-5</v>
      </c>
    </row>
    <row r="189" spans="1:17">
      <c r="A189" s="4" t="s">
        <v>288</v>
      </c>
      <c r="B189" t="s">
        <v>242</v>
      </c>
      <c r="C189" t="s">
        <v>292</v>
      </c>
      <c r="D189" s="47">
        <v>8.2500000000000004E-3</v>
      </c>
      <c r="E189" s="47">
        <v>9.4999999999999998E-3</v>
      </c>
      <c r="F189" s="47">
        <v>8.5000000000000006E-3</v>
      </c>
      <c r="H189" s="6">
        <v>10.0525</v>
      </c>
      <c r="I189" s="6">
        <v>10.2425</v>
      </c>
      <c r="J189" s="6">
        <v>10.6425</v>
      </c>
      <c r="L189" s="27">
        <f t="shared" si="26"/>
        <v>8.2069137030589404E-4</v>
      </c>
      <c r="M189" s="27">
        <f t="shared" si="27"/>
        <v>9.2750793263363432E-4</v>
      </c>
      <c r="N189" s="27">
        <f t="shared" si="28"/>
        <v>7.9868451961475218E-4</v>
      </c>
      <c r="P189" s="27">
        <f t="shared" si="35"/>
        <v>8.4896127418476015E-4</v>
      </c>
      <c r="Q189" s="24">
        <f t="shared" si="36"/>
        <v>6.8907608683284178E-5</v>
      </c>
    </row>
  </sheetData>
  <mergeCells count="2">
    <mergeCell ref="D1:F1"/>
    <mergeCell ref="H1:J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9"/>
  <sheetViews>
    <sheetView zoomScale="150" zoomScaleNormal="150" zoomScalePageLayoutView="150" workbookViewId="0">
      <selection activeCell="D1" sqref="D1:J1"/>
    </sheetView>
  </sheetViews>
  <sheetFormatPr baseColWidth="10" defaultRowHeight="15" x14ac:dyDescent="0"/>
  <cols>
    <col min="1" max="1" width="34.5" customWidth="1"/>
    <col min="4" max="6" width="10.83203125" style="37"/>
    <col min="16" max="16" width="10.83203125" style="38"/>
  </cols>
  <sheetData>
    <row r="1" spans="1:17">
      <c r="A1" s="1" t="s">
        <v>0</v>
      </c>
      <c r="B1" s="1" t="s">
        <v>1</v>
      </c>
      <c r="C1" s="1" t="s">
        <v>2</v>
      </c>
      <c r="D1" s="57" t="s">
        <v>310</v>
      </c>
      <c r="E1" s="57"/>
      <c r="F1" s="57"/>
      <c r="G1" s="55"/>
      <c r="H1" s="57" t="s">
        <v>311</v>
      </c>
      <c r="I1" s="57"/>
      <c r="J1" s="57"/>
      <c r="L1" s="1" t="s">
        <v>294</v>
      </c>
      <c r="P1" s="3" t="s">
        <v>291</v>
      </c>
      <c r="Q1" s="1" t="s">
        <v>5</v>
      </c>
    </row>
    <row r="2" spans="1:17">
      <c r="A2" s="1"/>
      <c r="B2" s="1"/>
      <c r="C2" s="1"/>
      <c r="D2" s="3"/>
      <c r="E2" s="38"/>
      <c r="F2" s="38"/>
      <c r="H2" s="1"/>
      <c r="L2" s="1"/>
      <c r="P2" s="3"/>
      <c r="Q2" s="1"/>
    </row>
    <row r="3" spans="1:17">
      <c r="A3" s="4" t="s">
        <v>6</v>
      </c>
      <c r="B3" t="s">
        <v>9</v>
      </c>
      <c r="C3" t="s">
        <v>295</v>
      </c>
      <c r="D3" s="36">
        <v>0.11749999999999999</v>
      </c>
      <c r="E3" s="36">
        <v>0.1115</v>
      </c>
      <c r="F3" s="36">
        <v>0.18675</v>
      </c>
      <c r="H3" s="6">
        <v>9.1325000000000003</v>
      </c>
      <c r="I3" s="6">
        <v>9.1425000000000001</v>
      </c>
      <c r="J3" s="6">
        <v>9.9024999999999999</v>
      </c>
      <c r="L3" s="5">
        <v>1.2866137421297563E-2</v>
      </c>
      <c r="M3" s="5">
        <v>1.2195788898003828E-2</v>
      </c>
      <c r="N3" s="5">
        <v>1.8858874021711689E-2</v>
      </c>
      <c r="P3" s="36">
        <f>AVERAGE(L3:N3)</f>
        <v>1.4640266780337691E-2</v>
      </c>
      <c r="Q3" s="5">
        <f>STDEV(L3:N3)</f>
        <v>3.6687636989046267E-3</v>
      </c>
    </row>
    <row r="4" spans="1:17">
      <c r="A4" s="4" t="s">
        <v>6</v>
      </c>
      <c r="B4" t="s">
        <v>7</v>
      </c>
      <c r="C4" t="s">
        <v>295</v>
      </c>
      <c r="D4" s="36">
        <v>9.2749999999999999E-2</v>
      </c>
      <c r="E4" s="36">
        <v>0.104</v>
      </c>
      <c r="F4" s="36">
        <v>0.10299999999999999</v>
      </c>
      <c r="H4" s="6">
        <v>9.52</v>
      </c>
      <c r="I4" s="6">
        <v>10.28</v>
      </c>
      <c r="J4" s="6">
        <v>9.8475000000000001</v>
      </c>
      <c r="L4" s="5">
        <v>9.7426470588235295E-3</v>
      </c>
      <c r="M4" s="5">
        <v>1.0116731517509728E-2</v>
      </c>
      <c r="N4" s="5">
        <v>1.0459507489210458E-2</v>
      </c>
      <c r="P4" s="36">
        <f>AVERAGE(L4:N4)</f>
        <v>1.0106295355181238E-2</v>
      </c>
      <c r="Q4" s="5">
        <f>STDEV(L4:N4)</f>
        <v>3.5854414550616102E-4</v>
      </c>
    </row>
    <row r="5" spans="1:17">
      <c r="B5" s="1"/>
      <c r="C5" s="1"/>
      <c r="D5" s="8"/>
      <c r="E5" s="36"/>
      <c r="F5" s="36"/>
      <c r="H5" s="31"/>
      <c r="I5" s="6"/>
      <c r="J5" s="6"/>
      <c r="L5" s="8"/>
      <c r="M5" s="5"/>
      <c r="N5" s="5"/>
      <c r="P5" s="36"/>
      <c r="Q5" s="5"/>
    </row>
    <row r="6" spans="1:17">
      <c r="A6" s="9" t="s">
        <v>10</v>
      </c>
      <c r="B6" t="s">
        <v>11</v>
      </c>
      <c r="C6" t="s">
        <v>295</v>
      </c>
      <c r="D6" s="36">
        <v>0.1255</v>
      </c>
      <c r="E6" s="36">
        <v>0.12075</v>
      </c>
      <c r="F6" s="36">
        <v>0.12425</v>
      </c>
      <c r="H6" s="6">
        <v>10.42</v>
      </c>
      <c r="I6" s="6">
        <v>10.02</v>
      </c>
      <c r="J6" s="6">
        <v>10.525</v>
      </c>
      <c r="L6" s="5">
        <v>1.2044145873320538E-2</v>
      </c>
      <c r="M6" s="5">
        <v>1.2050898203592815E-2</v>
      </c>
      <c r="N6" s="5">
        <v>1.1805225653206651E-2</v>
      </c>
      <c r="P6" s="36">
        <f>AVERAGE(L6:N6)</f>
        <v>1.1966756576706669E-2</v>
      </c>
      <c r="Q6" s="5">
        <f>STDEV(L6:N6)</f>
        <v>1.3993061825813099E-4</v>
      </c>
    </row>
    <row r="7" spans="1:17">
      <c r="D7" s="36"/>
      <c r="E7" s="36"/>
      <c r="F7" s="36"/>
      <c r="H7" s="6"/>
      <c r="I7" s="6"/>
      <c r="J7" s="6"/>
      <c r="L7" s="5"/>
      <c r="M7" s="5"/>
      <c r="N7" s="5"/>
      <c r="P7" s="36"/>
      <c r="Q7" s="5"/>
    </row>
    <row r="8" spans="1:17">
      <c r="A8" s="10" t="s">
        <v>12</v>
      </c>
      <c r="B8" t="s">
        <v>13</v>
      </c>
      <c r="C8" t="s">
        <v>295</v>
      </c>
      <c r="D8" s="36">
        <v>6.9750000000000006E-2</v>
      </c>
      <c r="E8" s="36">
        <v>7.775E-2</v>
      </c>
      <c r="F8" s="36">
        <v>7.4999999999999997E-2</v>
      </c>
      <c r="H8" s="6">
        <v>8.5250000000000004</v>
      </c>
      <c r="I8" s="6">
        <v>8.6850000000000005</v>
      </c>
      <c r="J8" s="6">
        <v>8.7850000000000001</v>
      </c>
      <c r="L8" s="5">
        <f t="shared" ref="L8:N9" si="0">D8/H8</f>
        <v>8.1818181818181825E-3</v>
      </c>
      <c r="M8" s="5">
        <f t="shared" si="0"/>
        <v>8.9522164651698322E-3</v>
      </c>
      <c r="N8" s="5">
        <f t="shared" si="0"/>
        <v>8.5372794536141151E-3</v>
      </c>
      <c r="P8" s="36">
        <f>AVERAGE(L8:N8)</f>
        <v>8.5571047002007111E-3</v>
      </c>
      <c r="Q8" s="5">
        <f>STDEV(L8:N8)</f>
        <v>3.8558158546468045E-4</v>
      </c>
    </row>
    <row r="9" spans="1:17">
      <c r="A9" s="10" t="s">
        <v>14</v>
      </c>
      <c r="B9" t="s">
        <v>15</v>
      </c>
      <c r="C9" t="s">
        <v>295</v>
      </c>
      <c r="D9" s="36">
        <v>6.0499999999999998E-2</v>
      </c>
      <c r="E9" s="36">
        <v>6.0999999999999999E-2</v>
      </c>
      <c r="F9" s="36">
        <v>7.2499999999999995E-2</v>
      </c>
      <c r="H9" s="6">
        <v>8.1274999999999995</v>
      </c>
      <c r="I9" s="6">
        <v>8.33</v>
      </c>
      <c r="J9" s="6">
        <v>8.1875</v>
      </c>
      <c r="L9" s="5">
        <f t="shared" si="0"/>
        <v>7.4438634266379578E-3</v>
      </c>
      <c r="M9" s="5">
        <f t="shared" si="0"/>
        <v>7.3229291716686669E-3</v>
      </c>
      <c r="N9" s="5">
        <f t="shared" si="0"/>
        <v>8.8549618320610674E-3</v>
      </c>
      <c r="P9" s="36">
        <f>AVERAGE(L9:N9)</f>
        <v>7.8739181434558971E-3</v>
      </c>
      <c r="Q9" s="5">
        <f>STDEV(L9:N9)</f>
        <v>8.517577781976943E-4</v>
      </c>
    </row>
    <row r="10" spans="1:17">
      <c r="D10" s="36"/>
      <c r="E10" s="36"/>
      <c r="F10" s="36"/>
      <c r="H10" s="6"/>
      <c r="I10" s="6"/>
      <c r="J10" s="6"/>
      <c r="L10" s="5"/>
      <c r="M10" s="5"/>
      <c r="N10" s="5"/>
      <c r="P10" s="36"/>
      <c r="Q10" s="5"/>
    </row>
    <row r="11" spans="1:17">
      <c r="A11" s="10" t="s">
        <v>16</v>
      </c>
      <c r="B11" t="s">
        <v>17</v>
      </c>
      <c r="C11" t="s">
        <v>295</v>
      </c>
      <c r="D11" s="36">
        <v>9.2999999999999999E-2</v>
      </c>
      <c r="E11" s="36">
        <v>9.35E-2</v>
      </c>
      <c r="F11" s="36">
        <v>9.425E-2</v>
      </c>
      <c r="H11" s="6">
        <v>9.5549999999999997</v>
      </c>
      <c r="I11" s="6">
        <v>9.5374999999999996</v>
      </c>
      <c r="J11" s="6">
        <v>9.66</v>
      </c>
      <c r="L11" s="5">
        <f t="shared" ref="L11:N12" si="1">D11/H11</f>
        <v>9.7331240188383052E-3</v>
      </c>
      <c r="M11" s="5">
        <f t="shared" si="1"/>
        <v>9.8034076015727396E-3</v>
      </c>
      <c r="N11" s="5">
        <f t="shared" si="1"/>
        <v>9.7567287784679092E-3</v>
      </c>
      <c r="P11" s="36">
        <f>AVERAGE(L11:N11)</f>
        <v>9.7644201329596513E-3</v>
      </c>
      <c r="Q11" s="5">
        <f>STDEV(L11:N11)</f>
        <v>3.5767488043406901E-5</v>
      </c>
    </row>
    <row r="12" spans="1:17">
      <c r="A12" s="10" t="s">
        <v>18</v>
      </c>
      <c r="B12" t="s">
        <v>19</v>
      </c>
      <c r="C12" t="s">
        <v>295</v>
      </c>
      <c r="D12" s="36">
        <v>8.7749999999999995E-2</v>
      </c>
      <c r="E12" s="36">
        <v>8.3250000000000005E-2</v>
      </c>
      <c r="F12" s="36">
        <v>8.4250000000000005E-2</v>
      </c>
      <c r="H12" s="6">
        <v>9.7449999999999992</v>
      </c>
      <c r="I12" s="6">
        <v>9.3125</v>
      </c>
      <c r="J12" s="6">
        <v>9.2524999999999995</v>
      </c>
      <c r="L12" s="5">
        <f t="shared" si="1"/>
        <v>9.0046177526936898E-3</v>
      </c>
      <c r="M12" s="5">
        <f t="shared" si="1"/>
        <v>8.9395973154362419E-3</v>
      </c>
      <c r="N12" s="5">
        <f t="shared" si="1"/>
        <v>9.1056471223993525E-3</v>
      </c>
      <c r="P12" s="36">
        <f>AVERAGE(L12:N12)</f>
        <v>9.0166207301764275E-3</v>
      </c>
      <c r="Q12" s="5">
        <f>STDEV(L12:N12)</f>
        <v>8.3673103202044062E-5</v>
      </c>
    </row>
    <row r="13" spans="1:17">
      <c r="A13" s="11" t="s">
        <v>20</v>
      </c>
      <c r="B13" t="s">
        <v>21</v>
      </c>
      <c r="C13" t="s">
        <v>295</v>
      </c>
      <c r="D13" s="36">
        <v>0.11475</v>
      </c>
      <c r="E13" s="36">
        <v>0.11425</v>
      </c>
      <c r="F13" s="36">
        <v>0.1085</v>
      </c>
      <c r="H13" s="6">
        <v>10.68</v>
      </c>
      <c r="I13" s="6">
        <v>10.407500000000001</v>
      </c>
      <c r="J13" s="6">
        <v>10.1675</v>
      </c>
      <c r="L13" s="5">
        <v>1.074438202247191E-2</v>
      </c>
      <c r="M13" s="5">
        <v>1.0977660341100167E-2</v>
      </c>
      <c r="N13" s="5">
        <v>1.0671256454388984E-2</v>
      </c>
      <c r="P13" s="36">
        <f>AVERAGE(L13:N13)</f>
        <v>1.0797766272653686E-2</v>
      </c>
      <c r="Q13" s="5">
        <f>STDEV(L13:N13)</f>
        <v>1.6002576065600474E-4</v>
      </c>
    </row>
    <row r="14" spans="1:17">
      <c r="D14" s="36"/>
      <c r="E14" s="36"/>
      <c r="F14" s="36"/>
      <c r="H14" s="6"/>
      <c r="I14" s="6"/>
      <c r="J14" s="6"/>
      <c r="L14" s="5"/>
      <c r="M14" s="5"/>
      <c r="N14" s="5"/>
      <c r="P14" s="36"/>
      <c r="Q14" s="5"/>
    </row>
    <row r="15" spans="1:17">
      <c r="A15" s="10" t="s">
        <v>22</v>
      </c>
      <c r="B15" t="s">
        <v>23</v>
      </c>
      <c r="C15" t="s">
        <v>295</v>
      </c>
      <c r="D15" s="36">
        <v>0.11</v>
      </c>
      <c r="E15" s="36">
        <v>0.108</v>
      </c>
      <c r="F15" s="36">
        <v>0.109</v>
      </c>
      <c r="H15" s="6">
        <v>8.9350000000000005</v>
      </c>
      <c r="I15" s="6">
        <v>8.9350000000000005</v>
      </c>
      <c r="J15" s="6">
        <v>8.91</v>
      </c>
      <c r="L15" s="5">
        <f>D15/H15</f>
        <v>1.2311135982092892E-2</v>
      </c>
      <c r="M15" s="5">
        <f>E15/I15</f>
        <v>1.208729714605484E-2</v>
      </c>
      <c r="N15" s="5">
        <f>F15/J15</f>
        <v>1.2233445566778901E-2</v>
      </c>
      <c r="P15" s="36">
        <f t="shared" ref="P15:P20" si="2">AVERAGE(L15:N15)</f>
        <v>1.2210626231642213E-2</v>
      </c>
      <c r="Q15" s="5">
        <f t="shared" ref="Q15:Q20" si="3">STDEV(L15:N15)</f>
        <v>1.1365077066073012E-4</v>
      </c>
    </row>
    <row r="16" spans="1:17">
      <c r="A16" s="10" t="s">
        <v>24</v>
      </c>
      <c r="B16" t="s">
        <v>25</v>
      </c>
      <c r="C16" t="s">
        <v>295</v>
      </c>
      <c r="D16" s="36">
        <v>0.11975</v>
      </c>
      <c r="E16" s="36">
        <v>0.11650000000000001</v>
      </c>
      <c r="F16" s="36">
        <v>0.1215</v>
      </c>
      <c r="H16" s="6">
        <v>10.8375</v>
      </c>
      <c r="I16" s="6">
        <v>10.5525</v>
      </c>
      <c r="J16" s="6">
        <v>10.835000000000001</v>
      </c>
      <c r="L16" s="5">
        <v>1.1049596309111879E-2</v>
      </c>
      <c r="M16" s="5">
        <v>1.1040037905709548E-2</v>
      </c>
      <c r="N16" s="5">
        <v>1.121365943700969E-2</v>
      </c>
      <c r="P16" s="36">
        <f t="shared" si="2"/>
        <v>1.1101097883943705E-2</v>
      </c>
      <c r="Q16" s="5">
        <f t="shared" si="3"/>
        <v>9.7598248910368319E-5</v>
      </c>
    </row>
    <row r="17" spans="1:17">
      <c r="A17" s="10" t="s">
        <v>26</v>
      </c>
      <c r="B17" t="s">
        <v>27</v>
      </c>
      <c r="C17" t="s">
        <v>295</v>
      </c>
      <c r="D17" s="36">
        <v>7.3499999999999996E-2</v>
      </c>
      <c r="E17" s="36">
        <v>7.1999999999999995E-2</v>
      </c>
      <c r="F17" s="36">
        <v>7.3499999999999996E-2</v>
      </c>
      <c r="H17" s="6">
        <v>8.1675000000000004</v>
      </c>
      <c r="I17" s="6">
        <v>8.33</v>
      </c>
      <c r="J17" s="6">
        <v>8.4375</v>
      </c>
      <c r="L17" s="5">
        <f>D17/H17</f>
        <v>8.9990817263544531E-3</v>
      </c>
      <c r="M17" s="5">
        <f>E17/I17</f>
        <v>8.6434573829531798E-3</v>
      </c>
      <c r="N17" s="5">
        <f>F17/J17</f>
        <v>8.7111111111111104E-3</v>
      </c>
      <c r="P17" s="36">
        <f t="shared" si="2"/>
        <v>8.7845500734729139E-3</v>
      </c>
      <c r="Q17" s="5">
        <f t="shared" si="3"/>
        <v>1.8884419318443584E-4</v>
      </c>
    </row>
    <row r="18" spans="1:17">
      <c r="A18" s="10" t="s">
        <v>28</v>
      </c>
      <c r="B18" t="s">
        <v>29</v>
      </c>
      <c r="C18" t="s">
        <v>295</v>
      </c>
      <c r="D18" s="36">
        <v>8.8999999999999996E-2</v>
      </c>
      <c r="E18" s="36">
        <v>7.9000000000000001E-2</v>
      </c>
      <c r="F18" s="36">
        <v>8.2750000000000004E-2</v>
      </c>
      <c r="H18" s="6">
        <v>10.175000000000001</v>
      </c>
      <c r="I18" s="6">
        <v>9.6775000000000002</v>
      </c>
      <c r="J18" s="6">
        <v>9.6449999999999996</v>
      </c>
      <c r="L18" s="5">
        <v>8.7469287469287456E-3</v>
      </c>
      <c r="M18" s="5">
        <v>8.1632653061224497E-3</v>
      </c>
      <c r="N18" s="5">
        <v>8.5795749092794204E-3</v>
      </c>
      <c r="P18" s="36">
        <f t="shared" si="2"/>
        <v>8.4965896541102041E-3</v>
      </c>
      <c r="Q18" s="5">
        <f t="shared" si="3"/>
        <v>3.0055060716139957E-4</v>
      </c>
    </row>
    <row r="19" spans="1:17">
      <c r="A19" s="11" t="s">
        <v>30</v>
      </c>
      <c r="B19" t="s">
        <v>31</v>
      </c>
      <c r="C19" t="s">
        <v>295</v>
      </c>
      <c r="D19" s="36">
        <v>8.5750000000000007E-2</v>
      </c>
      <c r="E19" s="36">
        <v>8.2500000000000004E-2</v>
      </c>
      <c r="F19" s="36">
        <v>8.2750000000000004E-2</v>
      </c>
      <c r="H19" s="6">
        <v>8.9224999999999994</v>
      </c>
      <c r="I19" s="6">
        <v>8.8475000000000001</v>
      </c>
      <c r="J19" s="6">
        <v>8.6675000000000004</v>
      </c>
      <c r="L19" s="5">
        <v>9.6105351639114607E-3</v>
      </c>
      <c r="M19" s="5">
        <v>9.3246679853065846E-3</v>
      </c>
      <c r="N19" s="5">
        <v>9.5471589270262475E-3</v>
      </c>
      <c r="P19" s="36">
        <f t="shared" si="2"/>
        <v>9.4941206920814303E-3</v>
      </c>
      <c r="Q19" s="5">
        <f t="shared" si="3"/>
        <v>1.5013261379668376E-4</v>
      </c>
    </row>
    <row r="20" spans="1:17">
      <c r="A20" s="12" t="s">
        <v>32</v>
      </c>
      <c r="B20" t="s">
        <v>33</v>
      </c>
      <c r="C20" t="s">
        <v>295</v>
      </c>
      <c r="D20" s="36">
        <v>0.112</v>
      </c>
      <c r="E20" s="36">
        <v>9.8500000000000004E-2</v>
      </c>
      <c r="F20" s="36">
        <v>9.425E-2</v>
      </c>
      <c r="H20" s="6">
        <v>10.205</v>
      </c>
      <c r="I20" s="6">
        <v>9.2774999999999999</v>
      </c>
      <c r="J20" s="6">
        <v>9.0425000000000004</v>
      </c>
      <c r="L20" s="5">
        <v>1.09750122488976E-2</v>
      </c>
      <c r="M20" s="5">
        <v>1.061708434384263E-2</v>
      </c>
      <c r="N20" s="5">
        <v>1.0423002488249931E-2</v>
      </c>
      <c r="P20" s="36">
        <f t="shared" si="2"/>
        <v>1.0671699693663389E-2</v>
      </c>
      <c r="Q20" s="5">
        <f t="shared" si="3"/>
        <v>2.8002825087766937E-4</v>
      </c>
    </row>
    <row r="21" spans="1:17">
      <c r="D21" s="36"/>
      <c r="E21" s="36"/>
      <c r="F21" s="36"/>
      <c r="H21" s="6"/>
      <c r="I21" s="6"/>
      <c r="J21" s="6"/>
      <c r="L21" s="5"/>
      <c r="M21" s="5"/>
      <c r="N21" s="5"/>
      <c r="P21" s="36"/>
      <c r="Q21" s="5"/>
    </row>
    <row r="22" spans="1:17">
      <c r="A22" s="10" t="s">
        <v>34</v>
      </c>
      <c r="B22" t="s">
        <v>35</v>
      </c>
      <c r="C22" t="s">
        <v>295</v>
      </c>
      <c r="D22" s="36">
        <v>9.0249999999999997E-2</v>
      </c>
      <c r="E22" s="36">
        <v>8.2750000000000004E-2</v>
      </c>
      <c r="F22" s="36">
        <v>8.4250000000000005E-2</v>
      </c>
      <c r="H22" s="6">
        <v>7.91</v>
      </c>
      <c r="I22" s="6">
        <v>7.9625000000000004</v>
      </c>
      <c r="J22" s="6">
        <v>8.2349999999999994</v>
      </c>
      <c r="L22" s="5">
        <f t="shared" ref="L22:N25" si="4">D22/H22</f>
        <v>1.140960809102402E-2</v>
      </c>
      <c r="M22" s="5">
        <f t="shared" si="4"/>
        <v>1.0392464678178963E-2</v>
      </c>
      <c r="N22" s="5">
        <f t="shared" si="4"/>
        <v>1.0230722525804495E-2</v>
      </c>
      <c r="P22" s="36">
        <f t="shared" ref="P22:P35" si="5">AVERAGE(L22:N22)</f>
        <v>1.067759843166916E-2</v>
      </c>
      <c r="Q22" s="5">
        <f>STDEV(L22:N22)</f>
        <v>6.3907647195409693E-4</v>
      </c>
    </row>
    <row r="23" spans="1:17">
      <c r="A23" s="10" t="s">
        <v>36</v>
      </c>
      <c r="B23" t="s">
        <v>37</v>
      </c>
      <c r="C23" t="s">
        <v>295</v>
      </c>
      <c r="D23" s="36">
        <v>7.6749999999999999E-2</v>
      </c>
      <c r="E23" s="36">
        <v>8.4750000000000006E-2</v>
      </c>
      <c r="F23" s="36">
        <v>8.5500000000000007E-2</v>
      </c>
      <c r="H23" s="6">
        <v>9.4450000000000003</v>
      </c>
      <c r="I23" s="6">
        <v>9.75</v>
      </c>
      <c r="J23" s="6">
        <v>9.8550000000000004</v>
      </c>
      <c r="L23" s="5">
        <f t="shared" si="4"/>
        <v>8.1259925886712544E-3</v>
      </c>
      <c r="M23" s="5">
        <f t="shared" si="4"/>
        <v>8.6923076923076936E-3</v>
      </c>
      <c r="N23" s="5">
        <f t="shared" si="4"/>
        <v>8.6757990867579911E-3</v>
      </c>
      <c r="P23" s="36">
        <f t="shared" si="5"/>
        <v>8.4980331225789803E-3</v>
      </c>
      <c r="Q23" s="5">
        <f>STDEV(L23:N23)</f>
        <v>3.223022691000761E-4</v>
      </c>
    </row>
    <row r="24" spans="1:17">
      <c r="A24" s="10" t="s">
        <v>38</v>
      </c>
      <c r="B24" t="s">
        <v>39</v>
      </c>
      <c r="C24" t="s">
        <v>295</v>
      </c>
      <c r="D24" s="36">
        <v>7.0000000000000007E-2</v>
      </c>
      <c r="E24" s="36">
        <v>7.4499999999999997E-2</v>
      </c>
      <c r="F24" s="36">
        <v>7.3249999999999996E-2</v>
      </c>
      <c r="H24" s="6">
        <v>8.32</v>
      </c>
      <c r="I24" s="6">
        <v>7.9824999999999999</v>
      </c>
      <c r="J24" s="6">
        <v>8.4774999999999991</v>
      </c>
      <c r="L24" s="5">
        <f t="shared" si="4"/>
        <v>8.4134615384615398E-3</v>
      </c>
      <c r="M24" s="5">
        <f t="shared" si="4"/>
        <v>9.3329157532101477E-3</v>
      </c>
      <c r="N24" s="5">
        <f t="shared" si="4"/>
        <v>8.6405190209377768E-3</v>
      </c>
      <c r="P24" s="36">
        <f t="shared" si="5"/>
        <v>8.7956321042031559E-3</v>
      </c>
      <c r="Q24" s="5">
        <f>STDEV(L24:N24)</f>
        <v>4.7895100449295839E-4</v>
      </c>
    </row>
    <row r="25" spans="1:17">
      <c r="A25" s="10" t="s">
        <v>40</v>
      </c>
      <c r="B25" t="s">
        <v>41</v>
      </c>
      <c r="C25" t="s">
        <v>295</v>
      </c>
      <c r="D25" s="36">
        <v>6.1749999999999999E-2</v>
      </c>
      <c r="E25" s="36">
        <v>5.9499999999999997E-2</v>
      </c>
      <c r="F25" s="36">
        <v>5.9249999999999997E-2</v>
      </c>
      <c r="H25" s="6">
        <v>8.93</v>
      </c>
      <c r="I25" s="6">
        <v>8.9875000000000007</v>
      </c>
      <c r="J25" s="6">
        <v>8.7524999999999995</v>
      </c>
      <c r="L25" s="5">
        <f t="shared" si="4"/>
        <v>6.914893617021277E-3</v>
      </c>
      <c r="M25" s="5">
        <f t="shared" si="4"/>
        <v>6.6203059805285108E-3</v>
      </c>
      <c r="N25" s="5">
        <f t="shared" si="4"/>
        <v>6.7694944301628108E-3</v>
      </c>
      <c r="P25" s="36">
        <f t="shared" si="5"/>
        <v>6.7682313425708671E-3</v>
      </c>
      <c r="Q25" s="5"/>
    </row>
    <row r="26" spans="1:17">
      <c r="A26" s="10" t="s">
        <v>93</v>
      </c>
      <c r="B26" t="s">
        <v>94</v>
      </c>
      <c r="C26" t="s">
        <v>295</v>
      </c>
      <c r="D26" s="36">
        <v>9.375E-2</v>
      </c>
      <c r="E26" s="36">
        <v>9.8571428571428588E-2</v>
      </c>
      <c r="F26" s="36"/>
      <c r="H26" s="6">
        <v>7.8949999999999996</v>
      </c>
      <c r="I26" s="6">
        <v>8.5107142857142861</v>
      </c>
      <c r="J26" s="6"/>
      <c r="L26" s="5">
        <f>D26/H26</f>
        <v>1.1874604179860672E-2</v>
      </c>
      <c r="M26" s="5">
        <f>E26/I26</f>
        <v>1.1582039446076376E-2</v>
      </c>
      <c r="N26" s="5"/>
      <c r="P26" s="36">
        <f t="shared" si="5"/>
        <v>1.1728321812968524E-2</v>
      </c>
      <c r="Q26" s="5">
        <f t="shared" ref="Q26:Q35" si="6">STDEV(L26:N26)</f>
        <v>2.068745071949126E-4</v>
      </c>
    </row>
    <row r="27" spans="1:17">
      <c r="A27" s="10" t="s">
        <v>44</v>
      </c>
      <c r="B27" t="s">
        <v>45</v>
      </c>
      <c r="C27" t="s">
        <v>295</v>
      </c>
      <c r="D27" s="36">
        <v>9.6000000000000002E-2</v>
      </c>
      <c r="E27" s="36">
        <v>9.7000000000000003E-2</v>
      </c>
      <c r="F27" s="36">
        <v>9.4827586206896561E-2</v>
      </c>
      <c r="H27" s="6">
        <v>8.6824999999999992</v>
      </c>
      <c r="I27" s="6">
        <v>8.5525000000000002</v>
      </c>
      <c r="J27" s="6">
        <v>8.1275862068965523</v>
      </c>
      <c r="L27" s="5">
        <f>D27/H27</f>
        <v>1.1056723293982149E-2</v>
      </c>
      <c r="M27" s="5">
        <f>E27/I27</f>
        <v>1.1341712949429992E-2</v>
      </c>
      <c r="N27" s="5">
        <f>F27/J27</f>
        <v>1.1667373780229105E-2</v>
      </c>
      <c r="P27" s="36">
        <f t="shared" si="5"/>
        <v>1.1355270007880414E-2</v>
      </c>
      <c r="Q27" s="5">
        <f t="shared" si="6"/>
        <v>3.0555089504660647E-4</v>
      </c>
    </row>
    <row r="28" spans="1:17">
      <c r="A28" s="11" t="s">
        <v>46</v>
      </c>
      <c r="B28" t="s">
        <v>47</v>
      </c>
      <c r="C28" t="s">
        <v>295</v>
      </c>
      <c r="D28" s="36">
        <v>0.1305</v>
      </c>
      <c r="E28" s="36">
        <v>0.13225000000000001</v>
      </c>
      <c r="F28" s="36">
        <v>0.14050000000000001</v>
      </c>
      <c r="H28" s="6">
        <v>9.8450000000000006</v>
      </c>
      <c r="I28" s="6">
        <v>9.8275000000000006</v>
      </c>
      <c r="J28" s="6">
        <v>10.305</v>
      </c>
      <c r="L28" s="5">
        <v>1.3255459624174707E-2</v>
      </c>
      <c r="M28" s="5">
        <v>1.3457135588908674E-2</v>
      </c>
      <c r="N28" s="5">
        <v>1.3634158175642893E-2</v>
      </c>
      <c r="P28" s="36">
        <f t="shared" si="5"/>
        <v>1.3448917796242091E-2</v>
      </c>
      <c r="Q28" s="5">
        <f t="shared" si="6"/>
        <v>1.8948297366322577E-4</v>
      </c>
    </row>
    <row r="29" spans="1:17">
      <c r="A29" s="11" t="s">
        <v>48</v>
      </c>
      <c r="B29" t="s">
        <v>25</v>
      </c>
      <c r="C29" t="s">
        <v>295</v>
      </c>
      <c r="D29" s="36">
        <v>9.7250000000000003E-2</v>
      </c>
      <c r="E29" s="36">
        <v>8.9499999999999996E-2</v>
      </c>
      <c r="F29" s="36">
        <v>9.4500000000000001E-2</v>
      </c>
      <c r="H29" s="6">
        <v>9.6624999999999996</v>
      </c>
      <c r="I29" s="6">
        <v>9.5775000000000006</v>
      </c>
      <c r="J29" s="6">
        <v>9.61</v>
      </c>
      <c r="L29" s="5">
        <v>1.0064683053040105E-2</v>
      </c>
      <c r="M29" s="5">
        <v>9.3448185852257892E-3</v>
      </c>
      <c r="N29" s="5">
        <v>9.8335067637877211E-3</v>
      </c>
      <c r="P29" s="36">
        <f t="shared" si="5"/>
        <v>9.7476694673512051E-3</v>
      </c>
      <c r="Q29" s="5">
        <f t="shared" si="6"/>
        <v>3.6752856229148334E-4</v>
      </c>
    </row>
    <row r="30" spans="1:17">
      <c r="A30" s="14" t="s">
        <v>49</v>
      </c>
      <c r="B30" t="s">
        <v>50</v>
      </c>
      <c r="C30" t="s">
        <v>295</v>
      </c>
      <c r="D30" s="36">
        <v>0.16175</v>
      </c>
      <c r="E30" s="36">
        <v>0.13075000000000001</v>
      </c>
      <c r="F30" s="36">
        <v>0.12925</v>
      </c>
      <c r="H30" s="6">
        <v>13.5625</v>
      </c>
      <c r="I30" s="6">
        <v>11.45</v>
      </c>
      <c r="J30" s="6">
        <v>10.795</v>
      </c>
      <c r="L30" s="5">
        <v>1.1926267281105992E-2</v>
      </c>
      <c r="M30" s="5">
        <v>1.1419213973799127E-2</v>
      </c>
      <c r="N30" s="5">
        <v>1.1973135710977304E-2</v>
      </c>
      <c r="P30" s="36">
        <f t="shared" si="5"/>
        <v>1.1772872321960809E-2</v>
      </c>
      <c r="Q30" s="5">
        <f t="shared" si="6"/>
        <v>3.0717231784128398E-4</v>
      </c>
    </row>
    <row r="31" spans="1:17">
      <c r="A31" s="14" t="s">
        <v>51</v>
      </c>
      <c r="B31" t="s">
        <v>52</v>
      </c>
      <c r="C31" t="s">
        <v>295</v>
      </c>
      <c r="D31" s="36">
        <v>9.5500000000000002E-2</v>
      </c>
      <c r="E31" s="36">
        <v>8.6499999999999994E-2</v>
      </c>
      <c r="F31" s="36">
        <v>8.5500000000000007E-2</v>
      </c>
      <c r="H31" s="6">
        <v>10.119999999999999</v>
      </c>
      <c r="I31" s="6">
        <v>9.5675000000000008</v>
      </c>
      <c r="J31" s="6">
        <v>9.8699999999999992</v>
      </c>
      <c r="L31" s="5">
        <v>9.4367588932806334E-3</v>
      </c>
      <c r="M31" s="5">
        <v>9.0410243010190742E-3</v>
      </c>
      <c r="N31" s="5">
        <v>8.6626139817629188E-3</v>
      </c>
      <c r="P31" s="36">
        <f t="shared" si="5"/>
        <v>9.0467990586875421E-3</v>
      </c>
      <c r="Q31" s="5">
        <f t="shared" si="6"/>
        <v>3.8710476214687636E-4</v>
      </c>
    </row>
    <row r="32" spans="1:17">
      <c r="A32" s="15" t="s">
        <v>53</v>
      </c>
      <c r="B32" t="s">
        <v>54</v>
      </c>
      <c r="C32" t="s">
        <v>295</v>
      </c>
      <c r="D32" s="36">
        <v>0.12525</v>
      </c>
      <c r="E32" s="36">
        <v>0.1265</v>
      </c>
      <c r="F32" s="36">
        <v>0.1215</v>
      </c>
      <c r="H32" s="6">
        <v>9.7449999999999992</v>
      </c>
      <c r="I32" s="6">
        <v>10.145</v>
      </c>
      <c r="J32" s="6">
        <v>9.6950000000000003</v>
      </c>
      <c r="L32" s="5">
        <v>1.2852744997434582E-2</v>
      </c>
      <c r="M32" s="5">
        <v>1.2469196648595368E-2</v>
      </c>
      <c r="N32" s="5">
        <v>1.2532233109850438E-2</v>
      </c>
      <c r="P32" s="36">
        <f t="shared" si="5"/>
        <v>1.261805825196013E-2</v>
      </c>
      <c r="Q32" s="5">
        <f t="shared" si="6"/>
        <v>2.0567401449364802E-4</v>
      </c>
    </row>
    <row r="33" spans="1:17">
      <c r="A33" s="15" t="s">
        <v>55</v>
      </c>
      <c r="B33" t="s">
        <v>56</v>
      </c>
      <c r="C33" t="s">
        <v>295</v>
      </c>
      <c r="D33" s="36">
        <v>0.1</v>
      </c>
      <c r="E33" s="36">
        <v>0.10274999999999999</v>
      </c>
      <c r="F33" s="36">
        <v>0.105</v>
      </c>
      <c r="H33" s="6">
        <v>9.7074999999999996</v>
      </c>
      <c r="I33" s="6">
        <v>9.4175000000000004</v>
      </c>
      <c r="J33" s="6">
        <v>9.6425000000000001</v>
      </c>
      <c r="L33" s="5">
        <v>1.0301313417460727E-2</v>
      </c>
      <c r="M33" s="5">
        <v>1.0910538890363683E-2</v>
      </c>
      <c r="N33" s="5">
        <v>1.0889292196007259E-2</v>
      </c>
      <c r="P33" s="36">
        <f t="shared" si="5"/>
        <v>1.0700381501277223E-2</v>
      </c>
      <c r="Q33" s="5">
        <f t="shared" si="6"/>
        <v>3.4576633315867562E-4</v>
      </c>
    </row>
    <row r="34" spans="1:17">
      <c r="A34" s="16" t="s">
        <v>57</v>
      </c>
      <c r="B34" s="17" t="s">
        <v>58</v>
      </c>
      <c r="C34" s="17" t="s">
        <v>295</v>
      </c>
      <c r="D34" s="41">
        <v>0.12675</v>
      </c>
      <c r="E34" s="41">
        <v>0.122</v>
      </c>
      <c r="F34" s="41">
        <v>0.12875</v>
      </c>
      <c r="H34" s="33">
        <v>8.3849999999999998</v>
      </c>
      <c r="I34" s="33">
        <v>8.1775000000000002</v>
      </c>
      <c r="J34" s="33">
        <v>8.7925000000000004</v>
      </c>
      <c r="L34" s="34">
        <v>1.5116279E-2</v>
      </c>
      <c r="M34" s="34">
        <v>1.4918984999999999E-2</v>
      </c>
      <c r="N34" s="34">
        <v>1.4643161999999999E-2</v>
      </c>
      <c r="P34" s="36">
        <f t="shared" si="5"/>
        <v>1.4892808666666667E-2</v>
      </c>
      <c r="Q34" s="5">
        <f t="shared" si="6"/>
        <v>2.3764221898125214E-4</v>
      </c>
    </row>
    <row r="35" spans="1:17">
      <c r="A35" s="16" t="s">
        <v>59</v>
      </c>
      <c r="B35" s="17" t="s">
        <v>31</v>
      </c>
      <c r="C35" s="17" t="s">
        <v>295</v>
      </c>
      <c r="D35" s="41">
        <v>9.6250000000000002E-2</v>
      </c>
      <c r="E35" s="41">
        <v>9.5750000000000002E-2</v>
      </c>
      <c r="F35" s="41">
        <v>0.10150000000000001</v>
      </c>
      <c r="H35" s="33">
        <v>8.42</v>
      </c>
      <c r="I35" s="33">
        <v>7.9349999999999996</v>
      </c>
      <c r="J35" s="33">
        <v>8.57</v>
      </c>
      <c r="L35" s="34">
        <v>1.1431116E-2</v>
      </c>
      <c r="M35" s="34">
        <v>1.2066792999999999E-2</v>
      </c>
      <c r="N35" s="34">
        <v>1.1843641E-2</v>
      </c>
      <c r="P35" s="36">
        <f t="shared" si="5"/>
        <v>1.1780516666666666E-2</v>
      </c>
      <c r="Q35" s="5">
        <f t="shared" si="6"/>
        <v>3.2250553976068878E-4</v>
      </c>
    </row>
    <row r="36" spans="1:17">
      <c r="D36" s="36"/>
      <c r="E36" s="36"/>
      <c r="F36" s="36"/>
      <c r="H36" s="6"/>
      <c r="I36" s="6"/>
      <c r="J36" s="6"/>
      <c r="L36" s="5"/>
      <c r="M36" s="5"/>
      <c r="N36" s="5"/>
      <c r="P36" s="36"/>
      <c r="Q36" s="5"/>
    </row>
    <row r="37" spans="1:17">
      <c r="A37" s="10" t="s">
        <v>60</v>
      </c>
      <c r="B37" t="s">
        <v>61</v>
      </c>
      <c r="C37" t="s">
        <v>295</v>
      </c>
      <c r="D37" s="36">
        <v>9.0749999999999997E-2</v>
      </c>
      <c r="E37" s="36">
        <v>9.35E-2</v>
      </c>
      <c r="F37" s="36">
        <v>8.9749999999999996E-2</v>
      </c>
      <c r="H37" s="6">
        <v>8.1675000000000004</v>
      </c>
      <c r="I37" s="6">
        <v>8.2449999999999992</v>
      </c>
      <c r="J37" s="6">
        <v>7.8975</v>
      </c>
      <c r="L37" s="5">
        <f t="shared" ref="L37:N42" si="7">D37/H37</f>
        <v>1.111111111111111E-2</v>
      </c>
      <c r="M37" s="5">
        <f t="shared" si="7"/>
        <v>1.1340206185567012E-2</v>
      </c>
      <c r="N37" s="5">
        <f t="shared" si="7"/>
        <v>1.1364355808800252E-2</v>
      </c>
      <c r="P37" s="36">
        <f t="shared" ref="P37:P50" si="8">AVERAGE(L37:N37)</f>
        <v>1.1271891035159458E-2</v>
      </c>
      <c r="Q37" s="5">
        <f t="shared" ref="Q37:Q50" si="9">STDEV(L37:N37)</f>
        <v>1.3976208018744315E-4</v>
      </c>
    </row>
    <row r="38" spans="1:17">
      <c r="A38" s="10" t="s">
        <v>62</v>
      </c>
      <c r="B38" s="17" t="s">
        <v>63</v>
      </c>
      <c r="C38" s="17" t="s">
        <v>295</v>
      </c>
      <c r="D38" s="41">
        <v>8.5999999999999993E-2</v>
      </c>
      <c r="E38" s="41">
        <v>8.9499999999999996E-2</v>
      </c>
      <c r="F38" s="41">
        <v>8.3250000000000005E-2</v>
      </c>
      <c r="H38" s="33">
        <v>9.6524999999999999</v>
      </c>
      <c r="I38" s="33">
        <v>10.145</v>
      </c>
      <c r="J38" s="33">
        <v>9.43</v>
      </c>
      <c r="L38" s="5">
        <f t="shared" si="7"/>
        <v>8.9096089096089084E-3</v>
      </c>
      <c r="M38" s="5">
        <f t="shared" si="7"/>
        <v>8.822079842286841E-3</v>
      </c>
      <c r="N38" s="5">
        <f t="shared" si="7"/>
        <v>8.8282078472958648E-3</v>
      </c>
      <c r="P38" s="36">
        <f t="shared" si="8"/>
        <v>8.8532988663972047E-3</v>
      </c>
      <c r="Q38" s="5">
        <f t="shared" si="9"/>
        <v>4.8862089969889836E-5</v>
      </c>
    </row>
    <row r="39" spans="1:17">
      <c r="A39" s="10" t="s">
        <v>64</v>
      </c>
      <c r="B39" t="s">
        <v>247</v>
      </c>
      <c r="C39" t="s">
        <v>295</v>
      </c>
      <c r="D39" s="36">
        <v>7.8E-2</v>
      </c>
      <c r="E39" s="36">
        <v>8.2750000000000004E-2</v>
      </c>
      <c r="F39" s="36">
        <v>8.5250000000000006E-2</v>
      </c>
      <c r="H39" s="6">
        <v>6.9474999999999998</v>
      </c>
      <c r="I39" s="6">
        <v>7.4424999999999999</v>
      </c>
      <c r="J39" s="6">
        <v>7.3624999999999998</v>
      </c>
      <c r="L39" s="5">
        <f t="shared" si="7"/>
        <v>1.1227060093558835E-2</v>
      </c>
      <c r="M39" s="5">
        <f t="shared" si="7"/>
        <v>1.1118575747396709E-2</v>
      </c>
      <c r="N39" s="5">
        <f t="shared" si="7"/>
        <v>1.1578947368421053E-2</v>
      </c>
      <c r="P39" s="36">
        <f t="shared" si="8"/>
        <v>1.1308194403125532E-2</v>
      </c>
      <c r="Q39" s="5">
        <f t="shared" si="9"/>
        <v>2.406711231178226E-4</v>
      </c>
    </row>
    <row r="40" spans="1:17">
      <c r="A40" s="10" t="s">
        <v>293</v>
      </c>
      <c r="B40" t="s">
        <v>65</v>
      </c>
      <c r="C40" t="s">
        <v>295</v>
      </c>
      <c r="D40" s="36">
        <v>7.7499999999999999E-2</v>
      </c>
      <c r="E40" s="36">
        <v>7.5499999999999998E-2</v>
      </c>
      <c r="F40" s="36">
        <v>7.8750000000000001E-2</v>
      </c>
      <c r="H40" s="6">
        <v>8.7899999999999991</v>
      </c>
      <c r="I40" s="6">
        <v>8.7874999999999996</v>
      </c>
      <c r="J40" s="6">
        <v>9.1199999999999992</v>
      </c>
      <c r="L40" s="5">
        <f t="shared" si="7"/>
        <v>8.8168373151308321E-3</v>
      </c>
      <c r="M40" s="5">
        <f t="shared" si="7"/>
        <v>8.5917496443812229E-3</v>
      </c>
      <c r="N40" s="5">
        <f t="shared" si="7"/>
        <v>8.6348684210526324E-3</v>
      </c>
      <c r="P40" s="36">
        <f t="shared" si="8"/>
        <v>8.6811517935215642E-3</v>
      </c>
      <c r="Q40" s="5">
        <f t="shared" si="9"/>
        <v>1.1946852223993735E-4</v>
      </c>
    </row>
    <row r="41" spans="1:17">
      <c r="A41" s="10" t="s">
        <v>66</v>
      </c>
      <c r="B41" t="s">
        <v>67</v>
      </c>
      <c r="C41" t="s">
        <v>295</v>
      </c>
      <c r="D41" s="36">
        <v>9.2249999999999999E-2</v>
      </c>
      <c r="E41" s="36">
        <v>8.7249999999999994E-2</v>
      </c>
      <c r="F41" s="36">
        <v>9.6000000000000002E-2</v>
      </c>
      <c r="H41" s="6">
        <v>7.8174999999999999</v>
      </c>
      <c r="I41" s="6">
        <v>7.59</v>
      </c>
      <c r="J41" s="6">
        <v>7.46</v>
      </c>
      <c r="L41" s="5">
        <f t="shared" si="7"/>
        <v>1.1800447713463384E-2</v>
      </c>
      <c r="M41" s="5">
        <f t="shared" si="7"/>
        <v>1.1495388669301712E-2</v>
      </c>
      <c r="N41" s="5">
        <f t="shared" si="7"/>
        <v>1.2868632707774798E-2</v>
      </c>
      <c r="P41" s="36">
        <f t="shared" si="8"/>
        <v>1.2054823030179967E-2</v>
      </c>
      <c r="Q41" s="5">
        <f t="shared" si="9"/>
        <v>7.2109631715635853E-4</v>
      </c>
    </row>
    <row r="42" spans="1:17">
      <c r="A42" s="10" t="s">
        <v>70</v>
      </c>
      <c r="B42" t="s">
        <v>71</v>
      </c>
      <c r="C42" t="s">
        <v>295</v>
      </c>
      <c r="D42" s="36">
        <v>9.0499999999999997E-2</v>
      </c>
      <c r="E42" s="36">
        <v>9.325E-2</v>
      </c>
      <c r="F42" s="36">
        <v>9.4166666666666676E-2</v>
      </c>
      <c r="H42" s="6">
        <v>7.8425000000000002</v>
      </c>
      <c r="I42" s="6">
        <v>7.92</v>
      </c>
      <c r="J42" s="6">
        <v>8.1416666666666675</v>
      </c>
      <c r="L42" s="5">
        <f t="shared" si="7"/>
        <v>1.1539687599617468E-2</v>
      </c>
      <c r="M42" s="5">
        <f t="shared" si="7"/>
        <v>1.1773989898989898E-2</v>
      </c>
      <c r="N42" s="5">
        <f t="shared" si="7"/>
        <v>1.1566018423746162E-2</v>
      </c>
      <c r="P42" s="36">
        <f t="shared" si="8"/>
        <v>1.1626565307451176E-2</v>
      </c>
      <c r="Q42" s="5">
        <f t="shared" si="9"/>
        <v>1.2835044104946949E-4</v>
      </c>
    </row>
    <row r="43" spans="1:17">
      <c r="A43" s="11" t="s">
        <v>72</v>
      </c>
      <c r="B43" t="s">
        <v>73</v>
      </c>
      <c r="C43" t="s">
        <v>295</v>
      </c>
      <c r="D43" s="36">
        <v>0.112</v>
      </c>
      <c r="E43" s="36">
        <v>0.1135</v>
      </c>
      <c r="F43" s="36">
        <v>0.10725</v>
      </c>
      <c r="H43" s="6">
        <v>9.6425000000000001</v>
      </c>
      <c r="I43" s="6">
        <v>9.6775000000000002</v>
      </c>
      <c r="J43" s="6">
        <v>9.1775000000000002</v>
      </c>
      <c r="L43" s="5">
        <v>1.1615245009074411E-2</v>
      </c>
      <c r="M43" s="5">
        <v>1.1728235598036683E-2</v>
      </c>
      <c r="N43" s="5">
        <v>1.1686189049305367E-2</v>
      </c>
      <c r="P43" s="36">
        <f t="shared" si="8"/>
        <v>1.167655655213882E-2</v>
      </c>
      <c r="Q43" s="5">
        <f t="shared" si="9"/>
        <v>5.7107854536463719E-5</v>
      </c>
    </row>
    <row r="44" spans="1:17">
      <c r="A44" s="11" t="s">
        <v>74</v>
      </c>
      <c r="B44" t="s">
        <v>75</v>
      </c>
      <c r="C44" t="s">
        <v>295</v>
      </c>
      <c r="D44" s="36">
        <v>0.10249999999999999</v>
      </c>
      <c r="E44" s="36">
        <v>0.107</v>
      </c>
      <c r="F44" s="36">
        <v>0.11849999999999999</v>
      </c>
      <c r="H44" s="6">
        <v>9.2174999999999994</v>
      </c>
      <c r="I44" s="6">
        <v>9.44</v>
      </c>
      <c r="J44" s="6">
        <v>10.0025</v>
      </c>
      <c r="L44" s="5">
        <v>1.1120151885001357E-2</v>
      </c>
      <c r="M44" s="5">
        <v>1.1334745762711864E-2</v>
      </c>
      <c r="N44" s="5">
        <v>1.1847038240439889E-2</v>
      </c>
      <c r="P44" s="36">
        <f t="shared" si="8"/>
        <v>1.143397862938437E-2</v>
      </c>
      <c r="Q44" s="5">
        <f t="shared" si="9"/>
        <v>3.734652792452205E-4</v>
      </c>
    </row>
    <row r="45" spans="1:17">
      <c r="A45" s="12" t="s">
        <v>76</v>
      </c>
      <c r="B45" t="s">
        <v>77</v>
      </c>
      <c r="C45" t="s">
        <v>295</v>
      </c>
      <c r="D45" s="36">
        <v>0.114</v>
      </c>
      <c r="E45" s="36">
        <v>0.13425000000000001</v>
      </c>
      <c r="F45" s="36">
        <v>0.1305</v>
      </c>
      <c r="H45" s="6">
        <v>8.9450000000000003</v>
      </c>
      <c r="I45" s="6">
        <v>10.045</v>
      </c>
      <c r="J45" s="6">
        <v>10.0375</v>
      </c>
      <c r="L45" s="5">
        <v>1.2744550027948574E-2</v>
      </c>
      <c r="M45" s="5">
        <v>1.3364858138377303E-2</v>
      </c>
      <c r="N45" s="5">
        <v>1.3001245330012455E-2</v>
      </c>
      <c r="P45" s="36">
        <f t="shared" si="8"/>
        <v>1.3036884498779445E-2</v>
      </c>
      <c r="Q45" s="5">
        <f t="shared" si="9"/>
        <v>3.1168598096275744E-4</v>
      </c>
    </row>
    <row r="46" spans="1:17">
      <c r="A46" s="12" t="s">
        <v>78</v>
      </c>
      <c r="B46" t="s">
        <v>37</v>
      </c>
      <c r="C46" t="s">
        <v>295</v>
      </c>
      <c r="D46" s="36">
        <v>0.1095</v>
      </c>
      <c r="E46" s="36">
        <v>0.12075</v>
      </c>
      <c r="F46" s="36">
        <v>0.1145</v>
      </c>
      <c r="H46" s="6">
        <v>8.9975000000000005</v>
      </c>
      <c r="I46" s="6">
        <v>9.7725000000000009</v>
      </c>
      <c r="J46" s="6">
        <v>9.1524999999999999</v>
      </c>
      <c r="L46" s="5">
        <v>1.2170047235343151E-2</v>
      </c>
      <c r="M46" s="5">
        <v>1.2356101304681504E-2</v>
      </c>
      <c r="N46" s="5">
        <v>1.2510243102977329E-2</v>
      </c>
      <c r="P46" s="36">
        <f t="shared" si="8"/>
        <v>1.2345463881000662E-2</v>
      </c>
      <c r="Q46" s="5">
        <f t="shared" si="9"/>
        <v>1.703472135838067E-4</v>
      </c>
    </row>
    <row r="47" spans="1:17">
      <c r="A47" s="15" t="s">
        <v>79</v>
      </c>
      <c r="B47" t="s">
        <v>80</v>
      </c>
      <c r="C47" t="s">
        <v>295</v>
      </c>
      <c r="D47" s="36">
        <v>0.12725</v>
      </c>
      <c r="E47" s="36">
        <v>0.12125</v>
      </c>
      <c r="F47" s="36">
        <v>0.12</v>
      </c>
      <c r="H47" s="6">
        <v>9.7100000000000009</v>
      </c>
      <c r="I47" s="6">
        <v>9.0399999999999991</v>
      </c>
      <c r="J47" s="6">
        <v>8.9224999999999994</v>
      </c>
      <c r="L47" s="5">
        <v>1.3105046343975283E-2</v>
      </c>
      <c r="M47" s="5">
        <v>1.3412610619469027E-2</v>
      </c>
      <c r="N47" s="5">
        <v>1.3449145418884843E-2</v>
      </c>
      <c r="P47" s="36">
        <f t="shared" si="8"/>
        <v>1.3322267460776383E-2</v>
      </c>
      <c r="Q47" s="5">
        <f t="shared" si="9"/>
        <v>1.8900385731599961E-4</v>
      </c>
    </row>
    <row r="48" spans="1:17">
      <c r="A48" s="15" t="s">
        <v>81</v>
      </c>
      <c r="B48" t="s">
        <v>82</v>
      </c>
      <c r="C48" t="s">
        <v>295</v>
      </c>
      <c r="D48" s="36">
        <v>0.10475</v>
      </c>
      <c r="E48" s="36">
        <v>0.11175</v>
      </c>
      <c r="F48" s="36">
        <v>0.11824999999999999</v>
      </c>
      <c r="H48" s="6">
        <v>9.1875</v>
      </c>
      <c r="I48" s="6">
        <v>9.1</v>
      </c>
      <c r="J48" s="6">
        <v>9.3925000000000001</v>
      </c>
      <c r="L48" s="5">
        <v>1.1401360544217686E-2</v>
      </c>
      <c r="M48" s="5">
        <v>1.2280219780219781E-2</v>
      </c>
      <c r="N48" s="5">
        <v>1.2589832313015704E-2</v>
      </c>
      <c r="P48" s="36">
        <f t="shared" si="8"/>
        <v>1.2090470879151057E-2</v>
      </c>
      <c r="Q48" s="5">
        <f t="shared" si="9"/>
        <v>6.1653853926584663E-4</v>
      </c>
    </row>
    <row r="49" spans="1:17">
      <c r="A49" s="19" t="s">
        <v>83</v>
      </c>
      <c r="B49" t="s">
        <v>84</v>
      </c>
      <c r="C49" t="s">
        <v>295</v>
      </c>
      <c r="D49" s="49">
        <v>0.185</v>
      </c>
      <c r="E49" s="49">
        <v>0.18725</v>
      </c>
      <c r="F49" s="49">
        <v>0.19725000000000001</v>
      </c>
      <c r="H49" s="6">
        <v>10.9575</v>
      </c>
      <c r="I49" s="6">
        <v>10.96</v>
      </c>
      <c r="J49" s="6">
        <v>11.515000000000001</v>
      </c>
      <c r="L49" s="5">
        <f t="shared" ref="L49:N50" si="10">D49/H49</f>
        <v>1.6883413187314626E-2</v>
      </c>
      <c r="M49" s="5">
        <f t="shared" si="10"/>
        <v>1.7084854014598538E-2</v>
      </c>
      <c r="N49" s="5">
        <f t="shared" si="10"/>
        <v>1.7129830655666523E-2</v>
      </c>
      <c r="P49" s="36">
        <f t="shared" si="8"/>
        <v>1.7032699285859893E-2</v>
      </c>
      <c r="Q49" s="5">
        <f t="shared" si="9"/>
        <v>1.3122682261866529E-4</v>
      </c>
    </row>
    <row r="50" spans="1:17">
      <c r="A50" s="19" t="s">
        <v>85</v>
      </c>
      <c r="B50" t="s">
        <v>86</v>
      </c>
      <c r="C50" t="s">
        <v>295</v>
      </c>
      <c r="D50" s="49">
        <v>0.16625000000000001</v>
      </c>
      <c r="E50" s="49">
        <v>0.184</v>
      </c>
      <c r="F50" s="49">
        <v>0.17974999999999999</v>
      </c>
      <c r="H50" s="6">
        <v>11.164999999999999</v>
      </c>
      <c r="I50" s="6">
        <v>12.725</v>
      </c>
      <c r="J50" s="6">
        <v>12.26</v>
      </c>
      <c r="L50" s="5">
        <f t="shared" si="10"/>
        <v>1.4890282131661443E-2</v>
      </c>
      <c r="M50" s="5">
        <f t="shared" si="10"/>
        <v>1.4459724950884087E-2</v>
      </c>
      <c r="N50" s="5">
        <f t="shared" si="10"/>
        <v>1.4661500815660684E-2</v>
      </c>
      <c r="P50" s="36">
        <f t="shared" si="8"/>
        <v>1.4670502632735406E-2</v>
      </c>
      <c r="Q50" s="5">
        <f t="shared" si="9"/>
        <v>2.1541969736475202E-4</v>
      </c>
    </row>
    <row r="51" spans="1:17">
      <c r="D51" s="36"/>
      <c r="E51" s="36"/>
      <c r="F51" s="36"/>
      <c r="H51" s="6"/>
      <c r="I51" s="6"/>
      <c r="J51" s="6"/>
      <c r="L51" s="5"/>
      <c r="M51" s="5"/>
      <c r="N51" s="5"/>
      <c r="P51" s="36"/>
      <c r="Q51" s="5"/>
    </row>
    <row r="52" spans="1:17">
      <c r="A52" s="10" t="s">
        <v>87</v>
      </c>
      <c r="B52" t="s">
        <v>25</v>
      </c>
      <c r="C52" t="s">
        <v>295</v>
      </c>
      <c r="D52" s="36">
        <v>8.3750000000000005E-2</v>
      </c>
      <c r="E52" s="36">
        <v>8.7749999999999995E-2</v>
      </c>
      <c r="F52" s="36">
        <v>8.5500000000000007E-2</v>
      </c>
      <c r="H52" s="6">
        <v>8.125</v>
      </c>
      <c r="I52" s="6">
        <v>8.3000000000000007</v>
      </c>
      <c r="J52" s="6">
        <v>8.43</v>
      </c>
      <c r="L52" s="5">
        <f t="shared" ref="L52:N57" si="11">D52/H52</f>
        <v>1.0307692307692308E-2</v>
      </c>
      <c r="M52" s="5">
        <f t="shared" si="11"/>
        <v>1.0572289156626504E-2</v>
      </c>
      <c r="N52" s="5">
        <f t="shared" si="11"/>
        <v>1.01423487544484E-2</v>
      </c>
      <c r="P52" s="36">
        <f t="shared" ref="P52:P57" si="12">AVERAGE(L52:N52)</f>
        <v>1.0340776739589072E-2</v>
      </c>
      <c r="Q52" s="5">
        <f t="shared" ref="Q52:Q57" si="13">STDEV(L52:N52)</f>
        <v>2.1687121081811667E-4</v>
      </c>
    </row>
    <row r="53" spans="1:17">
      <c r="A53" s="10" t="s">
        <v>88</v>
      </c>
      <c r="B53" t="s">
        <v>89</v>
      </c>
      <c r="C53" t="s">
        <v>295</v>
      </c>
      <c r="D53" s="49">
        <v>0.19350000000000001</v>
      </c>
      <c r="E53" s="49">
        <v>0.18225</v>
      </c>
      <c r="F53" s="49">
        <v>0.18675675675675674</v>
      </c>
      <c r="H53" s="6">
        <v>12.154999999999999</v>
      </c>
      <c r="I53" s="6">
        <v>11.835000000000001</v>
      </c>
      <c r="J53" s="6">
        <v>11.805405405405406</v>
      </c>
      <c r="L53" s="5">
        <f t="shared" si="11"/>
        <v>1.5919374742904155E-2</v>
      </c>
      <c r="M53" s="5">
        <f t="shared" si="11"/>
        <v>1.5399239543726235E-2</v>
      </c>
      <c r="N53" s="5">
        <f t="shared" si="11"/>
        <v>1.5819597069597069E-2</v>
      </c>
      <c r="P53" s="36">
        <f t="shared" si="12"/>
        <v>1.5712737118742486E-2</v>
      </c>
      <c r="Q53" s="5">
        <f t="shared" si="13"/>
        <v>2.7604246625917292E-4</v>
      </c>
    </row>
    <row r="54" spans="1:17">
      <c r="A54" s="10" t="s">
        <v>90</v>
      </c>
      <c r="B54" t="s">
        <v>29</v>
      </c>
      <c r="C54" t="s">
        <v>295</v>
      </c>
      <c r="D54" s="36">
        <v>8.0250000000000002E-2</v>
      </c>
      <c r="E54" s="36">
        <v>8.1500000000000003E-2</v>
      </c>
      <c r="F54" s="36">
        <v>8.3500000000000005E-2</v>
      </c>
      <c r="H54" s="6">
        <v>7.8650000000000002</v>
      </c>
      <c r="I54" s="6">
        <v>7.8949999999999996</v>
      </c>
      <c r="J54" s="6">
        <v>8.02</v>
      </c>
      <c r="L54" s="5">
        <f t="shared" si="11"/>
        <v>1.0203432930705659E-2</v>
      </c>
      <c r="M54" s="5">
        <f t="shared" si="11"/>
        <v>1.0322989233692211E-2</v>
      </c>
      <c r="N54" s="5">
        <f t="shared" si="11"/>
        <v>1.0411471321695762E-2</v>
      </c>
      <c r="P54" s="36">
        <f t="shared" si="12"/>
        <v>1.0312631162031211E-2</v>
      </c>
      <c r="Q54" s="5">
        <f t="shared" si="13"/>
        <v>1.0440526934900671E-4</v>
      </c>
    </row>
    <row r="55" spans="1:17">
      <c r="A55" s="10" t="s">
        <v>91</v>
      </c>
      <c r="B55" t="s">
        <v>92</v>
      </c>
      <c r="C55" t="s">
        <v>295</v>
      </c>
      <c r="D55" s="49">
        <v>0.15825</v>
      </c>
      <c r="E55" s="49">
        <v>0.16375000000000001</v>
      </c>
      <c r="F55" s="49">
        <v>0.17749999999999999</v>
      </c>
      <c r="H55" s="6">
        <v>10.164999999999999</v>
      </c>
      <c r="I55" s="6">
        <v>10.532500000000001</v>
      </c>
      <c r="J55" s="6">
        <v>11.24</v>
      </c>
      <c r="L55" s="5">
        <f t="shared" si="11"/>
        <v>1.5568125922282343E-2</v>
      </c>
      <c r="M55" s="5">
        <f t="shared" si="11"/>
        <v>1.554711606930928E-2</v>
      </c>
      <c r="N55" s="5">
        <f t="shared" si="11"/>
        <v>1.5791814946619215E-2</v>
      </c>
      <c r="P55" s="36">
        <f t="shared" si="12"/>
        <v>1.563568564607028E-2</v>
      </c>
      <c r="Q55" s="5">
        <f t="shared" si="13"/>
        <v>1.3561940254960681E-4</v>
      </c>
    </row>
    <row r="56" spans="1:17">
      <c r="A56" s="10" t="s">
        <v>115</v>
      </c>
      <c r="B56" t="s">
        <v>9</v>
      </c>
      <c r="C56" t="s">
        <v>295</v>
      </c>
      <c r="D56" s="36">
        <v>8.7249999999999994E-2</v>
      </c>
      <c r="E56" s="36">
        <v>8.8249999999999995E-2</v>
      </c>
      <c r="F56" s="36">
        <v>8.7741935483870978E-2</v>
      </c>
      <c r="H56" s="6">
        <v>7.9625000000000004</v>
      </c>
      <c r="I56" s="6">
        <v>8.0024999999999995</v>
      </c>
      <c r="J56" s="6">
        <v>8.1322580645161295</v>
      </c>
      <c r="L56" s="5">
        <f t="shared" si="11"/>
        <v>1.095761381475667E-2</v>
      </c>
      <c r="M56" s="5">
        <f t="shared" si="11"/>
        <v>1.1027803811308965E-2</v>
      </c>
      <c r="N56" s="5">
        <f t="shared" si="11"/>
        <v>1.078936929789766E-2</v>
      </c>
      <c r="P56" s="36">
        <f t="shared" si="12"/>
        <v>1.0924928974654432E-2</v>
      </c>
      <c r="Q56" s="5">
        <f t="shared" si="13"/>
        <v>1.2253154033065603E-4</v>
      </c>
    </row>
    <row r="57" spans="1:17">
      <c r="A57" s="10" t="s">
        <v>95</v>
      </c>
      <c r="B57" t="s">
        <v>47</v>
      </c>
      <c r="C57" t="s">
        <v>295</v>
      </c>
      <c r="D57" s="36">
        <v>9.425E-2</v>
      </c>
      <c r="E57" s="36">
        <v>9.8750000000000004E-2</v>
      </c>
      <c r="F57" s="36">
        <v>5.1749999999999997E-2</v>
      </c>
      <c r="H57" s="6">
        <v>8.0724999999999998</v>
      </c>
      <c r="I57" s="6">
        <v>8.26</v>
      </c>
      <c r="J57" s="6">
        <v>4.2225000000000001</v>
      </c>
      <c r="L57" s="5">
        <f t="shared" si="11"/>
        <v>1.1675441313100032E-2</v>
      </c>
      <c r="M57" s="5">
        <f t="shared" si="11"/>
        <v>1.1955205811138016E-2</v>
      </c>
      <c r="N57" s="5">
        <f t="shared" si="11"/>
        <v>1.2255772646536411E-2</v>
      </c>
      <c r="P57" s="36">
        <f t="shared" si="12"/>
        <v>1.1962139923591486E-2</v>
      </c>
      <c r="Q57" s="5">
        <f t="shared" si="13"/>
        <v>2.9022779945871738E-4</v>
      </c>
    </row>
    <row r="58" spans="1:17">
      <c r="D58" s="36"/>
      <c r="E58" s="36"/>
      <c r="F58" s="36"/>
      <c r="H58" s="6"/>
      <c r="I58" s="6"/>
      <c r="J58" s="6"/>
      <c r="L58" s="5"/>
      <c r="M58" s="5"/>
      <c r="N58" s="5"/>
      <c r="P58" s="36"/>
      <c r="Q58" s="5"/>
    </row>
    <row r="59" spans="1:17">
      <c r="A59" s="18" t="s">
        <v>96</v>
      </c>
      <c r="B59" s="20" t="s">
        <v>97</v>
      </c>
      <c r="C59" s="20" t="s">
        <v>295</v>
      </c>
      <c r="D59" s="36">
        <v>0.10050000000000001</v>
      </c>
      <c r="E59" s="36">
        <v>0.11</v>
      </c>
      <c r="F59" s="36">
        <v>0.1145</v>
      </c>
      <c r="H59" s="22">
        <v>9.4</v>
      </c>
      <c r="I59" s="22">
        <v>9.8375000000000004</v>
      </c>
      <c r="J59" s="22">
        <v>10.295</v>
      </c>
      <c r="L59" s="21">
        <f t="shared" ref="L59:N62" si="14">D59/H59</f>
        <v>1.0691489361702129E-2</v>
      </c>
      <c r="M59" s="21">
        <f t="shared" si="14"/>
        <v>1.1181702668360863E-2</v>
      </c>
      <c r="N59" s="21">
        <f t="shared" si="14"/>
        <v>1.1121903836813989E-2</v>
      </c>
      <c r="P59" s="36">
        <f t="shared" ref="P59:P64" si="15">AVERAGE(L59:N59)</f>
        <v>1.0998365288958993E-2</v>
      </c>
      <c r="Q59" s="5">
        <f t="shared" ref="Q59:Q64" si="16">STDEV(L59:N59)</f>
        <v>2.6743896707644035E-4</v>
      </c>
    </row>
    <row r="60" spans="1:17">
      <c r="A60" s="10" t="s">
        <v>88</v>
      </c>
      <c r="B60" t="s">
        <v>98</v>
      </c>
      <c r="C60" t="s">
        <v>295</v>
      </c>
      <c r="D60" s="49">
        <v>0.21049999999999999</v>
      </c>
      <c r="E60" s="49">
        <v>0.21875</v>
      </c>
      <c r="F60" s="49">
        <v>0.22500000000000001</v>
      </c>
      <c r="H60" s="6">
        <v>12.35</v>
      </c>
      <c r="I60" s="6">
        <v>12.4</v>
      </c>
      <c r="J60" s="6">
        <v>13.1</v>
      </c>
      <c r="L60" s="5">
        <f t="shared" si="14"/>
        <v>1.7044534412955465E-2</v>
      </c>
      <c r="M60" s="5">
        <f t="shared" si="14"/>
        <v>1.7641129032258063E-2</v>
      </c>
      <c r="N60" s="5">
        <f t="shared" si="14"/>
        <v>1.717557251908397E-2</v>
      </c>
      <c r="P60" s="36">
        <f t="shared" si="15"/>
        <v>1.7287078654765833E-2</v>
      </c>
      <c r="Q60" s="5">
        <f t="shared" si="16"/>
        <v>3.1353867172364766E-4</v>
      </c>
    </row>
    <row r="61" spans="1:17">
      <c r="A61" s="18" t="s">
        <v>99</v>
      </c>
      <c r="B61" s="20" t="s">
        <v>100</v>
      </c>
      <c r="C61" s="20" t="s">
        <v>295</v>
      </c>
      <c r="D61" s="36">
        <v>9.35E-2</v>
      </c>
      <c r="E61" s="36">
        <v>9.35E-2</v>
      </c>
      <c r="F61" s="36">
        <v>9.8750000000000004E-2</v>
      </c>
      <c r="H61" s="22">
        <v>8.7825000000000006</v>
      </c>
      <c r="I61" s="22">
        <v>8.9574999999999996</v>
      </c>
      <c r="J61" s="22">
        <v>9.0449999999999999</v>
      </c>
      <c r="L61" s="21">
        <f t="shared" si="14"/>
        <v>1.0646171363506974E-2</v>
      </c>
      <c r="M61" s="21">
        <f t="shared" si="14"/>
        <v>1.0438180295841475E-2</v>
      </c>
      <c r="N61" s="21">
        <f t="shared" si="14"/>
        <v>1.0917634051962411E-2</v>
      </c>
      <c r="P61" s="36">
        <f t="shared" si="15"/>
        <v>1.0667328570436953E-2</v>
      </c>
      <c r="Q61" s="5">
        <f t="shared" si="16"/>
        <v>2.4042607308365498E-4</v>
      </c>
    </row>
    <row r="62" spans="1:17">
      <c r="A62" s="10" t="s">
        <v>101</v>
      </c>
      <c r="B62" t="s">
        <v>102</v>
      </c>
      <c r="C62" t="s">
        <v>295</v>
      </c>
      <c r="D62" s="49">
        <v>0.19375000000000001</v>
      </c>
      <c r="E62" s="49">
        <v>0.18149999999999999</v>
      </c>
      <c r="F62" s="49">
        <v>0.19275</v>
      </c>
      <c r="H62" s="6">
        <v>11.875</v>
      </c>
      <c r="I62" s="6">
        <v>10.922499999999999</v>
      </c>
      <c r="J62" s="6">
        <v>11.475</v>
      </c>
      <c r="L62" s="5">
        <f t="shared" si="14"/>
        <v>1.6315789473684211E-2</v>
      </c>
      <c r="M62" s="5">
        <f t="shared" si="14"/>
        <v>1.6617074845502403E-2</v>
      </c>
      <c r="N62" s="5">
        <f t="shared" si="14"/>
        <v>1.6797385620915033E-2</v>
      </c>
      <c r="P62" s="36">
        <f t="shared" si="15"/>
        <v>1.6576749980033882E-2</v>
      </c>
      <c r="Q62" s="5">
        <f t="shared" si="16"/>
        <v>2.4331724833678286E-4</v>
      </c>
    </row>
    <row r="63" spans="1:17">
      <c r="A63" s="11" t="s">
        <v>103</v>
      </c>
      <c r="B63" t="s">
        <v>104</v>
      </c>
      <c r="C63" t="s">
        <v>295</v>
      </c>
      <c r="D63" s="36">
        <v>0.12125</v>
      </c>
      <c r="E63" s="36">
        <v>0.1245</v>
      </c>
      <c r="F63" s="36"/>
      <c r="H63" s="6">
        <v>9.8450000000000006</v>
      </c>
      <c r="I63" s="6">
        <v>10.477499999999999</v>
      </c>
      <c r="J63" s="6"/>
      <c r="L63" s="5">
        <v>1.2315896394108683E-2</v>
      </c>
      <c r="M63" s="5">
        <v>1.1882605583392986E-2</v>
      </c>
      <c r="N63" s="5"/>
      <c r="P63" s="36">
        <f t="shared" si="15"/>
        <v>1.2099250988750834E-2</v>
      </c>
      <c r="Q63" s="5">
        <f t="shared" si="16"/>
        <v>3.0638287048288619E-4</v>
      </c>
    </row>
    <row r="64" spans="1:17">
      <c r="A64" s="16" t="s">
        <v>105</v>
      </c>
      <c r="B64" s="17" t="s">
        <v>106</v>
      </c>
      <c r="C64" s="17" t="s">
        <v>295</v>
      </c>
      <c r="D64" s="41">
        <v>0.1235</v>
      </c>
      <c r="E64" s="41">
        <v>0.12775</v>
      </c>
      <c r="F64" s="41">
        <v>0.12725</v>
      </c>
      <c r="H64" s="33">
        <v>8.5474999999999994</v>
      </c>
      <c r="I64" s="33">
        <v>8.7349999999999994</v>
      </c>
      <c r="J64" s="33">
        <v>9.06</v>
      </c>
      <c r="L64" s="32">
        <v>1.4448669000000001E-2</v>
      </c>
      <c r="M64" s="32">
        <v>1.4625071999999999E-2</v>
      </c>
      <c r="N64" s="32">
        <v>1.4045254E-2</v>
      </c>
      <c r="P64" s="36">
        <f t="shared" si="15"/>
        <v>1.4372998333333333E-2</v>
      </c>
      <c r="Q64" s="5">
        <f t="shared" si="16"/>
        <v>2.9722342711558454E-4</v>
      </c>
    </row>
    <row r="65" spans="1:17">
      <c r="D65" s="36"/>
      <c r="E65" s="36"/>
      <c r="F65" s="36"/>
      <c r="H65" s="6"/>
      <c r="I65" s="6"/>
      <c r="J65" s="6"/>
      <c r="L65" s="5"/>
      <c r="M65" s="5"/>
      <c r="N65" s="5"/>
      <c r="P65" s="36"/>
      <c r="Q65" s="5"/>
    </row>
    <row r="66" spans="1:17">
      <c r="A66" s="10" t="s">
        <v>107</v>
      </c>
      <c r="B66" t="s">
        <v>108</v>
      </c>
      <c r="C66" t="s">
        <v>295</v>
      </c>
      <c r="D66" s="36">
        <v>8.6499999999999994E-2</v>
      </c>
      <c r="E66" s="36">
        <v>8.6749999999999994E-2</v>
      </c>
      <c r="F66" s="36">
        <v>8.7999999999999995E-2</v>
      </c>
      <c r="H66" s="6">
        <v>8.32</v>
      </c>
      <c r="I66" s="6">
        <v>8.2725000000000009</v>
      </c>
      <c r="J66" s="6">
        <v>8.01</v>
      </c>
      <c r="L66" s="5">
        <f t="shared" ref="L66:N67" si="17">D66/H66</f>
        <v>1.0396634615384615E-2</v>
      </c>
      <c r="M66" s="5">
        <f t="shared" si="17"/>
        <v>1.0486551828346931E-2</v>
      </c>
      <c r="N66" s="5">
        <f t="shared" si="17"/>
        <v>1.0986267166042446E-2</v>
      </c>
      <c r="P66" s="36">
        <f>AVERAGE(L66:N66)</f>
        <v>1.0623151203257998E-2</v>
      </c>
      <c r="Q66" s="5">
        <f>STDEV(L66:N66)</f>
        <v>3.1766519815426049E-4</v>
      </c>
    </row>
    <row r="67" spans="1:17">
      <c r="A67" s="10" t="s">
        <v>109</v>
      </c>
      <c r="B67" t="s">
        <v>110</v>
      </c>
      <c r="C67" t="s">
        <v>295</v>
      </c>
      <c r="D67" s="49">
        <v>0.1855</v>
      </c>
      <c r="E67" s="49">
        <v>0.12675</v>
      </c>
      <c r="F67" s="49">
        <v>0.16999999999999998</v>
      </c>
      <c r="H67" s="6">
        <v>11.89</v>
      </c>
      <c r="I67" s="6">
        <v>8.1950000000000003</v>
      </c>
      <c r="J67" s="6">
        <v>10.7</v>
      </c>
      <c r="L67" s="5">
        <f t="shared" si="17"/>
        <v>1.5601345668629099E-2</v>
      </c>
      <c r="M67" s="5">
        <f t="shared" si="17"/>
        <v>1.5466748017083587E-2</v>
      </c>
      <c r="N67" s="5">
        <f t="shared" si="17"/>
        <v>1.5887850467289719E-2</v>
      </c>
    </row>
    <row r="68" spans="1:17">
      <c r="A68" s="10" t="s">
        <v>111</v>
      </c>
      <c r="B68" t="s">
        <v>112</v>
      </c>
      <c r="C68" t="s">
        <v>295</v>
      </c>
      <c r="D68" s="36">
        <v>8.0750000000000002E-2</v>
      </c>
      <c r="E68" s="36"/>
      <c r="F68" s="36"/>
      <c r="H68" s="6">
        <v>8.15</v>
      </c>
      <c r="I68" s="6"/>
      <c r="J68" s="6"/>
      <c r="L68" s="5">
        <f>D68/H68</f>
        <v>9.9079754601226998E-3</v>
      </c>
      <c r="M68" s="5"/>
      <c r="N68" s="5"/>
      <c r="P68" s="36">
        <f>AVERAGE(L68:N68)</f>
        <v>9.9079754601226998E-3</v>
      </c>
      <c r="Q68" s="5"/>
    </row>
    <row r="69" spans="1:17">
      <c r="A69" s="10" t="s">
        <v>113</v>
      </c>
      <c r="B69" t="s">
        <v>114</v>
      </c>
      <c r="C69" t="s">
        <v>295</v>
      </c>
      <c r="D69" s="49">
        <v>0.17041666666666666</v>
      </c>
      <c r="E69" s="49"/>
      <c r="F69" s="49"/>
      <c r="H69" s="6">
        <v>10.6875</v>
      </c>
      <c r="I69" s="6"/>
      <c r="J69" s="6"/>
      <c r="L69" s="5">
        <f>D69/H69</f>
        <v>1.5945419103313839E-2</v>
      </c>
      <c r="M69" s="5"/>
      <c r="N69" s="5"/>
    </row>
    <row r="70" spans="1:17">
      <c r="A70" s="10" t="s">
        <v>215</v>
      </c>
      <c r="B70" t="s">
        <v>216</v>
      </c>
      <c r="C70" t="s">
        <v>295</v>
      </c>
      <c r="D70" s="36">
        <v>8.5250000000000006E-2</v>
      </c>
      <c r="E70" s="36">
        <v>8.2500000000000004E-2</v>
      </c>
      <c r="F70" s="36">
        <v>0.12475</v>
      </c>
      <c r="H70" s="6">
        <v>8.33</v>
      </c>
      <c r="I70" s="6">
        <v>7.8449999999999998</v>
      </c>
      <c r="J70" s="6">
        <v>11.695</v>
      </c>
      <c r="L70" s="5">
        <f>D70/H70</f>
        <v>1.0234093637454983E-2</v>
      </c>
      <c r="M70" s="5">
        <f>E70/I70</f>
        <v>1.0516252390057362E-2</v>
      </c>
      <c r="N70" s="5">
        <f>F70/J70</f>
        <v>1.0666951688755878E-2</v>
      </c>
      <c r="P70" s="36">
        <f>AVERAGE(L70:N70)</f>
        <v>1.0472432572089407E-2</v>
      </c>
      <c r="Q70" s="5">
        <f>STDEV(L70:N70)</f>
        <v>2.1973087056456272E-4</v>
      </c>
    </row>
    <row r="71" spans="1:17">
      <c r="A71" s="10" t="s">
        <v>116</v>
      </c>
      <c r="B71" t="s">
        <v>117</v>
      </c>
      <c r="C71" t="s">
        <v>295</v>
      </c>
      <c r="D71" s="36">
        <v>9.7000000000000003E-2</v>
      </c>
      <c r="E71" s="36">
        <v>9.2749999999999999E-2</v>
      </c>
      <c r="F71" s="36">
        <v>0.10038461538461539</v>
      </c>
      <c r="H71" s="6">
        <v>7.6675000000000004</v>
      </c>
      <c r="I71" s="6">
        <v>8.2225000000000001</v>
      </c>
      <c r="J71" s="6">
        <v>8.6038461538461544</v>
      </c>
      <c r="L71" s="5">
        <f>D71/H71</f>
        <v>1.2650798826214541E-2</v>
      </c>
      <c r="M71" s="5">
        <f>E71/I71</f>
        <v>1.1280024323502584E-2</v>
      </c>
      <c r="N71" s="5">
        <f>F71/J71</f>
        <v>1.1667411712114439E-2</v>
      </c>
      <c r="P71" s="36">
        <f>AVERAGE(L71:N71)</f>
        <v>1.1866078287277189E-2</v>
      </c>
      <c r="Q71" s="5">
        <f>STDEV(L71:N71)</f>
        <v>7.0665195845371807E-4</v>
      </c>
    </row>
    <row r="72" spans="1:17">
      <c r="D72" s="36"/>
      <c r="E72" s="36"/>
      <c r="F72" s="36"/>
      <c r="H72" s="6"/>
      <c r="I72" s="6"/>
      <c r="J72" s="6"/>
      <c r="L72" s="5"/>
      <c r="M72" s="5"/>
      <c r="N72" s="5"/>
      <c r="P72" s="36"/>
      <c r="Q72" s="5"/>
    </row>
    <row r="73" spans="1:17">
      <c r="A73" s="18" t="s">
        <v>118</v>
      </c>
      <c r="B73" t="s">
        <v>119</v>
      </c>
      <c r="C73" t="s">
        <v>295</v>
      </c>
      <c r="D73" s="36">
        <v>0.11550000000000001</v>
      </c>
      <c r="E73" s="36">
        <v>0.1095</v>
      </c>
      <c r="F73" s="36">
        <v>0.11475</v>
      </c>
      <c r="H73" s="6">
        <v>9.2925000000000004</v>
      </c>
      <c r="I73" s="6">
        <v>8.9250000000000007</v>
      </c>
      <c r="J73" s="6">
        <v>9.27</v>
      </c>
      <c r="L73" s="5">
        <f>D73/H73</f>
        <v>1.2429378531073447E-2</v>
      </c>
      <c r="M73" s="5">
        <f>E73/I73</f>
        <v>1.2268907563025209E-2</v>
      </c>
      <c r="N73" s="5">
        <f>F73/J73</f>
        <v>1.237864077669903E-2</v>
      </c>
      <c r="P73" s="36">
        <f t="shared" ref="P73:P80" si="18">AVERAGE(L73:N73)</f>
        <v>1.2358975623599229E-2</v>
      </c>
      <c r="Q73" s="5">
        <f t="shared" ref="Q73:Q80" si="19">STDEV(L73:N73)</f>
        <v>8.2022994223654314E-5</v>
      </c>
    </row>
    <row r="74" spans="1:17">
      <c r="A74" s="10" t="s">
        <v>120</v>
      </c>
      <c r="B74" t="s">
        <v>121</v>
      </c>
      <c r="C74" t="s">
        <v>295</v>
      </c>
      <c r="D74" s="36">
        <v>0.113</v>
      </c>
      <c r="E74" s="36">
        <v>0.115</v>
      </c>
      <c r="F74" s="36">
        <v>0.115</v>
      </c>
      <c r="H74" s="6">
        <v>10.324999999999999</v>
      </c>
      <c r="I74" s="6">
        <v>10.385</v>
      </c>
      <c r="J74" s="6">
        <v>10.4825</v>
      </c>
      <c r="L74" s="5">
        <v>1.0944309927360776E-2</v>
      </c>
      <c r="M74" s="5">
        <v>1.1073663938372653E-2</v>
      </c>
      <c r="N74" s="5">
        <v>1.0970665394705462E-2</v>
      </c>
      <c r="P74" s="36">
        <f t="shared" si="18"/>
        <v>1.0996213086812964E-2</v>
      </c>
      <c r="Q74" s="5">
        <f t="shared" si="19"/>
        <v>6.835662711273855E-5</v>
      </c>
    </row>
    <row r="75" spans="1:17">
      <c r="A75" s="18" t="s">
        <v>122</v>
      </c>
      <c r="B75" t="s">
        <v>123</v>
      </c>
      <c r="C75" t="s">
        <v>295</v>
      </c>
      <c r="D75" s="36">
        <v>9.2749999999999999E-2</v>
      </c>
      <c r="E75" s="36">
        <v>9.0999999999999998E-2</v>
      </c>
      <c r="F75" s="36">
        <v>9.4750000000000001E-2</v>
      </c>
      <c r="H75" s="6">
        <v>8.8049999999999997</v>
      </c>
      <c r="I75" s="6">
        <v>8.4124999999999996</v>
      </c>
      <c r="J75" s="6">
        <v>8.8949999999999996</v>
      </c>
      <c r="L75" s="5">
        <f>D75/H75</f>
        <v>1.0533787620670074E-2</v>
      </c>
      <c r="M75" s="5">
        <f>E75/I75</f>
        <v>1.0817236255572066E-2</v>
      </c>
      <c r="N75" s="5">
        <f>F75/J75</f>
        <v>1.0652051714446319E-2</v>
      </c>
      <c r="P75" s="36">
        <f t="shared" si="18"/>
        <v>1.0667691863562818E-2</v>
      </c>
      <c r="Q75" s="5">
        <f t="shared" si="19"/>
        <v>1.4237009115414845E-4</v>
      </c>
    </row>
    <row r="76" spans="1:17">
      <c r="A76" s="10" t="s">
        <v>124</v>
      </c>
      <c r="B76" t="s">
        <v>125</v>
      </c>
      <c r="C76" t="s">
        <v>295</v>
      </c>
      <c r="D76" s="36">
        <v>0.10349999999999999</v>
      </c>
      <c r="E76" s="36">
        <v>0.11475</v>
      </c>
      <c r="F76" s="36">
        <v>0.10375</v>
      </c>
      <c r="H76" s="6">
        <v>9.2225000000000001</v>
      </c>
      <c r="I76" s="6">
        <v>10.414999999999999</v>
      </c>
      <c r="J76" s="6">
        <v>9.7774999999999999</v>
      </c>
      <c r="L76" s="5">
        <v>1.1222553537544049E-2</v>
      </c>
      <c r="M76" s="5">
        <v>1.101776284205473E-2</v>
      </c>
      <c r="N76" s="5">
        <v>1.0611096906162106E-2</v>
      </c>
      <c r="P76" s="36">
        <f t="shared" si="18"/>
        <v>1.0950471095253628E-2</v>
      </c>
      <c r="Q76" s="5">
        <f t="shared" si="19"/>
        <v>3.1123293110770915E-4</v>
      </c>
    </row>
    <row r="77" spans="1:17">
      <c r="A77" s="18" t="s">
        <v>148</v>
      </c>
      <c r="B77" t="s">
        <v>149</v>
      </c>
      <c r="C77" t="s">
        <v>295</v>
      </c>
      <c r="D77" s="36">
        <v>9.5750000000000002E-2</v>
      </c>
      <c r="E77" s="36">
        <v>9.8250000000000004E-2</v>
      </c>
      <c r="F77" s="36">
        <v>9.9750000000000005E-2</v>
      </c>
      <c r="H77" s="6">
        <v>8.4649999999999999</v>
      </c>
      <c r="I77" s="6">
        <v>8.875</v>
      </c>
      <c r="J77" s="6">
        <v>8.6024999999999991</v>
      </c>
      <c r="L77" s="5">
        <f>D77/H77</f>
        <v>1.1311281748375665E-2</v>
      </c>
      <c r="M77" s="5">
        <f>E77/I77</f>
        <v>1.1070422535211268E-2</v>
      </c>
      <c r="N77" s="5">
        <f>F77/J77</f>
        <v>1.1595466434176114E-2</v>
      </c>
      <c r="P77" s="36">
        <f t="shared" si="18"/>
        <v>1.1325723572587681E-2</v>
      </c>
      <c r="Q77" s="5">
        <f t="shared" si="19"/>
        <v>2.6281970754678968E-4</v>
      </c>
    </row>
    <row r="78" spans="1:17">
      <c r="A78" s="18" t="s">
        <v>128</v>
      </c>
      <c r="B78" t="s">
        <v>129</v>
      </c>
      <c r="C78" t="s">
        <v>295</v>
      </c>
      <c r="D78" s="36">
        <v>0.113</v>
      </c>
      <c r="E78" s="36">
        <v>0.11225</v>
      </c>
      <c r="F78" s="36"/>
      <c r="H78" s="6">
        <v>8.7774999999999999</v>
      </c>
      <c r="I78" s="6">
        <v>8.9525000000000006</v>
      </c>
      <c r="J78" s="6"/>
      <c r="L78" s="5">
        <f>D78/H78</f>
        <v>1.2873825121048135E-2</v>
      </c>
      <c r="M78" s="5">
        <f>E78/I78</f>
        <v>1.2538397095783299E-2</v>
      </c>
      <c r="N78" s="5"/>
      <c r="P78" s="36">
        <f t="shared" si="18"/>
        <v>1.2706111108415716E-2</v>
      </c>
      <c r="Q78" s="5">
        <f t="shared" si="19"/>
        <v>2.3718343126477801E-4</v>
      </c>
    </row>
    <row r="79" spans="1:17">
      <c r="A79" s="23" t="s">
        <v>130</v>
      </c>
      <c r="B79" s="17" t="s">
        <v>9</v>
      </c>
      <c r="C79" s="17" t="s">
        <v>295</v>
      </c>
      <c r="D79" s="41">
        <v>0.13300000000000001</v>
      </c>
      <c r="E79" s="41">
        <v>0.11625000000000001</v>
      </c>
      <c r="F79" s="41">
        <v>0.13250000000000001</v>
      </c>
      <c r="H79" s="33">
        <v>9.8424999999999994</v>
      </c>
      <c r="I79" s="33">
        <v>9.0724999999999998</v>
      </c>
      <c r="J79" s="33">
        <v>9.8550000000000004</v>
      </c>
      <c r="L79" s="32">
        <v>1.3512827E-2</v>
      </c>
      <c r="M79" s="32">
        <v>1.2813447E-2</v>
      </c>
      <c r="N79" s="32">
        <v>1.3444952E-2</v>
      </c>
      <c r="P79" s="36">
        <f t="shared" si="18"/>
        <v>1.3257075333333333E-2</v>
      </c>
      <c r="Q79" s="5">
        <f t="shared" si="19"/>
        <v>3.8568941845522944E-4</v>
      </c>
    </row>
    <row r="80" spans="1:17">
      <c r="A80" s="23" t="s">
        <v>131</v>
      </c>
      <c r="B80" s="17" t="s">
        <v>47</v>
      </c>
      <c r="C80" s="17" t="s">
        <v>295</v>
      </c>
      <c r="D80" s="41">
        <v>0.1235</v>
      </c>
      <c r="E80" s="41">
        <v>0.122</v>
      </c>
      <c r="F80" s="41">
        <v>0.12725</v>
      </c>
      <c r="H80" s="33">
        <v>9.1850000000000005</v>
      </c>
      <c r="I80" s="33">
        <v>8.89</v>
      </c>
      <c r="J80" s="33">
        <v>8.8000000000000007</v>
      </c>
      <c r="L80" s="32">
        <v>1.3445835999999999E-2</v>
      </c>
      <c r="M80" s="32">
        <v>1.3723285E-2</v>
      </c>
      <c r="N80" s="32">
        <v>1.4460227000000001E-2</v>
      </c>
      <c r="P80" s="36">
        <f t="shared" si="18"/>
        <v>1.3876449333333332E-2</v>
      </c>
      <c r="Q80" s="5">
        <f t="shared" si="19"/>
        <v>5.2425352643004151E-4</v>
      </c>
    </row>
    <row r="81" spans="1:17">
      <c r="D81" s="36"/>
      <c r="E81" s="36"/>
      <c r="F81" s="36"/>
      <c r="H81" s="6"/>
      <c r="I81" s="6"/>
      <c r="J81" s="6"/>
      <c r="L81" s="5"/>
      <c r="M81" s="5"/>
      <c r="N81" s="5"/>
      <c r="P81" s="36"/>
      <c r="Q81" s="5"/>
    </row>
    <row r="82" spans="1:17">
      <c r="A82" s="13" t="s">
        <v>132</v>
      </c>
      <c r="B82" t="s">
        <v>133</v>
      </c>
      <c r="C82" t="s">
        <v>295</v>
      </c>
      <c r="D82" s="36">
        <v>0.15340909090909091</v>
      </c>
      <c r="E82" s="36">
        <v>0.14520202020202019</v>
      </c>
      <c r="F82" s="36">
        <v>0.16484374999999998</v>
      </c>
      <c r="H82" s="6">
        <v>9.0613636363636356</v>
      </c>
      <c r="I82" s="6">
        <v>8.8181818181818183</v>
      </c>
      <c r="J82" s="6">
        <v>9.671875</v>
      </c>
      <c r="L82" s="5">
        <f>D82/H82</f>
        <v>1.6930022573363433E-2</v>
      </c>
      <c r="M82" s="5">
        <f>E82/I82</f>
        <v>1.6466208476517752E-2</v>
      </c>
      <c r="N82" s="5">
        <f>F82/J82</f>
        <v>1.7043618739903069E-2</v>
      </c>
      <c r="P82" s="36">
        <f>AVERAGE(L82:N82)</f>
        <v>1.6813283263261414E-2</v>
      </c>
      <c r="Q82" s="5">
        <f>STDEV(L82:N82)</f>
        <v>3.058949214321744E-4</v>
      </c>
    </row>
    <row r="83" spans="1:17">
      <c r="A83" s="10" t="s">
        <v>134</v>
      </c>
      <c r="B83" t="s">
        <v>135</v>
      </c>
      <c r="C83" t="s">
        <v>295</v>
      </c>
      <c r="D83" s="36">
        <v>0.13967391304347826</v>
      </c>
      <c r="E83" s="36"/>
      <c r="F83" s="36"/>
      <c r="H83" s="6">
        <v>9.2173913043478262</v>
      </c>
      <c r="I83" s="6"/>
      <c r="J83" s="6"/>
      <c r="L83" s="5">
        <f>D83/H83</f>
        <v>1.5153301886792453E-2</v>
      </c>
      <c r="M83" s="5"/>
      <c r="N83" s="5"/>
      <c r="P83" s="36">
        <f>AVERAGE(L83:N83)</f>
        <v>1.5153301886792453E-2</v>
      </c>
      <c r="Q83" s="5"/>
    </row>
    <row r="84" spans="1:17">
      <c r="D84" s="36"/>
      <c r="E84" s="36"/>
      <c r="F84" s="36"/>
      <c r="H84" s="6"/>
      <c r="I84" s="6"/>
      <c r="J84" s="6"/>
      <c r="L84" s="5"/>
      <c r="M84" s="5"/>
      <c r="N84" s="5"/>
      <c r="P84" s="36"/>
      <c r="Q84" s="5"/>
    </row>
    <row r="85" spans="1:17">
      <c r="A85" s="13" t="s">
        <v>136</v>
      </c>
      <c r="B85" t="s">
        <v>137</v>
      </c>
      <c r="C85" t="s">
        <v>295</v>
      </c>
      <c r="D85" s="36">
        <v>0.104</v>
      </c>
      <c r="E85" s="36">
        <v>0.10125000000000001</v>
      </c>
      <c r="F85" s="36">
        <v>0.10568862275449102</v>
      </c>
      <c r="H85" s="6">
        <v>9.6349999999999998</v>
      </c>
      <c r="I85" s="6">
        <v>9.5374999999999996</v>
      </c>
      <c r="J85" s="6">
        <v>9.8502994011976046</v>
      </c>
      <c r="L85" s="5">
        <f t="shared" ref="L85:N90" si="20">D85/H85</f>
        <v>1.0793980280228333E-2</v>
      </c>
      <c r="M85" s="5">
        <f t="shared" si="20"/>
        <v>1.0615989515072085E-2</v>
      </c>
      <c r="N85" s="5">
        <f t="shared" si="20"/>
        <v>1.0729483282674772E-2</v>
      </c>
      <c r="P85" s="36">
        <f>AVERAGE(L85:N85)</f>
        <v>1.0713151025991728E-2</v>
      </c>
      <c r="Q85" s="5">
        <f>STDEV(L85:N85)</f>
        <v>9.0112346970308571E-5</v>
      </c>
    </row>
    <row r="86" spans="1:17">
      <c r="A86" s="13" t="s">
        <v>138</v>
      </c>
      <c r="B86" s="17" t="s">
        <v>139</v>
      </c>
      <c r="C86" s="17" t="s">
        <v>295</v>
      </c>
      <c r="D86" s="41">
        <v>8.5750000000000007E-2</v>
      </c>
      <c r="E86" s="41">
        <v>9.1749999999999998E-2</v>
      </c>
      <c r="F86" s="41">
        <v>9.1101694999999996E-2</v>
      </c>
      <c r="H86" s="33">
        <v>9.4674999999999994</v>
      </c>
      <c r="I86" s="33">
        <v>9.8949999999999996</v>
      </c>
      <c r="J86" s="33">
        <v>9.3220338980000008</v>
      </c>
      <c r="L86" s="5">
        <f t="shared" si="20"/>
        <v>9.0573012939001857E-3</v>
      </c>
      <c r="M86" s="5">
        <f t="shared" si="20"/>
        <v>9.2723597776654884E-3</v>
      </c>
      <c r="N86" s="5">
        <f t="shared" si="20"/>
        <v>9.7727272821380145E-3</v>
      </c>
      <c r="P86" s="36">
        <f>AVERAGE(L86:N86)</f>
        <v>9.3674627845678968E-3</v>
      </c>
      <c r="Q86" s="5">
        <f>STDEV(L86:N86)</f>
        <v>3.670722307706319E-4</v>
      </c>
    </row>
    <row r="87" spans="1:17">
      <c r="A87" s="13" t="s">
        <v>140</v>
      </c>
      <c r="B87" t="s">
        <v>141</v>
      </c>
      <c r="C87" t="s">
        <v>295</v>
      </c>
      <c r="D87" s="49">
        <v>0.20624999999999999</v>
      </c>
      <c r="E87" s="49">
        <v>0.21375</v>
      </c>
      <c r="F87" s="49">
        <v>0.21785714285714286</v>
      </c>
      <c r="H87" s="6">
        <v>11.57</v>
      </c>
      <c r="I87" s="6">
        <v>11.7525</v>
      </c>
      <c r="J87" s="6">
        <v>11.508928571428573</v>
      </c>
      <c r="L87" s="5">
        <f t="shared" si="20"/>
        <v>1.7826274848746756E-2</v>
      </c>
      <c r="M87" s="5">
        <f t="shared" si="20"/>
        <v>1.8187619655392472E-2</v>
      </c>
      <c r="N87" s="5">
        <f t="shared" si="20"/>
        <v>1.8929402637703645E-2</v>
      </c>
    </row>
    <row r="88" spans="1:17">
      <c r="A88" s="13" t="s">
        <v>142</v>
      </c>
      <c r="B88" t="s">
        <v>143</v>
      </c>
      <c r="C88" t="s">
        <v>295</v>
      </c>
      <c r="D88" s="36">
        <v>9.5000000000000001E-2</v>
      </c>
      <c r="E88" s="36">
        <v>9.7000000000000003E-2</v>
      </c>
      <c r="F88" s="36">
        <v>9.1249999999999998E-2</v>
      </c>
      <c r="H88" s="6">
        <v>8.9625000000000004</v>
      </c>
      <c r="I88" s="6">
        <v>8.7100000000000009</v>
      </c>
      <c r="J88" s="6">
        <v>8.5850000000000009</v>
      </c>
      <c r="L88" s="5">
        <f t="shared" si="20"/>
        <v>1.0599721059972105E-2</v>
      </c>
      <c r="M88" s="5">
        <f t="shared" si="20"/>
        <v>1.113662456946039E-2</v>
      </c>
      <c r="N88" s="5">
        <f t="shared" si="20"/>
        <v>1.0629004076878276E-2</v>
      </c>
      <c r="P88" s="36">
        <f>AVERAGE(L88:N88)</f>
        <v>1.0788449902103592E-2</v>
      </c>
      <c r="Q88" s="5">
        <f>STDEV(L88:N88)</f>
        <v>3.0188337650746087E-4</v>
      </c>
    </row>
    <row r="89" spans="1:17">
      <c r="A89" s="13" t="s">
        <v>144</v>
      </c>
      <c r="B89" t="s">
        <v>145</v>
      </c>
      <c r="C89" t="s">
        <v>295</v>
      </c>
      <c r="D89" s="36">
        <v>8.7749999999999995E-2</v>
      </c>
      <c r="E89" s="36">
        <v>8.4750000000000006E-2</v>
      </c>
      <c r="F89" s="36">
        <v>8.1250000000000003E-2</v>
      </c>
      <c r="H89" s="6">
        <v>9.5175000000000001</v>
      </c>
      <c r="I89" s="6">
        <v>9.3725000000000005</v>
      </c>
      <c r="J89" s="6">
        <v>9.0950000000000006</v>
      </c>
      <c r="L89" s="5">
        <f t="shared" si="20"/>
        <v>9.2198581560283682E-3</v>
      </c>
      <c r="M89" s="5">
        <f t="shared" si="20"/>
        <v>9.0424113096825819E-3</v>
      </c>
      <c r="N89" s="5">
        <f t="shared" si="20"/>
        <v>8.9334799340296863E-3</v>
      </c>
      <c r="P89" s="36">
        <f>AVERAGE(L89:N89)</f>
        <v>9.0652497999135443E-3</v>
      </c>
      <c r="Q89" s="5">
        <f>STDEV(L89:N89)</f>
        <v>1.4454867341419619E-4</v>
      </c>
    </row>
    <row r="90" spans="1:17">
      <c r="A90" s="13" t="s">
        <v>146</v>
      </c>
      <c r="B90" t="s">
        <v>147</v>
      </c>
      <c r="C90" t="s">
        <v>295</v>
      </c>
      <c r="D90" s="49">
        <v>0.19</v>
      </c>
      <c r="E90" s="49">
        <v>0.18575</v>
      </c>
      <c r="F90" s="49">
        <v>0.19800000000000001</v>
      </c>
      <c r="H90" s="6">
        <v>10.317500000000001</v>
      </c>
      <c r="I90" s="6">
        <v>10.3025</v>
      </c>
      <c r="J90" s="6">
        <v>10.805</v>
      </c>
      <c r="L90" s="5">
        <f t="shared" si="20"/>
        <v>1.8415313787254663E-2</v>
      </c>
      <c r="M90" s="5">
        <f t="shared" si="20"/>
        <v>1.8029604464935695E-2</v>
      </c>
      <c r="N90" s="5">
        <f t="shared" si="20"/>
        <v>1.8324849606663585E-2</v>
      </c>
    </row>
    <row r="91" spans="1:17">
      <c r="A91" s="13" t="s">
        <v>42</v>
      </c>
      <c r="B91" t="s">
        <v>43</v>
      </c>
      <c r="C91" t="s">
        <v>295</v>
      </c>
      <c r="D91" s="36">
        <v>0.11</v>
      </c>
      <c r="E91" s="36">
        <v>0.11325</v>
      </c>
      <c r="F91" s="36"/>
      <c r="H91" s="6">
        <v>9.3249999999999993</v>
      </c>
      <c r="I91" s="6">
        <v>9.8025000000000002</v>
      </c>
      <c r="J91" s="6"/>
      <c r="L91" s="5">
        <f>D91/H91</f>
        <v>1.1796246648793567E-2</v>
      </c>
      <c r="M91" s="5">
        <f>E91/I91</f>
        <v>1.155317521040551E-2</v>
      </c>
      <c r="N91" s="5"/>
      <c r="P91" s="36">
        <f t="shared" ref="P91:P100" si="21">AVERAGE(L91:N91)</f>
        <v>1.1674710929599538E-2</v>
      </c>
      <c r="Q91" s="5">
        <f t="shared" ref="Q91:Q100" si="22">STDEV(L91:N91)</f>
        <v>1.718774623969637E-4</v>
      </c>
    </row>
    <row r="92" spans="1:17">
      <c r="A92" s="13" t="s">
        <v>150</v>
      </c>
      <c r="B92" t="s">
        <v>151</v>
      </c>
      <c r="C92" t="s">
        <v>295</v>
      </c>
      <c r="D92" s="36">
        <v>9.7500000000000003E-2</v>
      </c>
      <c r="E92" s="36">
        <v>0.10075000000000001</v>
      </c>
      <c r="F92" s="36">
        <v>0.10025000000000001</v>
      </c>
      <c r="H92" s="6">
        <v>8.8975000000000009</v>
      </c>
      <c r="I92" s="6">
        <v>9.2324999999999999</v>
      </c>
      <c r="J92" s="6">
        <v>9.0175000000000001</v>
      </c>
      <c r="L92" s="5">
        <f>D92/H92</f>
        <v>1.0958134307389716E-2</v>
      </c>
      <c r="M92" s="5">
        <f>E92/I92</f>
        <v>1.091253723260222E-2</v>
      </c>
      <c r="N92" s="5">
        <f>F92/J92</f>
        <v>1.1117271971167176E-2</v>
      </c>
      <c r="P92" s="36">
        <f t="shared" si="21"/>
        <v>1.0995981170386368E-2</v>
      </c>
      <c r="Q92" s="5">
        <f t="shared" si="22"/>
        <v>1.0748659020003776E-4</v>
      </c>
    </row>
    <row r="93" spans="1:17">
      <c r="A93" s="11" t="s">
        <v>152</v>
      </c>
      <c r="B93" t="s">
        <v>153</v>
      </c>
      <c r="C93" t="s">
        <v>295</v>
      </c>
      <c r="D93" s="36">
        <v>0.12</v>
      </c>
      <c r="E93" s="36">
        <v>0.14050000000000001</v>
      </c>
      <c r="F93" s="36"/>
      <c r="H93" s="6">
        <v>9.0175000000000001</v>
      </c>
      <c r="I93" s="6">
        <v>10.5725</v>
      </c>
      <c r="J93" s="6"/>
      <c r="L93" s="5">
        <v>1.3307457721097865E-2</v>
      </c>
      <c r="M93" s="5">
        <v>1.3289193662804446E-2</v>
      </c>
      <c r="N93" s="5"/>
      <c r="P93" s="36">
        <f t="shared" si="21"/>
        <v>1.3298325691951156E-2</v>
      </c>
      <c r="Q93" s="5">
        <f t="shared" si="22"/>
        <v>1.2914639471263103E-5</v>
      </c>
    </row>
    <row r="94" spans="1:17">
      <c r="A94" s="11" t="s">
        <v>154</v>
      </c>
      <c r="B94" t="s">
        <v>121</v>
      </c>
      <c r="C94" t="s">
        <v>295</v>
      </c>
      <c r="D94" s="36">
        <v>0.12025</v>
      </c>
      <c r="E94" s="36">
        <v>0.12125</v>
      </c>
      <c r="F94" s="36">
        <v>0.12159763313609467</v>
      </c>
      <c r="H94" s="6">
        <v>10.045</v>
      </c>
      <c r="I94" s="6">
        <v>10.2675</v>
      </c>
      <c r="J94" s="6">
        <v>10.109467455621303</v>
      </c>
      <c r="L94" s="5">
        <v>1.1971129915380786E-2</v>
      </c>
      <c r="M94" s="5">
        <v>1.1809106403700998E-2</v>
      </c>
      <c r="N94" s="5">
        <v>1.2028094820017559E-2</v>
      </c>
      <c r="P94" s="36">
        <f t="shared" si="21"/>
        <v>1.193611037969978E-2</v>
      </c>
      <c r="Q94" s="5">
        <f t="shared" si="22"/>
        <v>1.136167132498284E-4</v>
      </c>
    </row>
    <row r="95" spans="1:17">
      <c r="A95" s="12" t="s">
        <v>155</v>
      </c>
      <c r="B95" t="s">
        <v>156</v>
      </c>
      <c r="C95" t="s">
        <v>295</v>
      </c>
      <c r="D95" s="36">
        <v>0.129</v>
      </c>
      <c r="E95" s="36">
        <v>0.11899999999999999</v>
      </c>
      <c r="F95" s="36">
        <v>0.13075000000000001</v>
      </c>
      <c r="H95" s="6">
        <v>9.8574999999999999</v>
      </c>
      <c r="I95" s="6">
        <v>9.2324999999999999</v>
      </c>
      <c r="J95" s="6">
        <v>9.9075000000000006</v>
      </c>
      <c r="L95" s="5">
        <v>1.3086482373827035E-2</v>
      </c>
      <c r="M95" s="5">
        <v>1.2889249932304359E-2</v>
      </c>
      <c r="N95" s="5">
        <v>1.3197072924552107E-2</v>
      </c>
      <c r="P95" s="36">
        <f t="shared" si="21"/>
        <v>1.3057601743561166E-2</v>
      </c>
      <c r="Q95" s="5">
        <f t="shared" si="22"/>
        <v>1.5593048689241206E-4</v>
      </c>
    </row>
    <row r="96" spans="1:17">
      <c r="A96" s="12" t="s">
        <v>157</v>
      </c>
      <c r="B96" t="s">
        <v>158</v>
      </c>
      <c r="C96" t="s">
        <v>295</v>
      </c>
      <c r="D96" s="36">
        <v>0.13150000000000001</v>
      </c>
      <c r="E96" s="36">
        <v>0.123</v>
      </c>
      <c r="F96" s="36">
        <v>0.12975</v>
      </c>
      <c r="H96" s="6">
        <v>10.6075</v>
      </c>
      <c r="I96" s="6">
        <v>10.265000000000001</v>
      </c>
      <c r="J96" s="6">
        <v>10.46</v>
      </c>
      <c r="L96" s="5">
        <v>1.2396888993636579E-2</v>
      </c>
      <c r="M96" s="5">
        <v>1.198246468582562E-2</v>
      </c>
      <c r="N96" s="5">
        <v>1.2404397705544933E-2</v>
      </c>
      <c r="P96" s="36">
        <f t="shared" si="21"/>
        <v>1.2261250461669045E-2</v>
      </c>
      <c r="Q96" s="5">
        <f t="shared" si="22"/>
        <v>2.4146475270336138E-4</v>
      </c>
    </row>
    <row r="97" spans="1:17">
      <c r="A97" s="15" t="s">
        <v>159</v>
      </c>
      <c r="B97" t="s">
        <v>160</v>
      </c>
      <c r="C97" t="s">
        <v>295</v>
      </c>
      <c r="D97" s="36">
        <v>0.128</v>
      </c>
      <c r="E97" s="36">
        <v>0.1305</v>
      </c>
      <c r="F97" s="36">
        <v>0.12625</v>
      </c>
      <c r="H97" s="6">
        <v>9.3725000000000005</v>
      </c>
      <c r="I97" s="6">
        <v>9.4474999999999998</v>
      </c>
      <c r="J97" s="6">
        <v>9.0399999999999991</v>
      </c>
      <c r="L97" s="5">
        <v>1.3656975193384902E-2</v>
      </c>
      <c r="M97" s="5">
        <v>1.3813178089441653E-2</v>
      </c>
      <c r="N97" s="5">
        <v>1.3965707964601771E-2</v>
      </c>
      <c r="P97" s="36">
        <f t="shared" si="21"/>
        <v>1.3811953749142776E-2</v>
      </c>
      <c r="Q97" s="5">
        <f t="shared" si="22"/>
        <v>1.5437002708650237E-4</v>
      </c>
    </row>
    <row r="98" spans="1:17">
      <c r="A98" s="15" t="s">
        <v>161</v>
      </c>
      <c r="B98" t="s">
        <v>162</v>
      </c>
      <c r="C98" t="s">
        <v>295</v>
      </c>
      <c r="D98" s="36">
        <v>0.128</v>
      </c>
      <c r="E98" s="36">
        <v>0.12025</v>
      </c>
      <c r="F98" s="36">
        <v>0.12175</v>
      </c>
      <c r="H98" s="6">
        <v>9.9450000000000003</v>
      </c>
      <c r="I98" s="6">
        <v>9.1174999999999997</v>
      </c>
      <c r="J98" s="6">
        <v>9.2324999999999999</v>
      </c>
      <c r="L98" s="5">
        <v>1.2870789341377576E-2</v>
      </c>
      <c r="M98" s="5">
        <v>1.3188922401974225E-2</v>
      </c>
      <c r="N98" s="5">
        <v>1.3187110750067696E-2</v>
      </c>
      <c r="P98" s="36">
        <f t="shared" si="21"/>
        <v>1.3082274164473167E-2</v>
      </c>
      <c r="Q98" s="5">
        <f t="shared" si="22"/>
        <v>1.8315346931054084E-4</v>
      </c>
    </row>
    <row r="99" spans="1:17">
      <c r="A99" s="23" t="s">
        <v>163</v>
      </c>
      <c r="B99" t="s">
        <v>25</v>
      </c>
      <c r="C99" t="s">
        <v>295</v>
      </c>
      <c r="D99" s="36">
        <v>0.1565</v>
      </c>
      <c r="E99" s="36">
        <v>0.18775</v>
      </c>
      <c r="F99" s="36">
        <v>0.14674999999999999</v>
      </c>
      <c r="H99" s="6">
        <v>10.217499999999999</v>
      </c>
      <c r="I99" s="6">
        <v>11.72</v>
      </c>
      <c r="J99" s="6">
        <v>8.98</v>
      </c>
      <c r="L99" s="5">
        <f t="shared" ref="L99:N100" si="23">D99/H99</f>
        <v>1.5316858331294349E-2</v>
      </c>
      <c r="M99" s="5">
        <f t="shared" si="23"/>
        <v>1.6019624573378837E-2</v>
      </c>
      <c r="N99" s="5">
        <f t="shared" si="23"/>
        <v>1.6341870824053452E-2</v>
      </c>
      <c r="P99" s="36">
        <f t="shared" si="21"/>
        <v>1.589278457624221E-2</v>
      </c>
      <c r="Q99" s="5">
        <f t="shared" si="22"/>
        <v>5.2414591597500001E-4</v>
      </c>
    </row>
    <row r="100" spans="1:17">
      <c r="A100" s="23" t="s">
        <v>164</v>
      </c>
      <c r="B100" t="s">
        <v>29</v>
      </c>
      <c r="C100" t="s">
        <v>295</v>
      </c>
      <c r="D100" s="36">
        <v>0.122</v>
      </c>
      <c r="E100" s="36">
        <v>0.12525</v>
      </c>
      <c r="F100" s="36">
        <v>0.1255</v>
      </c>
      <c r="H100" s="6">
        <v>8.2575000000000003</v>
      </c>
      <c r="I100" s="6">
        <v>8.2799999999999994</v>
      </c>
      <c r="J100" s="6">
        <v>7.9924999999999997</v>
      </c>
      <c r="L100" s="5">
        <f t="shared" si="23"/>
        <v>1.4774447471995154E-2</v>
      </c>
      <c r="M100" s="5">
        <f t="shared" si="23"/>
        <v>1.5126811594202899E-2</v>
      </c>
      <c r="N100" s="5">
        <f t="shared" si="23"/>
        <v>1.5702220832030028E-2</v>
      </c>
      <c r="P100" s="36">
        <f t="shared" si="21"/>
        <v>1.5201159966076025E-2</v>
      </c>
      <c r="Q100" s="5">
        <f t="shared" si="22"/>
        <v>4.6833386830095715E-4</v>
      </c>
    </row>
    <row r="101" spans="1:17">
      <c r="A101" s="25"/>
      <c r="D101" s="36"/>
      <c r="E101" s="36"/>
      <c r="F101" s="36"/>
      <c r="H101" s="6"/>
      <c r="I101" s="6"/>
      <c r="J101" s="6"/>
      <c r="L101" s="5"/>
      <c r="M101" s="5"/>
      <c r="N101" s="5"/>
      <c r="P101" s="36"/>
      <c r="Q101" s="5"/>
    </row>
    <row r="102" spans="1:17">
      <c r="A102" s="13" t="s">
        <v>165</v>
      </c>
      <c r="B102" t="s">
        <v>166</v>
      </c>
      <c r="C102" t="s">
        <v>295</v>
      </c>
      <c r="D102" s="36">
        <v>9.9500000000000005E-2</v>
      </c>
      <c r="E102" s="36">
        <v>0.10299999999999999</v>
      </c>
      <c r="F102" s="36">
        <v>0.10224999999999999</v>
      </c>
      <c r="H102" s="6">
        <v>9.2624999999999993</v>
      </c>
      <c r="I102" s="6">
        <v>9.2850000000000001</v>
      </c>
      <c r="J102" s="6">
        <v>9.4824999999999999</v>
      </c>
      <c r="L102" s="5">
        <f>D102/H102</f>
        <v>1.0742240215924428E-2</v>
      </c>
      <c r="M102" s="5">
        <f>E102/I102</f>
        <v>1.1093161012385567E-2</v>
      </c>
      <c r="N102" s="5">
        <f>F102/J102</f>
        <v>1.0783021355127867E-2</v>
      </c>
      <c r="P102" s="36">
        <f>AVERAGE(L102:N102)</f>
        <v>1.087280752781262E-2</v>
      </c>
      <c r="Q102" s="5">
        <f>STDEV(L102:N102)</f>
        <v>1.9191800059208217E-4</v>
      </c>
    </row>
    <row r="103" spans="1:17">
      <c r="A103" s="13" t="s">
        <v>308</v>
      </c>
      <c r="B103" t="s">
        <v>306</v>
      </c>
      <c r="C103" t="s">
        <v>295</v>
      </c>
      <c r="D103" s="36">
        <v>0.13343373493975905</v>
      </c>
      <c r="E103" s="36">
        <v>0.13902439024390245</v>
      </c>
      <c r="F103" s="36">
        <v>0.1386904761904762</v>
      </c>
      <c r="H103" s="26">
        <v>10.463855421686748</v>
      </c>
      <c r="I103" s="26">
        <v>10.614634146341466</v>
      </c>
      <c r="J103" s="26">
        <v>10.37202380952381</v>
      </c>
      <c r="L103" s="5">
        <f t="shared" ref="L103:L105" si="24">D103/H103</f>
        <v>1.2751871042026483E-2</v>
      </c>
      <c r="M103" s="5">
        <f t="shared" ref="M103:M104" si="25">E103/I103</f>
        <v>1.3097426470588234E-2</v>
      </c>
      <c r="N103" s="5">
        <f t="shared" ref="N103:N104" si="26">F103/J103</f>
        <v>1.3371592539454805E-2</v>
      </c>
      <c r="P103" s="36">
        <f t="shared" ref="P103:P105" si="27">AVERAGE(L103:N103)</f>
        <v>1.3073630017356508E-2</v>
      </c>
      <c r="Q103" s="5">
        <f t="shared" ref="Q103:Q104" si="28">STDEV(L103:N103)</f>
        <v>3.1054530584684087E-4</v>
      </c>
    </row>
    <row r="104" spans="1:17">
      <c r="A104" s="13" t="s">
        <v>167</v>
      </c>
      <c r="B104" t="s">
        <v>168</v>
      </c>
      <c r="C104" t="s">
        <v>295</v>
      </c>
      <c r="D104" s="36">
        <v>0.10025000000000001</v>
      </c>
      <c r="E104" s="36">
        <v>9.4750000000000001E-2</v>
      </c>
      <c r="F104" s="36">
        <v>9.6000000000000002E-2</v>
      </c>
      <c r="H104" s="26">
        <v>8.875</v>
      </c>
      <c r="I104" s="26">
        <v>8.6074999999999999</v>
      </c>
      <c r="J104" s="26">
        <v>8.82</v>
      </c>
      <c r="L104" s="5">
        <f t="shared" si="24"/>
        <v>1.1295774647887325E-2</v>
      </c>
      <c r="M104" s="5">
        <f t="shared" si="25"/>
        <v>1.1007841998257334E-2</v>
      </c>
      <c r="N104" s="5">
        <f t="shared" si="26"/>
        <v>1.0884353741496598E-2</v>
      </c>
      <c r="P104" s="36">
        <f t="shared" si="27"/>
        <v>1.1062656795880419E-2</v>
      </c>
      <c r="Q104" s="5">
        <f t="shared" si="28"/>
        <v>2.111167617284017E-4</v>
      </c>
    </row>
    <row r="105" spans="1:17">
      <c r="A105" s="13" t="s">
        <v>309</v>
      </c>
      <c r="B105" t="s">
        <v>307</v>
      </c>
      <c r="C105" t="s">
        <v>295</v>
      </c>
      <c r="D105" s="36">
        <v>0.12878787878787878</v>
      </c>
      <c r="E105" s="36"/>
      <c r="F105" s="36"/>
      <c r="H105" s="26">
        <v>11.424242424242424</v>
      </c>
      <c r="I105" s="26"/>
      <c r="J105" s="26"/>
      <c r="L105" s="5">
        <f t="shared" si="24"/>
        <v>1.1273209549071617E-2</v>
      </c>
      <c r="M105" s="5"/>
      <c r="N105" s="5"/>
      <c r="P105" s="36">
        <f t="shared" si="27"/>
        <v>1.1273209549071617E-2</v>
      </c>
      <c r="Q105" s="5"/>
    </row>
    <row r="106" spans="1:17">
      <c r="D106" s="36"/>
      <c r="E106" s="36"/>
      <c r="F106" s="36"/>
      <c r="H106" s="6"/>
      <c r="I106" s="6"/>
      <c r="J106" s="6"/>
      <c r="L106" s="5"/>
      <c r="M106" s="5"/>
      <c r="N106" s="5"/>
      <c r="P106" s="36"/>
      <c r="Q106" s="5"/>
    </row>
    <row r="107" spans="1:17">
      <c r="A107" s="53" t="s">
        <v>169</v>
      </c>
      <c r="B107" t="s">
        <v>170</v>
      </c>
      <c r="C107" t="s">
        <v>295</v>
      </c>
      <c r="D107" s="36">
        <v>0.10125000000000001</v>
      </c>
      <c r="E107" s="36">
        <v>9.8000000000000004E-2</v>
      </c>
      <c r="F107" s="36">
        <v>0.10025000000000001</v>
      </c>
      <c r="H107" s="6">
        <v>9.8424999999999994</v>
      </c>
      <c r="I107" s="6">
        <v>9.7550000000000008</v>
      </c>
      <c r="J107" s="6">
        <v>9.5724999999999998</v>
      </c>
      <c r="L107" s="5">
        <f>D107/H107</f>
        <v>1.0287020574041149E-2</v>
      </c>
      <c r="M107" s="5">
        <f>E107/I107</f>
        <v>1.0046130189646335E-2</v>
      </c>
      <c r="N107" s="5">
        <f>F107/J107</f>
        <v>1.0472708278924003E-2</v>
      </c>
      <c r="P107" s="36">
        <f>AVERAGE(L107:N107)</f>
        <v>1.0268619680870495E-2</v>
      </c>
      <c r="Q107" s="5">
        <f>STDEV(L107:N107)</f>
        <v>2.1388352254218812E-4</v>
      </c>
    </row>
    <row r="108" spans="1:17">
      <c r="A108" s="52" t="s">
        <v>171</v>
      </c>
      <c r="B108" s="17" t="s">
        <v>172</v>
      </c>
      <c r="C108" s="17" t="s">
        <v>295</v>
      </c>
      <c r="D108" s="41">
        <v>0.15854922299999999</v>
      </c>
      <c r="E108" s="41">
        <v>0.15789473700000001</v>
      </c>
      <c r="F108" s="41">
        <v>0.15787234</v>
      </c>
      <c r="H108" s="33">
        <v>9.6502590670000004</v>
      </c>
      <c r="I108" s="33">
        <v>9.9100877189999999</v>
      </c>
      <c r="J108" s="33">
        <v>10.314893619999999</v>
      </c>
      <c r="L108" s="32">
        <v>1.6429530000000001E-2</v>
      </c>
      <c r="M108" s="32">
        <v>1.5932728E-2</v>
      </c>
      <c r="N108" s="32">
        <v>1.5305281E-2</v>
      </c>
      <c r="P108" s="36">
        <f>AVERAGE(L108:N108)</f>
        <v>1.588917966666667E-2</v>
      </c>
      <c r="Q108" s="5">
        <f>STDEV(L108:N108)</f>
        <v>5.6338822893483827E-4</v>
      </c>
    </row>
    <row r="109" spans="1:17">
      <c r="A109" s="13" t="s">
        <v>173</v>
      </c>
      <c r="B109" t="s">
        <v>174</v>
      </c>
      <c r="C109" t="s">
        <v>295</v>
      </c>
      <c r="D109" s="36">
        <v>0.1115</v>
      </c>
      <c r="E109" s="36">
        <v>6.6000000000000003E-2</v>
      </c>
      <c r="F109" s="36">
        <v>6.1249999999999999E-2</v>
      </c>
      <c r="H109" s="6">
        <v>8.9499999999999993</v>
      </c>
      <c r="I109" s="6">
        <v>9.1274999999999995</v>
      </c>
      <c r="J109" s="6">
        <v>8.8475000000000001</v>
      </c>
      <c r="L109" s="5">
        <f>D109/H109</f>
        <v>1.2458100558659219E-2</v>
      </c>
      <c r="M109" s="5">
        <f>E109/I109</f>
        <v>7.2308956450287598E-3</v>
      </c>
      <c r="N109" s="5">
        <f>F109/J109</f>
        <v>6.9228595648488274E-3</v>
      </c>
      <c r="P109" s="36">
        <f>AVERAGE(L109:N109)</f>
        <v>8.8706185895122691E-3</v>
      </c>
      <c r="Q109" s="5">
        <f>STDEV(L109:N109)</f>
        <v>3.1106657994533922E-3</v>
      </c>
    </row>
    <row r="110" spans="1:17">
      <c r="A110" s="13" t="s">
        <v>175</v>
      </c>
      <c r="B110" s="17" t="s">
        <v>176</v>
      </c>
      <c r="C110" s="17" t="s">
        <v>295</v>
      </c>
      <c r="D110" s="41">
        <v>0.110769231</v>
      </c>
      <c r="E110" s="41">
        <v>0.110824742</v>
      </c>
      <c r="F110" s="41">
        <v>0.109467456</v>
      </c>
      <c r="H110" s="33">
        <v>9.9051282050000005</v>
      </c>
      <c r="I110" s="33">
        <v>10.13917526</v>
      </c>
      <c r="J110" s="33">
        <v>9.9023668639999993</v>
      </c>
      <c r="L110" s="32">
        <v>1.1183017999999999E-2</v>
      </c>
      <c r="M110" s="32">
        <v>1.0930351E-2</v>
      </c>
      <c r="N110" s="32">
        <v>1.1054675999999999E-2</v>
      </c>
      <c r="P110" s="36">
        <f>AVERAGE(L110:N110)</f>
        <v>1.1056015000000001E-2</v>
      </c>
      <c r="Q110" s="5">
        <f>STDEV(L110:N110)</f>
        <v>1.2633882187593795E-4</v>
      </c>
    </row>
    <row r="111" spans="1:17">
      <c r="D111" s="36"/>
      <c r="E111" s="36"/>
      <c r="F111" s="36"/>
      <c r="H111" s="6"/>
      <c r="I111" s="6"/>
      <c r="J111" s="6"/>
      <c r="L111" s="5"/>
      <c r="M111" s="5"/>
      <c r="N111" s="5"/>
      <c r="P111" s="36"/>
      <c r="Q111" s="5"/>
    </row>
    <row r="112" spans="1:17">
      <c r="A112" s="18" t="s">
        <v>177</v>
      </c>
      <c r="B112" t="s">
        <v>178</v>
      </c>
      <c r="C112" t="s">
        <v>295</v>
      </c>
      <c r="D112" s="36">
        <v>9.4500000000000001E-2</v>
      </c>
      <c r="E112" s="36">
        <v>0.10025000000000001</v>
      </c>
      <c r="F112" s="36">
        <v>9.6000000000000002E-2</v>
      </c>
      <c r="H112" s="6">
        <v>9.24</v>
      </c>
      <c r="I112" s="6">
        <v>9.52</v>
      </c>
      <c r="J112" s="6">
        <v>9.2650000000000006</v>
      </c>
      <c r="L112" s="5">
        <f>D112/H112</f>
        <v>1.0227272727272727E-2</v>
      </c>
      <c r="M112" s="5">
        <f>E112/I112</f>
        <v>1.053046218487395E-2</v>
      </c>
      <c r="N112" s="5">
        <f>F112/J112</f>
        <v>1.0361575822989745E-2</v>
      </c>
      <c r="P112" s="36">
        <f t="shared" ref="P112:P123" si="29">AVERAGE(L112:N112)</f>
        <v>1.0373103578378806E-2</v>
      </c>
      <c r="Q112" s="5">
        <f t="shared" ref="Q112:Q123" si="30">STDEV(L112:N112)</f>
        <v>1.5192310113463164E-4</v>
      </c>
    </row>
    <row r="113" spans="1:17">
      <c r="A113" s="18" t="s">
        <v>179</v>
      </c>
      <c r="B113" t="s">
        <v>180</v>
      </c>
      <c r="C113" t="s">
        <v>295</v>
      </c>
      <c r="D113" s="36">
        <v>0.11375</v>
      </c>
      <c r="E113" s="36">
        <v>0.109</v>
      </c>
      <c r="F113" s="36">
        <v>0.114</v>
      </c>
      <c r="H113" s="6">
        <v>10.327500000000001</v>
      </c>
      <c r="I113" s="6">
        <v>9.8149999999999995</v>
      </c>
      <c r="J113" s="6">
        <v>9.7050000000000001</v>
      </c>
      <c r="L113" s="5">
        <v>1.1014282256112321E-2</v>
      </c>
      <c r="M113" s="5">
        <v>1.1105450840550179E-2</v>
      </c>
      <c r="N113" s="5">
        <v>1.1746522411128285E-2</v>
      </c>
      <c r="P113" s="36">
        <f t="shared" si="29"/>
        <v>1.1288751835930262E-2</v>
      </c>
      <c r="Q113" s="5">
        <f t="shared" si="30"/>
        <v>3.9905306957214033E-4</v>
      </c>
    </row>
    <row r="114" spans="1:17">
      <c r="A114" s="18" t="s">
        <v>181</v>
      </c>
      <c r="B114" t="s">
        <v>182</v>
      </c>
      <c r="C114" t="s">
        <v>295</v>
      </c>
      <c r="D114" s="36">
        <v>0.14448051948051949</v>
      </c>
      <c r="E114" s="36">
        <v>0.14819819819819818</v>
      </c>
      <c r="F114" s="36"/>
      <c r="H114" s="6">
        <v>9.470779220779221</v>
      </c>
      <c r="I114" s="6">
        <v>9.2387387387387392</v>
      </c>
      <c r="J114" s="6"/>
      <c r="L114" s="5">
        <f>D114/H114</f>
        <v>1.5255399382927666E-2</v>
      </c>
      <c r="M114" s="5">
        <f>E114/I114</f>
        <v>1.6040955631399314E-2</v>
      </c>
      <c r="N114" s="5"/>
      <c r="P114" s="36">
        <f t="shared" si="29"/>
        <v>1.5648177507163491E-2</v>
      </c>
      <c r="Q114" s="5">
        <f t="shared" si="30"/>
        <v>5.5547215029776642E-4</v>
      </c>
    </row>
    <row r="115" spans="1:17">
      <c r="A115" s="18" t="s">
        <v>183</v>
      </c>
      <c r="B115" t="s">
        <v>184</v>
      </c>
      <c r="C115" t="s">
        <v>295</v>
      </c>
      <c r="D115" s="36">
        <v>9.0999999999999998E-2</v>
      </c>
      <c r="E115" s="36">
        <v>9.2749999999999999E-2</v>
      </c>
      <c r="F115" s="36">
        <v>8.9749999999999996E-2</v>
      </c>
      <c r="H115" s="6">
        <v>9.6174999999999997</v>
      </c>
      <c r="I115" s="6">
        <v>8.8625000000000007</v>
      </c>
      <c r="J115" s="6">
        <v>8.6875</v>
      </c>
      <c r="L115" s="5">
        <f>D115/H115</f>
        <v>9.4619183779568496E-3</v>
      </c>
      <c r="M115" s="5">
        <f>E115/I115</f>
        <v>1.0465444287729195E-2</v>
      </c>
      <c r="N115" s="5">
        <f>F115/J115</f>
        <v>1.0330935251798561E-2</v>
      </c>
      <c r="P115" s="36">
        <f t="shared" si="29"/>
        <v>1.0086099305828202E-2</v>
      </c>
      <c r="Q115" s="5">
        <f t="shared" si="30"/>
        <v>5.4472428183944947E-4</v>
      </c>
    </row>
    <row r="116" spans="1:17">
      <c r="A116" s="18" t="s">
        <v>185</v>
      </c>
      <c r="B116" t="s">
        <v>153</v>
      </c>
      <c r="C116" t="s">
        <v>295</v>
      </c>
      <c r="D116" s="36">
        <v>0.1055</v>
      </c>
      <c r="E116" s="36">
        <v>0.10925</v>
      </c>
      <c r="F116" s="36">
        <v>0.1115</v>
      </c>
      <c r="H116" s="6">
        <v>9.4749999999999996</v>
      </c>
      <c r="I116" s="6">
        <v>9.5425000000000004</v>
      </c>
      <c r="J116" s="6">
        <v>9.4124999999999996</v>
      </c>
      <c r="L116" s="5">
        <v>1.1134564643799472E-2</v>
      </c>
      <c r="M116" s="5">
        <v>1.1448781765784647E-2</v>
      </c>
      <c r="N116" s="5">
        <v>1.1845949535192564E-2</v>
      </c>
      <c r="P116" s="36">
        <f t="shared" si="29"/>
        <v>1.1476431981592228E-2</v>
      </c>
      <c r="Q116" s="5">
        <f t="shared" si="30"/>
        <v>3.5649756906779131E-4</v>
      </c>
    </row>
    <row r="117" spans="1:17">
      <c r="A117" s="10" t="s">
        <v>186</v>
      </c>
      <c r="B117" t="s">
        <v>187</v>
      </c>
      <c r="C117" t="s">
        <v>295</v>
      </c>
      <c r="D117" s="36">
        <v>0.15043859649122809</v>
      </c>
      <c r="E117" s="36">
        <v>0.13702127659574467</v>
      </c>
      <c r="F117" s="36">
        <v>0.13849372384937239</v>
      </c>
      <c r="H117" s="6">
        <v>8.901315789473685</v>
      </c>
      <c r="I117" s="6">
        <v>8.8127659574468087</v>
      </c>
      <c r="J117" s="6">
        <v>8.9309623430962333</v>
      </c>
      <c r="L117" s="5">
        <f t="shared" ref="L117:N119" si="31">D117/H117</f>
        <v>1.6900714461690072E-2</v>
      </c>
      <c r="M117" s="5">
        <f t="shared" si="31"/>
        <v>1.5548044422984065E-2</v>
      </c>
      <c r="N117" s="5">
        <f t="shared" si="31"/>
        <v>1.5507144530334976E-2</v>
      </c>
      <c r="P117" s="36">
        <f t="shared" si="29"/>
        <v>1.5985301138336371E-2</v>
      </c>
      <c r="Q117" s="5">
        <f t="shared" si="30"/>
        <v>7.9303490763949207E-4</v>
      </c>
    </row>
    <row r="118" spans="1:17">
      <c r="A118" s="18" t="s">
        <v>68</v>
      </c>
      <c r="B118" t="s">
        <v>69</v>
      </c>
      <c r="C118" t="s">
        <v>295</v>
      </c>
      <c r="D118" s="36">
        <v>9.5000000000000001E-2</v>
      </c>
      <c r="E118" s="36">
        <v>9.375E-2</v>
      </c>
      <c r="F118" s="36">
        <v>9.2499999999999999E-2</v>
      </c>
      <c r="H118" s="6">
        <v>8.7624999999999993</v>
      </c>
      <c r="I118" s="6">
        <v>8.9924999999999997</v>
      </c>
      <c r="J118" s="6">
        <v>8.7650000000000006</v>
      </c>
      <c r="L118" s="5">
        <f t="shared" si="31"/>
        <v>1.0841654778887305E-2</v>
      </c>
      <c r="M118" s="5">
        <f t="shared" si="31"/>
        <v>1.0425354462051711E-2</v>
      </c>
      <c r="N118" s="5">
        <f t="shared" si="31"/>
        <v>1.0553337136337706E-2</v>
      </c>
      <c r="P118" s="36">
        <f t="shared" si="29"/>
        <v>1.0606782125758907E-2</v>
      </c>
      <c r="Q118" s="5">
        <f t="shared" si="30"/>
        <v>2.1323405830220502E-4</v>
      </c>
    </row>
    <row r="119" spans="1:17">
      <c r="A119" s="13" t="s">
        <v>190</v>
      </c>
      <c r="B119" t="s">
        <v>191</v>
      </c>
      <c r="C119" t="s">
        <v>295</v>
      </c>
      <c r="D119" s="36">
        <v>0.1055</v>
      </c>
      <c r="E119" s="36">
        <v>0.105</v>
      </c>
      <c r="F119" s="36">
        <v>0.10378787878787878</v>
      </c>
      <c r="H119" s="6">
        <v>9.3574999999999999</v>
      </c>
      <c r="I119" s="6">
        <v>9.14</v>
      </c>
      <c r="J119" s="6">
        <v>9.0934343434343425</v>
      </c>
      <c r="L119" s="5">
        <f t="shared" si="31"/>
        <v>1.127437884050227E-2</v>
      </c>
      <c r="M119" s="5">
        <f t="shared" si="31"/>
        <v>1.1487964989059079E-2</v>
      </c>
      <c r="N119" s="5">
        <f t="shared" si="31"/>
        <v>1.1413496251041377E-2</v>
      </c>
      <c r="P119" s="36">
        <f t="shared" si="29"/>
        <v>1.1391946693534242E-2</v>
      </c>
      <c r="Q119" s="5">
        <f t="shared" si="30"/>
        <v>1.0841147672362846E-4</v>
      </c>
    </row>
    <row r="120" spans="1:17">
      <c r="A120" s="4" t="s">
        <v>192</v>
      </c>
      <c r="B120" t="s">
        <v>29</v>
      </c>
      <c r="C120" t="s">
        <v>295</v>
      </c>
      <c r="D120" s="36">
        <v>0.11774999999999999</v>
      </c>
      <c r="E120" s="36">
        <v>0.107</v>
      </c>
      <c r="F120" s="36">
        <v>0.12025</v>
      </c>
      <c r="H120" s="6">
        <v>9.9275000000000002</v>
      </c>
      <c r="I120" s="6">
        <v>9.4250000000000007</v>
      </c>
      <c r="J120" s="6">
        <v>9.9425000000000008</v>
      </c>
      <c r="L120" s="5">
        <v>1.1860992193402165E-2</v>
      </c>
      <c r="M120" s="5">
        <v>1.1352785145888594E-2</v>
      </c>
      <c r="N120" s="5">
        <v>1.2094543625848627E-2</v>
      </c>
      <c r="P120" s="36">
        <f t="shared" si="29"/>
        <v>1.1769440321713129E-2</v>
      </c>
      <c r="Q120" s="5">
        <f t="shared" si="30"/>
        <v>3.7925943568417559E-4</v>
      </c>
    </row>
    <row r="121" spans="1:17">
      <c r="A121" s="4" t="s">
        <v>193</v>
      </c>
      <c r="B121" t="s">
        <v>180</v>
      </c>
      <c r="C121" t="s">
        <v>295</v>
      </c>
      <c r="D121" s="36">
        <v>0.1255</v>
      </c>
      <c r="E121" s="36">
        <v>0.12125</v>
      </c>
      <c r="F121" s="36"/>
      <c r="H121" s="6">
        <v>10.6075</v>
      </c>
      <c r="I121" s="6">
        <v>10.522500000000001</v>
      </c>
      <c r="J121" s="6"/>
      <c r="L121" s="5">
        <v>1.1831251473014377E-2</v>
      </c>
      <c r="M121" s="5">
        <v>1.1522927061059634E-2</v>
      </c>
      <c r="N121" s="5"/>
      <c r="P121" s="36">
        <f t="shared" si="29"/>
        <v>1.1677089267037005E-2</v>
      </c>
      <c r="Q121" s="5">
        <f t="shared" si="30"/>
        <v>2.1801828249855363E-4</v>
      </c>
    </row>
    <row r="122" spans="1:17">
      <c r="A122" s="16" t="s">
        <v>194</v>
      </c>
      <c r="B122" s="17" t="s">
        <v>180</v>
      </c>
      <c r="C122" s="17" t="s">
        <v>295</v>
      </c>
      <c r="D122" s="41">
        <v>0.14474999999999999</v>
      </c>
      <c r="E122" s="41">
        <v>0.15024999999999999</v>
      </c>
      <c r="F122" s="41">
        <v>0.1535</v>
      </c>
      <c r="H122" s="33">
        <v>8.6374999999999993</v>
      </c>
      <c r="I122" s="33">
        <v>8.9625000000000004</v>
      </c>
      <c r="J122" s="33">
        <v>9.1475000000000009</v>
      </c>
      <c r="L122" s="32">
        <v>1.6758321E-2</v>
      </c>
      <c r="M122" s="32">
        <v>1.6764296000000001E-2</v>
      </c>
      <c r="N122" s="32">
        <v>1.6780541E-2</v>
      </c>
      <c r="P122" s="36">
        <f t="shared" si="29"/>
        <v>1.6767719333333334E-2</v>
      </c>
      <c r="Q122" s="5">
        <f t="shared" si="30"/>
        <v>1.1498761165157121E-5</v>
      </c>
    </row>
    <row r="123" spans="1:17">
      <c r="A123" s="16" t="s">
        <v>195</v>
      </c>
      <c r="B123" s="17" t="s">
        <v>153</v>
      </c>
      <c r="C123" s="17" t="s">
        <v>295</v>
      </c>
      <c r="D123" s="41">
        <v>0.1235</v>
      </c>
      <c r="E123" s="41">
        <v>0.123</v>
      </c>
      <c r="F123" s="41">
        <v>0.12675</v>
      </c>
      <c r="H123" s="33">
        <v>7.81</v>
      </c>
      <c r="I123" s="33">
        <v>7.5875000000000004</v>
      </c>
      <c r="J123" s="33">
        <v>7.9424999999999999</v>
      </c>
      <c r="L123" s="32">
        <v>1.581306E-2</v>
      </c>
      <c r="M123" s="32">
        <v>1.6210873000000001E-2</v>
      </c>
      <c r="N123" s="32">
        <v>1.5958450999999998E-2</v>
      </c>
      <c r="P123" s="36">
        <f t="shared" si="29"/>
        <v>1.5994128E-2</v>
      </c>
      <c r="Q123" s="5">
        <f t="shared" si="30"/>
        <v>2.0129190741060641E-4</v>
      </c>
    </row>
    <row r="124" spans="1:17">
      <c r="D124" s="36"/>
      <c r="E124" s="36"/>
      <c r="F124" s="36"/>
      <c r="H124" s="6"/>
      <c r="I124" s="6"/>
      <c r="J124" s="6"/>
      <c r="L124" s="5"/>
      <c r="M124" s="5"/>
      <c r="N124" s="5"/>
      <c r="P124" s="36"/>
      <c r="Q124" s="5"/>
    </row>
    <row r="125" spans="1:17">
      <c r="A125" s="18" t="s">
        <v>196</v>
      </c>
      <c r="B125" t="s">
        <v>197</v>
      </c>
      <c r="C125" t="s">
        <v>295</v>
      </c>
      <c r="D125" s="36">
        <v>0.14599999999999999</v>
      </c>
      <c r="E125" s="36">
        <v>9.325E-2</v>
      </c>
      <c r="F125" s="36">
        <v>9.0499999999999997E-2</v>
      </c>
      <c r="H125" s="6">
        <v>10.065</v>
      </c>
      <c r="I125" s="6">
        <v>9.82</v>
      </c>
      <c r="J125" s="6">
        <v>9.42</v>
      </c>
      <c r="L125" s="5">
        <f>D125/H125</f>
        <v>1.4505712866368604E-2</v>
      </c>
      <c r="M125" s="5">
        <f>E125/I125</f>
        <v>9.495926680244399E-3</v>
      </c>
      <c r="N125" s="5">
        <f>F125/J125</f>
        <v>9.6072186836518043E-3</v>
      </c>
      <c r="P125" s="36">
        <f>AVERAGE(L125:N125)</f>
        <v>1.1202952743421602E-2</v>
      </c>
      <c r="Q125" s="5">
        <f>STDEV(L125:N125)</f>
        <v>2.8608154082013539E-3</v>
      </c>
    </row>
    <row r="126" spans="1:17">
      <c r="A126" s="18" t="s">
        <v>198</v>
      </c>
      <c r="B126" s="17" t="s">
        <v>199</v>
      </c>
      <c r="C126" s="17" t="s">
        <v>295</v>
      </c>
      <c r="D126" s="41">
        <v>0.14246231200000001</v>
      </c>
      <c r="E126" s="41">
        <v>0.14269406400000001</v>
      </c>
      <c r="F126" s="41">
        <v>0.14638008999999999</v>
      </c>
      <c r="H126" s="33">
        <v>8.8693467340000005</v>
      </c>
      <c r="I126" s="33">
        <v>8.7625570780000004</v>
      </c>
      <c r="J126" s="33">
        <v>9.0067873299999999</v>
      </c>
      <c r="L126" s="32">
        <v>1.6062323E-2</v>
      </c>
      <c r="M126" s="32">
        <v>1.6284522999999999E-2</v>
      </c>
      <c r="N126" s="32">
        <v>1.6252197999999999E-2</v>
      </c>
      <c r="P126" s="36">
        <f>AVERAGE(L126:N126)</f>
        <v>1.619968133333333E-2</v>
      </c>
      <c r="Q126" s="5">
        <f>STDEV(L126:N126)</f>
        <v>1.2004878261912189E-4</v>
      </c>
    </row>
    <row r="127" spans="1:17">
      <c r="A127" s="18" t="s">
        <v>200</v>
      </c>
      <c r="B127" t="s">
        <v>201</v>
      </c>
      <c r="C127" t="s">
        <v>295</v>
      </c>
      <c r="D127" s="36">
        <v>7.6749999999999999E-2</v>
      </c>
      <c r="E127" s="36">
        <v>8.1000000000000003E-2</v>
      </c>
      <c r="F127" s="36">
        <v>8.1750000000000003E-2</v>
      </c>
      <c r="H127" s="6">
        <v>8.5749999999999993</v>
      </c>
      <c r="I127" s="6">
        <v>8.8424999999999994</v>
      </c>
      <c r="J127" s="6">
        <v>8.9124999999999996</v>
      </c>
      <c r="L127" s="5">
        <f>D127/H127</f>
        <v>8.9504373177842576E-3</v>
      </c>
      <c r="M127" s="5">
        <f>E127/I127</f>
        <v>9.1603053435114507E-3</v>
      </c>
      <c r="N127" s="5">
        <f>F127/J127</f>
        <v>9.1725105189340815E-3</v>
      </c>
      <c r="P127" s="36">
        <f>AVERAGE(L127:N127)</f>
        <v>9.0944177267432633E-3</v>
      </c>
      <c r="Q127" s="5">
        <f>STDEV(L127:N127)</f>
        <v>1.2483993832013935E-4</v>
      </c>
    </row>
    <row r="128" spans="1:17">
      <c r="A128" s="10" t="s">
        <v>202</v>
      </c>
      <c r="B128" s="17" t="s">
        <v>203</v>
      </c>
      <c r="C128" s="17" t="s">
        <v>295</v>
      </c>
      <c r="D128" s="41">
        <v>0.131463415</v>
      </c>
      <c r="E128" s="41">
        <v>0.131489362</v>
      </c>
      <c r="F128" s="41">
        <v>0.13467336699999999</v>
      </c>
      <c r="H128" s="33">
        <v>8.3536585369999994</v>
      </c>
      <c r="I128" s="33">
        <v>8.19787234</v>
      </c>
      <c r="J128" s="33">
        <v>8.6155778890000008</v>
      </c>
      <c r="L128" s="32">
        <v>1.5737226E-2</v>
      </c>
      <c r="M128" s="32">
        <v>1.603945E-2</v>
      </c>
      <c r="N128" s="32">
        <v>1.5631379000000001E-2</v>
      </c>
      <c r="P128" s="36">
        <f>AVERAGE(L128:N128)</f>
        <v>1.5802685E-2</v>
      </c>
      <c r="Q128" s="5">
        <f>STDEV(L128:N128)</f>
        <v>2.1176436378909442E-4</v>
      </c>
    </row>
    <row r="129" spans="1:17">
      <c r="D129" s="36"/>
      <c r="E129" s="36"/>
      <c r="F129" s="36"/>
      <c r="H129" s="6"/>
      <c r="I129" s="6"/>
      <c r="J129" s="6"/>
      <c r="L129" s="5"/>
      <c r="M129" s="5"/>
      <c r="N129" s="5"/>
      <c r="P129" s="36"/>
      <c r="Q129" s="5"/>
    </row>
    <row r="130" spans="1:17">
      <c r="A130" s="18" t="s">
        <v>204</v>
      </c>
      <c r="B130" t="s">
        <v>205</v>
      </c>
      <c r="C130" t="s">
        <v>295</v>
      </c>
      <c r="D130" s="36">
        <v>9.35E-2</v>
      </c>
      <c r="E130" s="36">
        <v>9.2249999999999999E-2</v>
      </c>
      <c r="F130" s="36">
        <v>9.1499999999999998E-2</v>
      </c>
      <c r="H130" s="6">
        <v>10.112500000000001</v>
      </c>
      <c r="I130" s="6">
        <v>10.202500000000001</v>
      </c>
      <c r="J130" s="6">
        <v>10.202500000000001</v>
      </c>
      <c r="L130" s="5">
        <f t="shared" ref="L130:N131" si="32">D130/H130</f>
        <v>9.2459826946847956E-3</v>
      </c>
      <c r="M130" s="5">
        <f t="shared" si="32"/>
        <v>9.0419014947316825E-3</v>
      </c>
      <c r="N130" s="5">
        <f t="shared" si="32"/>
        <v>8.9683901004655713E-3</v>
      </c>
      <c r="P130" s="36">
        <f>AVERAGE(L130:N130)</f>
        <v>9.0854247632940182E-3</v>
      </c>
      <c r="Q130" s="5">
        <f>STDEV(L130:N130)</f>
        <v>1.4382321881776085E-4</v>
      </c>
    </row>
    <row r="131" spans="1:17">
      <c r="A131" s="18" t="s">
        <v>206</v>
      </c>
      <c r="B131" t="s">
        <v>207</v>
      </c>
      <c r="C131" t="s">
        <v>295</v>
      </c>
      <c r="D131" s="36">
        <v>8.5250000000000006E-2</v>
      </c>
      <c r="E131" s="36">
        <v>8.6749999999999994E-2</v>
      </c>
      <c r="F131" s="36">
        <v>8.4750000000000006E-2</v>
      </c>
      <c r="H131" s="6">
        <v>9.1575000000000006</v>
      </c>
      <c r="I131" s="6">
        <v>9.1824999999999992</v>
      </c>
      <c r="J131" s="6">
        <v>9.1875</v>
      </c>
      <c r="L131" s="5">
        <f t="shared" si="32"/>
        <v>9.3093093093093091E-3</v>
      </c>
      <c r="M131" s="5">
        <f t="shared" si="32"/>
        <v>9.4473182684454132E-3</v>
      </c>
      <c r="N131" s="5">
        <f t="shared" si="32"/>
        <v>9.2244897959183683E-3</v>
      </c>
      <c r="P131" s="36">
        <f>AVERAGE(L131:N131)</f>
        <v>9.327039124557698E-3</v>
      </c>
      <c r="Q131" s="5">
        <f>STDEV(L131:N131)</f>
        <v>1.1246729215083142E-4</v>
      </c>
    </row>
    <row r="132" spans="1:17">
      <c r="D132" s="36"/>
      <c r="E132" s="36"/>
      <c r="F132" s="36"/>
      <c r="H132" s="6"/>
      <c r="I132" s="6"/>
      <c r="J132" s="6"/>
      <c r="L132" s="5"/>
      <c r="M132" s="5"/>
      <c r="N132" s="5"/>
      <c r="P132" s="36"/>
      <c r="Q132" s="5"/>
    </row>
    <row r="133" spans="1:17">
      <c r="A133" s="13" t="s">
        <v>208</v>
      </c>
      <c r="B133" t="s">
        <v>209</v>
      </c>
      <c r="C133" t="s">
        <v>295</v>
      </c>
      <c r="D133" s="36">
        <v>9.1999999999999998E-2</v>
      </c>
      <c r="E133" s="36">
        <v>0.107</v>
      </c>
      <c r="F133" s="36">
        <v>9.1749999999999998E-2</v>
      </c>
      <c r="H133" s="6">
        <v>7.9225000000000003</v>
      </c>
      <c r="I133" s="6">
        <v>9.2925000000000004</v>
      </c>
      <c r="J133" s="6">
        <v>8.67</v>
      </c>
      <c r="L133" s="5">
        <f>D133/H133</f>
        <v>1.1612496055538024E-2</v>
      </c>
      <c r="M133" s="5">
        <f>E133/I133</f>
        <v>1.1514662362119989E-2</v>
      </c>
      <c r="N133" s="5">
        <f>F133/J133</f>
        <v>1.0582468281430219E-2</v>
      </c>
      <c r="P133" s="36">
        <f t="shared" ref="P133:P140" si="33">AVERAGE(L133:N133)</f>
        <v>1.123654223302941E-2</v>
      </c>
      <c r="Q133" s="5">
        <f t="shared" ref="Q133:Q140" si="34">STDEV(L133:N133)</f>
        <v>5.6855290739946953E-4</v>
      </c>
    </row>
    <row r="134" spans="1:17">
      <c r="A134" s="13" t="s">
        <v>210</v>
      </c>
      <c r="B134" s="17" t="s">
        <v>80</v>
      </c>
      <c r="C134" s="17" t="s">
        <v>295</v>
      </c>
      <c r="D134" s="41">
        <v>8.4750000000000006E-2</v>
      </c>
      <c r="E134" s="41">
        <v>8.8999999999999996E-2</v>
      </c>
      <c r="F134" s="41"/>
      <c r="H134" s="33">
        <v>9.7449999999999992</v>
      </c>
      <c r="I134" s="33">
        <v>10.074999999999999</v>
      </c>
      <c r="J134" s="33"/>
      <c r="L134" s="5">
        <f t="shared" ref="L134:M138" si="35">D134/H134</f>
        <v>8.6967675731144181E-3</v>
      </c>
      <c r="M134" s="5">
        <f t="shared" si="35"/>
        <v>8.8337468982630282E-3</v>
      </c>
      <c r="N134" s="5"/>
      <c r="P134" s="36">
        <f t="shared" si="33"/>
        <v>8.765257235688724E-3</v>
      </c>
      <c r="Q134" s="5">
        <f t="shared" si="34"/>
        <v>9.6859009694939149E-5</v>
      </c>
    </row>
    <row r="135" spans="1:17">
      <c r="A135" s="13" t="s">
        <v>211</v>
      </c>
      <c r="B135" t="s">
        <v>212</v>
      </c>
      <c r="C135" t="s">
        <v>295</v>
      </c>
      <c r="D135" s="36">
        <v>7.8750000000000001E-2</v>
      </c>
      <c r="E135" s="36">
        <v>7.5999999999999998E-2</v>
      </c>
      <c r="F135" s="36">
        <v>7.5749999999999998E-2</v>
      </c>
      <c r="H135" s="6">
        <v>7.4524999999999997</v>
      </c>
      <c r="I135" s="6">
        <v>7.5049999999999999</v>
      </c>
      <c r="J135" s="6">
        <v>7.585</v>
      </c>
      <c r="L135" s="5">
        <f t="shared" si="35"/>
        <v>1.0566923851056693E-2</v>
      </c>
      <c r="M135" s="5">
        <f t="shared" si="35"/>
        <v>1.0126582278481013E-2</v>
      </c>
      <c r="N135" s="5">
        <f>F135/J135</f>
        <v>9.9868160843770599E-3</v>
      </c>
      <c r="P135" s="36">
        <f t="shared" si="33"/>
        <v>1.0226774071304923E-2</v>
      </c>
      <c r="Q135" s="5">
        <f t="shared" si="34"/>
        <v>3.0275411104138564E-4</v>
      </c>
    </row>
    <row r="136" spans="1:17">
      <c r="A136" s="13" t="s">
        <v>213</v>
      </c>
      <c r="B136" t="s">
        <v>214</v>
      </c>
      <c r="C136" t="s">
        <v>295</v>
      </c>
      <c r="D136" s="36">
        <v>8.0250000000000002E-2</v>
      </c>
      <c r="E136" s="36">
        <v>8.2500000000000004E-2</v>
      </c>
      <c r="F136" s="36">
        <v>8.2000000000000003E-2</v>
      </c>
      <c r="H136" s="6">
        <v>9.2575000000000003</v>
      </c>
      <c r="I136" s="6">
        <v>9.4749999999999996</v>
      </c>
      <c r="J136" s="6">
        <v>9.6325000000000003</v>
      </c>
      <c r="L136" s="5">
        <f t="shared" si="35"/>
        <v>8.668647042938158E-3</v>
      </c>
      <c r="M136" s="5">
        <f t="shared" si="35"/>
        <v>8.7071240105540907E-3</v>
      </c>
      <c r="N136" s="5">
        <f>F136/J136</f>
        <v>8.5128471321048536E-3</v>
      </c>
      <c r="P136" s="36">
        <f t="shared" si="33"/>
        <v>8.6295393951990335E-3</v>
      </c>
      <c r="Q136" s="5">
        <f t="shared" si="34"/>
        <v>1.0287338071027155E-4</v>
      </c>
    </row>
    <row r="137" spans="1:17">
      <c r="A137" s="13" t="s">
        <v>188</v>
      </c>
      <c r="B137" t="s">
        <v>189</v>
      </c>
      <c r="C137" t="s">
        <v>295</v>
      </c>
      <c r="D137" s="36">
        <v>8.7999999999999995E-2</v>
      </c>
      <c r="E137" s="36">
        <v>9.1499999999999998E-2</v>
      </c>
      <c r="F137" s="36">
        <v>9.8750000000000004E-2</v>
      </c>
      <c r="H137" s="6">
        <v>8.0399999999999991</v>
      </c>
      <c r="I137" s="6">
        <v>8.1974999999999998</v>
      </c>
      <c r="J137" s="6">
        <v>9.1649999999999991</v>
      </c>
      <c r="L137" s="5">
        <f t="shared" si="35"/>
        <v>1.0945273631840797E-2</v>
      </c>
      <c r="M137" s="5">
        <f t="shared" si="35"/>
        <v>1.1161939615736504E-2</v>
      </c>
      <c r="N137" s="5">
        <f>F137/J137</f>
        <v>1.0774686306601201E-2</v>
      </c>
      <c r="P137" s="36">
        <f t="shared" si="33"/>
        <v>1.0960633184726168E-2</v>
      </c>
      <c r="Q137" s="5">
        <f t="shared" si="34"/>
        <v>1.9408301898334515E-4</v>
      </c>
    </row>
    <row r="138" spans="1:17">
      <c r="A138" s="13" t="s">
        <v>217</v>
      </c>
      <c r="B138" t="s">
        <v>218</v>
      </c>
      <c r="C138" t="s">
        <v>295</v>
      </c>
      <c r="D138" s="36">
        <v>9.6000000000000002E-2</v>
      </c>
      <c r="E138" s="36">
        <v>9.0499999999999997E-2</v>
      </c>
      <c r="F138" s="36">
        <v>9.7741935483870959E-2</v>
      </c>
      <c r="H138" s="6">
        <v>8.0500000000000007</v>
      </c>
      <c r="I138" s="6">
        <v>7.8525</v>
      </c>
      <c r="J138" s="6">
        <v>6.4749999999999996</v>
      </c>
      <c r="L138" s="5">
        <f t="shared" si="35"/>
        <v>1.1925465838509315E-2</v>
      </c>
      <c r="M138" s="5">
        <f t="shared" si="35"/>
        <v>1.1524992040751353E-2</v>
      </c>
      <c r="N138" s="5">
        <f>F138/J138</f>
        <v>1.5095279611408644E-2</v>
      </c>
      <c r="P138" s="36">
        <f t="shared" si="33"/>
        <v>1.2848579163556438E-2</v>
      </c>
      <c r="Q138" s="5">
        <f t="shared" si="34"/>
        <v>1.9559759692943952E-3</v>
      </c>
    </row>
    <row r="139" spans="1:17">
      <c r="A139" s="11" t="s">
        <v>219</v>
      </c>
      <c r="B139" t="s">
        <v>125</v>
      </c>
      <c r="C139" t="s">
        <v>295</v>
      </c>
      <c r="D139" s="36">
        <v>0.11575000000000001</v>
      </c>
      <c r="E139" s="36">
        <v>0.108</v>
      </c>
      <c r="F139" s="36">
        <v>0.11134020618556702</v>
      </c>
      <c r="H139" s="6">
        <v>9.4350000000000005</v>
      </c>
      <c r="I139" s="6">
        <v>9.32</v>
      </c>
      <c r="J139" s="6">
        <v>9</v>
      </c>
      <c r="L139" s="5">
        <v>1.2268150503444621E-2</v>
      </c>
      <c r="M139" s="5">
        <v>1.1587982832618025E-2</v>
      </c>
      <c r="N139" s="5">
        <v>1.2371134020618558E-2</v>
      </c>
      <c r="P139" s="36">
        <f t="shared" si="33"/>
        <v>1.2075755785560402E-2</v>
      </c>
      <c r="Q139" s="5">
        <f t="shared" si="34"/>
        <v>4.255505157075631E-4</v>
      </c>
    </row>
    <row r="140" spans="1:17">
      <c r="A140" s="11" t="s">
        <v>220</v>
      </c>
      <c r="B140" t="s">
        <v>58</v>
      </c>
      <c r="C140" t="s">
        <v>295</v>
      </c>
      <c r="D140" s="36">
        <v>0.104</v>
      </c>
      <c r="E140" s="36">
        <v>0.10875</v>
      </c>
      <c r="F140" s="36">
        <v>0.10487012987012988</v>
      </c>
      <c r="H140" s="6">
        <v>9.4849999999999994</v>
      </c>
      <c r="I140" s="6">
        <v>9.7449999999999992</v>
      </c>
      <c r="J140" s="6">
        <v>9.4025974025974026</v>
      </c>
      <c r="L140" s="5">
        <v>1.0964681075382182E-2</v>
      </c>
      <c r="M140" s="5">
        <v>1.115956900974859E-2</v>
      </c>
      <c r="N140" s="5">
        <v>1.1153314917127073E-2</v>
      </c>
      <c r="P140" s="36">
        <f t="shared" si="33"/>
        <v>1.1092521667419281E-2</v>
      </c>
      <c r="Q140" s="5">
        <f t="shared" si="34"/>
        <v>1.1075735256824619E-4</v>
      </c>
    </row>
    <row r="141" spans="1:17">
      <c r="D141" s="36"/>
      <c r="E141" s="36"/>
      <c r="F141" s="36"/>
      <c r="H141" s="6"/>
      <c r="I141" s="6"/>
      <c r="J141" s="6"/>
      <c r="L141" s="5"/>
      <c r="M141" s="5"/>
      <c r="N141" s="5"/>
      <c r="P141" s="36"/>
      <c r="Q141" s="5"/>
    </row>
    <row r="142" spans="1:17">
      <c r="A142" s="18" t="s">
        <v>221</v>
      </c>
      <c r="B142" t="s">
        <v>222</v>
      </c>
      <c r="C142" t="s">
        <v>295</v>
      </c>
      <c r="D142" s="36">
        <v>9.0749999999999997E-2</v>
      </c>
      <c r="E142" s="36">
        <v>8.7249999999999994E-2</v>
      </c>
      <c r="F142" s="36">
        <v>8.7749999999999995E-2</v>
      </c>
      <c r="H142" s="6">
        <v>9.33</v>
      </c>
      <c r="I142" s="6">
        <v>9.2025000000000006</v>
      </c>
      <c r="J142" s="6">
        <v>9.4375</v>
      </c>
      <c r="L142" s="5">
        <f>D142/H142</f>
        <v>9.7266881028938903E-3</v>
      </c>
      <c r="M142" s="5">
        <f>E142/I142</f>
        <v>9.4811192610703594E-3</v>
      </c>
      <c r="N142" s="5">
        <f>F142/J142</f>
        <v>9.2980132450331127E-3</v>
      </c>
      <c r="P142" s="36">
        <f>AVERAGE(L142:N142)</f>
        <v>9.5019402029991196E-3</v>
      </c>
      <c r="Q142" s="5">
        <f>STDEV(L142:N142)</f>
        <v>2.1509455399333131E-4</v>
      </c>
    </row>
    <row r="143" spans="1:17">
      <c r="A143" s="18" t="s">
        <v>223</v>
      </c>
      <c r="B143" s="17" t="s">
        <v>224</v>
      </c>
      <c r="C143" s="17" t="s">
        <v>295</v>
      </c>
      <c r="D143" s="41">
        <v>0.14324999999999999</v>
      </c>
      <c r="E143" s="41">
        <v>0.145196507</v>
      </c>
      <c r="F143" s="41">
        <v>0.154054054</v>
      </c>
      <c r="H143" s="33">
        <v>8.5574999999999992</v>
      </c>
      <c r="I143" s="33">
        <v>8.3231441050000008</v>
      </c>
      <c r="J143" s="33">
        <v>8.6689189189999993</v>
      </c>
      <c r="L143" s="32">
        <v>1.6739701999999999E-2</v>
      </c>
      <c r="M143" s="32">
        <v>1.7444911E-2</v>
      </c>
      <c r="N143" s="32">
        <v>1.7770850000000001E-2</v>
      </c>
      <c r="P143" s="36">
        <f>AVERAGE(L143:N143)</f>
        <v>1.731848766666667E-2</v>
      </c>
      <c r="Q143" s="5">
        <f>STDEV(L143:N143)</f>
        <v>5.2707086229873755E-4</v>
      </c>
    </row>
    <row r="144" spans="1:17">
      <c r="A144" s="18" t="s">
        <v>225</v>
      </c>
      <c r="B144" t="s">
        <v>226</v>
      </c>
      <c r="C144" t="s">
        <v>295</v>
      </c>
      <c r="D144" s="36">
        <v>6.7000000000000004E-2</v>
      </c>
      <c r="E144" s="36">
        <v>6.4500000000000002E-2</v>
      </c>
      <c r="F144" s="36">
        <v>6.9000000000000006E-2</v>
      </c>
      <c r="H144" s="6">
        <v>9.0549999999999997</v>
      </c>
      <c r="I144" s="6">
        <v>8.6524999999999999</v>
      </c>
      <c r="J144" s="6">
        <v>9.01</v>
      </c>
      <c r="L144" s="5">
        <f>D144/H144</f>
        <v>7.3992269464384329E-3</v>
      </c>
      <c r="M144" s="5">
        <f>E144/I144</f>
        <v>7.454492921121064E-3</v>
      </c>
      <c r="N144" s="5">
        <f>F144/J144</f>
        <v>7.6581576026637076E-3</v>
      </c>
      <c r="P144" s="36">
        <f>AVERAGE(L144:N144)</f>
        <v>7.5039591567410691E-3</v>
      </c>
      <c r="Q144" s="5">
        <f>STDEV(L144:N144)</f>
        <v>1.3636881070509921E-4</v>
      </c>
    </row>
    <row r="145" spans="1:17">
      <c r="A145" s="10" t="s">
        <v>227</v>
      </c>
      <c r="B145" s="17" t="s">
        <v>228</v>
      </c>
      <c r="C145" s="17" t="s">
        <v>295</v>
      </c>
      <c r="D145" s="41">
        <v>0.157906977</v>
      </c>
      <c r="E145" s="41">
        <v>0.12816593900000001</v>
      </c>
      <c r="F145" s="41">
        <v>0.15067567600000001</v>
      </c>
      <c r="H145" s="33">
        <v>10.11860465</v>
      </c>
      <c r="I145" s="33">
        <v>8.4148471619999992</v>
      </c>
      <c r="J145" s="33">
        <v>9.4887387390000004</v>
      </c>
      <c r="L145" s="32">
        <v>1.5605608E-2</v>
      </c>
      <c r="M145" s="32">
        <v>1.5230929000000001E-2</v>
      </c>
      <c r="N145" s="32">
        <v>1.5879421000000001E-2</v>
      </c>
      <c r="P145" s="36">
        <f>AVERAGE(L145:N145)</f>
        <v>1.5571986000000001E-2</v>
      </c>
      <c r="Q145" s="5">
        <f>STDEV(L145:N145)</f>
        <v>3.2555076052591267E-4</v>
      </c>
    </row>
    <row r="146" spans="1:17">
      <c r="D146" s="36"/>
      <c r="E146" s="36"/>
      <c r="F146" s="36"/>
      <c r="H146" s="6"/>
      <c r="I146" s="6"/>
      <c r="J146" s="6"/>
      <c r="L146" s="5"/>
      <c r="M146" s="5"/>
      <c r="N146" s="5"/>
      <c r="P146" s="36"/>
      <c r="Q146" s="5"/>
    </row>
    <row r="147" spans="1:17">
      <c r="A147" s="10" t="s">
        <v>229</v>
      </c>
      <c r="B147" s="20" t="s">
        <v>230</v>
      </c>
      <c r="C147" s="20" t="s">
        <v>295</v>
      </c>
      <c r="D147" s="36">
        <v>0.12075</v>
      </c>
      <c r="E147" s="36">
        <v>0.12375</v>
      </c>
      <c r="F147" s="36">
        <v>0.12225</v>
      </c>
      <c r="H147" s="22">
        <v>10.477499999999999</v>
      </c>
      <c r="I147" s="22">
        <v>10.27</v>
      </c>
      <c r="J147" s="22">
        <v>10.3775</v>
      </c>
      <c r="L147" s="21">
        <f t="shared" ref="L147:N152" si="36">D147/H147</f>
        <v>1.1524695776664281E-2</v>
      </c>
      <c r="M147" s="21">
        <f t="shared" si="36"/>
        <v>1.2049659201557936E-2</v>
      </c>
      <c r="N147" s="21">
        <f t="shared" si="36"/>
        <v>1.1780293905083113E-2</v>
      </c>
      <c r="P147" s="36">
        <f>AVERAGE(L147:N147)</f>
        <v>1.1784882961101778E-2</v>
      </c>
      <c r="Q147" s="5">
        <f>STDEV(L147:N147)</f>
        <v>2.6251179772607519E-4</v>
      </c>
    </row>
    <row r="148" spans="1:17">
      <c r="A148" s="10" t="s">
        <v>231</v>
      </c>
      <c r="B148" t="s">
        <v>232</v>
      </c>
      <c r="C148" t="s">
        <v>295</v>
      </c>
      <c r="D148" s="36">
        <v>0.10249999999999999</v>
      </c>
      <c r="E148" s="36">
        <v>0.10224999999999999</v>
      </c>
      <c r="F148" s="36">
        <v>9.9500000000000005E-2</v>
      </c>
      <c r="H148" s="6">
        <v>9.66</v>
      </c>
      <c r="I148" s="6">
        <v>9.4849999999999994</v>
      </c>
      <c r="J148" s="6">
        <v>9.3049999999999997</v>
      </c>
      <c r="L148" s="5">
        <f t="shared" si="36"/>
        <v>1.0610766045548654E-2</v>
      </c>
      <c r="M148" s="5">
        <f t="shared" si="36"/>
        <v>1.0780179230363732E-2</v>
      </c>
      <c r="N148" s="5">
        <f t="shared" si="36"/>
        <v>1.0693175711982805E-2</v>
      </c>
      <c r="P148" s="36">
        <f>AVERAGE(L148:N148)</f>
        <v>1.0694706995965064E-2</v>
      </c>
      <c r="Q148" s="5">
        <f>STDEV(L148:N148)</f>
        <v>8.4716972445152432E-5</v>
      </c>
    </row>
    <row r="149" spans="1:17">
      <c r="A149" s="10" t="s">
        <v>233</v>
      </c>
      <c r="B149" t="s">
        <v>234</v>
      </c>
      <c r="C149" t="s">
        <v>295</v>
      </c>
      <c r="D149" s="49">
        <v>0.19850000000000001</v>
      </c>
      <c r="E149" s="49">
        <v>0.1875</v>
      </c>
      <c r="F149" s="49">
        <v>0.19</v>
      </c>
      <c r="H149" s="6">
        <v>11.62</v>
      </c>
      <c r="I149" s="6">
        <v>11.37</v>
      </c>
      <c r="J149" s="6">
        <v>11.8825</v>
      </c>
      <c r="L149" s="5">
        <f t="shared" si="36"/>
        <v>1.7082616179001722E-2</v>
      </c>
      <c r="M149" s="5">
        <f t="shared" si="36"/>
        <v>1.6490765171503958E-2</v>
      </c>
      <c r="N149" s="5">
        <f t="shared" si="36"/>
        <v>1.598990111508521E-2</v>
      </c>
    </row>
    <row r="150" spans="1:17">
      <c r="A150" s="10" t="s">
        <v>235</v>
      </c>
      <c r="B150" s="20" t="s">
        <v>236</v>
      </c>
      <c r="C150" s="20" t="s">
        <v>295</v>
      </c>
      <c r="D150" s="36">
        <v>8.1250000000000003E-2</v>
      </c>
      <c r="E150" s="36">
        <v>8.2250000000000004E-2</v>
      </c>
      <c r="F150" s="36">
        <v>8.6749999999999994E-2</v>
      </c>
      <c r="H150" s="22">
        <v>9.3800000000000008</v>
      </c>
      <c r="I150" s="22">
        <v>9.67</v>
      </c>
      <c r="J150" s="22">
        <v>9.8049999999999997</v>
      </c>
      <c r="L150" s="21">
        <f t="shared" si="36"/>
        <v>8.6620469083155648E-3</v>
      </c>
      <c r="M150" s="21">
        <f t="shared" si="36"/>
        <v>8.5056876938986569E-3</v>
      </c>
      <c r="N150" s="21">
        <f t="shared" si="36"/>
        <v>8.847526772055074E-3</v>
      </c>
      <c r="P150" s="36">
        <f>AVERAGE(L150:N150)</f>
        <v>8.671753791423098E-3</v>
      </c>
      <c r="Q150" s="5">
        <f>STDEV(L150:N150)</f>
        <v>1.7112614213922651E-4</v>
      </c>
    </row>
    <row r="151" spans="1:17">
      <c r="A151" s="10" t="s">
        <v>237</v>
      </c>
      <c r="B151" t="s">
        <v>240</v>
      </c>
      <c r="C151" t="s">
        <v>295</v>
      </c>
      <c r="D151" s="36">
        <v>8.3750000000000005E-2</v>
      </c>
      <c r="E151" s="36">
        <v>8.8999999999999996E-2</v>
      </c>
      <c r="F151" s="36">
        <v>8.8999999999999996E-2</v>
      </c>
      <c r="H151" s="6">
        <v>8.7949999999999999</v>
      </c>
      <c r="I151" s="6">
        <v>9.0075000000000003</v>
      </c>
      <c r="J151" s="6">
        <v>8.9375</v>
      </c>
      <c r="L151" s="5">
        <f t="shared" si="36"/>
        <v>9.5224559408754982E-3</v>
      </c>
      <c r="M151" s="5">
        <f t="shared" si="36"/>
        <v>9.8806550097141257E-3</v>
      </c>
      <c r="N151" s="5">
        <f t="shared" si="36"/>
        <v>9.9580419580419573E-3</v>
      </c>
      <c r="P151" s="36">
        <f>AVERAGE(L151:N151)</f>
        <v>9.7870509695438604E-3</v>
      </c>
      <c r="Q151" s="5">
        <f>STDEV(L151:N151)</f>
        <v>2.3238993489366574E-4</v>
      </c>
    </row>
    <row r="152" spans="1:17">
      <c r="A152" s="13" t="s">
        <v>239</v>
      </c>
      <c r="B152" t="s">
        <v>238</v>
      </c>
      <c r="C152" t="s">
        <v>295</v>
      </c>
      <c r="D152" s="49">
        <v>0.15625</v>
      </c>
      <c r="E152" s="49">
        <v>0.153</v>
      </c>
      <c r="F152" s="49">
        <v>0.14649999999999999</v>
      </c>
      <c r="H152" s="6">
        <v>10.817500000000001</v>
      </c>
      <c r="I152" s="6">
        <v>10.664999999999999</v>
      </c>
      <c r="J152" s="6">
        <v>10.1875</v>
      </c>
      <c r="L152" s="5">
        <f t="shared" si="36"/>
        <v>1.4444187658886063E-2</v>
      </c>
      <c r="M152" s="5">
        <f t="shared" si="36"/>
        <v>1.4345991561181435E-2</v>
      </c>
      <c r="N152" s="5">
        <f t="shared" si="36"/>
        <v>1.4380368098159508E-2</v>
      </c>
    </row>
    <row r="153" spans="1:17">
      <c r="A153" s="23" t="s">
        <v>241</v>
      </c>
      <c r="B153" s="17" t="s">
        <v>242</v>
      </c>
      <c r="C153" s="17" t="s">
        <v>295</v>
      </c>
      <c r="D153" s="41">
        <v>0.13450000000000001</v>
      </c>
      <c r="E153" s="41">
        <v>0.12725</v>
      </c>
      <c r="F153" s="41">
        <v>0.123</v>
      </c>
      <c r="H153" s="33">
        <v>8.8975000000000009</v>
      </c>
      <c r="I153" s="33">
        <v>8.6050000000000004</v>
      </c>
      <c r="J153" s="33">
        <v>8.1475000000000009</v>
      </c>
      <c r="L153" s="32">
        <v>1.5116605999999999E-2</v>
      </c>
      <c r="M153" s="32">
        <v>1.4787913999999999E-2</v>
      </c>
      <c r="N153" s="32">
        <v>1.5096655E-2</v>
      </c>
      <c r="P153" s="36">
        <f>AVERAGE(L153:N153)</f>
        <v>1.5000391666666666E-2</v>
      </c>
      <c r="Q153" s="5">
        <f>STDEV(L153:N153)</f>
        <v>1.8428125168972961E-4</v>
      </c>
    </row>
    <row r="154" spans="1:17">
      <c r="D154" s="36"/>
      <c r="E154" s="36"/>
      <c r="F154" s="36"/>
      <c r="H154" s="6"/>
      <c r="I154" s="6"/>
      <c r="J154" s="6"/>
      <c r="L154" s="5"/>
      <c r="M154" s="5"/>
      <c r="N154" s="5"/>
      <c r="P154" s="36"/>
      <c r="Q154" s="5"/>
    </row>
    <row r="155" spans="1:17">
      <c r="A155" s="10" t="s">
        <v>243</v>
      </c>
      <c r="B155" t="s">
        <v>244</v>
      </c>
      <c r="C155" t="s">
        <v>295</v>
      </c>
      <c r="D155" s="36">
        <v>9.7500000000000003E-2</v>
      </c>
      <c r="E155" s="36">
        <v>0.10075000000000001</v>
      </c>
      <c r="F155" s="36">
        <v>9.6750000000000003E-2</v>
      </c>
      <c r="H155" s="6">
        <v>9.0374999999999996</v>
      </c>
      <c r="I155" s="6">
        <v>9.4324999999999992</v>
      </c>
      <c r="J155" s="6">
        <v>8.9375</v>
      </c>
      <c r="L155" s="5">
        <f>D155/H155</f>
        <v>1.0788381742738591E-2</v>
      </c>
      <c r="M155" s="5">
        <f>E155/I155</f>
        <v>1.0681155579114764E-2</v>
      </c>
      <c r="N155" s="5">
        <f>F155/J155</f>
        <v>1.0825174825174826E-2</v>
      </c>
      <c r="P155" s="36">
        <f t="shared" ref="P155:P161" si="37">AVERAGE(L155:N155)</f>
        <v>1.0764904049009393E-2</v>
      </c>
      <c r="Q155" s="5">
        <f>STDEV(L155:N155)</f>
        <v>7.4825045179128575E-5</v>
      </c>
    </row>
    <row r="156" spans="1:17">
      <c r="A156" s="10" t="s">
        <v>245</v>
      </c>
      <c r="B156" t="s">
        <v>246</v>
      </c>
      <c r="C156" t="s">
        <v>295</v>
      </c>
      <c r="D156" s="36">
        <v>8.5250000000000006E-2</v>
      </c>
      <c r="E156" s="36"/>
      <c r="F156" s="36"/>
      <c r="H156" s="6">
        <v>8.125</v>
      </c>
      <c r="I156" s="6"/>
      <c r="J156" s="6"/>
      <c r="L156" s="5">
        <f>D156/H156</f>
        <v>1.0492307692307693E-2</v>
      </c>
      <c r="M156" s="5"/>
      <c r="N156" s="5"/>
      <c r="P156" s="36">
        <f t="shared" si="37"/>
        <v>1.0492307692307693E-2</v>
      </c>
      <c r="Q156" s="5"/>
    </row>
    <row r="157" spans="1:17">
      <c r="A157" s="10" t="s">
        <v>248</v>
      </c>
      <c r="B157" t="s">
        <v>249</v>
      </c>
      <c r="C157" t="s">
        <v>295</v>
      </c>
      <c r="D157" s="36">
        <v>9.8000000000000004E-2</v>
      </c>
      <c r="E157" s="36">
        <v>9.8750000000000004E-2</v>
      </c>
      <c r="F157" s="36">
        <v>9.5500000000000002E-2</v>
      </c>
      <c r="H157" s="6">
        <v>9.1199999999999992</v>
      </c>
      <c r="I157" s="6">
        <v>8.5924999999999994</v>
      </c>
      <c r="J157" s="6">
        <v>8.5399999999999991</v>
      </c>
      <c r="L157" s="5">
        <f>D157/H157</f>
        <v>1.0745614035087721E-2</v>
      </c>
      <c r="M157" s="5">
        <f>E157/I157</f>
        <v>1.1492580739016586E-2</v>
      </c>
      <c r="N157" s="5">
        <f>F157/J157</f>
        <v>1.1182669789227167E-2</v>
      </c>
      <c r="P157" s="36">
        <f t="shared" si="37"/>
        <v>1.1140288187777158E-2</v>
      </c>
      <c r="Q157" s="5">
        <f>STDEV(L157:N157)</f>
        <v>3.7528251264972183E-4</v>
      </c>
    </row>
    <row r="158" spans="1:17">
      <c r="A158" s="10" t="s">
        <v>126</v>
      </c>
      <c r="B158" t="s">
        <v>127</v>
      </c>
      <c r="C158" t="s">
        <v>295</v>
      </c>
      <c r="D158" s="36">
        <v>8.4750000000000006E-2</v>
      </c>
      <c r="E158" s="36">
        <v>8.7499999999999994E-2</v>
      </c>
      <c r="F158" s="36"/>
      <c r="H158" s="6">
        <v>8.0474999999999994</v>
      </c>
      <c r="I158" s="6">
        <v>8.02</v>
      </c>
      <c r="J158" s="6"/>
      <c r="L158" s="5">
        <f>D158/H158</f>
        <v>1.0531220876048464E-2</v>
      </c>
      <c r="M158" s="5">
        <f>E158/I158</f>
        <v>1.0910224438902744E-2</v>
      </c>
      <c r="N158" s="5"/>
      <c r="P158" s="36">
        <f t="shared" si="37"/>
        <v>1.0720722657475604E-2</v>
      </c>
      <c r="Q158" s="5">
        <f>STDEV(L158:N158)</f>
        <v>2.6799598938812317E-4</v>
      </c>
    </row>
    <row r="159" spans="1:17">
      <c r="A159" s="10" t="s">
        <v>250</v>
      </c>
      <c r="B159" t="s">
        <v>251</v>
      </c>
      <c r="C159" t="s">
        <v>295</v>
      </c>
      <c r="D159" s="36">
        <v>0.111</v>
      </c>
      <c r="E159" s="36">
        <v>0.1115</v>
      </c>
      <c r="F159" s="36">
        <v>0.114</v>
      </c>
      <c r="H159" s="6">
        <v>9.3699999999999992</v>
      </c>
      <c r="I159" s="6">
        <v>9.2475000000000005</v>
      </c>
      <c r="J159" s="6">
        <v>7.3825000000000003</v>
      </c>
      <c r="L159" s="5">
        <f>D159/H159</f>
        <v>1.1846318036286021E-2</v>
      </c>
      <c r="M159" s="5">
        <f>E159/I159</f>
        <v>1.2057312787239795E-2</v>
      </c>
      <c r="N159" s="5">
        <f>F159/J159</f>
        <v>1.5441923467660006E-2</v>
      </c>
      <c r="P159" s="36">
        <f t="shared" si="37"/>
        <v>1.3115184763728608E-2</v>
      </c>
      <c r="Q159" s="5">
        <f>STDEV(L159:N159)</f>
        <v>2.0177746265407802E-3</v>
      </c>
    </row>
    <row r="160" spans="1:17">
      <c r="A160" s="16" t="s">
        <v>252</v>
      </c>
      <c r="B160" s="17" t="s">
        <v>121</v>
      </c>
      <c r="C160" s="17" t="s">
        <v>295</v>
      </c>
      <c r="D160" s="41">
        <v>0.14349999999999999</v>
      </c>
      <c r="E160" s="41">
        <v>0.14025000000000001</v>
      </c>
      <c r="F160" s="41">
        <v>0.14574999999999999</v>
      </c>
      <c r="H160" s="33">
        <v>9.0850000000000009</v>
      </c>
      <c r="I160" s="33">
        <v>8.9324999999999992</v>
      </c>
      <c r="J160" s="33">
        <v>9.3625000000000007</v>
      </c>
      <c r="L160" s="32">
        <v>1.5795267000000002E-2</v>
      </c>
      <c r="M160" s="32">
        <v>1.5701092E-2</v>
      </c>
      <c r="N160" s="32">
        <v>1.5567423E-2</v>
      </c>
      <c r="P160" s="36">
        <f t="shared" si="37"/>
        <v>1.5687927333333334E-2</v>
      </c>
      <c r="Q160" s="5">
        <f>STDEV(L160:N160)</f>
        <v>1.1449106262208186E-4</v>
      </c>
    </row>
    <row r="161" spans="1:17">
      <c r="A161" s="16" t="s">
        <v>253</v>
      </c>
      <c r="B161" s="17" t="s">
        <v>125</v>
      </c>
      <c r="C161" s="17" t="s">
        <v>295</v>
      </c>
      <c r="D161" s="41">
        <v>9.6750000000000003E-2</v>
      </c>
      <c r="E161" s="41">
        <v>9.5750000000000002E-2</v>
      </c>
      <c r="F161" s="41">
        <v>9.5500000000000002E-2</v>
      </c>
      <c r="H161" s="33">
        <v>8.7874999999999996</v>
      </c>
      <c r="I161" s="33">
        <v>8.7100000000000009</v>
      </c>
      <c r="J161" s="33">
        <v>8.4749999999999996</v>
      </c>
      <c r="L161" s="32">
        <v>1.1009957000000001E-2</v>
      </c>
      <c r="M161" s="32">
        <v>1.0993111E-2</v>
      </c>
      <c r="N161" s="32">
        <v>1.1268436999999999E-2</v>
      </c>
      <c r="P161" s="36">
        <f t="shared" si="37"/>
        <v>1.1090501666666667E-2</v>
      </c>
      <c r="Q161" s="5">
        <f>STDEV(L161:N161)</f>
        <v>1.5432655009859172E-4</v>
      </c>
    </row>
    <row r="162" spans="1:17">
      <c r="D162" s="36"/>
      <c r="E162" s="36"/>
      <c r="F162" s="36"/>
      <c r="H162" s="6"/>
      <c r="I162" s="6"/>
      <c r="J162" s="6"/>
      <c r="L162" s="5"/>
      <c r="M162" s="5"/>
      <c r="N162" s="5"/>
      <c r="P162" s="36"/>
      <c r="Q162" s="5"/>
    </row>
    <row r="163" spans="1:17">
      <c r="A163" s="10" t="s">
        <v>254</v>
      </c>
      <c r="B163" t="s">
        <v>255</v>
      </c>
      <c r="C163" t="s">
        <v>295</v>
      </c>
      <c r="D163" s="36">
        <v>9.7000000000000003E-2</v>
      </c>
      <c r="E163" s="36">
        <v>0.10025000000000001</v>
      </c>
      <c r="F163" s="36">
        <v>9.9750000000000005E-2</v>
      </c>
      <c r="H163" s="6">
        <v>8.5274999999999999</v>
      </c>
      <c r="I163" s="6">
        <v>8.2675000000000001</v>
      </c>
      <c r="J163" s="6">
        <v>8.6024999999999991</v>
      </c>
      <c r="L163" s="5">
        <f>D163/H163</f>
        <v>1.1374963353855174E-2</v>
      </c>
      <c r="M163" s="5">
        <f>E163/I163</f>
        <v>1.2125793770789236E-2</v>
      </c>
      <c r="N163" s="5">
        <f>F163/J163</f>
        <v>1.1595466434176114E-2</v>
      </c>
      <c r="P163" s="36">
        <f t="shared" ref="P163:P169" si="38">AVERAGE(L163:N163)</f>
        <v>1.1698741186273509E-2</v>
      </c>
      <c r="Q163" s="5">
        <f t="shared" ref="Q163:Q169" si="39">STDEV(L163:N163)</f>
        <v>3.8592205762812739E-4</v>
      </c>
    </row>
    <row r="164" spans="1:17">
      <c r="A164" s="10" t="s">
        <v>256</v>
      </c>
      <c r="B164" t="s">
        <v>9</v>
      </c>
      <c r="C164" t="s">
        <v>295</v>
      </c>
      <c r="D164" s="36">
        <v>9.8250000000000004E-2</v>
      </c>
      <c r="E164" s="36">
        <v>9.9250000000000005E-2</v>
      </c>
      <c r="F164" s="36">
        <v>0.1095</v>
      </c>
      <c r="H164" s="6">
        <v>9.52</v>
      </c>
      <c r="I164" s="6">
        <v>10.0425</v>
      </c>
      <c r="J164" s="6">
        <v>10.675000000000001</v>
      </c>
      <c r="L164" s="5">
        <v>1.0320378151260506E-2</v>
      </c>
      <c r="M164" s="5">
        <v>9.8829972616380386E-3</v>
      </c>
      <c r="N164" s="5">
        <v>1.0257611241217797E-2</v>
      </c>
      <c r="P164" s="36">
        <f t="shared" si="38"/>
        <v>1.0153662218038781E-2</v>
      </c>
      <c r="Q164" s="5">
        <f t="shared" si="39"/>
        <v>2.364943132860471E-4</v>
      </c>
    </row>
    <row r="165" spans="1:17">
      <c r="A165" s="10" t="s">
        <v>257</v>
      </c>
      <c r="B165" t="s">
        <v>258</v>
      </c>
      <c r="C165" t="s">
        <v>295</v>
      </c>
      <c r="D165" s="36">
        <v>9.0499999999999997E-2</v>
      </c>
      <c r="E165" s="36">
        <v>8.4250000000000005E-2</v>
      </c>
      <c r="F165" s="36">
        <v>8.7749999999999995E-2</v>
      </c>
      <c r="H165" s="6">
        <v>8.19</v>
      </c>
      <c r="I165" s="6">
        <v>8.1</v>
      </c>
      <c r="J165" s="6">
        <v>8.1274999999999995</v>
      </c>
      <c r="L165" s="5">
        <f>D165/H165</f>
        <v>1.1050061050061051E-2</v>
      </c>
      <c r="M165" s="5">
        <f>E165/I165</f>
        <v>1.0401234567901235E-2</v>
      </c>
      <c r="N165" s="5">
        <f>F165/J165</f>
        <v>1.0796677945247616E-2</v>
      </c>
      <c r="P165" s="36">
        <f t="shared" si="38"/>
        <v>1.0749324521069968E-2</v>
      </c>
      <c r="Q165" s="5">
        <f t="shared" si="39"/>
        <v>3.2699497102246322E-4</v>
      </c>
    </row>
    <row r="166" spans="1:17">
      <c r="A166" s="10" t="s">
        <v>259</v>
      </c>
      <c r="B166" t="s">
        <v>47</v>
      </c>
      <c r="C166" t="s">
        <v>295</v>
      </c>
      <c r="D166" s="36">
        <v>9.1249999999999998E-2</v>
      </c>
      <c r="E166" s="36">
        <v>0.111</v>
      </c>
      <c r="F166" s="36">
        <v>0.11325</v>
      </c>
      <c r="H166" s="6">
        <v>8.94</v>
      </c>
      <c r="I166" s="6">
        <v>10.5</v>
      </c>
      <c r="J166" s="6">
        <v>10.484999999999999</v>
      </c>
      <c r="L166" s="5">
        <v>1.0206935123042505E-2</v>
      </c>
      <c r="M166" s="5">
        <v>1.0571428571428572E-2</v>
      </c>
      <c r="N166" s="5">
        <v>1.0801144492131617E-2</v>
      </c>
      <c r="P166" s="36">
        <f t="shared" si="38"/>
        <v>1.0526502728867565E-2</v>
      </c>
      <c r="Q166" s="5">
        <f t="shared" si="39"/>
        <v>2.9964135574997382E-4</v>
      </c>
    </row>
    <row r="167" spans="1:17">
      <c r="A167" s="11" t="s">
        <v>260</v>
      </c>
      <c r="B167" t="s">
        <v>106</v>
      </c>
      <c r="C167" t="s">
        <v>295</v>
      </c>
      <c r="D167" s="36">
        <v>0.11225</v>
      </c>
      <c r="E167" s="36">
        <v>0.10324999999999999</v>
      </c>
      <c r="F167" s="36">
        <v>0.106</v>
      </c>
      <c r="H167" s="6">
        <v>10.255000000000001</v>
      </c>
      <c r="I167" s="6">
        <v>10.0425</v>
      </c>
      <c r="J167" s="6">
        <v>10.08</v>
      </c>
      <c r="L167" s="5">
        <v>1.0945880058508044E-2</v>
      </c>
      <c r="M167" s="5">
        <v>1.0281304456061737E-2</v>
      </c>
      <c r="N167" s="5">
        <v>1.0515873015873015E-2</v>
      </c>
      <c r="P167" s="36">
        <f t="shared" si="38"/>
        <v>1.0581019176814263E-2</v>
      </c>
      <c r="Q167" s="5">
        <f t="shared" si="39"/>
        <v>3.3704331999871381E-4</v>
      </c>
    </row>
    <row r="168" spans="1:17">
      <c r="A168" s="12" t="s">
        <v>261</v>
      </c>
      <c r="B168" t="s">
        <v>262</v>
      </c>
      <c r="C168" t="s">
        <v>295</v>
      </c>
      <c r="D168" s="36">
        <v>0.12875</v>
      </c>
      <c r="E168" s="36">
        <v>0.1265</v>
      </c>
      <c r="F168" s="36">
        <v>0.13025</v>
      </c>
      <c r="H168" s="6">
        <v>9.9224999999999994</v>
      </c>
      <c r="I168" s="6">
        <v>10.335000000000001</v>
      </c>
      <c r="J168" s="6">
        <v>10.5525</v>
      </c>
      <c r="L168" s="5">
        <v>1.2975560594608214E-2</v>
      </c>
      <c r="M168" s="5">
        <v>1.223996129656507E-2</v>
      </c>
      <c r="N168" s="5">
        <v>1.2343046671404881E-2</v>
      </c>
      <c r="P168" s="36">
        <f t="shared" si="38"/>
        <v>1.2519522854192722E-2</v>
      </c>
      <c r="Q168" s="5">
        <f t="shared" si="39"/>
        <v>3.9828942257975794E-4</v>
      </c>
    </row>
    <row r="169" spans="1:17">
      <c r="A169" s="15" t="s">
        <v>263</v>
      </c>
      <c r="B169" t="s">
        <v>41</v>
      </c>
      <c r="C169" t="s">
        <v>295</v>
      </c>
      <c r="D169" s="36">
        <v>0.112</v>
      </c>
      <c r="E169" s="36">
        <v>0.115</v>
      </c>
      <c r="F169" s="36">
        <v>0.11475</v>
      </c>
      <c r="H169" s="6">
        <v>9.3550000000000004</v>
      </c>
      <c r="I169" s="6">
        <v>9.7899999999999991</v>
      </c>
      <c r="J169" s="6">
        <v>9.6199999999999992</v>
      </c>
      <c r="L169" s="5">
        <v>1.19722073757349E-2</v>
      </c>
      <c r="M169" s="5">
        <v>1.1746680286006131E-2</v>
      </c>
      <c r="N169" s="5">
        <v>1.1928274428274429E-2</v>
      </c>
      <c r="P169" s="36">
        <f t="shared" si="38"/>
        <v>1.1882387363338487E-2</v>
      </c>
      <c r="Q169" s="5">
        <f t="shared" si="39"/>
        <v>1.1956100575316611E-4</v>
      </c>
    </row>
    <row r="170" spans="1:17">
      <c r="D170" s="36"/>
      <c r="E170" s="36"/>
      <c r="F170" s="36"/>
      <c r="H170" s="6"/>
      <c r="I170" s="6"/>
      <c r="J170" s="6"/>
      <c r="L170" s="5"/>
      <c r="M170" s="5"/>
      <c r="N170" s="5"/>
      <c r="P170" s="36"/>
      <c r="Q170" s="5"/>
    </row>
    <row r="171" spans="1:17">
      <c r="A171" s="10" t="s">
        <v>264</v>
      </c>
      <c r="B171" t="s">
        <v>265</v>
      </c>
      <c r="C171" t="s">
        <v>295</v>
      </c>
      <c r="D171" s="36">
        <v>0.106</v>
      </c>
      <c r="E171" s="36">
        <v>0.10625</v>
      </c>
      <c r="F171" s="36">
        <v>0.1125</v>
      </c>
      <c r="H171" s="6">
        <v>8.6950000000000003</v>
      </c>
      <c r="I171" s="6">
        <v>8.84</v>
      </c>
      <c r="J171" s="6">
        <v>8.8249999999999993</v>
      </c>
      <c r="L171" s="5">
        <f t="shared" ref="L171:N172" si="40">D171/H171</f>
        <v>1.2190914318573892E-2</v>
      </c>
      <c r="M171" s="5">
        <f t="shared" si="40"/>
        <v>1.201923076923077E-2</v>
      </c>
      <c r="N171" s="5">
        <f t="shared" si="40"/>
        <v>1.274787535410765E-2</v>
      </c>
      <c r="P171" s="36">
        <f>AVERAGE(L171:N171)</f>
        <v>1.2319340147304104E-2</v>
      </c>
      <c r="Q171" s="5">
        <f>STDEV(L171:N171)</f>
        <v>3.8092076325842562E-4</v>
      </c>
    </row>
    <row r="172" spans="1:17">
      <c r="A172" s="10" t="s">
        <v>266</v>
      </c>
      <c r="B172" t="s">
        <v>267</v>
      </c>
      <c r="C172" t="s">
        <v>295</v>
      </c>
      <c r="D172" s="36">
        <v>9.7000000000000003E-2</v>
      </c>
      <c r="E172" s="36">
        <v>0.10249999999999999</v>
      </c>
      <c r="F172" s="36">
        <v>9.9250000000000005E-2</v>
      </c>
      <c r="H172" s="6">
        <v>8.0225000000000009</v>
      </c>
      <c r="I172" s="6">
        <v>8.5449999999999999</v>
      </c>
      <c r="J172" s="6">
        <v>8.4124999999999996</v>
      </c>
      <c r="L172" s="5">
        <f t="shared" si="40"/>
        <v>1.2090994079152383E-2</v>
      </c>
      <c r="M172" s="5">
        <f t="shared" si="40"/>
        <v>1.1995318899941486E-2</v>
      </c>
      <c r="N172" s="5">
        <f t="shared" si="40"/>
        <v>1.1797919762258545E-2</v>
      </c>
      <c r="P172" s="36">
        <f>AVERAGE(L172:N172)</f>
        <v>1.1961410913784137E-2</v>
      </c>
      <c r="Q172" s="5">
        <f>STDEV(L172:N172)</f>
        <v>1.4945050167072929E-4</v>
      </c>
    </row>
    <row r="173" spans="1:17">
      <c r="D173" s="36"/>
      <c r="E173" s="36"/>
      <c r="F173" s="36"/>
      <c r="H173" s="6"/>
      <c r="I173" s="6"/>
      <c r="J173" s="6"/>
      <c r="L173" s="5"/>
      <c r="M173" s="5"/>
      <c r="N173" s="5"/>
      <c r="P173" s="36"/>
      <c r="Q173" s="5"/>
    </row>
    <row r="174" spans="1:17">
      <c r="A174" s="10" t="s">
        <v>268</v>
      </c>
      <c r="B174" t="s">
        <v>180</v>
      </c>
      <c r="C174" t="s">
        <v>295</v>
      </c>
      <c r="D174" s="36">
        <v>9.9000000000000005E-2</v>
      </c>
      <c r="E174" s="36">
        <v>9.8000000000000004E-2</v>
      </c>
      <c r="F174" s="36">
        <v>0.10206896551724137</v>
      </c>
      <c r="H174" s="6">
        <v>8.2449999999999992</v>
      </c>
      <c r="I174" s="6">
        <v>8.4375</v>
      </c>
      <c r="J174" s="6">
        <v>9.0551724137931036</v>
      </c>
      <c r="L174" s="5">
        <f>D174/H174</f>
        <v>1.200727713765919E-2</v>
      </c>
      <c r="M174" s="5">
        <f>E174/I174</f>
        <v>1.1614814814814816E-2</v>
      </c>
      <c r="N174" s="5">
        <f>F174/J174</f>
        <v>1.1271896420411272E-2</v>
      </c>
      <c r="P174" s="36">
        <f>AVERAGE(L174:N174)</f>
        <v>1.1631329457628426E-2</v>
      </c>
      <c r="Q174" s="5">
        <f>STDEV(L174:N174)</f>
        <v>3.6796840882806969E-4</v>
      </c>
    </row>
    <row r="175" spans="1:17">
      <c r="A175" s="10" t="s">
        <v>269</v>
      </c>
      <c r="B175" t="s">
        <v>153</v>
      </c>
      <c r="C175" t="s">
        <v>295</v>
      </c>
      <c r="D175" s="36">
        <v>9.0689655172413799E-2</v>
      </c>
      <c r="E175" s="36"/>
      <c r="F175" s="36"/>
      <c r="H175" s="6">
        <v>8.0793103448275865</v>
      </c>
      <c r="I175" s="6"/>
      <c r="J175" s="6"/>
      <c r="L175" s="5">
        <f>D175/H175</f>
        <v>1.1224925309432351E-2</v>
      </c>
      <c r="M175" s="5"/>
      <c r="N175" s="5"/>
      <c r="P175" s="36">
        <f>AVERAGE(L175:N175)</f>
        <v>1.1224925309432351E-2</v>
      </c>
      <c r="Q175" s="5"/>
    </row>
    <row r="176" spans="1:17">
      <c r="H176" s="35"/>
      <c r="I176" s="35"/>
      <c r="J176" s="35"/>
    </row>
    <row r="177" spans="1:17">
      <c r="A177" s="10" t="s">
        <v>270</v>
      </c>
      <c r="B177" t="s">
        <v>50</v>
      </c>
      <c r="C177" t="s">
        <v>295</v>
      </c>
      <c r="D177" s="36">
        <v>8.7249999999999994E-2</v>
      </c>
      <c r="E177" s="36">
        <v>9.0249999999999997E-2</v>
      </c>
      <c r="F177" s="36">
        <v>9.2916666666666675E-2</v>
      </c>
      <c r="H177" s="6">
        <v>8.1199999999999992</v>
      </c>
      <c r="I177" s="6">
        <v>8.6300000000000008</v>
      </c>
      <c r="J177" s="6">
        <v>8.4583333333333339</v>
      </c>
      <c r="L177" s="5">
        <f>D177/H177</f>
        <v>1.0745073891625616E-2</v>
      </c>
      <c r="M177" s="5">
        <f>E177/I177</f>
        <v>1.0457705677867902E-2</v>
      </c>
      <c r="N177" s="5">
        <f>F177/J177</f>
        <v>1.0985221674876847E-2</v>
      </c>
      <c r="P177" s="36">
        <f>AVERAGE(L177:N177)</f>
        <v>1.0729333748123454E-2</v>
      </c>
      <c r="Q177" s="5">
        <f>STDEV(L177:N177)</f>
        <v>2.6411000712427921E-4</v>
      </c>
    </row>
    <row r="178" spans="1:17">
      <c r="A178" s="10" t="s">
        <v>271</v>
      </c>
      <c r="B178" t="s">
        <v>52</v>
      </c>
      <c r="C178" t="s">
        <v>295</v>
      </c>
      <c r="D178" s="36">
        <v>4.5499999999999999E-2</v>
      </c>
      <c r="E178" s="36"/>
      <c r="F178" s="36"/>
      <c r="H178" s="6">
        <v>7.665</v>
      </c>
      <c r="I178" s="6"/>
      <c r="J178" s="6"/>
      <c r="L178" s="5">
        <f>D178/H178</f>
        <v>5.9360730593607308E-3</v>
      </c>
      <c r="M178" s="5"/>
      <c r="N178" s="5"/>
      <c r="P178" s="36">
        <f>AVERAGE(L178:N178)</f>
        <v>5.9360730593607308E-3</v>
      </c>
      <c r="Q178" s="5"/>
    </row>
    <row r="179" spans="1:17">
      <c r="A179" s="11" t="s">
        <v>272</v>
      </c>
      <c r="B179" t="s">
        <v>273</v>
      </c>
      <c r="C179" t="s">
        <v>295</v>
      </c>
      <c r="D179" s="36">
        <v>0.1135</v>
      </c>
      <c r="E179" s="36">
        <v>0.121</v>
      </c>
      <c r="F179" s="36">
        <v>0.12075</v>
      </c>
      <c r="H179" s="6">
        <v>9.7174999999999994</v>
      </c>
      <c r="I179" s="6">
        <v>10.050000000000001</v>
      </c>
      <c r="J179" s="6">
        <v>10.172499999999999</v>
      </c>
      <c r="L179" s="5">
        <v>1.1679958837149474E-2</v>
      </c>
      <c r="M179" s="5">
        <v>1.2039800995024875E-2</v>
      </c>
      <c r="N179" s="5">
        <v>1.1870238387810273E-2</v>
      </c>
      <c r="P179" s="36">
        <f>AVERAGE(L179:N179)</f>
        <v>1.1863332739994875E-2</v>
      </c>
      <c r="Q179" s="5">
        <f>STDEV(L179:N179)</f>
        <v>1.8002044501922281E-4</v>
      </c>
    </row>
    <row r="180" spans="1:17">
      <c r="D180" s="36"/>
      <c r="E180" s="36"/>
      <c r="F180" s="36"/>
      <c r="H180" s="6"/>
      <c r="I180" s="6"/>
      <c r="J180" s="6"/>
      <c r="L180" s="5"/>
      <c r="M180" s="5"/>
      <c r="N180" s="5"/>
      <c r="P180" s="36"/>
      <c r="Q180" s="5"/>
    </row>
    <row r="181" spans="1:17">
      <c r="A181" s="10" t="s">
        <v>274</v>
      </c>
      <c r="B181" t="s">
        <v>275</v>
      </c>
      <c r="C181" t="s">
        <v>295</v>
      </c>
      <c r="D181" s="36">
        <v>9.1749999999999998E-2</v>
      </c>
      <c r="E181" s="36">
        <v>9.425E-2</v>
      </c>
      <c r="F181" s="36">
        <v>9.1499999999999998E-2</v>
      </c>
      <c r="H181" s="6">
        <v>9.8350000000000009</v>
      </c>
      <c r="I181" s="6">
        <v>10.282500000000001</v>
      </c>
      <c r="J181" s="6">
        <v>10.119999999999999</v>
      </c>
      <c r="L181" s="5">
        <f t="shared" ref="L181:N182" si="41">D181/H181</f>
        <v>9.3289273004575485E-3</v>
      </c>
      <c r="M181" s="5">
        <f t="shared" si="41"/>
        <v>9.1660588378312657E-3</v>
      </c>
      <c r="N181" s="5">
        <f t="shared" si="41"/>
        <v>9.0415019762845848E-3</v>
      </c>
      <c r="P181" s="36">
        <f t="shared" ref="P181:P189" si="42">AVERAGE(L181:N181)</f>
        <v>9.1788293715244669E-3</v>
      </c>
      <c r="Q181" s="5">
        <f t="shared" ref="Q181:Q189" si="43">STDEV(L181:N181)</f>
        <v>1.4413758754082916E-4</v>
      </c>
    </row>
    <row r="182" spans="1:17">
      <c r="A182" s="10" t="s">
        <v>276</v>
      </c>
      <c r="B182" t="s">
        <v>277</v>
      </c>
      <c r="C182" t="s">
        <v>295</v>
      </c>
      <c r="D182" s="36">
        <v>9.1249999999999998E-2</v>
      </c>
      <c r="E182" s="36">
        <v>8.7749999999999995E-2</v>
      </c>
      <c r="F182" s="36">
        <v>8.8499999999999995E-2</v>
      </c>
      <c r="H182" s="6">
        <v>10.0175</v>
      </c>
      <c r="I182" s="6">
        <v>9.84</v>
      </c>
      <c r="J182" s="6">
        <v>9.8874999999999993</v>
      </c>
      <c r="L182" s="5">
        <f t="shared" si="41"/>
        <v>9.1090591464936359E-3</v>
      </c>
      <c r="M182" s="5">
        <f t="shared" si="41"/>
        <v>8.9176829268292675E-3</v>
      </c>
      <c r="N182" s="5">
        <f t="shared" si="41"/>
        <v>8.950695322376738E-3</v>
      </c>
      <c r="P182" s="36">
        <f t="shared" si="42"/>
        <v>8.9924791318998793E-3</v>
      </c>
      <c r="Q182" s="5">
        <f t="shared" si="43"/>
        <v>1.0230165891595223E-4</v>
      </c>
    </row>
    <row r="183" spans="1:17">
      <c r="A183" s="10" t="s">
        <v>278</v>
      </c>
      <c r="B183" t="s">
        <v>58</v>
      </c>
      <c r="C183" t="s">
        <v>295</v>
      </c>
      <c r="D183" s="36">
        <v>0.1115</v>
      </c>
      <c r="E183" s="36">
        <v>0.10925</v>
      </c>
      <c r="F183" s="36">
        <v>0.1055</v>
      </c>
      <c r="H183" s="6">
        <v>10.6075</v>
      </c>
      <c r="I183" s="6">
        <v>10.532500000000001</v>
      </c>
      <c r="J183" s="6">
        <v>10.220000000000001</v>
      </c>
      <c r="L183" s="5">
        <v>1.0511430591562574E-2</v>
      </c>
      <c r="M183" s="5">
        <v>1.0372656064562068E-2</v>
      </c>
      <c r="N183" s="5">
        <v>1.032289628180039E-2</v>
      </c>
      <c r="P183" s="36">
        <f t="shared" si="42"/>
        <v>1.0402327645975011E-2</v>
      </c>
      <c r="Q183" s="5">
        <f t="shared" si="43"/>
        <v>9.7706696531171244E-5</v>
      </c>
    </row>
    <row r="184" spans="1:17">
      <c r="A184" s="18" t="s">
        <v>279</v>
      </c>
      <c r="B184" t="s">
        <v>280</v>
      </c>
      <c r="C184" t="s">
        <v>295</v>
      </c>
      <c r="D184" s="36">
        <v>0.15742574257425743</v>
      </c>
      <c r="E184" s="36">
        <v>0.15472222222222223</v>
      </c>
      <c r="F184" s="36">
        <v>0.14066985645933014</v>
      </c>
      <c r="H184" s="6">
        <v>9.824257425742573</v>
      </c>
      <c r="I184" s="6">
        <v>9.6111111111111107</v>
      </c>
      <c r="J184" s="6">
        <v>9.1770334928229662</v>
      </c>
      <c r="L184" s="5">
        <f t="shared" ref="L184:N186" si="44">D184/H184</f>
        <v>1.6024187452758885E-2</v>
      </c>
      <c r="M184" s="5">
        <f t="shared" si="44"/>
        <v>1.609826589595376E-2</v>
      </c>
      <c r="N184" s="5">
        <f t="shared" si="44"/>
        <v>1.5328467153284672E-2</v>
      </c>
      <c r="P184" s="36">
        <f t="shared" si="42"/>
        <v>1.5816973500665771E-2</v>
      </c>
      <c r="Q184" s="5">
        <f t="shared" si="43"/>
        <v>4.2467722155804674E-4</v>
      </c>
    </row>
    <row r="185" spans="1:17">
      <c r="A185" s="10" t="s">
        <v>281</v>
      </c>
      <c r="B185" t="s">
        <v>282</v>
      </c>
      <c r="C185" t="s">
        <v>295</v>
      </c>
      <c r="D185" s="36">
        <v>8.7499999999999994E-2</v>
      </c>
      <c r="E185" s="36">
        <v>8.6999999999999994E-2</v>
      </c>
      <c r="F185" s="36">
        <v>8.7499999999999994E-2</v>
      </c>
      <c r="H185" s="6">
        <v>9.5425000000000004</v>
      </c>
      <c r="I185" s="6">
        <v>9.3000000000000007</v>
      </c>
      <c r="J185" s="6">
        <v>9.52</v>
      </c>
      <c r="L185" s="5">
        <f t="shared" si="44"/>
        <v>9.1695048467382752E-3</v>
      </c>
      <c r="M185" s="5">
        <f t="shared" si="44"/>
        <v>9.3548387096774183E-3</v>
      </c>
      <c r="N185" s="5">
        <f t="shared" si="44"/>
        <v>9.1911764705882356E-3</v>
      </c>
      <c r="P185" s="36">
        <f t="shared" si="42"/>
        <v>9.2385066756679752E-3</v>
      </c>
      <c r="Q185" s="5">
        <f t="shared" si="43"/>
        <v>1.0132754523156083E-4</v>
      </c>
    </row>
    <row r="186" spans="1:17">
      <c r="A186" s="10" t="s">
        <v>283</v>
      </c>
      <c r="B186" t="s">
        <v>284</v>
      </c>
      <c r="C186" t="s">
        <v>295</v>
      </c>
      <c r="D186" s="36">
        <v>8.5750000000000007E-2</v>
      </c>
      <c r="E186" s="36">
        <v>8.5999999999999993E-2</v>
      </c>
      <c r="F186" s="36">
        <v>8.5500000000000007E-2</v>
      </c>
      <c r="H186" s="6">
        <v>9.4324999999999992</v>
      </c>
      <c r="I186" s="6">
        <v>9.4649999999999999</v>
      </c>
      <c r="J186" s="6">
        <v>9.42</v>
      </c>
      <c r="L186" s="5">
        <f t="shared" si="44"/>
        <v>9.0909090909090922E-3</v>
      </c>
      <c r="M186" s="5">
        <f t="shared" si="44"/>
        <v>9.0861067089276267E-3</v>
      </c>
      <c r="N186" s="5">
        <f t="shared" si="44"/>
        <v>9.0764331210191097E-3</v>
      </c>
      <c r="P186" s="36">
        <f t="shared" si="42"/>
        <v>9.084482973618609E-3</v>
      </c>
      <c r="Q186" s="5">
        <f t="shared" si="43"/>
        <v>7.3733176609469061E-6</v>
      </c>
    </row>
    <row r="187" spans="1:17">
      <c r="A187" s="10" t="s">
        <v>285</v>
      </c>
      <c r="B187" t="s">
        <v>31</v>
      </c>
      <c r="C187" t="s">
        <v>295</v>
      </c>
      <c r="D187" s="36">
        <v>0.11225</v>
      </c>
      <c r="E187" s="36">
        <v>0.10675</v>
      </c>
      <c r="F187" s="36">
        <v>0.10725</v>
      </c>
      <c r="H187" s="6">
        <v>10.387499999999999</v>
      </c>
      <c r="I187" s="6">
        <v>9.9625000000000004</v>
      </c>
      <c r="J187" s="6">
        <v>9.8674999999999997</v>
      </c>
      <c r="L187" s="5">
        <v>1.0806257521058966E-2</v>
      </c>
      <c r="M187" s="5">
        <v>1.0715181932245922E-2</v>
      </c>
      <c r="N187" s="5">
        <v>1.0869014441347859E-2</v>
      </c>
      <c r="P187" s="36">
        <f t="shared" si="42"/>
        <v>1.0796817964884249E-2</v>
      </c>
      <c r="Q187" s="5">
        <f t="shared" si="43"/>
        <v>7.7349461082357497E-5</v>
      </c>
    </row>
    <row r="188" spans="1:17">
      <c r="A188" s="10" t="s">
        <v>286</v>
      </c>
      <c r="B188" t="s">
        <v>287</v>
      </c>
      <c r="C188" t="s">
        <v>295</v>
      </c>
      <c r="D188" s="36">
        <v>0.15234741784037559</v>
      </c>
      <c r="E188" s="36">
        <v>0.14418604651162792</v>
      </c>
      <c r="F188" s="36">
        <v>0.14072164948453611</v>
      </c>
      <c r="H188" s="6">
        <v>9.6455399061032878</v>
      </c>
      <c r="I188" s="6">
        <v>9.2372093023255815</v>
      </c>
      <c r="J188" s="6">
        <v>9.1494845360824737</v>
      </c>
      <c r="L188" s="5">
        <f>D188/H188</f>
        <v>1.5794597225602332E-2</v>
      </c>
      <c r="M188" s="5">
        <f>E188/I188</f>
        <v>1.5609264853977846E-2</v>
      </c>
      <c r="N188" s="5">
        <f>F188/J188</f>
        <v>1.5380281690140848E-2</v>
      </c>
      <c r="P188" s="36">
        <f t="shared" si="42"/>
        <v>1.5594714589907009E-2</v>
      </c>
      <c r="Q188" s="5">
        <f t="shared" si="43"/>
        <v>2.0754065473921595E-4</v>
      </c>
    </row>
    <row r="189" spans="1:17">
      <c r="A189" s="4" t="s">
        <v>288</v>
      </c>
      <c r="B189" t="s">
        <v>242</v>
      </c>
      <c r="C189" t="s">
        <v>295</v>
      </c>
      <c r="D189" s="36">
        <v>9.7250000000000003E-2</v>
      </c>
      <c r="E189" s="36">
        <v>9.7000000000000003E-2</v>
      </c>
      <c r="F189" s="36">
        <v>0.10875</v>
      </c>
      <c r="H189" s="6">
        <v>10.0525</v>
      </c>
      <c r="I189" s="6">
        <v>10.2425</v>
      </c>
      <c r="J189" s="6">
        <v>10.6425</v>
      </c>
      <c r="L189" s="5">
        <v>9.6742103954240242E-3</v>
      </c>
      <c r="M189" s="5">
        <v>9.4703441542592151E-3</v>
      </c>
      <c r="N189" s="5">
        <v>1.0218463706835801E-2</v>
      </c>
      <c r="P189" s="36">
        <f t="shared" si="42"/>
        <v>9.7876727521730138E-3</v>
      </c>
      <c r="Q189" s="5">
        <f t="shared" si="43"/>
        <v>3.8675056048585596E-4</v>
      </c>
    </row>
  </sheetData>
  <mergeCells count="2">
    <mergeCell ref="D1:F1"/>
    <mergeCell ref="H1:J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9"/>
  <sheetViews>
    <sheetView zoomScale="150" zoomScaleNormal="150" zoomScalePageLayoutView="150" workbookViewId="0">
      <selection activeCell="D1" sqref="D1:J1"/>
    </sheetView>
  </sheetViews>
  <sheetFormatPr baseColWidth="10" defaultRowHeight="15" x14ac:dyDescent="0"/>
  <cols>
    <col min="1" max="1" width="33.83203125" customWidth="1"/>
    <col min="4" max="6" width="10.83203125" style="37"/>
  </cols>
  <sheetData>
    <row r="1" spans="1:17">
      <c r="A1" s="2" t="s">
        <v>0</v>
      </c>
      <c r="B1" s="2" t="s">
        <v>1</v>
      </c>
      <c r="C1" s="2" t="s">
        <v>2</v>
      </c>
      <c r="D1" s="57" t="s">
        <v>310</v>
      </c>
      <c r="E1" s="57"/>
      <c r="F1" s="57"/>
      <c r="G1" s="55"/>
      <c r="H1" s="57" t="s">
        <v>311</v>
      </c>
      <c r="I1" s="57"/>
      <c r="J1" s="57"/>
      <c r="L1" s="2" t="s">
        <v>296</v>
      </c>
      <c r="M1" s="17"/>
      <c r="N1" s="17"/>
      <c r="P1" s="39" t="s">
        <v>4</v>
      </c>
      <c r="Q1" s="39" t="s">
        <v>5</v>
      </c>
    </row>
    <row r="2" spans="1:17">
      <c r="A2" s="2"/>
      <c r="B2" s="2"/>
      <c r="C2" s="17"/>
      <c r="D2" s="2"/>
      <c r="E2" s="2"/>
      <c r="F2" s="2"/>
      <c r="H2" s="17"/>
      <c r="I2" s="17"/>
      <c r="J2" s="17"/>
      <c r="L2" s="17"/>
      <c r="M2" s="17"/>
      <c r="N2" s="17"/>
      <c r="P2" s="2"/>
      <c r="Q2" s="17"/>
    </row>
    <row r="3" spans="1:17">
      <c r="A3" s="40" t="s">
        <v>6</v>
      </c>
      <c r="B3" s="17" t="s">
        <v>9</v>
      </c>
      <c r="C3" s="17" t="s">
        <v>297</v>
      </c>
      <c r="D3" s="41">
        <v>0.124</v>
      </c>
      <c r="E3" s="41">
        <v>0.11</v>
      </c>
      <c r="F3" s="41">
        <v>0.111</v>
      </c>
      <c r="H3" s="29">
        <v>9.1</v>
      </c>
      <c r="I3" s="29">
        <v>9.1</v>
      </c>
      <c r="J3" s="29">
        <v>9.9</v>
      </c>
      <c r="L3" s="32">
        <f>D3/H3</f>
        <v>1.3626373626373627E-2</v>
      </c>
      <c r="M3" s="32">
        <f t="shared" ref="M3:N3" si="0">E3/I3</f>
        <v>1.2087912087912088E-2</v>
      </c>
      <c r="N3" s="32">
        <f t="shared" si="0"/>
        <v>1.1212121212121211E-2</v>
      </c>
      <c r="P3" s="41">
        <v>1.2E-2</v>
      </c>
      <c r="Q3" s="32">
        <v>1E-3</v>
      </c>
    </row>
    <row r="4" spans="1:17">
      <c r="A4" s="40" t="s">
        <v>6</v>
      </c>
      <c r="B4" s="17" t="s">
        <v>7</v>
      </c>
      <c r="C4" s="17" t="s">
        <v>297</v>
      </c>
      <c r="D4" s="41">
        <v>0.125</v>
      </c>
      <c r="E4" s="41">
        <v>0.13</v>
      </c>
      <c r="F4" s="41">
        <v>0.13</v>
      </c>
      <c r="H4" s="29">
        <v>9.5</v>
      </c>
      <c r="I4" s="29">
        <v>10.3</v>
      </c>
      <c r="J4" s="29">
        <v>9.8000000000000007</v>
      </c>
      <c r="L4" s="32">
        <f>D4/H4</f>
        <v>1.3157894736842105E-2</v>
      </c>
      <c r="M4" s="32">
        <f t="shared" ref="M4" si="1">E4/I4</f>
        <v>1.262135922330097E-2</v>
      </c>
      <c r="N4" s="32">
        <f t="shared" ref="N4" si="2">F4/J4</f>
        <v>1.3265306122448979E-2</v>
      </c>
      <c r="P4" s="41">
        <v>1.2999999999999999E-2</v>
      </c>
      <c r="Q4" s="32">
        <v>0</v>
      </c>
    </row>
    <row r="5" spans="1:17">
      <c r="A5" s="17"/>
      <c r="B5" s="2"/>
      <c r="C5" s="17"/>
      <c r="D5" s="41"/>
      <c r="E5" s="41"/>
      <c r="F5" s="41"/>
      <c r="H5" s="29"/>
      <c r="I5" s="29"/>
      <c r="J5" s="29"/>
      <c r="L5" s="32"/>
      <c r="M5" s="32"/>
      <c r="N5" s="32"/>
      <c r="P5" s="41"/>
      <c r="Q5" s="32"/>
    </row>
    <row r="6" spans="1:17">
      <c r="A6" s="42" t="s">
        <v>10</v>
      </c>
      <c r="B6" s="17" t="s">
        <v>11</v>
      </c>
      <c r="C6" s="17" t="s">
        <v>297</v>
      </c>
      <c r="D6" s="41">
        <v>0.16900000000000001</v>
      </c>
      <c r="E6" s="41">
        <v>0.17199999999999999</v>
      </c>
      <c r="F6" s="41">
        <v>0.16200000000000001</v>
      </c>
      <c r="H6" s="29">
        <v>10.4</v>
      </c>
      <c r="I6" s="29">
        <v>10</v>
      </c>
      <c r="J6" s="29">
        <v>10.5</v>
      </c>
      <c r="L6" s="32">
        <v>1.6E-2</v>
      </c>
      <c r="M6" s="32">
        <v>1.7000000000000001E-2</v>
      </c>
      <c r="N6" s="32">
        <v>1.4999999999999999E-2</v>
      </c>
      <c r="P6" s="41">
        <v>1.6E-2</v>
      </c>
      <c r="Q6" s="32">
        <v>1E-3</v>
      </c>
    </row>
    <row r="7" spans="1:17">
      <c r="A7" s="17"/>
      <c r="B7" s="17"/>
      <c r="C7" s="17"/>
      <c r="D7" s="41"/>
      <c r="E7" s="41"/>
      <c r="F7" s="41"/>
      <c r="H7" s="29"/>
      <c r="I7" s="29"/>
      <c r="J7" s="29"/>
      <c r="L7" s="32"/>
      <c r="M7" s="32"/>
      <c r="N7" s="32"/>
      <c r="P7" s="41"/>
      <c r="Q7" s="32"/>
    </row>
    <row r="8" spans="1:17">
      <c r="A8" s="13" t="s">
        <v>12</v>
      </c>
      <c r="B8" s="17" t="s">
        <v>13</v>
      </c>
      <c r="C8" s="17" t="s">
        <v>297</v>
      </c>
      <c r="D8" s="41">
        <v>0.158</v>
      </c>
      <c r="E8" s="41">
        <v>0.16400000000000001</v>
      </c>
      <c r="F8" s="41">
        <v>0.17</v>
      </c>
      <c r="H8" s="29">
        <v>8.5</v>
      </c>
      <c r="I8" s="29">
        <v>8.6999999999999993</v>
      </c>
      <c r="J8" s="29">
        <v>8.8000000000000007</v>
      </c>
      <c r="L8" s="32">
        <v>1.9E-2</v>
      </c>
      <c r="M8" s="32">
        <v>1.9E-2</v>
      </c>
      <c r="N8" s="32">
        <v>1.9E-2</v>
      </c>
      <c r="P8" s="41">
        <v>1.9E-2</v>
      </c>
      <c r="Q8" s="32">
        <v>0</v>
      </c>
    </row>
    <row r="9" spans="1:17">
      <c r="A9" s="13" t="s">
        <v>14</v>
      </c>
      <c r="B9" s="17" t="s">
        <v>15</v>
      </c>
      <c r="C9" s="17" t="s">
        <v>297</v>
      </c>
      <c r="D9" s="41">
        <v>0.14499999999999999</v>
      </c>
      <c r="E9" s="41">
        <v>0.155</v>
      </c>
      <c r="F9" s="41">
        <v>0.154</v>
      </c>
      <c r="H9" s="29">
        <v>8.1</v>
      </c>
      <c r="I9" s="29">
        <v>8.3000000000000007</v>
      </c>
      <c r="J9" s="29">
        <v>8.1999999999999993</v>
      </c>
      <c r="L9" s="32">
        <v>1.7999999999999999E-2</v>
      </c>
      <c r="M9" s="32">
        <v>1.9E-2</v>
      </c>
      <c r="N9" s="32">
        <v>1.9E-2</v>
      </c>
      <c r="P9" s="41">
        <v>1.7999999999999999E-2</v>
      </c>
      <c r="Q9" s="32">
        <v>1E-3</v>
      </c>
    </row>
    <row r="10" spans="1:17">
      <c r="A10" s="17"/>
      <c r="B10" s="17"/>
      <c r="C10" s="17"/>
      <c r="D10" s="41"/>
      <c r="E10" s="41"/>
      <c r="F10" s="41"/>
      <c r="H10" s="29"/>
      <c r="I10" s="29"/>
      <c r="J10" s="29"/>
      <c r="L10" s="32"/>
      <c r="M10" s="32"/>
      <c r="N10" s="32"/>
      <c r="P10" s="41"/>
      <c r="Q10" s="32"/>
    </row>
    <row r="11" spans="1:17">
      <c r="A11" s="13" t="s">
        <v>16</v>
      </c>
      <c r="B11" s="17" t="s">
        <v>17</v>
      </c>
      <c r="C11" s="17" t="s">
        <v>297</v>
      </c>
      <c r="D11" s="41">
        <v>0.17399999999999999</v>
      </c>
      <c r="E11" s="41">
        <v>0.17100000000000001</v>
      </c>
      <c r="F11" s="41">
        <v>0.17499999999999999</v>
      </c>
      <c r="H11" s="29">
        <v>9.6</v>
      </c>
      <c r="I11" s="29">
        <v>9.5</v>
      </c>
      <c r="J11" s="29">
        <v>9.6999999999999993</v>
      </c>
      <c r="L11" s="32">
        <v>1.7999999999999999E-2</v>
      </c>
      <c r="M11" s="32">
        <v>1.7999999999999999E-2</v>
      </c>
      <c r="N11" s="32">
        <v>1.7999999999999999E-2</v>
      </c>
      <c r="P11" s="41">
        <v>1.7999999999999999E-2</v>
      </c>
      <c r="Q11" s="32">
        <v>0</v>
      </c>
    </row>
    <row r="12" spans="1:17">
      <c r="A12" s="13" t="s">
        <v>18</v>
      </c>
      <c r="B12" s="17" t="s">
        <v>19</v>
      </c>
      <c r="C12" s="17" t="s">
        <v>297</v>
      </c>
      <c r="D12" s="41">
        <v>0.16400000000000001</v>
      </c>
      <c r="E12" s="41">
        <v>0.158</v>
      </c>
      <c r="F12" s="41">
        <v>0.158</v>
      </c>
      <c r="H12" s="29">
        <v>9.6999999999999993</v>
      </c>
      <c r="I12" s="29">
        <v>9.3000000000000007</v>
      </c>
      <c r="J12" s="29">
        <v>9.3000000000000007</v>
      </c>
      <c r="L12" s="32">
        <v>1.7000000000000001E-2</v>
      </c>
      <c r="M12" s="32">
        <v>1.7000000000000001E-2</v>
      </c>
      <c r="N12" s="32">
        <v>1.7000000000000001E-2</v>
      </c>
      <c r="P12" s="41">
        <v>1.7000000000000001E-2</v>
      </c>
      <c r="Q12" s="32">
        <v>0</v>
      </c>
    </row>
    <row r="13" spans="1:17">
      <c r="A13" s="40" t="s">
        <v>20</v>
      </c>
      <c r="B13" s="17" t="s">
        <v>21</v>
      </c>
      <c r="C13" s="17" t="s">
        <v>297</v>
      </c>
      <c r="D13" s="41">
        <v>0.13800000000000001</v>
      </c>
      <c r="E13" s="41">
        <v>0.128</v>
      </c>
      <c r="F13" s="41">
        <v>0.13600000000000001</v>
      </c>
      <c r="H13" s="29">
        <v>10.7</v>
      </c>
      <c r="I13" s="29">
        <v>10.4</v>
      </c>
      <c r="J13" s="29">
        <v>10.199999999999999</v>
      </c>
      <c r="L13" s="32">
        <v>1.2999999999999999E-2</v>
      </c>
      <c r="M13" s="32">
        <v>1.2E-2</v>
      </c>
      <c r="N13" s="32">
        <v>1.2999999999999999E-2</v>
      </c>
      <c r="P13" s="41">
        <v>1.2999999999999999E-2</v>
      </c>
      <c r="Q13" s="32">
        <v>1E-3</v>
      </c>
    </row>
    <row r="14" spans="1:17">
      <c r="A14" s="17"/>
      <c r="B14" s="17"/>
      <c r="C14" s="17"/>
      <c r="D14" s="41"/>
      <c r="E14" s="41"/>
      <c r="F14" s="41"/>
      <c r="H14" s="29"/>
      <c r="I14" s="29"/>
      <c r="J14" s="29"/>
      <c r="L14" s="32"/>
      <c r="M14" s="32"/>
      <c r="N14" s="32"/>
      <c r="P14" s="41"/>
      <c r="Q14" s="32"/>
    </row>
    <row r="15" spans="1:17">
      <c r="A15" s="13" t="s">
        <v>22</v>
      </c>
      <c r="B15" s="17" t="s">
        <v>23</v>
      </c>
      <c r="C15" s="17" t="s">
        <v>297</v>
      </c>
      <c r="D15" s="41">
        <v>0.17299999999999999</v>
      </c>
      <c r="E15" s="41">
        <v>0.17799999999999999</v>
      </c>
      <c r="F15" s="41">
        <v>0.17399999999999999</v>
      </c>
      <c r="H15" s="29">
        <v>8.9</v>
      </c>
      <c r="I15" s="29">
        <v>8.9</v>
      </c>
      <c r="J15" s="29">
        <v>8.9</v>
      </c>
      <c r="L15" s="32">
        <v>1.9E-2</v>
      </c>
      <c r="M15" s="32">
        <v>0.02</v>
      </c>
      <c r="N15" s="32">
        <v>1.9E-2</v>
      </c>
      <c r="P15" s="41">
        <v>0.02</v>
      </c>
      <c r="Q15" s="32">
        <v>0</v>
      </c>
    </row>
    <row r="16" spans="1:17">
      <c r="A16" s="13" t="s">
        <v>24</v>
      </c>
      <c r="B16" s="17" t="s">
        <v>25</v>
      </c>
      <c r="C16" s="17" t="s">
        <v>297</v>
      </c>
      <c r="D16" s="41">
        <v>0.19600000000000001</v>
      </c>
      <c r="E16" s="41">
        <v>0.20100000000000001</v>
      </c>
      <c r="F16" s="41">
        <v>0.19</v>
      </c>
      <c r="H16" s="29">
        <v>10.8</v>
      </c>
      <c r="I16" s="29">
        <v>10.6</v>
      </c>
      <c r="J16" s="29">
        <v>10.8</v>
      </c>
      <c r="L16" s="32">
        <v>1.7999999999999999E-2</v>
      </c>
      <c r="M16" s="32">
        <v>1.9E-2</v>
      </c>
      <c r="N16" s="32">
        <v>1.7999999999999999E-2</v>
      </c>
      <c r="P16" s="41">
        <v>1.7999999999999999E-2</v>
      </c>
      <c r="Q16" s="32">
        <v>1E-3</v>
      </c>
    </row>
    <row r="17" spans="1:17">
      <c r="A17" s="13" t="s">
        <v>26</v>
      </c>
      <c r="B17" s="17" t="s">
        <v>27</v>
      </c>
      <c r="C17" s="17" t="s">
        <v>297</v>
      </c>
      <c r="D17" s="41">
        <v>0.159</v>
      </c>
      <c r="E17" s="41">
        <v>0.158</v>
      </c>
      <c r="F17" s="41">
        <v>0.161</v>
      </c>
      <c r="H17" s="29">
        <v>8.1999999999999993</v>
      </c>
      <c r="I17" s="29">
        <v>8.3000000000000007</v>
      </c>
      <c r="J17" s="29">
        <v>8.4</v>
      </c>
      <c r="L17" s="32">
        <v>1.9E-2</v>
      </c>
      <c r="M17" s="32">
        <v>1.9E-2</v>
      </c>
      <c r="N17" s="32">
        <v>1.9E-2</v>
      </c>
      <c r="P17" s="41">
        <v>1.9E-2</v>
      </c>
      <c r="Q17" s="32">
        <v>0</v>
      </c>
    </row>
    <row r="18" spans="1:17">
      <c r="A18" s="13" t="s">
        <v>28</v>
      </c>
      <c r="B18" s="17" t="s">
        <v>29</v>
      </c>
      <c r="C18" s="17" t="s">
        <v>297</v>
      </c>
      <c r="D18" s="41">
        <v>0.192</v>
      </c>
      <c r="E18" s="41">
        <v>0.17899999999999999</v>
      </c>
      <c r="F18" s="41">
        <v>0.17799999999999999</v>
      </c>
      <c r="H18" s="29">
        <v>10.199999999999999</v>
      </c>
      <c r="I18" s="29">
        <v>9.6999999999999993</v>
      </c>
      <c r="J18" s="29">
        <v>9.6</v>
      </c>
      <c r="L18" s="32">
        <v>1.9E-2</v>
      </c>
      <c r="M18" s="32">
        <v>1.7999999999999999E-2</v>
      </c>
      <c r="N18" s="32">
        <v>1.7999999999999999E-2</v>
      </c>
      <c r="P18" s="41">
        <v>1.9E-2</v>
      </c>
      <c r="Q18" s="32">
        <v>0</v>
      </c>
    </row>
    <row r="19" spans="1:17">
      <c r="A19" s="40" t="s">
        <v>30</v>
      </c>
      <c r="B19" s="17" t="s">
        <v>31</v>
      </c>
      <c r="C19" s="17" t="s">
        <v>297</v>
      </c>
      <c r="D19" s="41">
        <v>0.11700000000000001</v>
      </c>
      <c r="E19" s="41">
        <v>0.112</v>
      </c>
      <c r="F19" s="41">
        <v>0.10199999999999999</v>
      </c>
      <c r="H19" s="29">
        <v>8.9</v>
      </c>
      <c r="I19" s="29">
        <v>8.8000000000000007</v>
      </c>
      <c r="J19" s="29">
        <v>8.6999999999999993</v>
      </c>
      <c r="L19" s="32">
        <v>1.2999999999999999E-2</v>
      </c>
      <c r="M19" s="32">
        <v>1.2999999999999999E-2</v>
      </c>
      <c r="N19" s="32">
        <v>1.2E-2</v>
      </c>
      <c r="P19" s="41">
        <v>1.2E-2</v>
      </c>
      <c r="Q19" s="32">
        <v>1E-3</v>
      </c>
    </row>
    <row r="20" spans="1:17">
      <c r="A20" s="43" t="s">
        <v>32</v>
      </c>
      <c r="B20" s="17" t="s">
        <v>33</v>
      </c>
      <c r="C20" s="17" t="s">
        <v>297</v>
      </c>
      <c r="D20" s="41">
        <v>0.16900000000000001</v>
      </c>
      <c r="E20" s="41">
        <v>0.151</v>
      </c>
      <c r="F20" s="41">
        <v>0.15</v>
      </c>
      <c r="H20" s="29">
        <v>10.199999999999999</v>
      </c>
      <c r="I20" s="29">
        <v>9.3000000000000007</v>
      </c>
      <c r="J20" s="29">
        <v>9</v>
      </c>
      <c r="L20" s="32">
        <v>1.7000000000000001E-2</v>
      </c>
      <c r="M20" s="32">
        <v>1.6E-2</v>
      </c>
      <c r="N20" s="32">
        <v>1.7000000000000001E-2</v>
      </c>
      <c r="P20" s="41">
        <v>1.6E-2</v>
      </c>
      <c r="Q20" s="32">
        <v>0</v>
      </c>
    </row>
    <row r="21" spans="1:17">
      <c r="A21" s="17"/>
      <c r="B21" s="17"/>
      <c r="C21" s="17"/>
      <c r="D21" s="41"/>
      <c r="E21" s="41"/>
      <c r="F21" s="41"/>
      <c r="H21" s="29"/>
      <c r="I21" s="29"/>
      <c r="J21" s="29"/>
      <c r="L21" s="32"/>
      <c r="M21" s="32"/>
      <c r="N21" s="32"/>
      <c r="P21" s="41"/>
      <c r="Q21" s="32"/>
    </row>
    <row r="22" spans="1:17">
      <c r="A22" s="13" t="s">
        <v>34</v>
      </c>
      <c r="B22" s="17" t="s">
        <v>35</v>
      </c>
      <c r="C22" s="17" t="s">
        <v>297</v>
      </c>
      <c r="D22" s="41">
        <v>0.152</v>
      </c>
      <c r="E22" s="41">
        <v>0.15</v>
      </c>
      <c r="F22" s="41">
        <v>0.152</v>
      </c>
      <c r="H22" s="29">
        <v>7.9</v>
      </c>
      <c r="I22" s="29">
        <v>8</v>
      </c>
      <c r="J22" s="29">
        <v>8.1999999999999993</v>
      </c>
      <c r="L22" s="32">
        <v>1.9E-2</v>
      </c>
      <c r="M22" s="32">
        <v>1.9E-2</v>
      </c>
      <c r="N22" s="32">
        <v>1.7999999999999999E-2</v>
      </c>
      <c r="P22" s="41">
        <v>1.9E-2</v>
      </c>
      <c r="Q22" s="32">
        <v>0</v>
      </c>
    </row>
    <row r="23" spans="1:17">
      <c r="A23" s="13" t="s">
        <v>36</v>
      </c>
      <c r="B23" s="17" t="s">
        <v>37</v>
      </c>
      <c r="C23" s="17" t="s">
        <v>297</v>
      </c>
      <c r="D23" s="41">
        <v>0.14899999999999999</v>
      </c>
      <c r="E23" s="41">
        <v>0.151</v>
      </c>
      <c r="F23" s="41">
        <v>0.151</v>
      </c>
      <c r="H23" s="29">
        <v>9.4</v>
      </c>
      <c r="I23" s="29">
        <v>9.8000000000000007</v>
      </c>
      <c r="J23" s="29">
        <v>9.9</v>
      </c>
      <c r="L23" s="32">
        <v>1.6E-2</v>
      </c>
      <c r="M23" s="32">
        <v>1.6E-2</v>
      </c>
      <c r="N23" s="32">
        <v>1.4999999999999999E-2</v>
      </c>
      <c r="P23" s="41">
        <v>1.6E-2</v>
      </c>
      <c r="Q23" s="32">
        <v>0</v>
      </c>
    </row>
    <row r="24" spans="1:17">
      <c r="A24" s="13" t="s">
        <v>38</v>
      </c>
      <c r="B24" s="17" t="s">
        <v>39</v>
      </c>
      <c r="C24" s="17" t="s">
        <v>297</v>
      </c>
      <c r="D24" s="41">
        <v>0.13200000000000001</v>
      </c>
      <c r="E24" s="41">
        <v>0.13400000000000001</v>
      </c>
      <c r="F24" s="41">
        <v>0.13600000000000001</v>
      </c>
      <c r="H24" s="29">
        <v>8.3000000000000007</v>
      </c>
      <c r="I24" s="29">
        <v>8</v>
      </c>
      <c r="J24" s="29">
        <v>8.5</v>
      </c>
      <c r="L24" s="32">
        <v>1.6E-2</v>
      </c>
      <c r="M24" s="32">
        <v>1.7000000000000001E-2</v>
      </c>
      <c r="N24" s="32">
        <v>1.6E-2</v>
      </c>
      <c r="P24" s="41">
        <v>1.6E-2</v>
      </c>
      <c r="Q24" s="32">
        <v>0</v>
      </c>
    </row>
    <row r="25" spans="1:17">
      <c r="A25" s="13" t="s">
        <v>40</v>
      </c>
      <c r="B25" s="17" t="s">
        <v>41</v>
      </c>
      <c r="C25" s="17" t="s">
        <v>297</v>
      </c>
      <c r="D25" s="41">
        <v>0.14299999999999999</v>
      </c>
      <c r="E25" s="41">
        <v>0.14499999999999999</v>
      </c>
      <c r="F25" s="41">
        <v>0.13900000000000001</v>
      </c>
      <c r="H25" s="29">
        <v>8.9</v>
      </c>
      <c r="I25" s="29">
        <v>9</v>
      </c>
      <c r="J25" s="29">
        <v>8.8000000000000007</v>
      </c>
      <c r="L25" s="32">
        <v>1.6E-2</v>
      </c>
      <c r="M25" s="32">
        <v>1.6E-2</v>
      </c>
      <c r="N25" s="32">
        <v>1.6E-2</v>
      </c>
      <c r="P25" s="41">
        <v>1.6E-2</v>
      </c>
      <c r="Q25" s="32">
        <v>0</v>
      </c>
    </row>
    <row r="26" spans="1:17">
      <c r="A26" s="13" t="s">
        <v>93</v>
      </c>
      <c r="B26" s="17" t="s">
        <v>94</v>
      </c>
      <c r="C26" s="17" t="s">
        <v>297</v>
      </c>
      <c r="D26" s="41">
        <v>0.14399999999999999</v>
      </c>
      <c r="E26" s="41">
        <v>0.14799999999999999</v>
      </c>
      <c r="F26" s="41"/>
      <c r="H26" s="29">
        <v>7.9</v>
      </c>
      <c r="I26" s="29">
        <v>8.5</v>
      </c>
      <c r="J26" s="29"/>
      <c r="L26" s="32">
        <v>1.7999999999999999E-2</v>
      </c>
      <c r="M26" s="32">
        <v>1.7000000000000001E-2</v>
      </c>
      <c r="N26" s="32"/>
      <c r="P26" s="41">
        <v>1.7999999999999999E-2</v>
      </c>
      <c r="Q26" s="32">
        <v>1E-3</v>
      </c>
    </row>
    <row r="27" spans="1:17">
      <c r="A27" s="13" t="s">
        <v>44</v>
      </c>
      <c r="B27" s="17" t="s">
        <v>45</v>
      </c>
      <c r="C27" s="17" t="s">
        <v>297</v>
      </c>
      <c r="D27" s="41">
        <v>0.19</v>
      </c>
      <c r="E27" s="41">
        <v>0.191</v>
      </c>
      <c r="F27" s="41">
        <v>0.19800000000000001</v>
      </c>
      <c r="H27" s="29">
        <v>8.6999999999999993</v>
      </c>
      <c r="I27" s="29">
        <v>8.6</v>
      </c>
      <c r="J27" s="29">
        <v>8.1</v>
      </c>
      <c r="L27" s="32">
        <v>2.1999999999999999E-2</v>
      </c>
      <c r="M27" s="32">
        <v>2.1999999999999999E-2</v>
      </c>
      <c r="N27" s="32">
        <v>2.4E-2</v>
      </c>
      <c r="P27" s="41">
        <v>2.3E-2</v>
      </c>
      <c r="Q27" s="32">
        <v>1E-3</v>
      </c>
    </row>
    <row r="28" spans="1:17">
      <c r="A28" s="40" t="s">
        <v>46</v>
      </c>
      <c r="B28" s="17" t="s">
        <v>47</v>
      </c>
      <c r="C28" s="17" t="s">
        <v>297</v>
      </c>
      <c r="D28" s="41">
        <v>0.13800000000000001</v>
      </c>
      <c r="E28" s="41">
        <v>0.151</v>
      </c>
      <c r="F28" s="41">
        <v>0.161</v>
      </c>
      <c r="H28" s="29">
        <v>9.8000000000000007</v>
      </c>
      <c r="I28" s="29">
        <v>9.8000000000000007</v>
      </c>
      <c r="J28" s="29">
        <v>10.3</v>
      </c>
      <c r="L28" s="32">
        <v>1.4E-2</v>
      </c>
      <c r="M28" s="32">
        <v>1.4999999999999999E-2</v>
      </c>
      <c r="N28" s="32">
        <v>1.6E-2</v>
      </c>
      <c r="P28" s="41">
        <v>1.4999999999999999E-2</v>
      </c>
      <c r="Q28" s="32">
        <v>1E-3</v>
      </c>
    </row>
    <row r="29" spans="1:17">
      <c r="A29" s="40" t="s">
        <v>48</v>
      </c>
      <c r="B29" s="17" t="s">
        <v>25</v>
      </c>
      <c r="C29" s="17" t="s">
        <v>297</v>
      </c>
      <c r="D29" s="41">
        <v>9.2999999999999999E-2</v>
      </c>
      <c r="E29" s="41">
        <v>0.108</v>
      </c>
      <c r="F29" s="41">
        <v>9.1999999999999998E-2</v>
      </c>
      <c r="H29" s="29">
        <v>9.6999999999999993</v>
      </c>
      <c r="I29" s="29">
        <v>9.6</v>
      </c>
      <c r="J29" s="29">
        <v>9.6</v>
      </c>
      <c r="L29" s="32">
        <v>0.01</v>
      </c>
      <c r="M29" s="32">
        <v>1.0999999999999999E-2</v>
      </c>
      <c r="N29" s="32">
        <v>0.01</v>
      </c>
      <c r="P29" s="41">
        <v>0.01</v>
      </c>
      <c r="Q29" s="32">
        <v>1E-3</v>
      </c>
    </row>
    <row r="30" spans="1:17">
      <c r="A30" s="43" t="s">
        <v>49</v>
      </c>
      <c r="B30" s="17" t="s">
        <v>50</v>
      </c>
      <c r="C30" s="17" t="s">
        <v>297</v>
      </c>
      <c r="D30" s="41">
        <v>0.23699999999999999</v>
      </c>
      <c r="E30" s="41">
        <v>0.187</v>
      </c>
      <c r="F30" s="41">
        <v>0.16900000000000001</v>
      </c>
      <c r="H30" s="29">
        <v>13.6</v>
      </c>
      <c r="I30" s="29">
        <v>11.5</v>
      </c>
      <c r="J30" s="29">
        <v>10.8</v>
      </c>
      <c r="L30" s="32">
        <v>1.7000000000000001E-2</v>
      </c>
      <c r="M30" s="32">
        <v>1.6E-2</v>
      </c>
      <c r="N30" s="32">
        <v>1.6E-2</v>
      </c>
      <c r="P30" s="41">
        <v>1.6E-2</v>
      </c>
      <c r="Q30" s="32">
        <v>1E-3</v>
      </c>
    </row>
    <row r="31" spans="1:17">
      <c r="A31" s="43" t="s">
        <v>51</v>
      </c>
      <c r="B31" s="17" t="s">
        <v>52</v>
      </c>
      <c r="C31" s="17" t="s">
        <v>297</v>
      </c>
      <c r="D31" s="41">
        <v>0.16600000000000001</v>
      </c>
      <c r="E31" s="41">
        <v>0.158</v>
      </c>
      <c r="F31" s="41">
        <v>0.16400000000000001</v>
      </c>
      <c r="H31" s="29">
        <v>10.1</v>
      </c>
      <c r="I31" s="29">
        <v>9.6</v>
      </c>
      <c r="J31" s="29">
        <v>9.9</v>
      </c>
      <c r="L31" s="32">
        <v>1.6E-2</v>
      </c>
      <c r="M31" s="32">
        <v>1.7000000000000001E-2</v>
      </c>
      <c r="N31" s="32">
        <v>1.7000000000000001E-2</v>
      </c>
      <c r="P31" s="41">
        <v>1.7000000000000001E-2</v>
      </c>
      <c r="Q31" s="32">
        <v>0</v>
      </c>
    </row>
    <row r="32" spans="1:17">
      <c r="A32" s="15" t="s">
        <v>53</v>
      </c>
      <c r="B32" s="17" t="s">
        <v>54</v>
      </c>
      <c r="C32" s="17" t="s">
        <v>297</v>
      </c>
      <c r="D32" s="41">
        <v>0.124</v>
      </c>
      <c r="E32" s="41">
        <v>0.14199999999999999</v>
      </c>
      <c r="F32" s="41">
        <v>0.114</v>
      </c>
      <c r="H32" s="29">
        <v>9.6999999999999993</v>
      </c>
      <c r="I32" s="29">
        <v>10.1</v>
      </c>
      <c r="J32" s="29">
        <v>9.6999999999999993</v>
      </c>
      <c r="L32" s="32">
        <v>1.2999999999999999E-2</v>
      </c>
      <c r="M32" s="32">
        <v>1.4E-2</v>
      </c>
      <c r="N32" s="32">
        <v>1.2E-2</v>
      </c>
      <c r="P32" s="41">
        <v>1.2999999999999999E-2</v>
      </c>
      <c r="Q32" s="32">
        <v>1E-3</v>
      </c>
    </row>
    <row r="33" spans="1:17">
      <c r="A33" s="15" t="s">
        <v>55</v>
      </c>
      <c r="B33" s="17" t="s">
        <v>56</v>
      </c>
      <c r="C33" s="17" t="s">
        <v>297</v>
      </c>
      <c r="D33" s="41">
        <v>0.112</v>
      </c>
      <c r="E33" s="41">
        <v>0.11899999999999999</v>
      </c>
      <c r="F33" s="41">
        <v>0.121</v>
      </c>
      <c r="H33" s="29">
        <v>9.6999999999999993</v>
      </c>
      <c r="I33" s="29">
        <v>9.4</v>
      </c>
      <c r="J33" s="29">
        <v>9.6</v>
      </c>
      <c r="L33" s="32">
        <v>1.2E-2</v>
      </c>
      <c r="M33" s="32">
        <v>1.2999999999999999E-2</v>
      </c>
      <c r="N33" s="32">
        <v>1.2999999999999999E-2</v>
      </c>
      <c r="P33" s="41">
        <v>1.2E-2</v>
      </c>
      <c r="Q33" s="32">
        <v>1E-3</v>
      </c>
    </row>
    <row r="34" spans="1:17">
      <c r="A34" s="19" t="s">
        <v>57</v>
      </c>
      <c r="B34" s="17" t="s">
        <v>58</v>
      </c>
      <c r="C34" s="17" t="s">
        <v>297</v>
      </c>
      <c r="D34" s="41">
        <v>0.13</v>
      </c>
      <c r="E34" s="41">
        <v>0.14199999999999999</v>
      </c>
      <c r="F34" s="41">
        <v>0.14699999999999999</v>
      </c>
      <c r="H34" s="29">
        <v>8.4</v>
      </c>
      <c r="I34" s="29">
        <v>8.1999999999999993</v>
      </c>
      <c r="J34" s="29">
        <v>8.8000000000000007</v>
      </c>
      <c r="L34" s="34">
        <v>1.4999999999999999E-2</v>
      </c>
      <c r="M34" s="34">
        <v>1.7000000000000001E-2</v>
      </c>
      <c r="N34" s="34">
        <v>1.7000000000000001E-2</v>
      </c>
      <c r="P34" s="41">
        <v>1.7000000000000001E-2</v>
      </c>
      <c r="Q34" s="32">
        <v>1E-3</v>
      </c>
    </row>
    <row r="35" spans="1:17">
      <c r="A35" s="19" t="s">
        <v>59</v>
      </c>
      <c r="B35" s="17" t="s">
        <v>31</v>
      </c>
      <c r="C35" s="17" t="s">
        <v>297</v>
      </c>
      <c r="D35" s="41">
        <v>0.10199999999999999</v>
      </c>
      <c r="E35" s="41">
        <v>0.10100000000000001</v>
      </c>
      <c r="F35" s="41">
        <v>0.111</v>
      </c>
      <c r="H35" s="29">
        <v>8.4</v>
      </c>
      <c r="I35" s="29">
        <v>7.9</v>
      </c>
      <c r="J35" s="29">
        <v>8.6</v>
      </c>
      <c r="L35" s="34">
        <v>1.2E-2</v>
      </c>
      <c r="M35" s="34">
        <v>1.2999999999999999E-2</v>
      </c>
      <c r="N35" s="34">
        <v>1.2999999999999999E-2</v>
      </c>
      <c r="P35" s="41">
        <v>1.2999999999999999E-2</v>
      </c>
      <c r="Q35" s="32">
        <v>0</v>
      </c>
    </row>
    <row r="36" spans="1:17">
      <c r="A36" s="17"/>
      <c r="B36" s="17"/>
      <c r="C36" s="17"/>
      <c r="D36" s="41"/>
      <c r="E36" s="41"/>
      <c r="F36" s="41"/>
      <c r="H36" s="29"/>
      <c r="I36" s="29"/>
      <c r="J36" s="29"/>
      <c r="L36" s="32"/>
      <c r="M36" s="32"/>
      <c r="N36" s="32"/>
      <c r="P36" s="41"/>
      <c r="Q36" s="32"/>
    </row>
    <row r="37" spans="1:17">
      <c r="A37" s="13" t="s">
        <v>60</v>
      </c>
      <c r="B37" s="17" t="s">
        <v>61</v>
      </c>
      <c r="C37" s="17" t="s">
        <v>297</v>
      </c>
      <c r="D37" s="41">
        <v>0.14399999999999999</v>
      </c>
      <c r="E37" s="41">
        <v>0.14399999999999999</v>
      </c>
      <c r="F37" s="41">
        <v>0.14099999999999999</v>
      </c>
      <c r="H37" s="29">
        <v>8.1999999999999993</v>
      </c>
      <c r="I37" s="29">
        <v>8.1999999999999993</v>
      </c>
      <c r="J37" s="29">
        <v>7.9</v>
      </c>
      <c r="L37" s="32">
        <v>1.7999999999999999E-2</v>
      </c>
      <c r="M37" s="32">
        <v>1.7000000000000001E-2</v>
      </c>
      <c r="N37" s="32">
        <v>1.7999999999999999E-2</v>
      </c>
      <c r="P37" s="41">
        <v>1.7999999999999999E-2</v>
      </c>
      <c r="Q37" s="32">
        <v>0</v>
      </c>
    </row>
    <row r="38" spans="1:17">
      <c r="A38" s="13" t="s">
        <v>62</v>
      </c>
      <c r="B38" s="17" t="s">
        <v>63</v>
      </c>
      <c r="C38" s="17" t="s">
        <v>297</v>
      </c>
      <c r="D38" s="41">
        <v>0.14799999999999999</v>
      </c>
      <c r="E38" s="41">
        <v>0.151</v>
      </c>
      <c r="F38" s="41">
        <v>0.14299999999999999</v>
      </c>
      <c r="H38" s="29">
        <v>9.6999999999999993</v>
      </c>
      <c r="I38" s="29">
        <v>10.1</v>
      </c>
      <c r="J38" s="29">
        <v>9.4</v>
      </c>
      <c r="L38" s="32">
        <v>1.4999999999999999E-2</v>
      </c>
      <c r="M38" s="32">
        <v>1.4999999999999999E-2</v>
      </c>
      <c r="N38" s="32">
        <v>1.4999999999999999E-2</v>
      </c>
      <c r="P38" s="41">
        <v>1.4999999999999999E-2</v>
      </c>
      <c r="Q38" s="32">
        <v>0</v>
      </c>
    </row>
    <row r="39" spans="1:17">
      <c r="A39" s="13" t="s">
        <v>64</v>
      </c>
      <c r="B39" s="17" t="s">
        <v>247</v>
      </c>
      <c r="C39" s="17" t="s">
        <v>297</v>
      </c>
      <c r="D39" s="41">
        <v>0.115</v>
      </c>
      <c r="E39" s="41">
        <v>0.123</v>
      </c>
      <c r="F39" s="41">
        <v>0.11799999999999999</v>
      </c>
      <c r="H39" s="29">
        <v>6.9</v>
      </c>
      <c r="I39" s="29">
        <v>7.4</v>
      </c>
      <c r="J39" s="29">
        <v>7.4</v>
      </c>
      <c r="L39" s="32">
        <v>1.6E-2</v>
      </c>
      <c r="M39" s="32">
        <v>1.7000000000000001E-2</v>
      </c>
      <c r="N39" s="32">
        <v>1.6E-2</v>
      </c>
      <c r="P39" s="41">
        <v>1.6E-2</v>
      </c>
      <c r="Q39" s="32">
        <v>0</v>
      </c>
    </row>
    <row r="40" spans="1:17">
      <c r="A40" s="13" t="s">
        <v>293</v>
      </c>
      <c r="B40" s="17" t="s">
        <v>65</v>
      </c>
      <c r="C40" s="17" t="s">
        <v>297</v>
      </c>
      <c r="D40" s="41">
        <v>0.14299999999999999</v>
      </c>
      <c r="E40" s="41">
        <v>0.14099999999999999</v>
      </c>
      <c r="F40" s="41">
        <v>0.14899999999999999</v>
      </c>
      <c r="H40" s="29">
        <v>8.8000000000000007</v>
      </c>
      <c r="I40" s="29">
        <v>8.8000000000000007</v>
      </c>
      <c r="J40" s="29">
        <v>9.1</v>
      </c>
      <c r="L40" s="32">
        <v>1.6E-2</v>
      </c>
      <c r="M40" s="32">
        <v>1.6E-2</v>
      </c>
      <c r="N40" s="32">
        <v>1.6E-2</v>
      </c>
      <c r="P40" s="41">
        <v>1.6E-2</v>
      </c>
      <c r="Q40" s="32">
        <v>0</v>
      </c>
    </row>
    <row r="41" spans="1:17">
      <c r="A41" s="13" t="s">
        <v>66</v>
      </c>
      <c r="B41" s="17" t="s">
        <v>67</v>
      </c>
      <c r="C41" s="17" t="s">
        <v>297</v>
      </c>
      <c r="D41" s="41">
        <v>0.14199999999999999</v>
      </c>
      <c r="E41" s="41">
        <v>0.153</v>
      </c>
      <c r="F41" s="41">
        <v>0.14599999999999999</v>
      </c>
      <c r="H41" s="29">
        <v>7.8</v>
      </c>
      <c r="I41" s="29">
        <v>7.6</v>
      </c>
      <c r="J41" s="29">
        <v>7.5</v>
      </c>
      <c r="L41" s="32">
        <v>1.7999999999999999E-2</v>
      </c>
      <c r="M41" s="32">
        <v>0.02</v>
      </c>
      <c r="N41" s="32">
        <v>0.02</v>
      </c>
      <c r="P41" s="41">
        <v>1.9E-2</v>
      </c>
      <c r="Q41" s="32">
        <v>1E-3</v>
      </c>
    </row>
    <row r="42" spans="1:17">
      <c r="A42" s="13" t="s">
        <v>70</v>
      </c>
      <c r="B42" s="17" t="s">
        <v>71</v>
      </c>
      <c r="C42" s="17" t="s">
        <v>297</v>
      </c>
      <c r="D42" s="41">
        <v>0.17199999999999999</v>
      </c>
      <c r="E42" s="41">
        <v>0.17499999999999999</v>
      </c>
      <c r="F42" s="41">
        <v>0.189</v>
      </c>
      <c r="H42" s="29">
        <v>7.8</v>
      </c>
      <c r="I42" s="29">
        <v>7.9</v>
      </c>
      <c r="J42" s="29">
        <v>8.1</v>
      </c>
      <c r="L42" s="32">
        <v>2.1999999999999999E-2</v>
      </c>
      <c r="M42" s="32">
        <v>2.1999999999999999E-2</v>
      </c>
      <c r="N42" s="32">
        <v>2.3E-2</v>
      </c>
      <c r="P42" s="41">
        <v>2.1999999999999999E-2</v>
      </c>
      <c r="Q42" s="32">
        <v>1E-3</v>
      </c>
    </row>
    <row r="43" spans="1:17">
      <c r="A43" s="40" t="s">
        <v>72</v>
      </c>
      <c r="B43" s="17" t="s">
        <v>73</v>
      </c>
      <c r="C43" s="17" t="s">
        <v>297</v>
      </c>
      <c r="D43" s="41">
        <v>0.14000000000000001</v>
      </c>
      <c r="E43" s="41">
        <v>0.128</v>
      </c>
      <c r="F43" s="41">
        <v>0.13100000000000001</v>
      </c>
      <c r="H43" s="29">
        <v>9.6</v>
      </c>
      <c r="I43" s="29">
        <v>9.6999999999999993</v>
      </c>
      <c r="J43" s="29">
        <v>9.1999999999999993</v>
      </c>
      <c r="L43" s="32">
        <v>1.4999999999999999E-2</v>
      </c>
      <c r="M43" s="32">
        <v>1.2999999999999999E-2</v>
      </c>
      <c r="N43" s="32">
        <v>1.4E-2</v>
      </c>
      <c r="P43" s="41">
        <v>1.4E-2</v>
      </c>
      <c r="Q43" s="32">
        <v>1E-3</v>
      </c>
    </row>
    <row r="44" spans="1:17">
      <c r="A44" s="40" t="s">
        <v>74</v>
      </c>
      <c r="B44" s="17" t="s">
        <v>75</v>
      </c>
      <c r="C44" s="17" t="s">
        <v>297</v>
      </c>
      <c r="D44" s="41">
        <v>0.128</v>
      </c>
      <c r="E44" s="41">
        <v>0.122</v>
      </c>
      <c r="F44" s="41">
        <v>0.16</v>
      </c>
      <c r="H44" s="29">
        <v>9.1999999999999993</v>
      </c>
      <c r="I44" s="29">
        <v>9.4</v>
      </c>
      <c r="J44" s="29">
        <v>10</v>
      </c>
      <c r="L44" s="32">
        <v>1.4E-2</v>
      </c>
      <c r="M44" s="32">
        <v>1.2999999999999999E-2</v>
      </c>
      <c r="N44" s="32">
        <v>1.6E-2</v>
      </c>
      <c r="P44" s="41">
        <v>1.4E-2</v>
      </c>
      <c r="Q44" s="32">
        <v>2E-3</v>
      </c>
    </row>
    <row r="45" spans="1:17">
      <c r="A45" s="43" t="s">
        <v>76</v>
      </c>
      <c r="B45" s="17" t="s">
        <v>77</v>
      </c>
      <c r="C45" s="17" t="s">
        <v>297</v>
      </c>
      <c r="D45" s="41">
        <v>0.16700000000000001</v>
      </c>
      <c r="E45" s="41">
        <v>0.193</v>
      </c>
      <c r="F45" s="41">
        <v>0.19</v>
      </c>
      <c r="H45" s="29">
        <v>8.9</v>
      </c>
      <c r="I45" s="29">
        <v>10</v>
      </c>
      <c r="J45" s="29">
        <v>10</v>
      </c>
      <c r="L45" s="32">
        <v>1.9E-2</v>
      </c>
      <c r="M45" s="32">
        <v>1.9E-2</v>
      </c>
      <c r="N45" s="32">
        <v>1.9E-2</v>
      </c>
      <c r="P45" s="41">
        <v>1.9E-2</v>
      </c>
      <c r="Q45" s="32">
        <v>0</v>
      </c>
    </row>
    <row r="46" spans="1:17">
      <c r="A46" s="43" t="s">
        <v>78</v>
      </c>
      <c r="B46" s="17" t="s">
        <v>37</v>
      </c>
      <c r="C46" s="17" t="s">
        <v>297</v>
      </c>
      <c r="D46" s="41">
        <v>0.154</v>
      </c>
      <c r="E46" s="41">
        <v>0.154</v>
      </c>
      <c r="F46" s="41">
        <v>0.153</v>
      </c>
      <c r="H46" s="29">
        <v>9</v>
      </c>
      <c r="I46" s="29">
        <v>9.8000000000000007</v>
      </c>
      <c r="J46" s="29">
        <v>9.1999999999999993</v>
      </c>
      <c r="L46" s="32">
        <v>1.7000000000000001E-2</v>
      </c>
      <c r="M46" s="32">
        <v>1.6E-2</v>
      </c>
      <c r="N46" s="32">
        <v>1.7000000000000001E-2</v>
      </c>
      <c r="P46" s="41">
        <v>1.7000000000000001E-2</v>
      </c>
      <c r="Q46" s="32">
        <v>1E-3</v>
      </c>
    </row>
    <row r="47" spans="1:17">
      <c r="A47" s="15" t="s">
        <v>79</v>
      </c>
      <c r="B47" s="17" t="s">
        <v>80</v>
      </c>
      <c r="C47" s="17" t="s">
        <v>297</v>
      </c>
      <c r="D47" s="41">
        <v>0.14599999999999999</v>
      </c>
      <c r="E47" s="41">
        <v>0.13300000000000001</v>
      </c>
      <c r="F47" s="41">
        <v>0.12</v>
      </c>
      <c r="H47" s="29">
        <v>9.6999999999999993</v>
      </c>
      <c r="I47" s="29">
        <v>9</v>
      </c>
      <c r="J47" s="29">
        <v>8.9</v>
      </c>
      <c r="L47" s="32">
        <v>1.4999999999999999E-2</v>
      </c>
      <c r="M47" s="32">
        <v>1.4999999999999999E-2</v>
      </c>
      <c r="N47" s="32">
        <v>1.2999999999999999E-2</v>
      </c>
      <c r="P47" s="41">
        <v>1.4E-2</v>
      </c>
      <c r="Q47" s="32">
        <v>1E-3</v>
      </c>
    </row>
    <row r="48" spans="1:17">
      <c r="A48" s="15" t="s">
        <v>81</v>
      </c>
      <c r="B48" s="17" t="s">
        <v>82</v>
      </c>
      <c r="C48" s="17" t="s">
        <v>297</v>
      </c>
      <c r="D48" s="41">
        <v>0.124</v>
      </c>
      <c r="E48" s="41">
        <v>0.124</v>
      </c>
      <c r="F48" s="41">
        <v>0.121</v>
      </c>
      <c r="H48" s="29">
        <v>9.1999999999999993</v>
      </c>
      <c r="I48" s="29">
        <v>9.1</v>
      </c>
      <c r="J48" s="29">
        <v>9.4</v>
      </c>
      <c r="L48" s="32">
        <v>1.2999999999999999E-2</v>
      </c>
      <c r="M48" s="32">
        <v>1.4E-2</v>
      </c>
      <c r="N48" s="32">
        <v>1.2999999999999999E-2</v>
      </c>
      <c r="P48" s="41">
        <v>1.2999999999999999E-2</v>
      </c>
      <c r="Q48" s="32">
        <v>0</v>
      </c>
    </row>
    <row r="49" spans="1:17">
      <c r="A49" s="19" t="s">
        <v>83</v>
      </c>
      <c r="B49" s="17" t="s">
        <v>84</v>
      </c>
      <c r="C49" s="17" t="s">
        <v>297</v>
      </c>
      <c r="D49" s="41">
        <v>0.17399999999999999</v>
      </c>
      <c r="E49" s="41">
        <v>0.18</v>
      </c>
      <c r="F49" s="41">
        <v>0.20499999999999999</v>
      </c>
      <c r="H49" s="29">
        <v>11</v>
      </c>
      <c r="I49" s="29">
        <v>11</v>
      </c>
      <c r="J49" s="29">
        <v>11.5</v>
      </c>
      <c r="L49" s="32">
        <v>1.6E-2</v>
      </c>
      <c r="M49" s="32">
        <v>1.6E-2</v>
      </c>
      <c r="N49" s="32">
        <v>1.7999999999999999E-2</v>
      </c>
      <c r="P49" s="41">
        <v>1.7000000000000001E-2</v>
      </c>
      <c r="Q49" s="32">
        <v>1E-3</v>
      </c>
    </row>
    <row r="50" spans="1:17">
      <c r="A50" s="19" t="s">
        <v>85</v>
      </c>
      <c r="B50" s="17" t="s">
        <v>86</v>
      </c>
      <c r="C50" s="17" t="s">
        <v>297</v>
      </c>
      <c r="D50" s="41">
        <v>0.16700000000000001</v>
      </c>
      <c r="E50" s="41">
        <v>0.17599999999999999</v>
      </c>
      <c r="F50" s="41">
        <v>0.18099999999999999</v>
      </c>
      <c r="H50" s="29">
        <v>11.2</v>
      </c>
      <c r="I50" s="29">
        <v>12.7</v>
      </c>
      <c r="J50" s="29">
        <v>12.3</v>
      </c>
      <c r="L50" s="32">
        <v>1.4999999999999999E-2</v>
      </c>
      <c r="M50" s="32">
        <v>1.4E-2</v>
      </c>
      <c r="N50" s="32">
        <v>1.4999999999999999E-2</v>
      </c>
      <c r="P50" s="41">
        <v>1.4E-2</v>
      </c>
      <c r="Q50" s="32">
        <v>1E-3</v>
      </c>
    </row>
    <row r="51" spans="1:17">
      <c r="A51" s="17"/>
      <c r="B51" s="17"/>
      <c r="C51" s="17"/>
      <c r="D51" s="41"/>
      <c r="E51" s="41"/>
      <c r="F51" s="41"/>
      <c r="H51" s="29"/>
      <c r="I51" s="29"/>
      <c r="J51" s="29"/>
      <c r="L51" s="32"/>
      <c r="M51" s="32"/>
      <c r="N51" s="32"/>
      <c r="P51" s="41"/>
      <c r="Q51" s="32"/>
    </row>
    <row r="52" spans="1:17">
      <c r="A52" s="13" t="s">
        <v>87</v>
      </c>
      <c r="B52" s="17" t="s">
        <v>25</v>
      </c>
      <c r="C52" s="17" t="s">
        <v>297</v>
      </c>
      <c r="D52" s="41">
        <v>0.14399999999999999</v>
      </c>
      <c r="E52" s="41">
        <v>0.14299999999999999</v>
      </c>
      <c r="F52" s="41">
        <v>0.14499999999999999</v>
      </c>
      <c r="H52" s="29">
        <v>8.1</v>
      </c>
      <c r="I52" s="29">
        <v>8.3000000000000007</v>
      </c>
      <c r="J52" s="29">
        <v>8.4</v>
      </c>
      <c r="L52" s="32">
        <v>1.7999999999999999E-2</v>
      </c>
      <c r="M52" s="32">
        <v>1.7000000000000001E-2</v>
      </c>
      <c r="N52" s="32">
        <v>1.7000000000000001E-2</v>
      </c>
      <c r="P52" s="41">
        <v>1.7000000000000001E-2</v>
      </c>
      <c r="Q52" s="32">
        <v>0</v>
      </c>
    </row>
    <row r="53" spans="1:17">
      <c r="A53" s="13" t="s">
        <v>88</v>
      </c>
      <c r="B53" s="17" t="s">
        <v>89</v>
      </c>
      <c r="C53" s="17" t="s">
        <v>297</v>
      </c>
      <c r="D53" s="41">
        <v>0.16600000000000001</v>
      </c>
      <c r="E53" s="41">
        <v>0.182</v>
      </c>
      <c r="F53" s="41">
        <v>0.15</v>
      </c>
      <c r="H53" s="29">
        <v>12.2</v>
      </c>
      <c r="I53" s="29">
        <v>11.8</v>
      </c>
      <c r="J53" s="29">
        <v>11.8</v>
      </c>
      <c r="L53" s="32">
        <v>1.4E-2</v>
      </c>
      <c r="M53" s="32">
        <v>1.4999999999999999E-2</v>
      </c>
      <c r="N53" s="32">
        <v>1.2999999999999999E-2</v>
      </c>
      <c r="P53" s="41">
        <v>1.4E-2</v>
      </c>
      <c r="Q53" s="32">
        <v>1E-3</v>
      </c>
    </row>
    <row r="54" spans="1:17">
      <c r="A54" s="13" t="s">
        <v>90</v>
      </c>
      <c r="B54" s="17" t="s">
        <v>29</v>
      </c>
      <c r="C54" s="17" t="s">
        <v>297</v>
      </c>
      <c r="D54" s="41">
        <v>0.11799999999999999</v>
      </c>
      <c r="E54" s="41">
        <v>0.12</v>
      </c>
      <c r="F54" s="41">
        <v>0.122</v>
      </c>
      <c r="H54" s="29">
        <v>7.9</v>
      </c>
      <c r="I54" s="29">
        <v>7.9</v>
      </c>
      <c r="J54" s="29">
        <v>8</v>
      </c>
      <c r="L54" s="32">
        <v>1.4999999999999999E-2</v>
      </c>
      <c r="M54" s="32">
        <v>1.4999999999999999E-2</v>
      </c>
      <c r="N54" s="32">
        <v>1.4999999999999999E-2</v>
      </c>
      <c r="P54" s="41">
        <v>1.4999999999999999E-2</v>
      </c>
      <c r="Q54" s="32">
        <v>0</v>
      </c>
    </row>
    <row r="55" spans="1:17">
      <c r="A55" s="13" t="s">
        <v>91</v>
      </c>
      <c r="B55" s="17" t="s">
        <v>92</v>
      </c>
      <c r="C55" s="17" t="s">
        <v>297</v>
      </c>
      <c r="D55" s="41">
        <v>0.16</v>
      </c>
      <c r="E55" s="41">
        <v>0.17899999999999999</v>
      </c>
      <c r="F55" s="41">
        <v>0.17499999999999999</v>
      </c>
      <c r="H55" s="29">
        <v>10.199999999999999</v>
      </c>
      <c r="I55" s="29">
        <v>10.5</v>
      </c>
      <c r="J55" s="29">
        <v>11.2</v>
      </c>
      <c r="L55" s="32">
        <v>1.6E-2</v>
      </c>
      <c r="M55" s="32">
        <v>1.7000000000000001E-2</v>
      </c>
      <c r="N55" s="32">
        <v>1.6E-2</v>
      </c>
      <c r="P55" s="41">
        <v>1.6E-2</v>
      </c>
      <c r="Q55" s="32">
        <v>1E-3</v>
      </c>
    </row>
    <row r="56" spans="1:17">
      <c r="A56" s="13" t="s">
        <v>115</v>
      </c>
      <c r="B56" s="17" t="s">
        <v>9</v>
      </c>
      <c r="C56" s="17" t="s">
        <v>297</v>
      </c>
      <c r="D56" s="41">
        <v>0.154</v>
      </c>
      <c r="E56" s="41">
        <v>0.151</v>
      </c>
      <c r="F56" s="41">
        <v>0.157</v>
      </c>
      <c r="H56" s="29">
        <v>8</v>
      </c>
      <c r="I56" s="29">
        <v>8</v>
      </c>
      <c r="J56" s="29">
        <v>8.1</v>
      </c>
      <c r="L56" s="32">
        <v>1.9E-2</v>
      </c>
      <c r="M56" s="32">
        <v>1.9E-2</v>
      </c>
      <c r="N56" s="32">
        <v>1.9E-2</v>
      </c>
      <c r="P56" s="41">
        <v>1.9E-2</v>
      </c>
      <c r="Q56" s="32">
        <v>0</v>
      </c>
    </row>
    <row r="57" spans="1:17">
      <c r="A57" s="13" t="s">
        <v>95</v>
      </c>
      <c r="B57" s="17" t="s">
        <v>47</v>
      </c>
      <c r="C57" s="17" t="s">
        <v>297</v>
      </c>
      <c r="D57" s="41">
        <v>0.187</v>
      </c>
      <c r="E57" s="41">
        <v>0.18099999999999999</v>
      </c>
      <c r="F57" s="41">
        <v>0.10100000000000001</v>
      </c>
      <c r="H57" s="29">
        <v>8.1</v>
      </c>
      <c r="I57" s="29">
        <v>8.3000000000000007</v>
      </c>
      <c r="J57" s="29">
        <v>4.2</v>
      </c>
      <c r="L57" s="32">
        <v>2.3E-2</v>
      </c>
      <c r="M57" s="32">
        <v>2.1999999999999999E-2</v>
      </c>
      <c r="N57" s="32">
        <v>2.4E-2</v>
      </c>
      <c r="P57" s="41">
        <v>2.3E-2</v>
      </c>
      <c r="Q57" s="32">
        <v>1E-3</v>
      </c>
    </row>
    <row r="58" spans="1:17">
      <c r="A58" s="17"/>
      <c r="B58" s="17"/>
      <c r="C58" s="17"/>
      <c r="D58" s="41"/>
      <c r="E58" s="41"/>
      <c r="F58" s="41"/>
      <c r="H58" s="29"/>
      <c r="I58" s="29"/>
      <c r="J58" s="29"/>
      <c r="L58" s="32"/>
      <c r="M58" s="32"/>
      <c r="N58" s="32"/>
      <c r="P58" s="41"/>
      <c r="Q58" s="32"/>
    </row>
    <row r="59" spans="1:17">
      <c r="A59" s="13" t="s">
        <v>96</v>
      </c>
      <c r="B59" s="17" t="s">
        <v>97</v>
      </c>
      <c r="C59" s="17" t="s">
        <v>297</v>
      </c>
      <c r="D59" s="41">
        <v>0.17499999999999999</v>
      </c>
      <c r="E59" s="41">
        <v>0.18</v>
      </c>
      <c r="F59" s="41">
        <v>0.191</v>
      </c>
      <c r="H59" s="29">
        <v>9.4</v>
      </c>
      <c r="I59" s="29">
        <v>9.8000000000000007</v>
      </c>
      <c r="J59" s="29">
        <v>10.3</v>
      </c>
      <c r="L59" s="32">
        <v>1.9E-2</v>
      </c>
      <c r="M59" s="32">
        <v>1.7999999999999999E-2</v>
      </c>
      <c r="N59" s="32">
        <v>1.9E-2</v>
      </c>
      <c r="P59" s="41">
        <v>1.7999999999999999E-2</v>
      </c>
      <c r="Q59" s="32">
        <v>0</v>
      </c>
    </row>
    <row r="60" spans="1:17">
      <c r="A60" s="13" t="s">
        <v>88</v>
      </c>
      <c r="B60" s="17" t="s">
        <v>89</v>
      </c>
      <c r="C60" s="17" t="s">
        <v>297</v>
      </c>
      <c r="D60" s="41">
        <v>0.16600000000000001</v>
      </c>
      <c r="E60" s="41">
        <v>0.182</v>
      </c>
      <c r="F60" s="41">
        <v>0.15</v>
      </c>
      <c r="H60" s="29">
        <v>12.2</v>
      </c>
      <c r="I60" s="29">
        <v>11.8</v>
      </c>
      <c r="J60" s="29">
        <v>11.8</v>
      </c>
      <c r="L60" s="32">
        <v>1.4E-2</v>
      </c>
      <c r="M60" s="32">
        <v>1.4999999999999999E-2</v>
      </c>
      <c r="N60" s="32">
        <v>1.2999999999999999E-2</v>
      </c>
      <c r="P60" s="41">
        <v>1.4E-2</v>
      </c>
      <c r="Q60" s="32">
        <v>1E-3</v>
      </c>
    </row>
    <row r="61" spans="1:17">
      <c r="A61" s="13" t="s">
        <v>99</v>
      </c>
      <c r="B61" s="17" t="s">
        <v>100</v>
      </c>
      <c r="C61" s="17" t="s">
        <v>297</v>
      </c>
      <c r="D61" s="41">
        <v>0.17100000000000001</v>
      </c>
      <c r="E61" s="41">
        <v>0.17599999999999999</v>
      </c>
      <c r="F61" s="41">
        <v>0.17699999999999999</v>
      </c>
      <c r="H61" s="29">
        <v>8.8000000000000007</v>
      </c>
      <c r="I61" s="29">
        <v>9</v>
      </c>
      <c r="J61" s="29">
        <v>9</v>
      </c>
      <c r="L61" s="32">
        <v>1.9E-2</v>
      </c>
      <c r="M61" s="32">
        <v>0.02</v>
      </c>
      <c r="N61" s="32">
        <v>0.02</v>
      </c>
      <c r="P61" s="41">
        <v>0.02</v>
      </c>
      <c r="Q61" s="32">
        <v>0</v>
      </c>
    </row>
    <row r="62" spans="1:17">
      <c r="A62" s="13" t="s">
        <v>91</v>
      </c>
      <c r="B62" s="17" t="s">
        <v>92</v>
      </c>
      <c r="C62" s="17" t="s">
        <v>297</v>
      </c>
      <c r="D62" s="41">
        <v>0.16</v>
      </c>
      <c r="E62" s="41">
        <v>0.17899999999999999</v>
      </c>
      <c r="F62" s="41">
        <v>0.17499999999999999</v>
      </c>
      <c r="H62" s="29">
        <v>10.199999999999999</v>
      </c>
      <c r="I62" s="29">
        <v>10.5</v>
      </c>
      <c r="J62" s="29">
        <v>11.2</v>
      </c>
      <c r="L62" s="32">
        <v>1.6E-2</v>
      </c>
      <c r="M62" s="32">
        <v>1.7000000000000001E-2</v>
      </c>
      <c r="N62" s="32">
        <v>1.6E-2</v>
      </c>
      <c r="P62" s="41">
        <v>1.6E-2</v>
      </c>
      <c r="Q62" s="32">
        <v>1E-3</v>
      </c>
    </row>
    <row r="63" spans="1:17">
      <c r="A63" s="40" t="s">
        <v>103</v>
      </c>
      <c r="B63" s="17" t="s">
        <v>104</v>
      </c>
      <c r="C63" s="17" t="s">
        <v>297</v>
      </c>
      <c r="D63" s="41">
        <v>0.13</v>
      </c>
      <c r="E63" s="41">
        <v>0.13</v>
      </c>
      <c r="F63" s="41"/>
      <c r="H63" s="29">
        <v>9.8000000000000007</v>
      </c>
      <c r="I63" s="29">
        <v>10.5</v>
      </c>
      <c r="J63" s="29"/>
      <c r="L63" s="32">
        <v>1.2999999999999999E-2</v>
      </c>
      <c r="M63" s="32">
        <v>1.2E-2</v>
      </c>
      <c r="N63" s="32"/>
      <c r="P63" s="41">
        <v>1.2999999999999999E-2</v>
      </c>
      <c r="Q63" s="32">
        <v>1E-3</v>
      </c>
    </row>
    <row r="64" spans="1:17">
      <c r="A64" s="19" t="s">
        <v>105</v>
      </c>
      <c r="B64" s="17" t="s">
        <v>106</v>
      </c>
      <c r="C64" s="17" t="s">
        <v>297</v>
      </c>
      <c r="D64" s="41">
        <v>0.128</v>
      </c>
      <c r="E64" s="41">
        <v>0.13400000000000001</v>
      </c>
      <c r="F64" s="41">
        <v>0.127</v>
      </c>
      <c r="H64" s="29">
        <v>8.5</v>
      </c>
      <c r="I64" s="29">
        <v>8.6999999999999993</v>
      </c>
      <c r="J64" s="29">
        <v>9.1</v>
      </c>
      <c r="L64" s="32">
        <v>1.4999999999999999E-2</v>
      </c>
      <c r="M64" s="32">
        <v>1.4999999999999999E-2</v>
      </c>
      <c r="N64" s="32">
        <v>1.4E-2</v>
      </c>
      <c r="P64" s="41">
        <v>1.4999999999999999E-2</v>
      </c>
      <c r="Q64" s="32">
        <v>1E-3</v>
      </c>
    </row>
    <row r="65" spans="1:17">
      <c r="A65" s="17"/>
      <c r="B65" s="17"/>
      <c r="C65" s="17"/>
      <c r="D65" s="41"/>
      <c r="E65" s="41"/>
      <c r="F65" s="41"/>
      <c r="H65" s="29"/>
      <c r="I65" s="29"/>
      <c r="J65" s="29"/>
      <c r="L65" s="32"/>
      <c r="M65" s="32"/>
      <c r="N65" s="32"/>
      <c r="P65" s="41"/>
      <c r="Q65" s="32"/>
    </row>
    <row r="66" spans="1:17">
      <c r="A66" s="13" t="s">
        <v>107</v>
      </c>
      <c r="B66" s="17" t="s">
        <v>108</v>
      </c>
      <c r="C66" s="17" t="s">
        <v>297</v>
      </c>
      <c r="D66" s="41">
        <v>0.161</v>
      </c>
      <c r="E66" s="41">
        <v>0.151</v>
      </c>
      <c r="F66" s="41">
        <v>0.151</v>
      </c>
      <c r="H66" s="29">
        <v>8.3000000000000007</v>
      </c>
      <c r="I66" s="29">
        <v>8.3000000000000007</v>
      </c>
      <c r="J66" s="29">
        <v>8</v>
      </c>
      <c r="L66" s="32">
        <v>1.9E-2</v>
      </c>
      <c r="M66" s="32">
        <v>1.7999999999999999E-2</v>
      </c>
      <c r="N66" s="32">
        <v>1.9E-2</v>
      </c>
      <c r="P66" s="41">
        <v>1.9E-2</v>
      </c>
      <c r="Q66" s="32">
        <v>1E-3</v>
      </c>
    </row>
    <row r="67" spans="1:17">
      <c r="A67" s="13" t="s">
        <v>109</v>
      </c>
      <c r="B67" s="17" t="s">
        <v>110</v>
      </c>
      <c r="C67" s="17" t="s">
        <v>297</v>
      </c>
      <c r="D67" s="41">
        <v>0.188</v>
      </c>
      <c r="E67" s="41">
        <v>0.17299999999999999</v>
      </c>
      <c r="F67" s="41">
        <v>0.154</v>
      </c>
      <c r="H67" s="29">
        <v>11.9</v>
      </c>
      <c r="I67" s="29">
        <v>8.1999999999999993</v>
      </c>
      <c r="J67" s="29">
        <v>10.7</v>
      </c>
      <c r="L67" s="32">
        <v>1.6E-2</v>
      </c>
      <c r="M67" s="32">
        <v>2.1000000000000001E-2</v>
      </c>
      <c r="N67" s="32">
        <v>1.4E-2</v>
      </c>
      <c r="P67" s="41">
        <v>1.7000000000000001E-2</v>
      </c>
      <c r="Q67" s="32">
        <v>4.0000000000000001E-3</v>
      </c>
    </row>
    <row r="68" spans="1:17">
      <c r="A68" s="13" t="s">
        <v>111</v>
      </c>
      <c r="B68" s="17" t="s">
        <v>112</v>
      </c>
      <c r="C68" s="17" t="s">
        <v>297</v>
      </c>
      <c r="D68" s="41">
        <v>0.15</v>
      </c>
      <c r="E68" s="41"/>
      <c r="F68" s="41"/>
      <c r="H68" s="29">
        <v>8.1999999999999993</v>
      </c>
      <c r="I68" s="29"/>
      <c r="J68" s="29"/>
      <c r="L68" s="32">
        <v>1.7999999999999999E-2</v>
      </c>
      <c r="M68" s="32"/>
      <c r="N68" s="32"/>
      <c r="P68" s="41">
        <v>1.7999999999999999E-2</v>
      </c>
      <c r="Q68" s="32"/>
    </row>
    <row r="69" spans="1:17">
      <c r="A69" s="13" t="s">
        <v>113</v>
      </c>
      <c r="B69" s="17" t="s">
        <v>114</v>
      </c>
      <c r="C69" s="17" t="s">
        <v>297</v>
      </c>
      <c r="D69" s="41">
        <v>0.19700000000000001</v>
      </c>
      <c r="E69" s="41"/>
      <c r="F69" s="41"/>
      <c r="H69" s="29">
        <v>10.7</v>
      </c>
      <c r="I69" s="29"/>
      <c r="J69" s="29"/>
      <c r="L69" s="32">
        <v>1.7999999999999999E-2</v>
      </c>
      <c r="M69" s="32"/>
      <c r="N69" s="32"/>
      <c r="P69" s="41">
        <v>1.7999999999999999E-2</v>
      </c>
      <c r="Q69" s="32"/>
    </row>
    <row r="70" spans="1:17">
      <c r="A70" s="13" t="s">
        <v>215</v>
      </c>
      <c r="B70" s="17" t="s">
        <v>216</v>
      </c>
      <c r="C70" s="17" t="s">
        <v>297</v>
      </c>
      <c r="D70" s="41">
        <v>0.154</v>
      </c>
      <c r="E70" s="41">
        <v>0.153</v>
      </c>
      <c r="F70" s="41">
        <v>0.22</v>
      </c>
      <c r="H70" s="29">
        <v>8.3000000000000007</v>
      </c>
      <c r="I70" s="29">
        <v>7.8</v>
      </c>
      <c r="J70" s="29">
        <v>11.7</v>
      </c>
      <c r="L70" s="32">
        <v>1.9E-2</v>
      </c>
      <c r="M70" s="32">
        <v>0.02</v>
      </c>
      <c r="N70" s="32">
        <v>1.9E-2</v>
      </c>
      <c r="P70" s="41">
        <v>1.9E-2</v>
      </c>
      <c r="Q70" s="32">
        <v>1E-3</v>
      </c>
    </row>
    <row r="71" spans="1:17">
      <c r="A71" s="13" t="s">
        <v>116</v>
      </c>
      <c r="B71" s="17" t="s">
        <v>117</v>
      </c>
      <c r="C71" s="17" t="s">
        <v>297</v>
      </c>
      <c r="D71" s="41">
        <v>0.19</v>
      </c>
      <c r="E71" s="41">
        <v>0.17499999999999999</v>
      </c>
      <c r="F71" s="41">
        <v>0.18099999999999999</v>
      </c>
      <c r="H71" s="29">
        <v>7.7</v>
      </c>
      <c r="I71" s="29">
        <v>8.1999999999999993</v>
      </c>
      <c r="J71" s="29">
        <v>8.6</v>
      </c>
      <c r="L71" s="32">
        <v>2.5000000000000001E-2</v>
      </c>
      <c r="M71" s="32">
        <v>2.1000000000000001E-2</v>
      </c>
      <c r="N71" s="32">
        <v>2.1000000000000001E-2</v>
      </c>
      <c r="P71" s="41">
        <v>2.1999999999999999E-2</v>
      </c>
      <c r="Q71" s="32">
        <v>2E-3</v>
      </c>
    </row>
    <row r="72" spans="1:17">
      <c r="A72" s="17"/>
      <c r="B72" s="17"/>
      <c r="C72" s="17"/>
      <c r="D72" s="41"/>
      <c r="E72" s="41"/>
      <c r="F72" s="41"/>
      <c r="H72" s="29"/>
      <c r="I72" s="29"/>
      <c r="J72" s="29"/>
      <c r="L72" s="32"/>
      <c r="M72" s="32"/>
      <c r="N72" s="32"/>
      <c r="P72" s="41"/>
      <c r="Q72" s="32"/>
    </row>
    <row r="73" spans="1:17">
      <c r="A73" s="13" t="s">
        <v>118</v>
      </c>
      <c r="B73" s="17" t="s">
        <v>119</v>
      </c>
      <c r="C73" s="17" t="s">
        <v>297</v>
      </c>
      <c r="D73" s="41">
        <v>0.189</v>
      </c>
      <c r="E73" s="41">
        <v>0.17100000000000001</v>
      </c>
      <c r="F73" s="41">
        <v>0.18</v>
      </c>
      <c r="H73" s="29">
        <v>9.3000000000000007</v>
      </c>
      <c r="I73" s="29">
        <v>8.9</v>
      </c>
      <c r="J73" s="29">
        <v>9.3000000000000007</v>
      </c>
      <c r="L73" s="32">
        <v>0.02</v>
      </c>
      <c r="M73" s="32">
        <v>1.9E-2</v>
      </c>
      <c r="N73" s="32">
        <v>1.9E-2</v>
      </c>
      <c r="P73" s="41">
        <v>0.02</v>
      </c>
      <c r="Q73" s="32">
        <v>1E-3</v>
      </c>
    </row>
    <row r="74" spans="1:17">
      <c r="A74" s="13" t="s">
        <v>120</v>
      </c>
      <c r="B74" s="17" t="s">
        <v>121</v>
      </c>
      <c r="C74" s="17" t="s">
        <v>297</v>
      </c>
      <c r="D74" s="41">
        <v>0.192</v>
      </c>
      <c r="E74" s="41">
        <v>0.18099999999999999</v>
      </c>
      <c r="F74" s="41">
        <v>0.185</v>
      </c>
      <c r="H74" s="29">
        <v>10.3</v>
      </c>
      <c r="I74" s="29">
        <v>10.4</v>
      </c>
      <c r="J74" s="29">
        <v>10.5</v>
      </c>
      <c r="L74" s="32">
        <v>1.9E-2</v>
      </c>
      <c r="M74" s="32">
        <v>1.7000000000000001E-2</v>
      </c>
      <c r="N74" s="32">
        <v>1.7999999999999999E-2</v>
      </c>
      <c r="P74" s="41">
        <v>1.7999999999999999E-2</v>
      </c>
      <c r="Q74" s="32">
        <v>1E-3</v>
      </c>
    </row>
    <row r="75" spans="1:17">
      <c r="A75" s="13" t="s">
        <v>122</v>
      </c>
      <c r="B75" s="17" t="s">
        <v>123</v>
      </c>
      <c r="C75" s="17" t="s">
        <v>297</v>
      </c>
      <c r="D75" s="41">
        <v>0.13800000000000001</v>
      </c>
      <c r="E75" s="41">
        <v>0.13500000000000001</v>
      </c>
      <c r="F75" s="41">
        <v>0.14000000000000001</v>
      </c>
      <c r="H75" s="29">
        <v>8.8000000000000007</v>
      </c>
      <c r="I75" s="29">
        <v>8.4</v>
      </c>
      <c r="J75" s="29">
        <v>8.9</v>
      </c>
      <c r="L75" s="32">
        <v>1.6E-2</v>
      </c>
      <c r="M75" s="32">
        <v>1.6E-2</v>
      </c>
      <c r="N75" s="32">
        <v>1.6E-2</v>
      </c>
      <c r="P75" s="41">
        <v>1.6E-2</v>
      </c>
      <c r="Q75" s="32">
        <v>0</v>
      </c>
    </row>
    <row r="76" spans="1:17">
      <c r="A76" s="13" t="s">
        <v>124</v>
      </c>
      <c r="B76" s="17" t="s">
        <v>125</v>
      </c>
      <c r="C76" s="17" t="s">
        <v>297</v>
      </c>
      <c r="D76" s="41">
        <v>0.16500000000000001</v>
      </c>
      <c r="E76" s="41">
        <v>0.19500000000000001</v>
      </c>
      <c r="F76" s="41">
        <v>0.16900000000000001</v>
      </c>
      <c r="H76" s="29">
        <v>9.1999999999999993</v>
      </c>
      <c r="I76" s="29">
        <v>10.4</v>
      </c>
      <c r="J76" s="29">
        <v>9.8000000000000007</v>
      </c>
      <c r="L76" s="32">
        <v>1.7999999999999999E-2</v>
      </c>
      <c r="M76" s="32">
        <v>1.9E-2</v>
      </c>
      <c r="N76" s="32">
        <v>1.7000000000000001E-2</v>
      </c>
      <c r="P76" s="41">
        <v>1.7999999999999999E-2</v>
      </c>
      <c r="Q76" s="32">
        <v>1E-3</v>
      </c>
    </row>
    <row r="77" spans="1:17">
      <c r="A77" s="13" t="s">
        <v>148</v>
      </c>
      <c r="B77" s="17" t="s">
        <v>149</v>
      </c>
      <c r="C77" s="17" t="s">
        <v>297</v>
      </c>
      <c r="D77" s="41">
        <v>0.17599999999999999</v>
      </c>
      <c r="E77" s="41">
        <v>0.16900000000000001</v>
      </c>
      <c r="F77" s="41">
        <v>0.159</v>
      </c>
      <c r="H77" s="29">
        <v>8.5</v>
      </c>
      <c r="I77" s="29">
        <v>8.9</v>
      </c>
      <c r="J77" s="29">
        <v>8.6</v>
      </c>
      <c r="L77" s="32">
        <v>2.1000000000000001E-2</v>
      </c>
      <c r="M77" s="32">
        <v>1.9E-2</v>
      </c>
      <c r="N77" s="32">
        <v>1.7999999999999999E-2</v>
      </c>
      <c r="P77" s="41">
        <v>1.9E-2</v>
      </c>
      <c r="Q77" s="32">
        <v>1E-3</v>
      </c>
    </row>
    <row r="78" spans="1:17">
      <c r="A78" s="13" t="s">
        <v>128</v>
      </c>
      <c r="B78" s="17" t="s">
        <v>129</v>
      </c>
      <c r="C78" s="17" t="s">
        <v>297</v>
      </c>
      <c r="D78" s="41">
        <v>0.20799999999999999</v>
      </c>
      <c r="E78" s="41">
        <v>0.19900000000000001</v>
      </c>
      <c r="F78" s="41"/>
      <c r="H78" s="29">
        <v>8.8000000000000007</v>
      </c>
      <c r="I78" s="29">
        <v>9</v>
      </c>
      <c r="J78" s="29"/>
      <c r="L78" s="32">
        <v>2.4E-2</v>
      </c>
      <c r="M78" s="32">
        <v>2.1999999999999999E-2</v>
      </c>
      <c r="N78" s="32"/>
      <c r="P78" s="41">
        <v>2.3E-2</v>
      </c>
      <c r="Q78" s="32">
        <v>1E-3</v>
      </c>
    </row>
    <row r="79" spans="1:17">
      <c r="A79" s="19" t="s">
        <v>130</v>
      </c>
      <c r="B79" s="17" t="s">
        <v>9</v>
      </c>
      <c r="C79" s="17" t="s">
        <v>297</v>
      </c>
      <c r="D79" s="41">
        <v>0.154</v>
      </c>
      <c r="E79" s="41">
        <v>0.151</v>
      </c>
      <c r="F79" s="41">
        <v>0.161</v>
      </c>
      <c r="H79" s="29">
        <v>9.8000000000000007</v>
      </c>
      <c r="I79" s="29">
        <v>9.1</v>
      </c>
      <c r="J79" s="29">
        <v>9.9</v>
      </c>
      <c r="L79" s="34">
        <v>1.6E-2</v>
      </c>
      <c r="M79" s="34">
        <v>1.7000000000000001E-2</v>
      </c>
      <c r="N79" s="34">
        <v>1.6E-2</v>
      </c>
      <c r="P79" s="41">
        <v>1.6E-2</v>
      </c>
      <c r="Q79" s="32">
        <v>1E-3</v>
      </c>
    </row>
    <row r="80" spans="1:17">
      <c r="A80" s="19" t="s">
        <v>131</v>
      </c>
      <c r="B80" s="17" t="s">
        <v>47</v>
      </c>
      <c r="C80" s="17" t="s">
        <v>297</v>
      </c>
      <c r="D80" s="41">
        <v>0.13</v>
      </c>
      <c r="E80" s="41">
        <v>0.11899999999999999</v>
      </c>
      <c r="F80" s="41">
        <v>0.121</v>
      </c>
      <c r="H80" s="29">
        <v>9.1999999999999993</v>
      </c>
      <c r="I80" s="29">
        <v>8.9</v>
      </c>
      <c r="J80" s="29">
        <v>8.8000000000000007</v>
      </c>
      <c r="L80" s="34">
        <v>1.4E-2</v>
      </c>
      <c r="M80" s="34">
        <v>1.2999999999999999E-2</v>
      </c>
      <c r="N80" s="34">
        <v>1.4E-2</v>
      </c>
      <c r="P80" s="41">
        <v>1.4E-2</v>
      </c>
      <c r="Q80" s="32">
        <v>0</v>
      </c>
    </row>
    <row r="81" spans="1:17">
      <c r="A81" s="17"/>
      <c r="B81" s="17"/>
      <c r="C81" s="17"/>
      <c r="D81" s="41"/>
      <c r="E81" s="41"/>
      <c r="F81" s="41"/>
      <c r="H81" s="29"/>
      <c r="I81" s="29"/>
      <c r="J81" s="29"/>
      <c r="L81" s="32"/>
      <c r="M81" s="32"/>
      <c r="N81" s="32"/>
      <c r="P81" s="41"/>
      <c r="Q81" s="32"/>
    </row>
    <row r="82" spans="1:17">
      <c r="A82" s="13" t="s">
        <v>132</v>
      </c>
      <c r="B82" s="17" t="s">
        <v>133</v>
      </c>
      <c r="C82" s="17" t="s">
        <v>297</v>
      </c>
      <c r="D82" s="41">
        <v>0.19</v>
      </c>
      <c r="E82" s="41">
        <v>0.19600000000000001</v>
      </c>
      <c r="F82" s="41">
        <v>0.20100000000000001</v>
      </c>
      <c r="H82" s="29">
        <v>9.1</v>
      </c>
      <c r="I82" s="29">
        <v>8.8000000000000007</v>
      </c>
      <c r="J82" s="29">
        <v>9.6999999999999993</v>
      </c>
      <c r="L82" s="32">
        <v>2.1000000000000001E-2</v>
      </c>
      <c r="M82" s="32">
        <v>2.1999999999999999E-2</v>
      </c>
      <c r="N82" s="32">
        <v>2.1000000000000001E-2</v>
      </c>
      <c r="P82" s="41">
        <v>2.1000000000000001E-2</v>
      </c>
      <c r="Q82" s="32">
        <v>1E-3</v>
      </c>
    </row>
    <row r="83" spans="1:17">
      <c r="A83" s="13" t="s">
        <v>134</v>
      </c>
      <c r="B83" s="17" t="s">
        <v>135</v>
      </c>
      <c r="C83" s="17" t="s">
        <v>297</v>
      </c>
      <c r="D83" s="41">
        <v>0.19400000000000001</v>
      </c>
      <c r="E83" s="41"/>
      <c r="F83" s="41"/>
      <c r="H83" s="29">
        <v>9.1999999999999993</v>
      </c>
      <c r="I83" s="29"/>
      <c r="J83" s="29"/>
      <c r="L83" s="32">
        <v>2.1000000000000001E-2</v>
      </c>
      <c r="M83" s="32"/>
      <c r="N83" s="32"/>
      <c r="P83" s="41">
        <v>2.1000000000000001E-2</v>
      </c>
      <c r="Q83" s="32"/>
    </row>
    <row r="84" spans="1:17">
      <c r="A84" s="17"/>
      <c r="B84" s="17"/>
      <c r="C84" s="17"/>
      <c r="D84" s="41"/>
      <c r="E84" s="41"/>
      <c r="F84" s="41"/>
      <c r="H84" s="29"/>
      <c r="I84" s="29"/>
      <c r="J84" s="29"/>
      <c r="L84" s="32"/>
      <c r="M84" s="32"/>
      <c r="N84" s="32"/>
      <c r="P84" s="2"/>
      <c r="Q84" s="17"/>
    </row>
    <row r="85" spans="1:17">
      <c r="A85" s="13" t="s">
        <v>136</v>
      </c>
      <c r="B85" s="17" t="s">
        <v>137</v>
      </c>
      <c r="C85" s="17" t="s">
        <v>297</v>
      </c>
      <c r="D85" s="41">
        <v>0.16700000000000001</v>
      </c>
      <c r="E85" s="41">
        <v>0.16900000000000001</v>
      </c>
      <c r="F85" s="41">
        <v>0.16700000000000001</v>
      </c>
      <c r="H85" s="29">
        <v>9.6</v>
      </c>
      <c r="I85" s="29">
        <v>9.5</v>
      </c>
      <c r="J85" s="29">
        <v>9.9</v>
      </c>
      <c r="L85" s="32">
        <v>1.7000000000000001E-2</v>
      </c>
      <c r="M85" s="32">
        <v>1.7999999999999999E-2</v>
      </c>
      <c r="N85" s="32">
        <v>1.7000000000000001E-2</v>
      </c>
      <c r="P85" s="41">
        <v>1.7000000000000001E-2</v>
      </c>
      <c r="Q85" s="32">
        <v>0</v>
      </c>
    </row>
    <row r="86" spans="1:17">
      <c r="A86" s="13" t="s">
        <v>138</v>
      </c>
      <c r="B86" s="17" t="s">
        <v>139</v>
      </c>
      <c r="C86" s="17" t="s">
        <v>297</v>
      </c>
      <c r="D86" s="41">
        <v>0.14899999999999999</v>
      </c>
      <c r="E86" s="41">
        <v>0.151</v>
      </c>
      <c r="F86" s="41">
        <v>0.14399999999999999</v>
      </c>
      <c r="H86" s="29">
        <v>9.5</v>
      </c>
      <c r="I86" s="29">
        <v>9.9</v>
      </c>
      <c r="J86" s="29">
        <v>9.3000000000000007</v>
      </c>
      <c r="L86" s="32">
        <v>1.6E-2</v>
      </c>
      <c r="M86" s="32">
        <v>1.4999999999999999E-2</v>
      </c>
      <c r="N86" s="32">
        <v>1.4999999999999999E-2</v>
      </c>
      <c r="P86" s="41">
        <v>1.4999999999999999E-2</v>
      </c>
      <c r="Q86" s="32">
        <v>0</v>
      </c>
    </row>
    <row r="87" spans="1:17">
      <c r="A87" s="13" t="s">
        <v>140</v>
      </c>
      <c r="B87" s="17" t="s">
        <v>141</v>
      </c>
      <c r="C87" s="17" t="s">
        <v>297</v>
      </c>
      <c r="D87" s="41">
        <v>0.20200000000000001</v>
      </c>
      <c r="E87" s="41">
        <v>0.23100000000000001</v>
      </c>
      <c r="F87" s="41">
        <v>0.191</v>
      </c>
      <c r="H87" s="29">
        <v>11.6</v>
      </c>
      <c r="I87" s="29">
        <v>11.8</v>
      </c>
      <c r="J87" s="29">
        <v>11.5</v>
      </c>
      <c r="L87" s="32">
        <v>1.7000000000000001E-2</v>
      </c>
      <c r="M87" s="32">
        <v>0.02</v>
      </c>
      <c r="N87" s="32">
        <v>1.7000000000000001E-2</v>
      </c>
      <c r="P87" s="41">
        <v>1.7999999999999999E-2</v>
      </c>
      <c r="Q87" s="32">
        <v>2E-3</v>
      </c>
    </row>
    <row r="88" spans="1:17">
      <c r="A88" s="13" t="s">
        <v>142</v>
      </c>
      <c r="B88" s="17" t="s">
        <v>143</v>
      </c>
      <c r="C88" s="17" t="s">
        <v>297</v>
      </c>
      <c r="D88" s="41">
        <v>0.159</v>
      </c>
      <c r="E88" s="41">
        <v>0.155</v>
      </c>
      <c r="F88" s="41">
        <v>0.15</v>
      </c>
      <c r="H88" s="29">
        <v>9</v>
      </c>
      <c r="I88" s="29">
        <v>8.6999999999999993</v>
      </c>
      <c r="J88" s="29">
        <v>8.6</v>
      </c>
      <c r="L88" s="32">
        <v>1.7999999999999999E-2</v>
      </c>
      <c r="M88" s="32">
        <v>1.7999999999999999E-2</v>
      </c>
      <c r="N88" s="32">
        <v>1.7999999999999999E-2</v>
      </c>
      <c r="P88" s="41">
        <v>1.7999999999999999E-2</v>
      </c>
      <c r="Q88" s="32">
        <v>0</v>
      </c>
    </row>
    <row r="89" spans="1:17">
      <c r="A89" s="13" t="s">
        <v>144</v>
      </c>
      <c r="B89" s="17" t="s">
        <v>145</v>
      </c>
      <c r="C89" s="17" t="s">
        <v>297</v>
      </c>
      <c r="D89" s="41">
        <v>0.14699999999999999</v>
      </c>
      <c r="E89" s="41">
        <v>0.152</v>
      </c>
      <c r="F89" s="41">
        <v>0.14599999999999999</v>
      </c>
      <c r="H89" s="29">
        <v>9.5</v>
      </c>
      <c r="I89" s="29">
        <v>9.4</v>
      </c>
      <c r="J89" s="29">
        <v>9.1</v>
      </c>
      <c r="L89" s="32">
        <v>1.4999999999999999E-2</v>
      </c>
      <c r="M89" s="32">
        <v>1.6E-2</v>
      </c>
      <c r="N89" s="32">
        <v>1.6E-2</v>
      </c>
      <c r="P89" s="41">
        <v>1.6E-2</v>
      </c>
      <c r="Q89" s="32">
        <v>0</v>
      </c>
    </row>
    <row r="90" spans="1:17">
      <c r="A90" s="13" t="s">
        <v>146</v>
      </c>
      <c r="B90" s="17" t="s">
        <v>147</v>
      </c>
      <c r="C90" s="17" t="s">
        <v>297</v>
      </c>
      <c r="D90" s="41">
        <v>0.18099999999999999</v>
      </c>
      <c r="E90" s="41">
        <v>0.17399999999999999</v>
      </c>
      <c r="F90" s="41">
        <v>0.17399999999999999</v>
      </c>
      <c r="H90" s="29">
        <v>10.3</v>
      </c>
      <c r="I90" s="29">
        <v>10.3</v>
      </c>
      <c r="J90" s="29">
        <v>10.8</v>
      </c>
      <c r="L90" s="32">
        <v>1.7000000000000001E-2</v>
      </c>
      <c r="M90" s="32">
        <v>1.7000000000000001E-2</v>
      </c>
      <c r="N90" s="32">
        <v>1.6E-2</v>
      </c>
      <c r="P90" s="41">
        <v>1.7000000000000001E-2</v>
      </c>
      <c r="Q90" s="32">
        <v>1E-3</v>
      </c>
    </row>
    <row r="91" spans="1:17">
      <c r="A91" s="13" t="s">
        <v>42</v>
      </c>
      <c r="B91" s="17" t="s">
        <v>43</v>
      </c>
      <c r="C91" s="17" t="s">
        <v>297</v>
      </c>
      <c r="D91" s="41">
        <v>0.18</v>
      </c>
      <c r="E91" s="41">
        <v>0.188</v>
      </c>
      <c r="F91" s="41"/>
      <c r="H91" s="29">
        <v>9.3000000000000007</v>
      </c>
      <c r="I91" s="29">
        <v>9.8000000000000007</v>
      </c>
      <c r="J91" s="29"/>
      <c r="L91" s="32">
        <v>1.9E-2</v>
      </c>
      <c r="M91" s="32">
        <v>1.9E-2</v>
      </c>
      <c r="N91" s="32"/>
      <c r="P91" s="41">
        <v>1.9E-2</v>
      </c>
      <c r="Q91" s="32">
        <v>0</v>
      </c>
    </row>
    <row r="92" spans="1:17">
      <c r="A92" s="13" t="s">
        <v>150</v>
      </c>
      <c r="B92" s="17" t="s">
        <v>151</v>
      </c>
      <c r="C92" s="17" t="s">
        <v>297</v>
      </c>
      <c r="D92" s="41">
        <v>0.17599999999999999</v>
      </c>
      <c r="E92" s="41">
        <v>0.185</v>
      </c>
      <c r="F92" s="41">
        <v>0.17299999999999999</v>
      </c>
      <c r="H92" s="29">
        <v>8.9</v>
      </c>
      <c r="I92" s="29">
        <v>9.1999999999999993</v>
      </c>
      <c r="J92" s="29">
        <v>9</v>
      </c>
      <c r="L92" s="32">
        <v>0.02</v>
      </c>
      <c r="M92" s="32">
        <v>0.02</v>
      </c>
      <c r="N92" s="32">
        <v>1.9E-2</v>
      </c>
      <c r="P92" s="41">
        <v>0.02</v>
      </c>
      <c r="Q92" s="32">
        <v>0</v>
      </c>
    </row>
    <row r="93" spans="1:17">
      <c r="A93" s="40" t="s">
        <v>152</v>
      </c>
      <c r="B93" s="17" t="s">
        <v>153</v>
      </c>
      <c r="C93" s="17" t="s">
        <v>297</v>
      </c>
      <c r="D93" s="41">
        <v>0.14199999999999999</v>
      </c>
      <c r="E93" s="41">
        <v>0.15</v>
      </c>
      <c r="F93" s="41"/>
      <c r="H93" s="29">
        <v>9</v>
      </c>
      <c r="I93" s="29">
        <v>10.6</v>
      </c>
      <c r="J93" s="29"/>
      <c r="L93" s="32">
        <v>1.6E-2</v>
      </c>
      <c r="M93" s="32">
        <v>1.4E-2</v>
      </c>
      <c r="N93" s="32"/>
      <c r="P93" s="41">
        <v>1.4999999999999999E-2</v>
      </c>
      <c r="Q93" s="32">
        <v>1E-3</v>
      </c>
    </row>
    <row r="94" spans="1:17">
      <c r="A94" s="40" t="s">
        <v>154</v>
      </c>
      <c r="B94" s="17" t="s">
        <v>121</v>
      </c>
      <c r="C94" s="17" t="s">
        <v>297</v>
      </c>
      <c r="D94" s="41">
        <v>0.13400000000000001</v>
      </c>
      <c r="E94" s="41">
        <v>0.13400000000000001</v>
      </c>
      <c r="F94" s="41">
        <v>0.126</v>
      </c>
      <c r="H94" s="29">
        <v>10</v>
      </c>
      <c r="I94" s="29">
        <v>10.3</v>
      </c>
      <c r="J94" s="29">
        <v>10.1</v>
      </c>
      <c r="L94" s="32">
        <v>1.2999999999999999E-2</v>
      </c>
      <c r="M94" s="32">
        <v>1.2999999999999999E-2</v>
      </c>
      <c r="N94" s="32">
        <v>1.2E-2</v>
      </c>
      <c r="P94" s="41">
        <v>1.2999999999999999E-2</v>
      </c>
      <c r="Q94" s="32">
        <v>0</v>
      </c>
    </row>
    <row r="95" spans="1:17">
      <c r="A95" s="43" t="s">
        <v>155</v>
      </c>
      <c r="B95" s="17" t="s">
        <v>156</v>
      </c>
      <c r="C95" s="17" t="s">
        <v>297</v>
      </c>
      <c r="D95" s="41">
        <v>0.16600000000000001</v>
      </c>
      <c r="E95" s="41">
        <v>0.154</v>
      </c>
      <c r="F95" s="41">
        <v>0.16600000000000001</v>
      </c>
      <c r="H95" s="29">
        <v>9.9</v>
      </c>
      <c r="I95" s="29">
        <v>9.1999999999999993</v>
      </c>
      <c r="J95" s="29">
        <v>9.9</v>
      </c>
      <c r="L95" s="32">
        <v>1.7000000000000001E-2</v>
      </c>
      <c r="M95" s="32">
        <v>1.7000000000000001E-2</v>
      </c>
      <c r="N95" s="32">
        <v>1.7000000000000001E-2</v>
      </c>
      <c r="P95" s="41">
        <v>1.7000000000000001E-2</v>
      </c>
      <c r="Q95" s="32">
        <v>0</v>
      </c>
    </row>
    <row r="96" spans="1:17">
      <c r="A96" s="43" t="s">
        <v>157</v>
      </c>
      <c r="B96" s="17" t="s">
        <v>158</v>
      </c>
      <c r="C96" s="17" t="s">
        <v>297</v>
      </c>
      <c r="D96" s="41">
        <v>0.16900000000000001</v>
      </c>
      <c r="E96" s="41">
        <v>0.16900000000000001</v>
      </c>
      <c r="F96" s="41">
        <v>0.16300000000000001</v>
      </c>
      <c r="H96" s="29">
        <v>10.6</v>
      </c>
      <c r="I96" s="29">
        <v>10.3</v>
      </c>
      <c r="J96" s="29">
        <v>10.5</v>
      </c>
      <c r="L96" s="32">
        <v>1.6E-2</v>
      </c>
      <c r="M96" s="32">
        <v>1.6E-2</v>
      </c>
      <c r="N96" s="32">
        <v>1.6E-2</v>
      </c>
      <c r="P96" s="41">
        <v>1.6E-2</v>
      </c>
      <c r="Q96" s="32">
        <v>0</v>
      </c>
    </row>
    <row r="97" spans="1:17">
      <c r="A97" s="15" t="s">
        <v>159</v>
      </c>
      <c r="B97" s="17" t="s">
        <v>160</v>
      </c>
      <c r="C97" s="17" t="s">
        <v>297</v>
      </c>
      <c r="D97" s="41">
        <v>0.13700000000000001</v>
      </c>
      <c r="E97" s="41">
        <v>0.12</v>
      </c>
      <c r="F97" s="41">
        <v>0.123</v>
      </c>
      <c r="H97" s="29">
        <v>9.4</v>
      </c>
      <c r="I97" s="29">
        <v>9.4</v>
      </c>
      <c r="J97" s="29">
        <v>9</v>
      </c>
      <c r="L97" s="32">
        <v>1.4999999999999999E-2</v>
      </c>
      <c r="M97" s="32">
        <v>1.2999999999999999E-2</v>
      </c>
      <c r="N97" s="32">
        <v>1.4E-2</v>
      </c>
      <c r="P97" s="41">
        <v>1.4E-2</v>
      </c>
      <c r="Q97" s="32">
        <v>1E-3</v>
      </c>
    </row>
    <row r="98" spans="1:17">
      <c r="A98" s="15" t="s">
        <v>161</v>
      </c>
      <c r="B98" s="17" t="s">
        <v>162</v>
      </c>
      <c r="C98" s="17" t="s">
        <v>297</v>
      </c>
      <c r="D98" s="41">
        <v>0.11899999999999999</v>
      </c>
      <c r="E98" s="41">
        <v>0.11600000000000001</v>
      </c>
      <c r="F98" s="41">
        <v>0.11799999999999999</v>
      </c>
      <c r="H98" s="29">
        <v>9.9</v>
      </c>
      <c r="I98" s="29">
        <v>9.1</v>
      </c>
      <c r="J98" s="29">
        <v>9.1999999999999993</v>
      </c>
      <c r="L98" s="32">
        <v>1.2E-2</v>
      </c>
      <c r="M98" s="32">
        <v>1.2999999999999999E-2</v>
      </c>
      <c r="N98" s="32">
        <v>1.2999999999999999E-2</v>
      </c>
      <c r="P98" s="41">
        <v>1.2E-2</v>
      </c>
      <c r="Q98" s="32">
        <v>0</v>
      </c>
    </row>
    <row r="99" spans="1:17">
      <c r="A99" s="19" t="s">
        <v>163</v>
      </c>
      <c r="B99" s="17" t="s">
        <v>25</v>
      </c>
      <c r="C99" s="17" t="s">
        <v>297</v>
      </c>
      <c r="D99" s="41">
        <v>0.218</v>
      </c>
      <c r="E99" s="41">
        <v>0.23300000000000001</v>
      </c>
      <c r="F99" s="41">
        <v>0.17399999999999999</v>
      </c>
      <c r="H99" s="29">
        <v>10.199999999999999</v>
      </c>
      <c r="I99" s="29">
        <v>11.7</v>
      </c>
      <c r="J99" s="29">
        <v>9</v>
      </c>
      <c r="L99" s="34">
        <v>2.1000000000000001E-2</v>
      </c>
      <c r="M99" s="34">
        <v>0.02</v>
      </c>
      <c r="N99" s="34">
        <v>1.9E-2</v>
      </c>
      <c r="P99" s="41">
        <v>0.02</v>
      </c>
      <c r="Q99" s="32">
        <v>1E-3</v>
      </c>
    </row>
    <row r="100" spans="1:17">
      <c r="A100" s="19" t="s">
        <v>164</v>
      </c>
      <c r="B100" s="17" t="s">
        <v>29</v>
      </c>
      <c r="C100" s="17" t="s">
        <v>297</v>
      </c>
      <c r="D100" s="41">
        <v>0.14000000000000001</v>
      </c>
      <c r="E100" s="41">
        <v>0.13600000000000001</v>
      </c>
      <c r="F100" s="41">
        <v>0.129</v>
      </c>
      <c r="H100" s="29">
        <v>8.3000000000000007</v>
      </c>
      <c r="I100" s="29">
        <v>8.3000000000000007</v>
      </c>
      <c r="J100" s="29">
        <v>8</v>
      </c>
      <c r="L100" s="34">
        <v>1.7000000000000001E-2</v>
      </c>
      <c r="M100" s="34">
        <v>1.6E-2</v>
      </c>
      <c r="N100" s="34">
        <v>1.6E-2</v>
      </c>
      <c r="P100" s="41">
        <v>1.7000000000000001E-2</v>
      </c>
      <c r="Q100" s="32">
        <v>0</v>
      </c>
    </row>
    <row r="101" spans="1:17">
      <c r="A101" s="44"/>
      <c r="B101" s="17"/>
      <c r="C101" s="17"/>
      <c r="D101" s="41"/>
      <c r="E101" s="41"/>
      <c r="F101" s="41"/>
      <c r="H101" s="29"/>
      <c r="I101" s="29"/>
      <c r="J101" s="29"/>
      <c r="L101" s="32"/>
      <c r="M101" s="32"/>
      <c r="N101" s="32"/>
      <c r="P101" s="41"/>
      <c r="Q101" s="32"/>
    </row>
    <row r="102" spans="1:17">
      <c r="A102" s="13" t="s">
        <v>165</v>
      </c>
      <c r="B102" s="17" t="s">
        <v>166</v>
      </c>
      <c r="C102" s="17" t="s">
        <v>297</v>
      </c>
      <c r="D102" s="41">
        <v>0.16</v>
      </c>
      <c r="E102" s="41">
        <v>0.158</v>
      </c>
      <c r="F102" s="41">
        <v>0.16</v>
      </c>
      <c r="H102" s="29">
        <v>9.3000000000000007</v>
      </c>
      <c r="I102" s="29">
        <v>9.3000000000000007</v>
      </c>
      <c r="J102" s="29">
        <v>9.5</v>
      </c>
      <c r="L102" s="32">
        <f>D102/H102</f>
        <v>1.7204301075268817E-2</v>
      </c>
      <c r="M102" s="32">
        <f t="shared" ref="M102:N102" si="3">E102/I102</f>
        <v>1.6989247311827955E-2</v>
      </c>
      <c r="N102" s="32">
        <f t="shared" si="3"/>
        <v>1.6842105263157894E-2</v>
      </c>
      <c r="P102" s="41">
        <f>AVERAGE(L102:N102)</f>
        <v>1.7011884550084889E-2</v>
      </c>
      <c r="Q102" s="32">
        <f>STDEV(L102:N102)</f>
        <v>1.8215593593017666E-4</v>
      </c>
    </row>
    <row r="103" spans="1:17">
      <c r="A103" s="13" t="s">
        <v>308</v>
      </c>
      <c r="B103" s="17" t="s">
        <v>306</v>
      </c>
      <c r="C103" s="17" t="s">
        <v>297</v>
      </c>
      <c r="D103" s="41">
        <v>0.16114457831325302</v>
      </c>
      <c r="E103" s="41">
        <v>0.17609756097560977</v>
      </c>
      <c r="F103" s="41">
        <v>0.18035714285714285</v>
      </c>
      <c r="H103" s="26">
        <v>10.463855421686748</v>
      </c>
      <c r="I103" s="26">
        <v>10.614634146341466</v>
      </c>
      <c r="J103" s="26">
        <v>10.37202380952381</v>
      </c>
      <c r="L103" s="32">
        <f t="shared" ref="L103:L105" si="4">D103/H103</f>
        <v>1.5400115141047782E-2</v>
      </c>
      <c r="M103" s="32">
        <f t="shared" ref="M103:M104" si="5">E103/I103</f>
        <v>1.6590073529411761E-2</v>
      </c>
      <c r="N103" s="32">
        <f t="shared" ref="N103:N104" si="6">F103/J103</f>
        <v>1.7388809182209468E-2</v>
      </c>
      <c r="P103" s="41">
        <f t="shared" ref="P103:P105" si="7">AVERAGE(L103:N103)</f>
        <v>1.6459665950889671E-2</v>
      </c>
      <c r="Q103" s="32">
        <f t="shared" ref="Q103:Q104" si="8">STDEV(L103:N103)</f>
        <v>1.0007400260507201E-3</v>
      </c>
    </row>
    <row r="104" spans="1:17">
      <c r="A104" s="13" t="s">
        <v>167</v>
      </c>
      <c r="B104" s="17" t="s">
        <v>168</v>
      </c>
      <c r="C104" s="17" t="s">
        <v>297</v>
      </c>
      <c r="D104" s="41">
        <v>0.18099999999999999</v>
      </c>
      <c r="E104" s="41">
        <v>0.16800000000000001</v>
      </c>
      <c r="F104" s="41">
        <v>0.17499999999999999</v>
      </c>
      <c r="H104" s="26">
        <v>8.875</v>
      </c>
      <c r="I104" s="26">
        <v>8.6074999999999999</v>
      </c>
      <c r="J104" s="26">
        <v>8.82</v>
      </c>
      <c r="L104" s="32">
        <f t="shared" si="4"/>
        <v>2.0394366197183097E-2</v>
      </c>
      <c r="M104" s="32">
        <f t="shared" si="5"/>
        <v>1.9517862329363929E-2</v>
      </c>
      <c r="N104" s="32">
        <f t="shared" si="6"/>
        <v>1.984126984126984E-2</v>
      </c>
      <c r="P104" s="41">
        <f t="shared" si="7"/>
        <v>1.9917832789272286E-2</v>
      </c>
      <c r="Q104" s="32">
        <f t="shared" si="8"/>
        <v>4.4323940633771446E-4</v>
      </c>
    </row>
    <row r="105" spans="1:17">
      <c r="A105" s="13" t="s">
        <v>309</v>
      </c>
      <c r="B105" s="17" t="s">
        <v>307</v>
      </c>
      <c r="C105" s="17" t="s">
        <v>297</v>
      </c>
      <c r="D105" s="41">
        <v>0.2193181818181818</v>
      </c>
      <c r="E105" s="41"/>
      <c r="F105" s="41"/>
      <c r="H105" s="26">
        <v>11.424242424242424</v>
      </c>
      <c r="I105" s="26"/>
      <c r="J105" s="26"/>
      <c r="L105" s="32">
        <f t="shared" si="4"/>
        <v>1.9197612732095491E-2</v>
      </c>
      <c r="M105" s="32"/>
      <c r="N105" s="32"/>
      <c r="P105" s="41">
        <f t="shared" si="7"/>
        <v>1.9197612732095491E-2</v>
      </c>
      <c r="Q105" s="32"/>
    </row>
    <row r="106" spans="1:17">
      <c r="A106" s="17"/>
      <c r="B106" s="17"/>
      <c r="C106" s="17"/>
      <c r="D106" s="41"/>
      <c r="E106" s="41"/>
      <c r="F106" s="41"/>
      <c r="H106" s="29"/>
      <c r="I106" s="29"/>
      <c r="J106" s="29"/>
      <c r="L106" s="32"/>
      <c r="M106" s="32"/>
      <c r="N106" s="32"/>
      <c r="P106" s="41"/>
      <c r="Q106" s="32"/>
    </row>
    <row r="107" spans="1:17">
      <c r="A107" s="13" t="s">
        <v>169</v>
      </c>
      <c r="B107" s="17" t="s">
        <v>170</v>
      </c>
      <c r="C107" s="17" t="s">
        <v>297</v>
      </c>
      <c r="D107" s="41">
        <v>0.182</v>
      </c>
      <c r="E107" s="41">
        <v>0.17399999999999999</v>
      </c>
      <c r="F107" s="41">
        <v>0.17299999999999999</v>
      </c>
      <c r="H107" s="29">
        <v>9.8000000000000007</v>
      </c>
      <c r="I107" s="29">
        <v>9.8000000000000007</v>
      </c>
      <c r="J107" s="29">
        <v>9.6</v>
      </c>
      <c r="L107" s="32">
        <v>1.7999999999999999E-2</v>
      </c>
      <c r="M107" s="32">
        <v>1.7999999999999999E-2</v>
      </c>
      <c r="N107" s="32">
        <v>1.7999999999999999E-2</v>
      </c>
      <c r="P107" s="41">
        <v>1.7999999999999999E-2</v>
      </c>
      <c r="Q107" s="32">
        <v>0</v>
      </c>
    </row>
    <row r="108" spans="1:17">
      <c r="A108" s="13" t="s">
        <v>171</v>
      </c>
      <c r="B108" s="17" t="s">
        <v>172</v>
      </c>
      <c r="C108" s="17" t="s">
        <v>297</v>
      </c>
      <c r="D108" s="41">
        <v>0.21</v>
      </c>
      <c r="E108" s="41">
        <v>0.215</v>
      </c>
      <c r="F108" s="41">
        <v>0.22</v>
      </c>
      <c r="H108" s="29">
        <v>9.6999999999999993</v>
      </c>
      <c r="I108" s="29">
        <v>9.9</v>
      </c>
      <c r="J108" s="29">
        <v>10.3</v>
      </c>
      <c r="L108" s="32">
        <v>2.1999999999999999E-2</v>
      </c>
      <c r="M108" s="32">
        <v>2.1999999999999999E-2</v>
      </c>
      <c r="N108" s="32">
        <v>2.1000000000000001E-2</v>
      </c>
      <c r="P108" s="41">
        <v>2.1999999999999999E-2</v>
      </c>
      <c r="Q108" s="32">
        <v>0</v>
      </c>
    </row>
    <row r="109" spans="1:17">
      <c r="A109" s="13" t="s">
        <v>173</v>
      </c>
      <c r="B109" s="17" t="s">
        <v>174</v>
      </c>
      <c r="C109" s="17" t="s">
        <v>297</v>
      </c>
      <c r="D109" s="41">
        <v>0.159</v>
      </c>
      <c r="E109" s="41">
        <v>0.16300000000000001</v>
      </c>
      <c r="F109" s="41">
        <v>0.157</v>
      </c>
      <c r="H109" s="29">
        <v>9</v>
      </c>
      <c r="I109" s="29">
        <v>9.1</v>
      </c>
      <c r="J109" s="29">
        <v>8.8000000000000007</v>
      </c>
      <c r="L109" s="32">
        <v>1.7999999999999999E-2</v>
      </c>
      <c r="M109" s="32">
        <v>1.7999999999999999E-2</v>
      </c>
      <c r="N109" s="32">
        <v>1.7999999999999999E-2</v>
      </c>
      <c r="P109" s="41">
        <v>1.7999999999999999E-2</v>
      </c>
      <c r="Q109" s="32">
        <v>0</v>
      </c>
    </row>
    <row r="110" spans="1:17">
      <c r="A110" s="13" t="s">
        <v>175</v>
      </c>
      <c r="B110" s="17" t="s">
        <v>176</v>
      </c>
      <c r="C110" s="17" t="s">
        <v>297</v>
      </c>
      <c r="D110" s="41">
        <v>0.17499999999999999</v>
      </c>
      <c r="E110" s="41">
        <v>0.17899999999999999</v>
      </c>
      <c r="F110" s="41">
        <v>0.17399999999999999</v>
      </c>
      <c r="H110" s="29">
        <v>9.9</v>
      </c>
      <c r="I110" s="29">
        <v>10.1</v>
      </c>
      <c r="J110" s="29">
        <v>9.9</v>
      </c>
      <c r="L110" s="32">
        <v>1.7999999999999999E-2</v>
      </c>
      <c r="M110" s="32">
        <v>1.7999999999999999E-2</v>
      </c>
      <c r="N110" s="32">
        <v>1.7999999999999999E-2</v>
      </c>
      <c r="P110" s="41">
        <v>1.7999999999999999E-2</v>
      </c>
      <c r="Q110" s="32">
        <v>0</v>
      </c>
    </row>
    <row r="111" spans="1:17">
      <c r="A111" s="17"/>
      <c r="B111" s="17"/>
      <c r="C111" s="17"/>
      <c r="D111" s="41"/>
      <c r="E111" s="41"/>
      <c r="F111" s="41"/>
      <c r="H111" s="29"/>
      <c r="I111" s="29"/>
      <c r="J111" s="29"/>
      <c r="L111" s="32"/>
      <c r="M111" s="32"/>
      <c r="N111" s="32"/>
      <c r="P111" s="2"/>
      <c r="Q111" s="17"/>
    </row>
    <row r="112" spans="1:17">
      <c r="A112" s="13" t="s">
        <v>177</v>
      </c>
      <c r="B112" s="17" t="s">
        <v>178</v>
      </c>
      <c r="C112" s="17" t="s">
        <v>297</v>
      </c>
      <c r="D112" s="41">
        <v>0.155</v>
      </c>
      <c r="E112" s="41">
        <v>0.16300000000000001</v>
      </c>
      <c r="F112" s="41">
        <v>0.156</v>
      </c>
      <c r="H112" s="29">
        <v>9.1999999999999993</v>
      </c>
      <c r="I112" s="29">
        <v>9.5</v>
      </c>
      <c r="J112" s="29">
        <v>9.3000000000000007</v>
      </c>
      <c r="L112" s="32">
        <v>1.7000000000000001E-2</v>
      </c>
      <c r="M112" s="32">
        <v>1.7000000000000001E-2</v>
      </c>
      <c r="N112" s="32">
        <v>1.7000000000000001E-2</v>
      </c>
      <c r="P112" s="41">
        <v>1.7000000000000001E-2</v>
      </c>
      <c r="Q112" s="32">
        <v>0</v>
      </c>
    </row>
    <row r="113" spans="1:17">
      <c r="A113" s="13" t="s">
        <v>179</v>
      </c>
      <c r="B113" s="17" t="s">
        <v>180</v>
      </c>
      <c r="C113" s="17" t="s">
        <v>297</v>
      </c>
      <c r="D113" s="41">
        <v>0.187</v>
      </c>
      <c r="E113" s="41">
        <v>0.17299999999999999</v>
      </c>
      <c r="F113" s="41">
        <v>0.17599999999999999</v>
      </c>
      <c r="H113" s="29">
        <v>10.3</v>
      </c>
      <c r="I113" s="29">
        <v>9.8000000000000007</v>
      </c>
      <c r="J113" s="29">
        <v>9.6999999999999993</v>
      </c>
      <c r="L113" s="32">
        <v>1.7999999999999999E-2</v>
      </c>
      <c r="M113" s="32">
        <v>1.7999999999999999E-2</v>
      </c>
      <c r="N113" s="32">
        <v>1.7999999999999999E-2</v>
      </c>
      <c r="P113" s="41">
        <v>1.7999999999999999E-2</v>
      </c>
      <c r="Q113" s="32">
        <v>0</v>
      </c>
    </row>
    <row r="114" spans="1:17">
      <c r="A114" s="13" t="s">
        <v>181</v>
      </c>
      <c r="B114" s="17" t="s">
        <v>182</v>
      </c>
      <c r="C114" s="17" t="s">
        <v>297</v>
      </c>
      <c r="D114" s="41">
        <v>0.19400000000000001</v>
      </c>
      <c r="E114" s="41">
        <v>0.19900000000000001</v>
      </c>
      <c r="F114" s="41"/>
      <c r="H114" s="29">
        <v>9.5</v>
      </c>
      <c r="I114" s="29">
        <v>9.1999999999999993</v>
      </c>
      <c r="J114" s="29"/>
      <c r="L114" s="32">
        <v>2.1000000000000001E-2</v>
      </c>
      <c r="M114" s="32">
        <v>2.1999999999999999E-2</v>
      </c>
      <c r="N114" s="32"/>
      <c r="P114" s="41">
        <v>2.1000000000000001E-2</v>
      </c>
      <c r="Q114" s="32"/>
    </row>
    <row r="115" spans="1:17">
      <c r="A115" s="13" t="s">
        <v>183</v>
      </c>
      <c r="B115" s="17" t="s">
        <v>184</v>
      </c>
      <c r="C115" s="17" t="s">
        <v>297</v>
      </c>
      <c r="D115" s="41">
        <v>0.151</v>
      </c>
      <c r="E115" s="41">
        <v>0.16600000000000001</v>
      </c>
      <c r="F115" s="41">
        <v>0.14699999999999999</v>
      </c>
      <c r="H115" s="29">
        <v>9.6</v>
      </c>
      <c r="I115" s="29">
        <v>8.9</v>
      </c>
      <c r="J115" s="29">
        <v>8.6999999999999993</v>
      </c>
      <c r="L115" s="32">
        <v>1.6E-2</v>
      </c>
      <c r="M115" s="32">
        <v>1.9E-2</v>
      </c>
      <c r="N115" s="32">
        <v>1.7000000000000001E-2</v>
      </c>
      <c r="P115" s="41">
        <v>1.7000000000000001E-2</v>
      </c>
      <c r="Q115" s="32">
        <v>2E-3</v>
      </c>
    </row>
    <row r="116" spans="1:17">
      <c r="A116" s="13" t="s">
        <v>185</v>
      </c>
      <c r="B116" s="17" t="s">
        <v>153</v>
      </c>
      <c r="C116" s="17" t="s">
        <v>297</v>
      </c>
      <c r="D116" s="41">
        <v>0.17899999999999999</v>
      </c>
      <c r="E116" s="41">
        <v>0.17499999999999999</v>
      </c>
      <c r="F116" s="41">
        <v>0.17199999999999999</v>
      </c>
      <c r="H116" s="29">
        <v>9.5</v>
      </c>
      <c r="I116" s="29">
        <v>9.5</v>
      </c>
      <c r="J116" s="29">
        <v>9.4</v>
      </c>
      <c r="L116" s="32">
        <v>1.9E-2</v>
      </c>
      <c r="M116" s="32">
        <v>1.7999999999999999E-2</v>
      </c>
      <c r="N116" s="32">
        <v>1.7999999999999999E-2</v>
      </c>
      <c r="P116" s="41">
        <v>1.7999999999999999E-2</v>
      </c>
      <c r="Q116" s="32">
        <v>0</v>
      </c>
    </row>
    <row r="117" spans="1:17">
      <c r="A117" s="13" t="s">
        <v>186</v>
      </c>
      <c r="B117" s="17" t="s">
        <v>187</v>
      </c>
      <c r="C117" s="17" t="s">
        <v>297</v>
      </c>
      <c r="D117" s="41">
        <v>0.17899999999999999</v>
      </c>
      <c r="E117" s="41">
        <v>0.17499999999999999</v>
      </c>
      <c r="F117" s="41">
        <v>0.17699999999999999</v>
      </c>
      <c r="H117" s="29">
        <v>8.9</v>
      </c>
      <c r="I117" s="29">
        <v>8.8000000000000007</v>
      </c>
      <c r="J117" s="29">
        <v>8.9</v>
      </c>
      <c r="L117" s="32">
        <v>0.02</v>
      </c>
      <c r="M117" s="32">
        <v>0.02</v>
      </c>
      <c r="N117" s="32">
        <v>0.02</v>
      </c>
      <c r="P117" s="41">
        <v>0.02</v>
      </c>
      <c r="Q117" s="32"/>
    </row>
    <row r="118" spans="1:17">
      <c r="A118" s="13" t="s">
        <v>68</v>
      </c>
      <c r="B118" s="17" t="s">
        <v>69</v>
      </c>
      <c r="C118" s="17" t="s">
        <v>297</v>
      </c>
      <c r="D118" s="41">
        <v>0.16400000000000001</v>
      </c>
      <c r="E118" s="41">
        <v>0.159</v>
      </c>
      <c r="F118" s="41">
        <v>0.157</v>
      </c>
      <c r="H118" s="29">
        <v>8.8000000000000007</v>
      </c>
      <c r="I118" s="29">
        <v>9</v>
      </c>
      <c r="J118" s="29">
        <v>8.8000000000000007</v>
      </c>
      <c r="L118" s="32">
        <v>1.9E-2</v>
      </c>
      <c r="M118" s="32">
        <v>1.7999999999999999E-2</v>
      </c>
      <c r="N118" s="32">
        <v>1.7999999999999999E-2</v>
      </c>
      <c r="P118" s="41">
        <v>1.7999999999999999E-2</v>
      </c>
      <c r="Q118" s="32">
        <v>1E-3</v>
      </c>
    </row>
    <row r="119" spans="1:17">
      <c r="A119" s="13" t="s">
        <v>190</v>
      </c>
      <c r="B119" s="17" t="s">
        <v>191</v>
      </c>
      <c r="C119" s="17" t="s">
        <v>297</v>
      </c>
      <c r="D119" s="41">
        <v>0.17100000000000001</v>
      </c>
      <c r="E119" s="41">
        <v>0.16800000000000001</v>
      </c>
      <c r="F119" s="41">
        <v>0.17299999999999999</v>
      </c>
      <c r="H119" s="29">
        <v>9.4</v>
      </c>
      <c r="I119" s="29">
        <v>9.1</v>
      </c>
      <c r="J119" s="29">
        <v>9.1</v>
      </c>
      <c r="L119" s="32">
        <v>1.7999999999999999E-2</v>
      </c>
      <c r="M119" s="32">
        <v>1.7999999999999999E-2</v>
      </c>
      <c r="N119" s="32">
        <v>1.9E-2</v>
      </c>
      <c r="P119" s="41">
        <v>1.9E-2</v>
      </c>
      <c r="Q119" s="32">
        <v>0</v>
      </c>
    </row>
    <row r="120" spans="1:17">
      <c r="A120" s="40" t="s">
        <v>192</v>
      </c>
      <c r="B120" s="17" t="s">
        <v>29</v>
      </c>
      <c r="C120" s="17" t="s">
        <v>297</v>
      </c>
      <c r="D120" s="41">
        <v>0.13900000000000001</v>
      </c>
      <c r="E120" s="41">
        <v>0.13300000000000001</v>
      </c>
      <c r="F120" s="41">
        <v>0.114</v>
      </c>
      <c r="H120" s="29">
        <v>9.9</v>
      </c>
      <c r="I120" s="29">
        <v>9.4</v>
      </c>
      <c r="J120" s="29">
        <v>9.9</v>
      </c>
      <c r="L120" s="32">
        <v>1.4E-2</v>
      </c>
      <c r="M120" s="32">
        <v>1.4E-2</v>
      </c>
      <c r="N120" s="32">
        <v>1.0999999999999999E-2</v>
      </c>
      <c r="P120" s="41">
        <v>1.2999999999999999E-2</v>
      </c>
      <c r="Q120" s="32">
        <v>2E-3</v>
      </c>
    </row>
    <row r="121" spans="1:17">
      <c r="A121" s="40" t="s">
        <v>193</v>
      </c>
      <c r="B121" s="17" t="s">
        <v>180</v>
      </c>
      <c r="C121" s="17" t="s">
        <v>297</v>
      </c>
      <c r="D121" s="41">
        <v>0.13600000000000001</v>
      </c>
      <c r="E121" s="41">
        <v>0.13100000000000001</v>
      </c>
      <c r="F121" s="41"/>
      <c r="H121" s="29">
        <v>10.6</v>
      </c>
      <c r="I121" s="29">
        <v>10.5</v>
      </c>
      <c r="J121" s="29"/>
      <c r="L121" s="32">
        <v>1.2999999999999999E-2</v>
      </c>
      <c r="M121" s="32">
        <v>1.2E-2</v>
      </c>
      <c r="N121" s="32"/>
      <c r="P121" s="41">
        <v>1.2999999999999999E-2</v>
      </c>
      <c r="Q121" s="32">
        <v>0</v>
      </c>
    </row>
    <row r="122" spans="1:17">
      <c r="A122" s="19" t="s">
        <v>194</v>
      </c>
      <c r="B122" s="17" t="s">
        <v>180</v>
      </c>
      <c r="C122" s="17" t="s">
        <v>297</v>
      </c>
      <c r="D122" s="41">
        <v>0.17499999999999999</v>
      </c>
      <c r="E122" s="41">
        <v>0.17599999999999999</v>
      </c>
      <c r="F122" s="41">
        <v>0.17299999999999999</v>
      </c>
      <c r="H122" s="29">
        <v>8.6</v>
      </c>
      <c r="I122" s="29">
        <v>9</v>
      </c>
      <c r="J122" s="29">
        <v>9.1</v>
      </c>
      <c r="L122" s="34">
        <v>0.02</v>
      </c>
      <c r="M122" s="34">
        <v>0.02</v>
      </c>
      <c r="N122" s="34">
        <v>1.9E-2</v>
      </c>
      <c r="P122" s="41">
        <v>0.02</v>
      </c>
      <c r="Q122" s="32">
        <v>1E-3</v>
      </c>
    </row>
    <row r="123" spans="1:17">
      <c r="A123" s="19" t="s">
        <v>195</v>
      </c>
      <c r="B123" s="17" t="s">
        <v>153</v>
      </c>
      <c r="C123" s="17" t="s">
        <v>297</v>
      </c>
      <c r="D123" s="41">
        <v>0.125</v>
      </c>
      <c r="E123" s="41">
        <v>0.125</v>
      </c>
      <c r="F123" s="41">
        <v>0.11899999999999999</v>
      </c>
      <c r="H123" s="29">
        <v>7.8</v>
      </c>
      <c r="I123" s="29">
        <v>7.6</v>
      </c>
      <c r="J123" s="29">
        <v>7.9</v>
      </c>
      <c r="L123" s="34">
        <v>1.6E-2</v>
      </c>
      <c r="M123" s="34">
        <v>1.6E-2</v>
      </c>
      <c r="N123" s="34">
        <v>1.4999999999999999E-2</v>
      </c>
      <c r="P123" s="41">
        <v>1.6E-2</v>
      </c>
      <c r="Q123" s="32">
        <v>1E-3</v>
      </c>
    </row>
    <row r="124" spans="1:17">
      <c r="A124" s="17"/>
      <c r="B124" s="17"/>
      <c r="C124" s="17"/>
      <c r="D124" s="41"/>
      <c r="E124" s="41"/>
      <c r="F124" s="41"/>
      <c r="H124" s="29"/>
      <c r="I124" s="29"/>
      <c r="J124" s="29"/>
      <c r="L124" s="32"/>
      <c r="M124" s="32"/>
      <c r="N124" s="32"/>
      <c r="P124" s="41"/>
      <c r="Q124" s="32"/>
    </row>
    <row r="125" spans="1:17">
      <c r="A125" s="13" t="s">
        <v>196</v>
      </c>
      <c r="B125" s="17" t="s">
        <v>197</v>
      </c>
      <c r="C125" s="17" t="s">
        <v>297</v>
      </c>
      <c r="D125" s="41">
        <v>0.18099999999999999</v>
      </c>
      <c r="E125" s="41">
        <v>0.17299999999999999</v>
      </c>
      <c r="F125" s="41">
        <v>0.16700000000000001</v>
      </c>
      <c r="H125" s="29">
        <v>10.1</v>
      </c>
      <c r="I125" s="29">
        <v>9.8000000000000007</v>
      </c>
      <c r="J125" s="29">
        <v>9.4</v>
      </c>
      <c r="L125" s="32">
        <v>1.7999999999999999E-2</v>
      </c>
      <c r="M125" s="32">
        <v>1.7999999999999999E-2</v>
      </c>
      <c r="N125" s="32">
        <v>1.7999999999999999E-2</v>
      </c>
      <c r="P125" s="41">
        <v>1.7999999999999999E-2</v>
      </c>
      <c r="Q125" s="32">
        <v>0</v>
      </c>
    </row>
    <row r="126" spans="1:17">
      <c r="A126" s="13" t="s">
        <v>198</v>
      </c>
      <c r="B126" s="17" t="s">
        <v>199</v>
      </c>
      <c r="C126" s="17" t="s">
        <v>297</v>
      </c>
      <c r="D126" s="41">
        <v>0.18</v>
      </c>
      <c r="E126" s="41">
        <v>0.18</v>
      </c>
      <c r="F126" s="41">
        <v>0.187</v>
      </c>
      <c r="H126" s="29">
        <v>8.9</v>
      </c>
      <c r="I126" s="29">
        <v>8.8000000000000007</v>
      </c>
      <c r="J126" s="29">
        <v>9</v>
      </c>
      <c r="L126" s="32">
        <v>0.02</v>
      </c>
      <c r="M126" s="32">
        <v>2.1000000000000001E-2</v>
      </c>
      <c r="N126" s="32">
        <v>2.1000000000000001E-2</v>
      </c>
      <c r="P126" s="41">
        <v>2.1000000000000001E-2</v>
      </c>
      <c r="Q126" s="32">
        <v>0</v>
      </c>
    </row>
    <row r="127" spans="1:17">
      <c r="A127" s="13" t="s">
        <v>200</v>
      </c>
      <c r="B127" s="17" t="s">
        <v>201</v>
      </c>
      <c r="C127" s="17" t="s">
        <v>297</v>
      </c>
      <c r="D127" s="41">
        <v>0.157</v>
      </c>
      <c r="E127" s="41">
        <v>0.16300000000000001</v>
      </c>
      <c r="F127" s="41">
        <v>0.16600000000000001</v>
      </c>
      <c r="H127" s="29">
        <v>8.6</v>
      </c>
      <c r="I127" s="29">
        <v>8.8000000000000007</v>
      </c>
      <c r="J127" s="29">
        <v>8.9</v>
      </c>
      <c r="L127" s="32">
        <v>1.7999999999999999E-2</v>
      </c>
      <c r="M127" s="32">
        <v>1.7999999999999999E-2</v>
      </c>
      <c r="N127" s="32">
        <v>1.9E-2</v>
      </c>
      <c r="P127" s="41">
        <v>1.7999999999999999E-2</v>
      </c>
      <c r="Q127" s="32">
        <v>0</v>
      </c>
    </row>
    <row r="128" spans="1:17">
      <c r="A128" s="13" t="s">
        <v>202</v>
      </c>
      <c r="B128" s="17" t="s">
        <v>203</v>
      </c>
      <c r="C128" s="17" t="s">
        <v>297</v>
      </c>
      <c r="D128" s="41">
        <v>0.18099999999999999</v>
      </c>
      <c r="E128" s="41">
        <v>0.17399999999999999</v>
      </c>
      <c r="F128" s="41">
        <v>0.183</v>
      </c>
      <c r="H128" s="29">
        <v>8.4</v>
      </c>
      <c r="I128" s="29">
        <v>8.1999999999999993</v>
      </c>
      <c r="J128" s="29">
        <v>8.6</v>
      </c>
      <c r="L128" s="32">
        <v>2.1999999999999999E-2</v>
      </c>
      <c r="M128" s="32">
        <v>2.1000000000000001E-2</v>
      </c>
      <c r="N128" s="32">
        <v>2.1000000000000001E-2</v>
      </c>
      <c r="P128" s="41">
        <v>2.1000000000000001E-2</v>
      </c>
      <c r="Q128" s="32">
        <v>0</v>
      </c>
    </row>
    <row r="129" spans="1:17">
      <c r="A129" s="17"/>
      <c r="B129" s="17"/>
      <c r="C129" s="17"/>
      <c r="D129" s="41"/>
      <c r="E129" s="41"/>
      <c r="F129" s="41"/>
      <c r="H129" s="29"/>
      <c r="I129" s="29"/>
      <c r="J129" s="29"/>
      <c r="L129" s="32"/>
      <c r="M129" s="32"/>
      <c r="N129" s="32"/>
      <c r="P129" s="41"/>
      <c r="Q129" s="32"/>
    </row>
    <row r="130" spans="1:17">
      <c r="A130" s="13" t="s">
        <v>204</v>
      </c>
      <c r="B130" s="17" t="s">
        <v>205</v>
      </c>
      <c r="C130" s="17" t="s">
        <v>297</v>
      </c>
      <c r="D130" s="41">
        <v>0.18</v>
      </c>
      <c r="E130" s="41">
        <v>0.17899999999999999</v>
      </c>
      <c r="F130" s="41">
        <v>0.17799999999999999</v>
      </c>
      <c r="H130" s="29">
        <v>10.1</v>
      </c>
      <c r="I130" s="29">
        <v>10.199999999999999</v>
      </c>
      <c r="J130" s="29">
        <v>10.199999999999999</v>
      </c>
      <c r="L130" s="32">
        <v>1.7999999999999999E-2</v>
      </c>
      <c r="M130" s="32">
        <v>1.7999999999999999E-2</v>
      </c>
      <c r="N130" s="32">
        <v>1.7000000000000001E-2</v>
      </c>
      <c r="P130" s="41">
        <v>1.7999999999999999E-2</v>
      </c>
      <c r="Q130" s="32">
        <v>0</v>
      </c>
    </row>
    <row r="131" spans="1:17">
      <c r="A131" s="13" t="s">
        <v>206</v>
      </c>
      <c r="B131" s="17" t="s">
        <v>207</v>
      </c>
      <c r="C131" s="17" t="s">
        <v>297</v>
      </c>
      <c r="D131" s="41">
        <v>0.16500000000000001</v>
      </c>
      <c r="E131" s="41">
        <v>0.16600000000000001</v>
      </c>
      <c r="F131" s="41">
        <v>0.16600000000000001</v>
      </c>
      <c r="H131" s="29">
        <v>9.1999999999999993</v>
      </c>
      <c r="I131" s="29">
        <v>9.1999999999999993</v>
      </c>
      <c r="J131" s="29">
        <v>9.1999999999999993</v>
      </c>
      <c r="L131" s="32">
        <v>1.7999999999999999E-2</v>
      </c>
      <c r="M131" s="32">
        <v>1.7999999999999999E-2</v>
      </c>
      <c r="N131" s="32">
        <v>1.7999999999999999E-2</v>
      </c>
      <c r="P131" s="41">
        <v>1.7999999999999999E-2</v>
      </c>
      <c r="Q131" s="32">
        <v>0</v>
      </c>
    </row>
    <row r="132" spans="1:17">
      <c r="A132" s="17"/>
      <c r="B132" s="17"/>
      <c r="C132" s="17"/>
      <c r="D132" s="41"/>
      <c r="E132" s="41"/>
      <c r="F132" s="41"/>
      <c r="H132" s="29"/>
      <c r="I132" s="29"/>
      <c r="J132" s="29"/>
      <c r="L132" s="32"/>
      <c r="M132" s="32"/>
      <c r="N132" s="32"/>
      <c r="P132" s="41"/>
      <c r="Q132" s="32"/>
    </row>
    <row r="133" spans="1:17">
      <c r="A133" s="13" t="s">
        <v>208</v>
      </c>
      <c r="B133" s="17" t="s">
        <v>209</v>
      </c>
      <c r="C133" s="17" t="s">
        <v>297</v>
      </c>
      <c r="D133" s="41">
        <v>0.14599999999999999</v>
      </c>
      <c r="E133" s="41">
        <v>0.16700000000000001</v>
      </c>
      <c r="F133" s="41">
        <v>0.14499999999999999</v>
      </c>
      <c r="H133" s="29">
        <v>7.9</v>
      </c>
      <c r="I133" s="29">
        <v>9.3000000000000007</v>
      </c>
      <c r="J133" s="29">
        <v>8.6999999999999993</v>
      </c>
      <c r="L133" s="32">
        <v>1.7999999999999999E-2</v>
      </c>
      <c r="M133" s="32">
        <v>1.7999999999999999E-2</v>
      </c>
      <c r="N133" s="32">
        <v>1.7000000000000001E-2</v>
      </c>
      <c r="P133" s="41">
        <v>1.7999999999999999E-2</v>
      </c>
      <c r="Q133" s="32">
        <v>1E-3</v>
      </c>
    </row>
    <row r="134" spans="1:17">
      <c r="A134" s="13" t="s">
        <v>210</v>
      </c>
      <c r="B134" s="17" t="s">
        <v>80</v>
      </c>
      <c r="C134" s="17" t="s">
        <v>297</v>
      </c>
      <c r="D134" s="41">
        <v>0.14299999999999999</v>
      </c>
      <c r="E134" s="41">
        <v>0.14599999999999999</v>
      </c>
      <c r="F134" s="41"/>
      <c r="H134" s="29">
        <v>9.6999999999999993</v>
      </c>
      <c r="I134" s="29">
        <v>10.1</v>
      </c>
      <c r="J134" s="29"/>
      <c r="L134" s="32">
        <v>1.4999999999999999E-2</v>
      </c>
      <c r="M134" s="32">
        <v>1.4999999999999999E-2</v>
      </c>
      <c r="N134" s="32"/>
      <c r="P134" s="41">
        <v>1.4999999999999999E-2</v>
      </c>
      <c r="Q134" s="32">
        <v>0</v>
      </c>
    </row>
    <row r="135" spans="1:17">
      <c r="A135" s="13" t="s">
        <v>211</v>
      </c>
      <c r="B135" s="17" t="s">
        <v>212</v>
      </c>
      <c r="C135" s="17" t="s">
        <v>297</v>
      </c>
      <c r="D135" s="41">
        <v>0.122</v>
      </c>
      <c r="E135" s="41">
        <v>0.121</v>
      </c>
      <c r="F135" s="41">
        <v>0.121</v>
      </c>
      <c r="H135" s="29">
        <v>7.5</v>
      </c>
      <c r="I135" s="29">
        <v>7.5</v>
      </c>
      <c r="J135" s="29">
        <v>7.6</v>
      </c>
      <c r="L135" s="32">
        <v>1.6E-2</v>
      </c>
      <c r="M135" s="32">
        <v>1.6E-2</v>
      </c>
      <c r="N135" s="32">
        <v>1.6E-2</v>
      </c>
      <c r="P135" s="41">
        <v>1.6E-2</v>
      </c>
      <c r="Q135" s="32">
        <v>0</v>
      </c>
    </row>
    <row r="136" spans="1:17">
      <c r="A136" s="13" t="s">
        <v>213</v>
      </c>
      <c r="B136" s="17" t="s">
        <v>214</v>
      </c>
      <c r="C136" s="17" t="s">
        <v>297</v>
      </c>
      <c r="D136" s="41">
        <v>0.14799999999999999</v>
      </c>
      <c r="E136" s="41">
        <v>0.151</v>
      </c>
      <c r="F136" s="41">
        <v>0.151</v>
      </c>
      <c r="H136" s="29">
        <v>9.3000000000000007</v>
      </c>
      <c r="I136" s="29">
        <v>9.5</v>
      </c>
      <c r="J136" s="29">
        <v>9.6</v>
      </c>
      <c r="L136" s="32">
        <v>1.6E-2</v>
      </c>
      <c r="M136" s="32">
        <v>1.6E-2</v>
      </c>
      <c r="N136" s="32">
        <v>1.6E-2</v>
      </c>
      <c r="P136" s="41">
        <v>1.6E-2</v>
      </c>
      <c r="Q136" s="32">
        <v>0</v>
      </c>
    </row>
    <row r="137" spans="1:17">
      <c r="A137" s="13" t="s">
        <v>188</v>
      </c>
      <c r="B137" s="17" t="s">
        <v>189</v>
      </c>
      <c r="C137" s="17" t="s">
        <v>297</v>
      </c>
      <c r="D137" s="41">
        <v>0.161</v>
      </c>
      <c r="E137" s="41">
        <v>0.155</v>
      </c>
      <c r="F137" s="41">
        <v>0.17699999999999999</v>
      </c>
      <c r="H137" s="29">
        <v>8</v>
      </c>
      <c r="I137" s="29">
        <v>8.1999999999999993</v>
      </c>
      <c r="J137" s="29">
        <v>9.1999999999999993</v>
      </c>
      <c r="L137" s="32">
        <v>0.02</v>
      </c>
      <c r="M137" s="32">
        <v>1.9E-2</v>
      </c>
      <c r="N137" s="32">
        <v>1.9E-2</v>
      </c>
      <c r="P137" s="41">
        <v>1.9E-2</v>
      </c>
      <c r="Q137" s="32">
        <v>1E-3</v>
      </c>
    </row>
    <row r="138" spans="1:17">
      <c r="A138" s="13" t="s">
        <v>217</v>
      </c>
      <c r="B138" s="17" t="s">
        <v>218</v>
      </c>
      <c r="C138" s="17" t="s">
        <v>297</v>
      </c>
      <c r="D138" s="41">
        <v>0.17499999999999999</v>
      </c>
      <c r="E138" s="41">
        <v>0.16500000000000001</v>
      </c>
      <c r="F138" s="41">
        <v>0.16300000000000001</v>
      </c>
      <c r="H138" s="29">
        <v>8.1</v>
      </c>
      <c r="I138" s="29">
        <v>7.9</v>
      </c>
      <c r="J138" s="29">
        <v>6.5</v>
      </c>
      <c r="L138" s="32">
        <v>2.1999999999999999E-2</v>
      </c>
      <c r="M138" s="32">
        <v>2.1000000000000001E-2</v>
      </c>
      <c r="N138" s="32">
        <v>2.5000000000000001E-2</v>
      </c>
      <c r="P138" s="41">
        <v>2.3E-2</v>
      </c>
      <c r="Q138" s="32">
        <v>2E-3</v>
      </c>
    </row>
    <row r="139" spans="1:17">
      <c r="A139" s="40" t="s">
        <v>219</v>
      </c>
      <c r="B139" s="17" t="s">
        <v>125</v>
      </c>
      <c r="C139" s="17" t="s">
        <v>297</v>
      </c>
      <c r="D139" s="41">
        <v>0.122</v>
      </c>
      <c r="E139" s="41">
        <v>0.123</v>
      </c>
      <c r="F139" s="41">
        <v>0.129</v>
      </c>
      <c r="H139" s="29">
        <v>9.4</v>
      </c>
      <c r="I139" s="29">
        <v>9.3000000000000007</v>
      </c>
      <c r="J139" s="29">
        <v>9</v>
      </c>
      <c r="L139" s="32">
        <v>1.2999999999999999E-2</v>
      </c>
      <c r="M139" s="32">
        <v>1.2999999999999999E-2</v>
      </c>
      <c r="N139" s="32">
        <v>1.4E-2</v>
      </c>
      <c r="P139" s="41">
        <v>1.2999999999999999E-2</v>
      </c>
      <c r="Q139" s="32">
        <v>1E-3</v>
      </c>
    </row>
    <row r="140" spans="1:17">
      <c r="A140" s="40" t="s">
        <v>220</v>
      </c>
      <c r="B140" s="17" t="s">
        <v>58</v>
      </c>
      <c r="C140" s="17" t="s">
        <v>297</v>
      </c>
      <c r="D140" s="41">
        <v>0.112</v>
      </c>
      <c r="E140" s="41">
        <v>0.121</v>
      </c>
      <c r="F140" s="41">
        <v>0.105</v>
      </c>
      <c r="H140" s="29">
        <v>9.5</v>
      </c>
      <c r="I140" s="29">
        <v>9.6999999999999993</v>
      </c>
      <c r="J140" s="29">
        <v>9.4</v>
      </c>
      <c r="L140" s="32">
        <v>1.2E-2</v>
      </c>
      <c r="M140" s="32">
        <v>1.2E-2</v>
      </c>
      <c r="N140" s="32">
        <v>1.0999999999999999E-2</v>
      </c>
      <c r="P140" s="41">
        <v>1.2E-2</v>
      </c>
      <c r="Q140" s="32">
        <v>1E-3</v>
      </c>
    </row>
    <row r="141" spans="1:17">
      <c r="A141" s="17"/>
      <c r="B141" s="17"/>
      <c r="C141" s="17"/>
      <c r="D141" s="41"/>
      <c r="E141" s="41"/>
      <c r="F141" s="41"/>
      <c r="H141" s="29"/>
      <c r="I141" s="29"/>
      <c r="J141" s="29"/>
      <c r="L141" s="32"/>
      <c r="M141" s="32"/>
      <c r="N141" s="32"/>
      <c r="P141" s="41"/>
      <c r="Q141" s="32"/>
    </row>
    <row r="142" spans="1:17">
      <c r="A142" s="13" t="s">
        <v>221</v>
      </c>
      <c r="B142" s="17" t="s">
        <v>222</v>
      </c>
      <c r="C142" s="17" t="s">
        <v>297</v>
      </c>
      <c r="D142" s="41">
        <v>0.17</v>
      </c>
      <c r="E142" s="41">
        <v>0.161</v>
      </c>
      <c r="F142" s="41">
        <v>0.17100000000000001</v>
      </c>
      <c r="H142" s="29">
        <v>9.3000000000000007</v>
      </c>
      <c r="I142" s="29">
        <v>9.1999999999999993</v>
      </c>
      <c r="J142" s="29">
        <v>9.4</v>
      </c>
      <c r="L142" s="32">
        <v>1.7999999999999999E-2</v>
      </c>
      <c r="M142" s="32">
        <v>1.7000000000000001E-2</v>
      </c>
      <c r="N142" s="32">
        <v>1.7999999999999999E-2</v>
      </c>
      <c r="P142" s="41">
        <v>1.7999999999999999E-2</v>
      </c>
      <c r="Q142" s="32">
        <v>0</v>
      </c>
    </row>
    <row r="143" spans="1:17">
      <c r="A143" s="13" t="s">
        <v>223</v>
      </c>
      <c r="B143" s="17" t="s">
        <v>224</v>
      </c>
      <c r="C143" s="17" t="s">
        <v>297</v>
      </c>
      <c r="D143" s="41">
        <v>0.188</v>
      </c>
      <c r="E143" s="41">
        <v>0.19500000000000001</v>
      </c>
      <c r="F143" s="41">
        <v>0.20699999999999999</v>
      </c>
      <c r="H143" s="29">
        <v>8.6</v>
      </c>
      <c r="I143" s="29">
        <v>8.3000000000000007</v>
      </c>
      <c r="J143" s="29">
        <v>8.6999999999999993</v>
      </c>
      <c r="L143" s="32">
        <v>2.1999999999999999E-2</v>
      </c>
      <c r="M143" s="32">
        <v>2.3E-2</v>
      </c>
      <c r="N143" s="32">
        <v>2.4E-2</v>
      </c>
      <c r="P143" s="41">
        <v>2.3E-2</v>
      </c>
      <c r="Q143" s="32">
        <v>1E-3</v>
      </c>
    </row>
    <row r="144" spans="1:17">
      <c r="A144" s="13" t="s">
        <v>225</v>
      </c>
      <c r="B144" s="17" t="s">
        <v>226</v>
      </c>
      <c r="C144" s="17" t="s">
        <v>297</v>
      </c>
      <c r="D144" s="41">
        <v>0.16700000000000001</v>
      </c>
      <c r="E144" s="41">
        <v>0.16</v>
      </c>
      <c r="F144" s="41">
        <v>0.17100000000000001</v>
      </c>
      <c r="H144" s="29">
        <v>9.1</v>
      </c>
      <c r="I144" s="29">
        <v>8.6999999999999993</v>
      </c>
      <c r="J144" s="29">
        <v>9</v>
      </c>
      <c r="L144" s="32">
        <v>1.7999999999999999E-2</v>
      </c>
      <c r="M144" s="32">
        <v>1.7999999999999999E-2</v>
      </c>
      <c r="N144" s="32">
        <v>1.9E-2</v>
      </c>
      <c r="P144" s="41">
        <v>1.9E-2</v>
      </c>
      <c r="Q144" s="32">
        <v>0</v>
      </c>
    </row>
    <row r="145" spans="1:17">
      <c r="A145" s="13" t="s">
        <v>227</v>
      </c>
      <c r="B145" s="17" t="s">
        <v>228</v>
      </c>
      <c r="C145" s="17" t="s">
        <v>297</v>
      </c>
      <c r="D145" s="41">
        <v>0.249</v>
      </c>
      <c r="E145" s="41">
        <v>0.214</v>
      </c>
      <c r="F145" s="41">
        <v>0.23699999999999999</v>
      </c>
      <c r="H145" s="29">
        <v>10.1</v>
      </c>
      <c r="I145" s="29">
        <v>8.4</v>
      </c>
      <c r="J145" s="29">
        <v>9.5</v>
      </c>
      <c r="L145" s="32">
        <v>2.5000000000000001E-2</v>
      </c>
      <c r="M145" s="32">
        <v>2.5000000000000001E-2</v>
      </c>
      <c r="N145" s="32">
        <v>2.5000000000000001E-2</v>
      </c>
      <c r="P145" s="41">
        <v>2.5000000000000001E-2</v>
      </c>
      <c r="Q145" s="32">
        <v>0</v>
      </c>
    </row>
    <row r="146" spans="1:17">
      <c r="A146" s="17"/>
      <c r="B146" s="17"/>
      <c r="C146" s="17"/>
      <c r="D146" s="41"/>
      <c r="E146" s="41"/>
      <c r="F146" s="41"/>
      <c r="H146" s="29"/>
      <c r="I146" s="29"/>
      <c r="J146" s="29"/>
      <c r="L146" s="32"/>
      <c r="M146" s="32"/>
      <c r="N146" s="32"/>
      <c r="P146" s="41"/>
      <c r="Q146" s="32"/>
    </row>
    <row r="147" spans="1:17">
      <c r="A147" s="13" t="s">
        <v>229</v>
      </c>
      <c r="B147" s="17" t="s">
        <v>230</v>
      </c>
      <c r="C147" s="17" t="s">
        <v>297</v>
      </c>
      <c r="D147" s="41">
        <v>0.17899999999999999</v>
      </c>
      <c r="E147" s="41">
        <v>0.191</v>
      </c>
      <c r="F147" s="41">
        <v>0.186</v>
      </c>
      <c r="H147" s="29">
        <v>10.5</v>
      </c>
      <c r="I147" s="29">
        <v>10.3</v>
      </c>
      <c r="J147" s="29">
        <v>10.4</v>
      </c>
      <c r="L147" s="32">
        <v>1.7000000000000001E-2</v>
      </c>
      <c r="M147" s="32">
        <v>1.9E-2</v>
      </c>
      <c r="N147" s="32">
        <v>1.7999999999999999E-2</v>
      </c>
      <c r="P147" s="41">
        <v>1.7999999999999999E-2</v>
      </c>
      <c r="Q147" s="32">
        <v>1E-3</v>
      </c>
    </row>
    <row r="148" spans="1:17">
      <c r="A148" s="13" t="s">
        <v>231</v>
      </c>
      <c r="B148" s="17" t="s">
        <v>232</v>
      </c>
      <c r="C148" s="17" t="s">
        <v>297</v>
      </c>
      <c r="D148" s="41">
        <v>0.16800000000000001</v>
      </c>
      <c r="E148" s="41">
        <v>0.16800000000000001</v>
      </c>
      <c r="F148" s="41">
        <v>0.16600000000000001</v>
      </c>
      <c r="H148" s="29">
        <v>9.6999999999999993</v>
      </c>
      <c r="I148" s="29">
        <v>9.5</v>
      </c>
      <c r="J148" s="29">
        <v>9.3000000000000007</v>
      </c>
      <c r="L148" s="32">
        <v>1.7000000000000001E-2</v>
      </c>
      <c r="M148" s="32">
        <v>1.7999999999999999E-2</v>
      </c>
      <c r="N148" s="32">
        <v>1.7999999999999999E-2</v>
      </c>
      <c r="P148" s="41">
        <v>1.7999999999999999E-2</v>
      </c>
      <c r="Q148" s="32">
        <v>0</v>
      </c>
    </row>
    <row r="149" spans="1:17">
      <c r="A149" s="13" t="s">
        <v>233</v>
      </c>
      <c r="B149" s="17" t="s">
        <v>234</v>
      </c>
      <c r="C149" s="17" t="s">
        <v>297</v>
      </c>
      <c r="D149" s="41">
        <v>0.188</v>
      </c>
      <c r="E149" s="41">
        <v>0.19800000000000001</v>
      </c>
      <c r="F149" s="41">
        <v>0.18</v>
      </c>
      <c r="H149" s="29">
        <v>11.6</v>
      </c>
      <c r="I149" s="29">
        <v>11.4</v>
      </c>
      <c r="J149" s="29">
        <v>11.9</v>
      </c>
      <c r="L149" s="32">
        <v>1.6E-2</v>
      </c>
      <c r="M149" s="32">
        <v>1.7000000000000001E-2</v>
      </c>
      <c r="N149" s="32">
        <v>1.4999999999999999E-2</v>
      </c>
      <c r="P149" s="41">
        <v>1.6E-2</v>
      </c>
      <c r="Q149" s="32">
        <v>1E-3</v>
      </c>
    </row>
    <row r="150" spans="1:17">
      <c r="A150" s="13" t="s">
        <v>235</v>
      </c>
      <c r="B150" s="17" t="s">
        <v>236</v>
      </c>
      <c r="C150" s="17" t="s">
        <v>297</v>
      </c>
      <c r="D150" s="41">
        <v>0.14099999999999999</v>
      </c>
      <c r="E150" s="41">
        <v>0.14000000000000001</v>
      </c>
      <c r="F150" s="41">
        <v>0.13700000000000001</v>
      </c>
      <c r="H150" s="29">
        <v>9.4</v>
      </c>
      <c r="I150" s="29">
        <v>9.6999999999999993</v>
      </c>
      <c r="J150" s="29">
        <v>9.8000000000000007</v>
      </c>
      <c r="L150" s="32">
        <v>1.4999999999999999E-2</v>
      </c>
      <c r="M150" s="32">
        <v>1.4E-2</v>
      </c>
      <c r="N150" s="32">
        <v>1.4E-2</v>
      </c>
      <c r="P150" s="41">
        <v>1.4E-2</v>
      </c>
      <c r="Q150" s="32">
        <v>1E-3</v>
      </c>
    </row>
    <row r="151" spans="1:17">
      <c r="A151" s="13" t="s">
        <v>237</v>
      </c>
      <c r="B151" s="17" t="s">
        <v>240</v>
      </c>
      <c r="C151" s="17" t="s">
        <v>297</v>
      </c>
      <c r="D151" s="41">
        <v>0.151</v>
      </c>
      <c r="E151" s="41">
        <v>0.152</v>
      </c>
      <c r="F151" s="41">
        <v>0.152</v>
      </c>
      <c r="H151" s="29">
        <v>8.8000000000000007</v>
      </c>
      <c r="I151" s="29">
        <v>9</v>
      </c>
      <c r="J151" s="29">
        <v>8.9</v>
      </c>
      <c r="L151" s="32">
        <v>1.7000000000000001E-2</v>
      </c>
      <c r="M151" s="32">
        <v>1.7000000000000001E-2</v>
      </c>
      <c r="N151" s="32">
        <v>1.7000000000000001E-2</v>
      </c>
      <c r="P151" s="41">
        <v>1.7000000000000001E-2</v>
      </c>
      <c r="Q151" s="32">
        <v>0</v>
      </c>
    </row>
    <row r="152" spans="1:17">
      <c r="A152" s="13" t="s">
        <v>239</v>
      </c>
      <c r="B152" s="17" t="s">
        <v>238</v>
      </c>
      <c r="C152" s="17" t="s">
        <v>297</v>
      </c>
      <c r="D152" s="41">
        <v>0.18</v>
      </c>
      <c r="E152" s="41">
        <v>0.18</v>
      </c>
      <c r="F152" s="41">
        <v>0.16</v>
      </c>
      <c r="H152" s="29">
        <v>10.8</v>
      </c>
      <c r="I152" s="29">
        <v>10.7</v>
      </c>
      <c r="J152" s="29">
        <v>10.199999999999999</v>
      </c>
      <c r="L152" s="32">
        <v>1.7000000000000001E-2</v>
      </c>
      <c r="M152" s="32">
        <v>1.7000000000000001E-2</v>
      </c>
      <c r="N152" s="32">
        <v>1.6E-2</v>
      </c>
      <c r="P152" s="41">
        <v>1.7000000000000001E-2</v>
      </c>
      <c r="Q152" s="32">
        <v>1E-3</v>
      </c>
    </row>
    <row r="153" spans="1:17">
      <c r="A153" s="19" t="s">
        <v>241</v>
      </c>
      <c r="B153" s="17" t="s">
        <v>242</v>
      </c>
      <c r="C153" s="17" t="s">
        <v>297</v>
      </c>
      <c r="D153" s="41">
        <v>0.14199999999999999</v>
      </c>
      <c r="E153" s="41">
        <v>0.13800000000000001</v>
      </c>
      <c r="F153" s="41">
        <v>0.13100000000000001</v>
      </c>
      <c r="H153" s="29">
        <v>8.9</v>
      </c>
      <c r="I153" s="29">
        <v>8.6</v>
      </c>
      <c r="J153" s="29">
        <v>8.1</v>
      </c>
      <c r="L153" s="32">
        <v>1.6E-2</v>
      </c>
      <c r="M153" s="32">
        <v>1.6E-2</v>
      </c>
      <c r="N153" s="32">
        <v>1.6E-2</v>
      </c>
      <c r="P153" s="41">
        <v>1.6E-2</v>
      </c>
      <c r="Q153" s="32">
        <v>0</v>
      </c>
    </row>
    <row r="154" spans="1:17">
      <c r="A154" s="17"/>
      <c r="B154" s="17"/>
      <c r="C154" s="17"/>
      <c r="D154" s="41"/>
      <c r="E154" s="41"/>
      <c r="F154" s="41"/>
      <c r="H154" s="29"/>
      <c r="I154" s="29"/>
      <c r="J154" s="29"/>
      <c r="L154" s="32"/>
      <c r="M154" s="32"/>
      <c r="N154" s="32"/>
      <c r="P154" s="41"/>
      <c r="Q154" s="32"/>
    </row>
    <row r="155" spans="1:17">
      <c r="A155" s="13" t="s">
        <v>243</v>
      </c>
      <c r="B155" s="17" t="s">
        <v>244</v>
      </c>
      <c r="C155" s="17" t="s">
        <v>297</v>
      </c>
      <c r="D155" s="41">
        <v>0.17499999999999999</v>
      </c>
      <c r="E155" s="41">
        <v>0.185</v>
      </c>
      <c r="F155" s="41">
        <v>0.17100000000000001</v>
      </c>
      <c r="H155" s="29">
        <v>9</v>
      </c>
      <c r="I155" s="29">
        <v>9.4</v>
      </c>
      <c r="J155" s="29">
        <v>8.9</v>
      </c>
      <c r="L155" s="32">
        <v>1.9E-2</v>
      </c>
      <c r="M155" s="32">
        <v>0.02</v>
      </c>
      <c r="N155" s="32">
        <v>1.9E-2</v>
      </c>
      <c r="P155" s="41">
        <v>1.9E-2</v>
      </c>
      <c r="Q155" s="32">
        <v>0</v>
      </c>
    </row>
    <row r="156" spans="1:17">
      <c r="A156" s="13" t="s">
        <v>245</v>
      </c>
      <c r="B156" s="17" t="s">
        <v>246</v>
      </c>
      <c r="C156" s="17" t="s">
        <v>297</v>
      </c>
      <c r="D156" s="41">
        <v>0.17299999999999999</v>
      </c>
      <c r="E156" s="41"/>
      <c r="F156" s="41"/>
      <c r="H156" s="29">
        <v>8.1</v>
      </c>
      <c r="I156" s="29"/>
      <c r="J156" s="29"/>
      <c r="L156" s="32">
        <v>2.1000000000000001E-2</v>
      </c>
      <c r="M156" s="32"/>
      <c r="N156" s="32"/>
      <c r="P156" s="41">
        <v>2.1000000000000001E-2</v>
      </c>
      <c r="Q156" s="32"/>
    </row>
    <row r="157" spans="1:17">
      <c r="A157" s="13" t="s">
        <v>248</v>
      </c>
      <c r="B157" s="17" t="s">
        <v>249</v>
      </c>
      <c r="C157" s="17" t="s">
        <v>297</v>
      </c>
      <c r="D157" s="41">
        <v>0.16700000000000001</v>
      </c>
      <c r="E157" s="41">
        <v>0.16700000000000001</v>
      </c>
      <c r="F157" s="41">
        <v>0.33200000000000002</v>
      </c>
      <c r="H157" s="29">
        <v>9.1</v>
      </c>
      <c r="I157" s="29">
        <v>8.6</v>
      </c>
      <c r="J157" s="29">
        <v>8.5</v>
      </c>
      <c r="L157" s="32">
        <v>1.7999999999999999E-2</v>
      </c>
      <c r="M157" s="32">
        <v>1.9E-2</v>
      </c>
      <c r="N157" s="32">
        <v>3.9E-2</v>
      </c>
      <c r="P157" s="41">
        <v>2.5999999999999999E-2</v>
      </c>
      <c r="Q157" s="32">
        <v>1.2E-2</v>
      </c>
    </row>
    <row r="158" spans="1:17">
      <c r="A158" s="13" t="s">
        <v>126</v>
      </c>
      <c r="B158" s="17" t="s">
        <v>127</v>
      </c>
      <c r="C158" s="17" t="s">
        <v>297</v>
      </c>
      <c r="D158" s="41">
        <v>0.152</v>
      </c>
      <c r="E158" s="41">
        <v>0.17299999999999999</v>
      </c>
      <c r="F158" s="41"/>
      <c r="H158" s="29">
        <v>8</v>
      </c>
      <c r="I158" s="29">
        <v>8</v>
      </c>
      <c r="J158" s="29"/>
      <c r="L158" s="32">
        <v>1.9E-2</v>
      </c>
      <c r="M158" s="32">
        <v>2.1999999999999999E-2</v>
      </c>
      <c r="N158" s="32"/>
      <c r="P158" s="41">
        <v>0.02</v>
      </c>
      <c r="Q158" s="32">
        <v>2E-3</v>
      </c>
    </row>
    <row r="159" spans="1:17">
      <c r="A159" s="13" t="s">
        <v>250</v>
      </c>
      <c r="B159" s="17" t="s">
        <v>251</v>
      </c>
      <c r="C159" s="17" t="s">
        <v>297</v>
      </c>
      <c r="D159" s="41">
        <v>0.16800000000000001</v>
      </c>
      <c r="E159" s="41">
        <v>0.17199999999999999</v>
      </c>
      <c r="F159" s="41">
        <v>0.17199999999999999</v>
      </c>
      <c r="H159" s="29">
        <v>9.4</v>
      </c>
      <c r="I159" s="29">
        <v>9.1999999999999993</v>
      </c>
      <c r="J159" s="29">
        <v>7.4</v>
      </c>
      <c r="L159" s="32">
        <v>1.7999999999999999E-2</v>
      </c>
      <c r="M159" s="32">
        <v>1.9E-2</v>
      </c>
      <c r="N159" s="32">
        <v>2.3E-2</v>
      </c>
      <c r="P159" s="41">
        <v>0.02</v>
      </c>
      <c r="Q159" s="32">
        <v>3.0000000000000001E-3</v>
      </c>
    </row>
    <row r="160" spans="1:17">
      <c r="A160" s="19" t="s">
        <v>252</v>
      </c>
      <c r="B160" s="17" t="s">
        <v>121</v>
      </c>
      <c r="C160" s="17" t="s">
        <v>297</v>
      </c>
      <c r="D160" s="41">
        <v>0.16800000000000001</v>
      </c>
      <c r="E160" s="41">
        <v>0.17699999999999999</v>
      </c>
      <c r="F160" s="41">
        <v>0.189</v>
      </c>
      <c r="H160" s="29">
        <v>9.1</v>
      </c>
      <c r="I160" s="29">
        <v>8.9</v>
      </c>
      <c r="J160" s="29">
        <v>9.4</v>
      </c>
      <c r="L160" s="34">
        <v>1.7999999999999999E-2</v>
      </c>
      <c r="M160" s="34">
        <v>0.02</v>
      </c>
      <c r="N160" s="34">
        <v>0.02</v>
      </c>
      <c r="P160" s="41">
        <v>0.02</v>
      </c>
      <c r="Q160" s="32">
        <v>1E-3</v>
      </c>
    </row>
    <row r="161" spans="1:17">
      <c r="A161" s="19" t="s">
        <v>253</v>
      </c>
      <c r="B161" s="17" t="s">
        <v>125</v>
      </c>
      <c r="C161" s="17" t="s">
        <v>297</v>
      </c>
      <c r="D161" s="41">
        <v>0.14199999999999999</v>
      </c>
      <c r="E161" s="41">
        <v>0.123</v>
      </c>
      <c r="F161" s="41">
        <v>0.122</v>
      </c>
      <c r="H161" s="29">
        <v>8.8000000000000007</v>
      </c>
      <c r="I161" s="29">
        <v>8.6999999999999993</v>
      </c>
      <c r="J161" s="29">
        <v>8.5</v>
      </c>
      <c r="L161" s="34">
        <v>1.6E-2</v>
      </c>
      <c r="M161" s="34">
        <v>1.4E-2</v>
      </c>
      <c r="N161" s="34">
        <v>1.4E-2</v>
      </c>
      <c r="P161" s="41">
        <v>1.4999999999999999E-2</v>
      </c>
      <c r="Q161" s="32">
        <v>1E-3</v>
      </c>
    </row>
    <row r="162" spans="1:17">
      <c r="A162" s="17"/>
      <c r="B162" s="17"/>
      <c r="C162" s="17"/>
      <c r="D162" s="41"/>
      <c r="E162" s="41"/>
      <c r="F162" s="41"/>
      <c r="H162" s="29"/>
      <c r="I162" s="29"/>
      <c r="J162" s="29"/>
      <c r="L162" s="32"/>
      <c r="M162" s="32"/>
      <c r="N162" s="32"/>
      <c r="P162" s="41"/>
      <c r="Q162" s="32"/>
    </row>
    <row r="163" spans="1:17">
      <c r="A163" s="13" t="s">
        <v>254</v>
      </c>
      <c r="B163" s="17" t="s">
        <v>255</v>
      </c>
      <c r="C163" s="17" t="s">
        <v>297</v>
      </c>
      <c r="D163" s="41">
        <v>0.16300000000000001</v>
      </c>
      <c r="E163" s="41">
        <v>0.161</v>
      </c>
      <c r="F163" s="41">
        <v>0.16400000000000001</v>
      </c>
      <c r="H163" s="29">
        <v>8.5</v>
      </c>
      <c r="I163" s="29">
        <v>8.3000000000000007</v>
      </c>
      <c r="J163" s="29">
        <v>8.6</v>
      </c>
      <c r="L163" s="32">
        <v>1.9E-2</v>
      </c>
      <c r="M163" s="32">
        <v>1.9E-2</v>
      </c>
      <c r="N163" s="32">
        <v>1.9E-2</v>
      </c>
      <c r="P163" s="41">
        <v>1.9E-2</v>
      </c>
      <c r="Q163" s="32">
        <v>0</v>
      </c>
    </row>
    <row r="164" spans="1:17">
      <c r="A164" s="13" t="s">
        <v>256</v>
      </c>
      <c r="B164" s="17" t="s">
        <v>9</v>
      </c>
      <c r="C164" s="17" t="s">
        <v>297</v>
      </c>
      <c r="D164" s="41">
        <v>0.16800000000000001</v>
      </c>
      <c r="E164" s="41">
        <v>0.17699999999999999</v>
      </c>
      <c r="F164" s="41">
        <v>0.192</v>
      </c>
      <c r="H164" s="29">
        <v>9.5</v>
      </c>
      <c r="I164" s="29">
        <v>10</v>
      </c>
      <c r="J164" s="29">
        <v>10.7</v>
      </c>
      <c r="L164" s="32">
        <v>1.7999999999999999E-2</v>
      </c>
      <c r="M164" s="32">
        <v>1.7999999999999999E-2</v>
      </c>
      <c r="N164" s="32">
        <v>1.7999999999999999E-2</v>
      </c>
      <c r="P164" s="41">
        <v>1.7999999999999999E-2</v>
      </c>
      <c r="Q164" s="32">
        <v>0</v>
      </c>
    </row>
    <row r="165" spans="1:17">
      <c r="A165" s="13" t="s">
        <v>257</v>
      </c>
      <c r="B165" s="17" t="s">
        <v>258</v>
      </c>
      <c r="C165" s="17" t="s">
        <v>297</v>
      </c>
      <c r="D165" s="41">
        <v>0.14399999999999999</v>
      </c>
      <c r="E165" s="41">
        <v>0.14099999999999999</v>
      </c>
      <c r="F165" s="41">
        <v>0.13900000000000001</v>
      </c>
      <c r="H165" s="29">
        <v>8.1999999999999993</v>
      </c>
      <c r="I165" s="29">
        <v>8.1</v>
      </c>
      <c r="J165" s="29">
        <v>8.1</v>
      </c>
      <c r="L165" s="32">
        <v>1.7999999999999999E-2</v>
      </c>
      <c r="M165" s="32">
        <v>1.7000000000000001E-2</v>
      </c>
      <c r="N165" s="32">
        <v>1.7000000000000001E-2</v>
      </c>
      <c r="P165" s="41">
        <v>1.7000000000000001E-2</v>
      </c>
      <c r="Q165" s="32">
        <v>0</v>
      </c>
    </row>
    <row r="166" spans="1:17">
      <c r="A166" s="13" t="s">
        <v>259</v>
      </c>
      <c r="B166" s="17" t="s">
        <v>47</v>
      </c>
      <c r="C166" s="17" t="s">
        <v>297</v>
      </c>
      <c r="D166" s="41">
        <v>0.16600000000000001</v>
      </c>
      <c r="E166" s="41">
        <v>0.20100000000000001</v>
      </c>
      <c r="F166" s="41">
        <v>0.19800000000000001</v>
      </c>
      <c r="H166" s="29">
        <v>8.9</v>
      </c>
      <c r="I166" s="29">
        <v>10.5</v>
      </c>
      <c r="J166" s="29">
        <v>10.5</v>
      </c>
      <c r="L166" s="32">
        <v>1.9E-2</v>
      </c>
      <c r="M166" s="32">
        <v>1.9E-2</v>
      </c>
      <c r="N166" s="32">
        <v>1.9E-2</v>
      </c>
      <c r="P166" s="41">
        <v>1.9E-2</v>
      </c>
      <c r="Q166" s="32">
        <v>0</v>
      </c>
    </row>
    <row r="167" spans="1:17">
      <c r="A167" s="40" t="s">
        <v>260</v>
      </c>
      <c r="B167" s="17" t="s">
        <v>106</v>
      </c>
      <c r="C167" s="17" t="s">
        <v>297</v>
      </c>
      <c r="D167" s="41">
        <v>0.111</v>
      </c>
      <c r="E167" s="41">
        <v>0.114</v>
      </c>
      <c r="F167" s="41">
        <v>0.114</v>
      </c>
      <c r="H167" s="29">
        <v>10.3</v>
      </c>
      <c r="I167" s="29">
        <v>10</v>
      </c>
      <c r="J167" s="29">
        <v>10.1</v>
      </c>
      <c r="L167" s="32">
        <v>1.0999999999999999E-2</v>
      </c>
      <c r="M167" s="32">
        <v>1.0999999999999999E-2</v>
      </c>
      <c r="N167" s="32">
        <v>1.0999999999999999E-2</v>
      </c>
      <c r="P167" s="41">
        <v>1.0999999999999999E-2</v>
      </c>
      <c r="Q167" s="32">
        <v>0</v>
      </c>
    </row>
    <row r="168" spans="1:17">
      <c r="A168" s="43" t="s">
        <v>261</v>
      </c>
      <c r="B168" s="17" t="s">
        <v>262</v>
      </c>
      <c r="C168" s="17" t="s">
        <v>297</v>
      </c>
      <c r="D168" s="41">
        <v>0.16400000000000001</v>
      </c>
      <c r="E168" s="41">
        <v>0.16700000000000001</v>
      </c>
      <c r="F168" s="41">
        <v>0.16600000000000001</v>
      </c>
      <c r="H168" s="29">
        <v>9.9</v>
      </c>
      <c r="I168" s="29">
        <v>10.3</v>
      </c>
      <c r="J168" s="29">
        <v>10.6</v>
      </c>
      <c r="L168" s="32">
        <v>1.7000000000000001E-2</v>
      </c>
      <c r="M168" s="32">
        <v>1.6E-2</v>
      </c>
      <c r="N168" s="32">
        <v>1.6E-2</v>
      </c>
      <c r="P168" s="41">
        <v>1.6E-2</v>
      </c>
      <c r="Q168" s="32">
        <v>0</v>
      </c>
    </row>
    <row r="169" spans="1:17">
      <c r="A169" s="15" t="s">
        <v>263</v>
      </c>
      <c r="B169" s="17" t="s">
        <v>41</v>
      </c>
      <c r="C169" s="17" t="s">
        <v>297</v>
      </c>
      <c r="D169" s="41">
        <v>0.10199999999999999</v>
      </c>
      <c r="E169" s="41">
        <v>9.5000000000000001E-2</v>
      </c>
      <c r="F169" s="41">
        <v>0.10100000000000001</v>
      </c>
      <c r="H169" s="29">
        <v>9.4</v>
      </c>
      <c r="I169" s="29">
        <v>9.8000000000000007</v>
      </c>
      <c r="J169" s="29">
        <v>9.6</v>
      </c>
      <c r="L169" s="32">
        <v>1.0999999999999999E-2</v>
      </c>
      <c r="M169" s="32">
        <v>0.01</v>
      </c>
      <c r="N169" s="32">
        <v>1.0999999999999999E-2</v>
      </c>
      <c r="P169" s="41">
        <v>0.01</v>
      </c>
      <c r="Q169" s="32">
        <v>1E-3</v>
      </c>
    </row>
    <row r="170" spans="1:17">
      <c r="A170" s="17"/>
      <c r="B170" s="17"/>
      <c r="C170" s="17"/>
      <c r="D170" s="41"/>
      <c r="E170" s="41"/>
      <c r="F170" s="41"/>
      <c r="H170" s="29"/>
      <c r="I170" s="29"/>
      <c r="J170" s="29"/>
      <c r="L170" s="32"/>
      <c r="M170" s="32"/>
      <c r="N170" s="32"/>
      <c r="P170" s="41"/>
      <c r="Q170" s="32"/>
    </row>
    <row r="171" spans="1:17">
      <c r="A171" s="13" t="s">
        <v>264</v>
      </c>
      <c r="B171" s="17" t="s">
        <v>265</v>
      </c>
      <c r="C171" s="17" t="s">
        <v>297</v>
      </c>
      <c r="D171" s="41">
        <v>0.16300000000000001</v>
      </c>
      <c r="E171" s="41">
        <v>0.16300000000000001</v>
      </c>
      <c r="F171" s="41">
        <v>0.17699999999999999</v>
      </c>
      <c r="H171" s="29">
        <v>8.6999999999999993</v>
      </c>
      <c r="I171" s="29">
        <v>8.8000000000000007</v>
      </c>
      <c r="J171" s="29">
        <v>8.8000000000000007</v>
      </c>
      <c r="L171" s="32">
        <v>1.9E-2</v>
      </c>
      <c r="M171" s="32">
        <v>1.7999999999999999E-2</v>
      </c>
      <c r="N171" s="32">
        <v>0.02</v>
      </c>
      <c r="P171" s="41">
        <v>1.9E-2</v>
      </c>
      <c r="Q171" s="32">
        <v>1E-3</v>
      </c>
    </row>
    <row r="172" spans="1:17">
      <c r="A172" s="13" t="s">
        <v>266</v>
      </c>
      <c r="B172" s="17" t="s">
        <v>267</v>
      </c>
      <c r="C172" s="17" t="s">
        <v>297</v>
      </c>
      <c r="D172" s="41">
        <v>0.13300000000000001</v>
      </c>
      <c r="E172" s="41">
        <v>0.13300000000000001</v>
      </c>
      <c r="F172" s="41">
        <v>0.13100000000000001</v>
      </c>
      <c r="H172" s="29">
        <v>8</v>
      </c>
      <c r="I172" s="29">
        <v>8.5</v>
      </c>
      <c r="J172" s="29">
        <v>8.4</v>
      </c>
      <c r="L172" s="32">
        <v>1.7000000000000001E-2</v>
      </c>
      <c r="M172" s="32">
        <v>1.6E-2</v>
      </c>
      <c r="N172" s="32">
        <v>1.6E-2</v>
      </c>
      <c r="P172" s="41">
        <v>1.6E-2</v>
      </c>
      <c r="Q172" s="32">
        <v>1E-3</v>
      </c>
    </row>
    <row r="173" spans="1:17">
      <c r="A173" s="17"/>
      <c r="B173" s="17"/>
      <c r="C173" s="17"/>
      <c r="D173" s="41"/>
      <c r="E173" s="41"/>
      <c r="F173" s="41"/>
      <c r="H173" s="29"/>
      <c r="I173" s="29"/>
      <c r="J173" s="29"/>
      <c r="L173" s="32"/>
      <c r="M173" s="32"/>
      <c r="N173" s="32"/>
      <c r="P173" s="41"/>
      <c r="Q173" s="32"/>
    </row>
    <row r="174" spans="1:17">
      <c r="A174" s="13" t="s">
        <v>268</v>
      </c>
      <c r="B174" s="17" t="s">
        <v>180</v>
      </c>
      <c r="C174" s="17" t="s">
        <v>297</v>
      </c>
      <c r="D174" s="41">
        <v>0.16</v>
      </c>
      <c r="E174" s="41">
        <v>0.16</v>
      </c>
      <c r="F174" s="41">
        <v>0.16200000000000001</v>
      </c>
      <c r="H174" s="29">
        <v>8.1999999999999993</v>
      </c>
      <c r="I174" s="29">
        <v>8.4</v>
      </c>
      <c r="J174" s="29">
        <v>9.1</v>
      </c>
      <c r="L174" s="32">
        <v>1.9E-2</v>
      </c>
      <c r="M174" s="32">
        <v>1.9E-2</v>
      </c>
      <c r="N174" s="32">
        <v>1.7999999999999999E-2</v>
      </c>
      <c r="P174" s="41">
        <v>1.9E-2</v>
      </c>
      <c r="Q174" s="32">
        <v>1E-3</v>
      </c>
    </row>
    <row r="175" spans="1:17">
      <c r="A175" s="13" t="s">
        <v>269</v>
      </c>
      <c r="B175" s="17" t="s">
        <v>153</v>
      </c>
      <c r="C175" s="17" t="s">
        <v>297</v>
      </c>
      <c r="D175" s="41">
        <v>0.17100000000000001</v>
      </c>
      <c r="E175" s="41"/>
      <c r="F175" s="41"/>
      <c r="H175" s="29">
        <v>8.1</v>
      </c>
      <c r="I175" s="29"/>
      <c r="J175" s="29"/>
      <c r="L175" s="32">
        <v>2.1000000000000001E-2</v>
      </c>
      <c r="M175" s="32"/>
      <c r="N175" s="32"/>
      <c r="P175" s="41">
        <v>2.1000000000000001E-2</v>
      </c>
      <c r="Q175" s="32"/>
    </row>
    <row r="176" spans="1:17">
      <c r="A176" s="17"/>
      <c r="B176" s="17"/>
      <c r="C176" s="17"/>
      <c r="D176" s="41"/>
      <c r="E176" s="41"/>
      <c r="F176" s="41"/>
      <c r="H176" s="29"/>
      <c r="I176" s="29"/>
      <c r="J176" s="29"/>
      <c r="L176" s="32"/>
      <c r="M176" s="32"/>
      <c r="N176" s="32"/>
      <c r="P176" s="41"/>
      <c r="Q176" s="32"/>
    </row>
    <row r="177" spans="1:17">
      <c r="A177" s="13" t="s">
        <v>270</v>
      </c>
      <c r="B177" s="17" t="s">
        <v>50</v>
      </c>
      <c r="C177" s="17" t="s">
        <v>297</v>
      </c>
      <c r="D177" s="41">
        <v>0.157</v>
      </c>
      <c r="E177" s="41">
        <v>0.158</v>
      </c>
      <c r="F177" s="41">
        <v>0.156</v>
      </c>
      <c r="H177" s="29">
        <v>8.1</v>
      </c>
      <c r="I177" s="29">
        <v>8.6</v>
      </c>
      <c r="J177" s="29">
        <v>8.5</v>
      </c>
      <c r="L177" s="32">
        <v>1.9E-2</v>
      </c>
      <c r="M177" s="32">
        <v>1.7999999999999999E-2</v>
      </c>
      <c r="N177" s="32">
        <v>1.7999999999999999E-2</v>
      </c>
      <c r="P177" s="41">
        <v>1.9E-2</v>
      </c>
      <c r="Q177" s="32">
        <v>1E-3</v>
      </c>
    </row>
    <row r="178" spans="1:17">
      <c r="A178" s="13" t="s">
        <v>271</v>
      </c>
      <c r="B178" s="17" t="s">
        <v>52</v>
      </c>
      <c r="C178" s="17" t="s">
        <v>297</v>
      </c>
      <c r="D178" s="41">
        <v>9.7000000000000003E-2</v>
      </c>
      <c r="E178" s="41"/>
      <c r="F178" s="41"/>
      <c r="H178" s="29">
        <v>7.7</v>
      </c>
      <c r="I178" s="29"/>
      <c r="J178" s="29"/>
      <c r="L178" s="32">
        <v>1.2999999999999999E-2</v>
      </c>
      <c r="M178" s="32"/>
      <c r="N178" s="32"/>
      <c r="P178" s="41">
        <v>1.2999999999999999E-2</v>
      </c>
      <c r="Q178" s="32"/>
    </row>
    <row r="179" spans="1:17">
      <c r="A179" s="40" t="s">
        <v>272</v>
      </c>
      <c r="B179" s="17" t="s">
        <v>273</v>
      </c>
      <c r="C179" s="17" t="s">
        <v>297</v>
      </c>
      <c r="D179" s="41">
        <v>0.13400000000000001</v>
      </c>
      <c r="E179" s="41">
        <v>0.13900000000000001</v>
      </c>
      <c r="F179" s="41">
        <v>0.14199999999999999</v>
      </c>
      <c r="H179" s="29">
        <v>9.6999999999999993</v>
      </c>
      <c r="I179" s="29">
        <v>10.1</v>
      </c>
      <c r="J179" s="29">
        <v>10.199999999999999</v>
      </c>
      <c r="L179" s="32">
        <v>1.4E-2</v>
      </c>
      <c r="M179" s="32">
        <v>1.4E-2</v>
      </c>
      <c r="N179" s="32">
        <v>1.4E-2</v>
      </c>
      <c r="P179" s="41">
        <v>1.4E-2</v>
      </c>
      <c r="Q179" s="32">
        <v>0</v>
      </c>
    </row>
    <row r="180" spans="1:17">
      <c r="A180" s="17"/>
      <c r="B180" s="17"/>
      <c r="C180" s="17"/>
      <c r="D180" s="41"/>
      <c r="E180" s="41"/>
      <c r="F180" s="41"/>
      <c r="H180" s="29"/>
      <c r="I180" s="29"/>
      <c r="J180" s="29"/>
      <c r="L180" s="32"/>
      <c r="M180" s="32"/>
      <c r="N180" s="32"/>
      <c r="P180" s="41"/>
      <c r="Q180" s="32"/>
    </row>
    <row r="181" spans="1:17">
      <c r="A181" s="13" t="s">
        <v>274</v>
      </c>
      <c r="B181" s="17" t="s">
        <v>275</v>
      </c>
      <c r="C181" s="17" t="s">
        <v>297</v>
      </c>
      <c r="D181" s="41">
        <v>0.16200000000000001</v>
      </c>
      <c r="E181" s="41">
        <v>0.16600000000000001</v>
      </c>
      <c r="F181" s="41">
        <v>0.16400000000000001</v>
      </c>
      <c r="H181" s="29">
        <v>9.8000000000000007</v>
      </c>
      <c r="I181" s="29">
        <v>10.3</v>
      </c>
      <c r="J181" s="29">
        <v>10.1</v>
      </c>
      <c r="L181" s="32">
        <v>1.6E-2</v>
      </c>
      <c r="M181" s="32">
        <v>1.6E-2</v>
      </c>
      <c r="N181" s="32">
        <v>1.6E-2</v>
      </c>
      <c r="P181" s="41">
        <v>1.6E-2</v>
      </c>
      <c r="Q181" s="32">
        <v>0</v>
      </c>
    </row>
    <row r="182" spans="1:17">
      <c r="A182" s="13" t="s">
        <v>276</v>
      </c>
      <c r="B182" s="17" t="s">
        <v>277</v>
      </c>
      <c r="C182" s="17" t="s">
        <v>297</v>
      </c>
      <c r="D182" s="41">
        <v>0.156</v>
      </c>
      <c r="E182" s="41">
        <v>0.154</v>
      </c>
      <c r="F182" s="41">
        <v>0.153</v>
      </c>
      <c r="H182" s="29">
        <v>10</v>
      </c>
      <c r="I182" s="29">
        <v>9.8000000000000007</v>
      </c>
      <c r="J182" s="29">
        <v>9.9</v>
      </c>
      <c r="L182" s="32">
        <v>1.6E-2</v>
      </c>
      <c r="M182" s="32">
        <v>1.6E-2</v>
      </c>
      <c r="N182" s="32">
        <v>1.4999999999999999E-2</v>
      </c>
      <c r="P182" s="41">
        <v>1.6E-2</v>
      </c>
      <c r="Q182" s="32">
        <v>0</v>
      </c>
    </row>
    <row r="183" spans="1:17">
      <c r="A183" s="13" t="s">
        <v>278</v>
      </c>
      <c r="B183" s="17" t="s">
        <v>58</v>
      </c>
      <c r="C183" s="17" t="s">
        <v>297</v>
      </c>
      <c r="D183" s="41">
        <v>0.19</v>
      </c>
      <c r="E183" s="41">
        <v>0.191</v>
      </c>
      <c r="F183" s="41">
        <v>0.185</v>
      </c>
      <c r="H183" s="29">
        <v>10.6</v>
      </c>
      <c r="I183" s="29">
        <v>10.5</v>
      </c>
      <c r="J183" s="29">
        <v>10.199999999999999</v>
      </c>
      <c r="L183" s="32">
        <v>1.7999999999999999E-2</v>
      </c>
      <c r="M183" s="32">
        <v>1.7999999999999999E-2</v>
      </c>
      <c r="N183" s="32">
        <v>1.7999999999999999E-2</v>
      </c>
      <c r="P183" s="41">
        <v>1.7999999999999999E-2</v>
      </c>
      <c r="Q183" s="32">
        <v>0</v>
      </c>
    </row>
    <row r="184" spans="1:17">
      <c r="A184" s="13" t="s">
        <v>279</v>
      </c>
      <c r="B184" s="17" t="s">
        <v>280</v>
      </c>
      <c r="C184" s="17" t="s">
        <v>297</v>
      </c>
      <c r="D184" s="41">
        <v>0.218</v>
      </c>
      <c r="E184" s="41">
        <v>0.19400000000000001</v>
      </c>
      <c r="F184" s="41">
        <v>0.19400000000000001</v>
      </c>
      <c r="H184" s="29">
        <v>9.8000000000000007</v>
      </c>
      <c r="I184" s="29">
        <v>9.6</v>
      </c>
      <c r="J184" s="29">
        <v>9.1999999999999993</v>
      </c>
      <c r="L184" s="32">
        <v>2.1999999999999999E-2</v>
      </c>
      <c r="M184" s="32">
        <v>0.02</v>
      </c>
      <c r="N184" s="32">
        <v>2.1000000000000001E-2</v>
      </c>
      <c r="P184" s="41">
        <v>2.1000000000000001E-2</v>
      </c>
      <c r="Q184" s="32">
        <v>1E-3</v>
      </c>
    </row>
    <row r="185" spans="1:17">
      <c r="A185" s="13" t="s">
        <v>281</v>
      </c>
      <c r="B185" s="17" t="s">
        <v>282</v>
      </c>
      <c r="C185" s="17" t="s">
        <v>297</v>
      </c>
      <c r="D185" s="41">
        <v>0.14199999999999999</v>
      </c>
      <c r="E185" s="41">
        <v>0.14099999999999999</v>
      </c>
      <c r="F185" s="41">
        <v>0.14599999999999999</v>
      </c>
      <c r="H185" s="29">
        <v>9.5</v>
      </c>
      <c r="I185" s="29">
        <v>9.3000000000000007</v>
      </c>
      <c r="J185" s="29">
        <v>9.5</v>
      </c>
      <c r="L185" s="32">
        <v>1.4999999999999999E-2</v>
      </c>
      <c r="M185" s="32">
        <v>1.4999999999999999E-2</v>
      </c>
      <c r="N185" s="32">
        <v>1.4999999999999999E-2</v>
      </c>
      <c r="P185" s="41">
        <v>1.4999999999999999E-2</v>
      </c>
      <c r="Q185" s="32">
        <v>0</v>
      </c>
    </row>
    <row r="186" spans="1:17">
      <c r="A186" s="13" t="s">
        <v>283</v>
      </c>
      <c r="B186" s="17" t="s">
        <v>284</v>
      </c>
      <c r="C186" s="17" t="s">
        <v>297</v>
      </c>
      <c r="D186" s="41">
        <v>0.14199999999999999</v>
      </c>
      <c r="E186" s="41">
        <v>0.13700000000000001</v>
      </c>
      <c r="F186" s="41">
        <v>0.13800000000000001</v>
      </c>
      <c r="H186" s="29">
        <v>9.4</v>
      </c>
      <c r="I186" s="29">
        <v>9.5</v>
      </c>
      <c r="J186" s="29">
        <v>9.4</v>
      </c>
      <c r="L186" s="32">
        <v>1.4999999999999999E-2</v>
      </c>
      <c r="M186" s="32">
        <v>1.4E-2</v>
      </c>
      <c r="N186" s="32">
        <v>1.4999999999999999E-2</v>
      </c>
      <c r="P186" s="41">
        <v>1.4999999999999999E-2</v>
      </c>
      <c r="Q186" s="32">
        <v>0</v>
      </c>
    </row>
    <row r="187" spans="1:17">
      <c r="A187" s="13" t="s">
        <v>285</v>
      </c>
      <c r="B187" s="17" t="s">
        <v>31</v>
      </c>
      <c r="C187" s="17" t="s">
        <v>297</v>
      </c>
      <c r="D187" s="41">
        <v>0.17799999999999999</v>
      </c>
      <c r="E187" s="41">
        <v>0.17</v>
      </c>
      <c r="F187" s="41">
        <v>0.16500000000000001</v>
      </c>
      <c r="H187" s="29">
        <v>10.4</v>
      </c>
      <c r="I187" s="29">
        <v>10</v>
      </c>
      <c r="J187" s="29">
        <v>9.9</v>
      </c>
      <c r="L187" s="32">
        <v>1.7000000000000001E-2</v>
      </c>
      <c r="M187" s="32">
        <v>1.7000000000000001E-2</v>
      </c>
      <c r="N187" s="32">
        <v>1.7000000000000001E-2</v>
      </c>
      <c r="P187" s="41">
        <v>1.7000000000000001E-2</v>
      </c>
      <c r="Q187" s="32">
        <v>0</v>
      </c>
    </row>
    <row r="188" spans="1:17">
      <c r="A188" s="13" t="s">
        <v>286</v>
      </c>
      <c r="B188" s="17" t="s">
        <v>287</v>
      </c>
      <c r="C188" s="17" t="s">
        <v>297</v>
      </c>
      <c r="D188" s="41">
        <v>0.191</v>
      </c>
      <c r="E188" s="41">
        <v>0.17499999999999999</v>
      </c>
      <c r="F188" s="41">
        <v>0.185</v>
      </c>
      <c r="H188" s="29">
        <v>9.6</v>
      </c>
      <c r="I188" s="29">
        <v>9.1999999999999993</v>
      </c>
      <c r="J188" s="29">
        <v>9.1</v>
      </c>
      <c r="L188" s="32">
        <v>0.02</v>
      </c>
      <c r="M188" s="32">
        <v>1.9E-2</v>
      </c>
      <c r="N188" s="32">
        <v>0.02</v>
      </c>
      <c r="P188" s="41">
        <v>0.02</v>
      </c>
      <c r="Q188" s="32">
        <v>1E-3</v>
      </c>
    </row>
    <row r="189" spans="1:17">
      <c r="A189" s="40" t="s">
        <v>288</v>
      </c>
      <c r="B189" s="17" t="s">
        <v>242</v>
      </c>
      <c r="C189" s="17" t="s">
        <v>297</v>
      </c>
      <c r="D189" s="41">
        <v>0.1</v>
      </c>
      <c r="E189" s="41">
        <v>0.125</v>
      </c>
      <c r="F189" s="41">
        <v>0.111</v>
      </c>
      <c r="H189" s="29">
        <v>10.1</v>
      </c>
      <c r="I189" s="29">
        <v>10.199999999999999</v>
      </c>
      <c r="J189" s="29">
        <v>10.6</v>
      </c>
      <c r="L189" s="32">
        <v>0.01</v>
      </c>
      <c r="M189" s="32">
        <v>1.2E-2</v>
      </c>
      <c r="N189" s="32">
        <v>0.01</v>
      </c>
      <c r="P189" s="41">
        <v>1.0999999999999999E-2</v>
      </c>
      <c r="Q189" s="32">
        <v>1E-3</v>
      </c>
    </row>
  </sheetData>
  <mergeCells count="2">
    <mergeCell ref="D1:F1"/>
    <mergeCell ref="H1:J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6"/>
  <sheetViews>
    <sheetView zoomScale="150" zoomScaleNormal="150" zoomScalePageLayoutView="150" workbookViewId="0">
      <selection activeCell="D1" sqref="D1:J1"/>
    </sheetView>
  </sheetViews>
  <sheetFormatPr baseColWidth="10" defaultRowHeight="15" x14ac:dyDescent="0"/>
  <cols>
    <col min="1" max="1" width="34.5" customWidth="1"/>
    <col min="4" max="6" width="10.83203125" style="37"/>
    <col min="16" max="16" width="10.83203125" style="3"/>
  </cols>
  <sheetData>
    <row r="1" spans="1:17">
      <c r="A1" s="1" t="s">
        <v>0</v>
      </c>
      <c r="B1" s="2" t="s">
        <v>1</v>
      </c>
      <c r="C1" s="1" t="s">
        <v>2</v>
      </c>
      <c r="D1" s="57" t="s">
        <v>310</v>
      </c>
      <c r="E1" s="57"/>
      <c r="F1" s="57"/>
      <c r="G1" s="55"/>
      <c r="H1" s="57" t="s">
        <v>311</v>
      </c>
      <c r="I1" s="57"/>
      <c r="J1" s="57"/>
      <c r="L1" s="1" t="s">
        <v>3</v>
      </c>
      <c r="P1" s="3" t="s">
        <v>4</v>
      </c>
      <c r="Q1" s="3" t="s">
        <v>5</v>
      </c>
    </row>
    <row r="3" spans="1:17">
      <c r="A3" s="4" t="s">
        <v>6</v>
      </c>
      <c r="B3" t="s">
        <v>7</v>
      </c>
      <c r="C3" t="s">
        <v>8</v>
      </c>
      <c r="D3" s="36">
        <v>0.54749999999999999</v>
      </c>
      <c r="E3" s="36">
        <v>0.5595</v>
      </c>
      <c r="F3" s="36"/>
      <c r="H3" s="6">
        <v>9.52</v>
      </c>
      <c r="I3" s="6">
        <v>10.28</v>
      </c>
      <c r="J3" s="6"/>
      <c r="L3" s="7">
        <f>D3/H3</f>
        <v>5.7510504201680676E-2</v>
      </c>
      <c r="M3" s="7">
        <f>E3/I3</f>
        <v>5.4426070038910507E-2</v>
      </c>
      <c r="N3" s="7"/>
      <c r="P3" s="8">
        <f>AVERAGE(L3:N3)</f>
        <v>5.5968287120295591E-2</v>
      </c>
      <c r="Q3" s="5">
        <f>STDEV(L3:N3)</f>
        <v>2.1810243126182379E-3</v>
      </c>
    </row>
    <row r="4" spans="1:17">
      <c r="A4" s="4" t="s">
        <v>6</v>
      </c>
      <c r="B4" t="s">
        <v>9</v>
      </c>
      <c r="C4" t="s">
        <v>8</v>
      </c>
      <c r="D4" s="36">
        <v>0.38700000000000001</v>
      </c>
      <c r="E4" s="36">
        <v>0.42675000000000002</v>
      </c>
      <c r="F4" s="36">
        <v>0.44450000000000001</v>
      </c>
      <c r="H4" s="6">
        <v>9.1325000000000003</v>
      </c>
      <c r="I4" s="6">
        <v>9.1425000000000001</v>
      </c>
      <c r="J4" s="6">
        <v>9.9024999999999999</v>
      </c>
      <c r="L4" s="7">
        <v>4.237612920886942E-2</v>
      </c>
      <c r="M4" s="7">
        <v>4.6677604593929452E-2</v>
      </c>
      <c r="N4" s="7">
        <v>4.4887654632668521E-2</v>
      </c>
      <c r="P4" s="8">
        <f>AVERAGE(L4:N4)</f>
        <v>4.4647129478489138E-2</v>
      </c>
      <c r="Q4" s="5">
        <f>STDEV(L4:N4)</f>
        <v>2.1608012135349475E-3</v>
      </c>
    </row>
    <row r="5" spans="1:17">
      <c r="D5" s="36"/>
      <c r="E5" s="36"/>
      <c r="F5" s="36"/>
      <c r="H5" s="6"/>
      <c r="I5" s="6"/>
      <c r="J5" s="6"/>
      <c r="L5" s="7"/>
      <c r="M5" s="7"/>
      <c r="N5" s="7"/>
    </row>
    <row r="6" spans="1:17">
      <c r="A6" s="9" t="s">
        <v>10</v>
      </c>
      <c r="B6" t="s">
        <v>11</v>
      </c>
      <c r="C6" t="s">
        <v>8</v>
      </c>
      <c r="D6" s="36">
        <v>0.53974999999999995</v>
      </c>
      <c r="E6" s="36">
        <v>0.56525000000000003</v>
      </c>
      <c r="F6" s="36">
        <v>0.65925</v>
      </c>
      <c r="H6" s="6">
        <v>10.42</v>
      </c>
      <c r="I6" s="6">
        <v>10.02</v>
      </c>
      <c r="J6" s="6">
        <v>10.525</v>
      </c>
      <c r="L6" s="7">
        <f>D6/H6</f>
        <v>5.1799424184261034E-2</v>
      </c>
      <c r="M6" s="7">
        <f>E6/I6</f>
        <v>5.64121756487026E-2</v>
      </c>
      <c r="N6" s="7">
        <f>F6/J6</f>
        <v>6.263657957244656E-2</v>
      </c>
      <c r="P6" s="8">
        <f>AVERAGE(L6:N6)</f>
        <v>5.6949393135136729E-2</v>
      </c>
      <c r="Q6" s="5">
        <f>STDEV(L6:N6)</f>
        <v>5.4385141534906024E-3</v>
      </c>
    </row>
    <row r="7" spans="1:17">
      <c r="D7" s="36"/>
      <c r="E7" s="36"/>
      <c r="F7" s="36"/>
      <c r="H7" s="6"/>
      <c r="I7" s="6"/>
      <c r="J7" s="6"/>
      <c r="L7" s="7"/>
      <c r="M7" s="7"/>
      <c r="N7" s="7"/>
    </row>
    <row r="8" spans="1:17">
      <c r="A8" s="10" t="s">
        <v>12</v>
      </c>
      <c r="B8" t="s">
        <v>13</v>
      </c>
      <c r="C8" t="s">
        <v>8</v>
      </c>
      <c r="D8" s="36">
        <v>0.51475000000000004</v>
      </c>
      <c r="E8" s="36">
        <v>0.62724999999999997</v>
      </c>
      <c r="F8" s="36">
        <v>0.53700000000000003</v>
      </c>
      <c r="H8" s="6">
        <v>8.5250000000000004</v>
      </c>
      <c r="I8" s="6">
        <v>8.6850000000000005</v>
      </c>
      <c r="J8" s="6">
        <v>8.7850000000000001</v>
      </c>
      <c r="L8" s="7">
        <f t="shared" ref="L8:N9" si="0">D8/H8</f>
        <v>6.0381231671554257E-2</v>
      </c>
      <c r="M8" s="7">
        <f t="shared" si="0"/>
        <v>7.2222222222222215E-2</v>
      </c>
      <c r="N8" s="7">
        <f t="shared" si="0"/>
        <v>6.1126920887877065E-2</v>
      </c>
      <c r="P8" s="8">
        <f>AVERAGE(L8:N8)</f>
        <v>6.4576791593884519E-2</v>
      </c>
      <c r="Q8" s="5">
        <f>STDEV(L8:N8)</f>
        <v>6.631626514014357E-3</v>
      </c>
    </row>
    <row r="9" spans="1:17">
      <c r="A9" s="10" t="s">
        <v>14</v>
      </c>
      <c r="B9" t="s">
        <v>15</v>
      </c>
      <c r="C9" t="s">
        <v>8</v>
      </c>
      <c r="D9" s="36">
        <v>0.58399999999999996</v>
      </c>
      <c r="E9" s="36">
        <v>0.60499999999999998</v>
      </c>
      <c r="F9" s="36">
        <v>0.59899999999999998</v>
      </c>
      <c r="H9" s="6">
        <v>8.1274999999999995</v>
      </c>
      <c r="I9" s="6">
        <v>8.33</v>
      </c>
      <c r="J9" s="6">
        <v>8.1875</v>
      </c>
      <c r="L9" s="7">
        <f t="shared" si="0"/>
        <v>7.1854813903414333E-2</v>
      </c>
      <c r="M9" s="7">
        <f t="shared" si="0"/>
        <v>7.2629051620648255E-2</v>
      </c>
      <c r="N9" s="7">
        <f t="shared" si="0"/>
        <v>7.316030534351145E-2</v>
      </c>
      <c r="P9" s="8">
        <f>AVERAGE(L9:N9)</f>
        <v>7.2548056955858017E-2</v>
      </c>
      <c r="Q9" s="5">
        <f>STDEV(L9:N9)</f>
        <v>6.5650367617788258E-4</v>
      </c>
    </row>
    <row r="10" spans="1:17">
      <c r="D10" s="36"/>
      <c r="E10" s="36"/>
      <c r="F10" s="36"/>
      <c r="H10" s="6"/>
      <c r="I10" s="6"/>
      <c r="J10" s="6"/>
      <c r="L10" s="7"/>
      <c r="M10" s="7"/>
      <c r="N10" s="7"/>
    </row>
    <row r="11" spans="1:17">
      <c r="A11" s="10" t="s">
        <v>16</v>
      </c>
      <c r="B11" t="s">
        <v>17</v>
      </c>
      <c r="C11" t="s">
        <v>8</v>
      </c>
      <c r="D11" s="36">
        <v>0.50124999999999997</v>
      </c>
      <c r="E11" s="36">
        <v>0.53274999999999995</v>
      </c>
      <c r="F11" s="36">
        <v>0.52024999999999999</v>
      </c>
      <c r="H11" s="6">
        <v>9.5549999999999997</v>
      </c>
      <c r="I11" s="6">
        <v>9.5374999999999996</v>
      </c>
      <c r="J11" s="6">
        <v>9.66</v>
      </c>
      <c r="L11" s="7">
        <f t="shared" ref="L11:N13" si="1">D11/H11</f>
        <v>5.2459445316588173E-2</v>
      </c>
      <c r="M11" s="7">
        <f t="shared" si="1"/>
        <v>5.5858453473132369E-2</v>
      </c>
      <c r="N11" s="7">
        <f t="shared" si="1"/>
        <v>5.3856107660455482E-2</v>
      </c>
      <c r="P11" s="8">
        <f>AVERAGE(L11:N11)</f>
        <v>5.4058002150058675E-2</v>
      </c>
      <c r="Q11" s="5">
        <f>STDEV(L11:N11)</f>
        <v>1.7084745098369463E-3</v>
      </c>
    </row>
    <row r="12" spans="1:17">
      <c r="A12" s="10" t="s">
        <v>18</v>
      </c>
      <c r="B12" t="s">
        <v>19</v>
      </c>
      <c r="C12" t="s">
        <v>8</v>
      </c>
      <c r="D12" s="36">
        <v>0.59775</v>
      </c>
      <c r="E12" s="36">
        <v>0.58150000000000002</v>
      </c>
      <c r="F12" s="36">
        <v>0.44800000000000001</v>
      </c>
      <c r="H12" s="6">
        <v>9.7449999999999992</v>
      </c>
      <c r="I12" s="6">
        <v>9.3125</v>
      </c>
      <c r="J12" s="6">
        <v>9.2524999999999995</v>
      </c>
      <c r="L12" s="7">
        <f t="shared" si="1"/>
        <v>6.1339148281169834E-2</v>
      </c>
      <c r="M12" s="7">
        <f t="shared" si="1"/>
        <v>6.244295302013423E-2</v>
      </c>
      <c r="N12" s="7">
        <f t="shared" si="1"/>
        <v>4.841934612266955E-2</v>
      </c>
      <c r="P12" s="8">
        <f>AVERAGE(L12:N12)</f>
        <v>5.7400482474657871E-2</v>
      </c>
      <c r="Q12" s="5">
        <f>STDEV(L12:N12)</f>
        <v>7.7974485477747537E-3</v>
      </c>
    </row>
    <row r="13" spans="1:17">
      <c r="A13" s="11" t="s">
        <v>20</v>
      </c>
      <c r="B13" t="s">
        <v>21</v>
      </c>
      <c r="C13" t="s">
        <v>8</v>
      </c>
      <c r="D13" s="36">
        <v>0.68</v>
      </c>
      <c r="E13" s="36">
        <v>0.68074999999999997</v>
      </c>
      <c r="F13" s="36">
        <v>0.65925</v>
      </c>
      <c r="H13" s="6">
        <v>10.68</v>
      </c>
      <c r="I13" s="6">
        <v>10.407500000000001</v>
      </c>
      <c r="J13" s="6">
        <v>10.1675</v>
      </c>
      <c r="L13" s="7">
        <f t="shared" si="1"/>
        <v>6.3670411985018729E-2</v>
      </c>
      <c r="M13" s="7">
        <f t="shared" si="1"/>
        <v>6.5409560413163578E-2</v>
      </c>
      <c r="N13" s="7">
        <f t="shared" si="1"/>
        <v>6.4838947627243668E-2</v>
      </c>
      <c r="P13" s="8">
        <f>AVERAGE(L13:N13)</f>
        <v>6.463964000847533E-2</v>
      </c>
      <c r="Q13" s="5">
        <f>STDEV(L13:N13)</f>
        <v>8.8653931607910364E-4</v>
      </c>
    </row>
    <row r="14" spans="1:17">
      <c r="D14" s="36"/>
      <c r="E14" s="36"/>
      <c r="F14" s="36"/>
      <c r="H14" s="6"/>
      <c r="I14" s="6"/>
      <c r="J14" s="6"/>
      <c r="L14" s="7"/>
      <c r="M14" s="7"/>
      <c r="N14" s="7"/>
    </row>
    <row r="15" spans="1:17">
      <c r="A15" s="10" t="s">
        <v>22</v>
      </c>
      <c r="B15" t="s">
        <v>23</v>
      </c>
      <c r="C15" t="s">
        <v>8</v>
      </c>
      <c r="D15" s="36">
        <v>0.52149999999999996</v>
      </c>
      <c r="E15" s="36">
        <v>0.47749999999999998</v>
      </c>
      <c r="F15" s="36">
        <v>0.55600000000000005</v>
      </c>
      <c r="H15" s="6">
        <v>8.9350000000000005</v>
      </c>
      <c r="I15" s="6">
        <v>8.9350000000000005</v>
      </c>
      <c r="J15" s="6">
        <v>8.91</v>
      </c>
      <c r="L15" s="7">
        <f>D15/H15</f>
        <v>5.8365976496922212E-2</v>
      </c>
      <c r="M15" s="7">
        <f>E15/I15</f>
        <v>5.3441522104085051E-2</v>
      </c>
      <c r="N15" s="7">
        <f>F15/J15</f>
        <v>6.2401795735129072E-2</v>
      </c>
      <c r="P15" s="8">
        <f t="shared" ref="P15:P20" si="2">AVERAGE(L15:N15)</f>
        <v>5.8069764778712112E-2</v>
      </c>
      <c r="Q15" s="5">
        <f t="shared" ref="Q15:Q20" si="3">STDEV(L15:N15)</f>
        <v>4.4874750052005226E-3</v>
      </c>
    </row>
    <row r="16" spans="1:17">
      <c r="A16" s="10" t="s">
        <v>24</v>
      </c>
      <c r="B16" t="s">
        <v>25</v>
      </c>
      <c r="C16" t="s">
        <v>8</v>
      </c>
      <c r="D16" s="36">
        <v>0.62</v>
      </c>
      <c r="E16" s="36">
        <v>0.54674999999999996</v>
      </c>
      <c r="F16" s="36">
        <v>0.63600000000000001</v>
      </c>
      <c r="H16" s="6">
        <v>10.8375</v>
      </c>
      <c r="I16" s="6">
        <v>10.5525</v>
      </c>
      <c r="J16" s="6">
        <v>10.835000000000001</v>
      </c>
      <c r="L16" s="7">
        <v>5.7208765859284888E-2</v>
      </c>
      <c r="M16" s="7">
        <v>5.1812366737739868E-2</v>
      </c>
      <c r="N16" s="7">
        <v>5.8698661744347021E-2</v>
      </c>
      <c r="P16" s="8">
        <f t="shared" si="2"/>
        <v>5.590659811379059E-2</v>
      </c>
      <c r="Q16" s="5">
        <f t="shared" si="3"/>
        <v>3.623119561587766E-3</v>
      </c>
    </row>
    <row r="17" spans="1:17">
      <c r="A17" s="10" t="s">
        <v>26</v>
      </c>
      <c r="B17" t="s">
        <v>27</v>
      </c>
      <c r="C17" t="s">
        <v>8</v>
      </c>
      <c r="D17" s="36">
        <v>0.38224999999999998</v>
      </c>
      <c r="E17" s="36">
        <v>0.39700000000000002</v>
      </c>
      <c r="F17" s="36">
        <v>0.41799999999999998</v>
      </c>
      <c r="H17" s="6">
        <v>8.1675000000000004</v>
      </c>
      <c r="I17" s="6">
        <v>8.33</v>
      </c>
      <c r="J17" s="6">
        <v>8.4375</v>
      </c>
      <c r="L17" s="7">
        <f>D17/H17</f>
        <v>4.6801346801346795E-2</v>
      </c>
      <c r="M17" s="7">
        <f>E17/I17</f>
        <v>4.7659063625450179E-2</v>
      </c>
      <c r="N17" s="7">
        <f>F17/J17</f>
        <v>4.9540740740740739E-2</v>
      </c>
      <c r="P17" s="8">
        <f t="shared" si="2"/>
        <v>4.8000383722512578E-2</v>
      </c>
      <c r="Q17" s="5">
        <f t="shared" si="3"/>
        <v>1.4012295833627972E-3</v>
      </c>
    </row>
    <row r="18" spans="1:17">
      <c r="A18" s="10" t="s">
        <v>28</v>
      </c>
      <c r="B18" t="s">
        <v>29</v>
      </c>
      <c r="C18" t="s">
        <v>8</v>
      </c>
      <c r="D18" s="36">
        <v>0.498</v>
      </c>
      <c r="E18" s="36">
        <v>0.4415</v>
      </c>
      <c r="F18" s="36">
        <v>0.45100000000000001</v>
      </c>
      <c r="H18" s="6">
        <v>10.175000000000001</v>
      </c>
      <c r="I18" s="6">
        <v>9.6775000000000002</v>
      </c>
      <c r="J18" s="6">
        <v>9.6449999999999996</v>
      </c>
      <c r="L18" s="7">
        <v>4.894348894348894E-2</v>
      </c>
      <c r="M18" s="7">
        <v>4.5621286489279253E-2</v>
      </c>
      <c r="N18" s="7">
        <v>4.6759979263867289E-2</v>
      </c>
      <c r="P18" s="8">
        <f t="shared" si="2"/>
        <v>4.7108251565545163E-2</v>
      </c>
      <c r="Q18" s="5">
        <f t="shared" si="3"/>
        <v>1.688261675148796E-3</v>
      </c>
    </row>
    <row r="19" spans="1:17">
      <c r="A19" s="11" t="s">
        <v>30</v>
      </c>
      <c r="B19" t="s">
        <v>31</v>
      </c>
      <c r="C19" t="s">
        <v>8</v>
      </c>
      <c r="D19" s="36">
        <v>0.38450000000000001</v>
      </c>
      <c r="E19" s="36">
        <v>0.35349999999999998</v>
      </c>
      <c r="F19" s="36">
        <v>0.432</v>
      </c>
      <c r="H19" s="6">
        <v>8.9224999999999994</v>
      </c>
      <c r="I19" s="6">
        <v>8.8475000000000001</v>
      </c>
      <c r="J19" s="6">
        <v>8.6675000000000004</v>
      </c>
      <c r="L19" s="7">
        <v>4.3093303446343517E-2</v>
      </c>
      <c r="M19" s="7">
        <v>3.9954789488556089E-2</v>
      </c>
      <c r="N19" s="7">
        <v>4.9841361407556961E-2</v>
      </c>
      <c r="P19" s="8">
        <f t="shared" si="2"/>
        <v>4.4296484780818858E-2</v>
      </c>
      <c r="Q19" s="5">
        <f t="shared" si="3"/>
        <v>5.0519115263548053E-3</v>
      </c>
    </row>
    <row r="20" spans="1:17">
      <c r="A20" s="12" t="s">
        <v>32</v>
      </c>
      <c r="B20" t="s">
        <v>33</v>
      </c>
      <c r="C20" t="s">
        <v>8</v>
      </c>
      <c r="D20" s="36">
        <v>0.67025000000000001</v>
      </c>
      <c r="E20" s="36">
        <v>0.60099999999999998</v>
      </c>
      <c r="F20" s="36">
        <v>0.58425000000000005</v>
      </c>
      <c r="H20" s="6">
        <v>10.205</v>
      </c>
      <c r="I20" s="6">
        <v>9.2774999999999999</v>
      </c>
      <c r="J20" s="6">
        <v>9.0425000000000004</v>
      </c>
      <c r="L20" s="7">
        <f>D20/H20</f>
        <v>6.5678588926996573E-2</v>
      </c>
      <c r="M20" s="7">
        <f>E20/I20</f>
        <v>6.4780382646187004E-2</v>
      </c>
      <c r="N20" s="7">
        <f>F20/J20</f>
        <v>6.4611556538567871E-2</v>
      </c>
      <c r="P20" s="8">
        <f t="shared" si="2"/>
        <v>6.5023509370583821E-2</v>
      </c>
      <c r="Q20" s="5">
        <f t="shared" si="3"/>
        <v>5.7356122827114742E-4</v>
      </c>
    </row>
    <row r="21" spans="1:17">
      <c r="D21" s="36"/>
      <c r="E21" s="36"/>
      <c r="F21" s="36"/>
      <c r="H21" s="6"/>
      <c r="I21" s="6"/>
      <c r="J21" s="6"/>
      <c r="L21" s="7"/>
      <c r="M21" s="7"/>
      <c r="N21" s="7"/>
    </row>
    <row r="22" spans="1:17">
      <c r="A22" s="10" t="s">
        <v>34</v>
      </c>
      <c r="B22" t="s">
        <v>35</v>
      </c>
      <c r="C22" t="s">
        <v>8</v>
      </c>
      <c r="D22" s="36">
        <v>0.46825</v>
      </c>
      <c r="E22" s="36">
        <v>0.40649999999999997</v>
      </c>
      <c r="F22" s="36">
        <v>0.39200000000000002</v>
      </c>
      <c r="H22" s="6">
        <v>7.91</v>
      </c>
      <c r="I22" s="6">
        <v>7.9625000000000004</v>
      </c>
      <c r="J22" s="6">
        <v>8.2349999999999994</v>
      </c>
      <c r="L22" s="7">
        <f>D22/H22</f>
        <v>5.9197218710493042E-2</v>
      </c>
      <c r="M22" s="7">
        <f>E22/I22</f>
        <v>5.1051805337519615E-2</v>
      </c>
      <c r="N22" s="7">
        <f>F22/J22</f>
        <v>4.7601700060716456E-2</v>
      </c>
      <c r="P22" s="8">
        <f t="shared" ref="P22:P35" si="4">AVERAGE(L22:N22)</f>
        <v>5.2616908036243033E-2</v>
      </c>
      <c r="Q22" s="5">
        <f t="shared" ref="Q22:Q35" si="5">STDEV(L22:N22)</f>
        <v>5.954088765923184E-3</v>
      </c>
    </row>
    <row r="23" spans="1:17">
      <c r="A23" s="10" t="s">
        <v>36</v>
      </c>
      <c r="B23" t="s">
        <v>37</v>
      </c>
      <c r="C23" t="s">
        <v>8</v>
      </c>
      <c r="D23" s="36">
        <v>0.45650000000000002</v>
      </c>
      <c r="E23" s="36">
        <v>0.46825</v>
      </c>
      <c r="F23" s="36">
        <v>0.46675</v>
      </c>
      <c r="H23" s="6">
        <v>9.4450000000000003</v>
      </c>
      <c r="I23" s="6">
        <v>9.75</v>
      </c>
      <c r="J23" s="6">
        <v>9.8550000000000004</v>
      </c>
      <c r="L23" s="7">
        <v>4.8332451032292216E-2</v>
      </c>
      <c r="M23" s="7">
        <v>4.8025641025641025E-2</v>
      </c>
      <c r="N23" s="7">
        <v>4.7361745306950781E-2</v>
      </c>
      <c r="P23" s="8">
        <f t="shared" si="4"/>
        <v>4.7906612454961341E-2</v>
      </c>
      <c r="Q23" s="5">
        <f t="shared" si="5"/>
        <v>4.9617864905817624E-4</v>
      </c>
    </row>
    <row r="24" spans="1:17">
      <c r="A24" s="10" t="s">
        <v>38</v>
      </c>
      <c r="B24" t="s">
        <v>39</v>
      </c>
      <c r="C24" t="s">
        <v>8</v>
      </c>
      <c r="D24" s="36">
        <v>0.52200000000000002</v>
      </c>
      <c r="E24" s="36">
        <v>0.52600000000000002</v>
      </c>
      <c r="F24" s="36">
        <v>0.54725000000000001</v>
      </c>
      <c r="H24" s="6">
        <v>8.32</v>
      </c>
      <c r="I24" s="6">
        <v>7.9824999999999999</v>
      </c>
      <c r="J24" s="6">
        <v>8.4774999999999991</v>
      </c>
      <c r="L24" s="7">
        <f>D24/H24</f>
        <v>6.2740384615384615E-2</v>
      </c>
      <c r="M24" s="7">
        <f>E24/I24</f>
        <v>6.5894143438772312E-2</v>
      </c>
      <c r="N24" s="7">
        <f>F24/J24</f>
        <v>6.4553229135948104E-2</v>
      </c>
      <c r="P24" s="8">
        <f t="shared" si="4"/>
        <v>6.4395919063368348E-2</v>
      </c>
      <c r="Q24" s="5">
        <f t="shared" si="5"/>
        <v>1.5827534625535418E-3</v>
      </c>
    </row>
    <row r="25" spans="1:17">
      <c r="A25" s="10" t="s">
        <v>40</v>
      </c>
      <c r="B25" t="s">
        <v>41</v>
      </c>
      <c r="C25" t="s">
        <v>8</v>
      </c>
      <c r="D25" s="36">
        <v>0.33350000000000002</v>
      </c>
      <c r="E25" s="36">
        <v>1.35E-2</v>
      </c>
      <c r="F25" s="36">
        <v>1.325E-2</v>
      </c>
      <c r="H25" s="6">
        <v>8.93</v>
      </c>
      <c r="I25" s="6">
        <v>0.90500000000000003</v>
      </c>
      <c r="J25" s="6">
        <v>0.90849999999999997</v>
      </c>
      <c r="L25" s="7">
        <v>3.7346024636058232E-2</v>
      </c>
      <c r="M25" s="7">
        <v>1.4917127071823204E-2</v>
      </c>
      <c r="N25" s="7">
        <v>1.4584479911942764E-2</v>
      </c>
      <c r="P25" s="8">
        <f t="shared" si="4"/>
        <v>2.2282543873274732E-2</v>
      </c>
      <c r="Q25" s="5">
        <f t="shared" si="5"/>
        <v>1.3046417249624725E-2</v>
      </c>
    </row>
    <row r="26" spans="1:17">
      <c r="A26" s="13" t="s">
        <v>42</v>
      </c>
      <c r="B26" t="s">
        <v>43</v>
      </c>
      <c r="C26" t="s">
        <v>8</v>
      </c>
      <c r="D26" s="36">
        <v>0.62075000000000002</v>
      </c>
      <c r="E26" s="36">
        <v>0.66325000000000001</v>
      </c>
      <c r="F26" s="36"/>
      <c r="H26" s="6">
        <v>9.3249999999999993</v>
      </c>
      <c r="I26" s="6">
        <v>9.8025000000000002</v>
      </c>
      <c r="J26" s="6"/>
      <c r="L26" s="7">
        <f>D26/H26</f>
        <v>6.6568364611260061E-2</v>
      </c>
      <c r="M26" s="7">
        <f>E26/I26</f>
        <v>6.7661310890079054E-2</v>
      </c>
      <c r="N26" s="7"/>
      <c r="P26" s="8">
        <f t="shared" si="4"/>
        <v>6.7114837750669565E-2</v>
      </c>
      <c r="Q26" s="5">
        <f t="shared" si="5"/>
        <v>7.7282972522551305E-4</v>
      </c>
    </row>
    <row r="27" spans="1:17">
      <c r="A27" s="10" t="s">
        <v>44</v>
      </c>
      <c r="B27" t="s">
        <v>45</v>
      </c>
      <c r="C27" t="s">
        <v>8</v>
      </c>
      <c r="D27" s="36">
        <v>0.60175000000000001</v>
      </c>
      <c r="E27" s="36">
        <v>0.56925000000000003</v>
      </c>
      <c r="F27" s="36">
        <v>0.53379310344827591</v>
      </c>
      <c r="H27" s="6">
        <v>8.6824999999999992</v>
      </c>
      <c r="I27" s="6">
        <v>8.5525000000000002</v>
      </c>
      <c r="J27" s="6">
        <v>8.1275862068965523</v>
      </c>
      <c r="L27" s="7">
        <f>D27/H27</f>
        <v>6.9306075439101653E-2</v>
      </c>
      <c r="M27" s="7">
        <f>E27/I27</f>
        <v>6.6559485530546622E-2</v>
      </c>
      <c r="N27" s="7">
        <f>F27/J27</f>
        <v>6.5676707679253293E-2</v>
      </c>
      <c r="P27" s="8">
        <f t="shared" si="4"/>
        <v>6.7180756216300527E-2</v>
      </c>
      <c r="Q27" s="5">
        <f t="shared" si="5"/>
        <v>1.8927653137115325E-3</v>
      </c>
    </row>
    <row r="28" spans="1:17">
      <c r="A28" s="11" t="s">
        <v>46</v>
      </c>
      <c r="B28" t="s">
        <v>47</v>
      </c>
      <c r="C28" t="s">
        <v>8</v>
      </c>
      <c r="D28" s="36">
        <v>0.50549999999999995</v>
      </c>
      <c r="E28" s="36">
        <v>0.47675000000000001</v>
      </c>
      <c r="F28" s="36">
        <v>0.51275000000000004</v>
      </c>
      <c r="H28" s="6">
        <v>9.8450000000000006</v>
      </c>
      <c r="I28" s="6">
        <v>9.8275000000000006</v>
      </c>
      <c r="J28" s="6">
        <v>10.305</v>
      </c>
      <c r="L28" s="7">
        <v>5.134586084306754E-2</v>
      </c>
      <c r="M28" s="7">
        <v>4.8511829051132029E-2</v>
      </c>
      <c r="N28" s="7">
        <v>4.9757399320718106E-2</v>
      </c>
      <c r="P28" s="8">
        <f t="shared" si="4"/>
        <v>4.9871696404972556E-2</v>
      </c>
      <c r="Q28" s="5">
        <f t="shared" si="5"/>
        <v>1.4204689074482069E-3</v>
      </c>
    </row>
    <row r="29" spans="1:17">
      <c r="A29" s="11" t="s">
        <v>48</v>
      </c>
      <c r="B29" t="s">
        <v>25</v>
      </c>
      <c r="C29" t="s">
        <v>8</v>
      </c>
      <c r="D29" s="36">
        <v>0.60250000000000004</v>
      </c>
      <c r="E29" s="36">
        <v>0.60850000000000004</v>
      </c>
      <c r="F29" s="36">
        <v>0.60624999999999996</v>
      </c>
      <c r="H29" s="6">
        <v>9.6624999999999996</v>
      </c>
      <c r="I29" s="6">
        <v>9.5775000000000006</v>
      </c>
      <c r="J29" s="6">
        <v>9.61</v>
      </c>
      <c r="L29" s="7">
        <v>6.2354463130659774E-2</v>
      </c>
      <c r="M29" s="7">
        <v>6.353432524145132E-2</v>
      </c>
      <c r="N29" s="7">
        <v>6.3085327783558798E-2</v>
      </c>
      <c r="P29" s="8">
        <f t="shared" si="4"/>
        <v>6.2991372051889968E-2</v>
      </c>
      <c r="Q29" s="5">
        <f t="shared" si="5"/>
        <v>5.9551608689895205E-4</v>
      </c>
    </row>
    <row r="30" spans="1:17">
      <c r="A30" s="14" t="s">
        <v>49</v>
      </c>
      <c r="B30" t="s">
        <v>50</v>
      </c>
      <c r="C30" t="s">
        <v>8</v>
      </c>
      <c r="D30" s="36">
        <v>0.91849999999999998</v>
      </c>
      <c r="E30" s="36">
        <v>0.70199999999999996</v>
      </c>
      <c r="F30" s="36">
        <v>0.65649999999999997</v>
      </c>
      <c r="H30" s="6">
        <v>13.5625</v>
      </c>
      <c r="I30" s="6">
        <v>11.45</v>
      </c>
      <c r="J30" s="6">
        <v>10.795</v>
      </c>
      <c r="L30" s="7">
        <f t="shared" ref="L30:N35" si="6">D30/H30</f>
        <v>6.7723502304147462E-2</v>
      </c>
      <c r="M30" s="7">
        <f t="shared" si="6"/>
        <v>6.1310043668122267E-2</v>
      </c>
      <c r="N30" s="7">
        <f t="shared" si="6"/>
        <v>6.0815192218619731E-2</v>
      </c>
      <c r="P30" s="8">
        <f t="shared" si="4"/>
        <v>6.3282912730296487E-2</v>
      </c>
      <c r="Q30" s="5">
        <f t="shared" si="5"/>
        <v>3.8536147072345183E-3</v>
      </c>
    </row>
    <row r="31" spans="1:17">
      <c r="A31" s="14" t="s">
        <v>51</v>
      </c>
      <c r="B31" t="s">
        <v>52</v>
      </c>
      <c r="C31" t="s">
        <v>8</v>
      </c>
      <c r="D31" s="36">
        <v>0.56225000000000003</v>
      </c>
      <c r="E31" s="36">
        <v>0.60850000000000004</v>
      </c>
      <c r="F31" s="36">
        <v>0.58899999999999997</v>
      </c>
      <c r="H31" s="6">
        <v>10.119999999999999</v>
      </c>
      <c r="I31" s="6">
        <v>9.5675000000000008</v>
      </c>
      <c r="J31" s="6">
        <v>9.8699999999999992</v>
      </c>
      <c r="L31" s="7">
        <f t="shared" si="6"/>
        <v>5.5558300395256922E-2</v>
      </c>
      <c r="M31" s="7">
        <f t="shared" si="6"/>
        <v>6.3600731643585054E-2</v>
      </c>
      <c r="N31" s="7">
        <f t="shared" si="6"/>
        <v>5.9675785207700102E-2</v>
      </c>
      <c r="P31" s="8">
        <f t="shared" si="4"/>
        <v>5.9611605748847364E-2</v>
      </c>
      <c r="Q31" s="5">
        <f t="shared" si="5"/>
        <v>4.0215997250130659E-3</v>
      </c>
    </row>
    <row r="32" spans="1:17">
      <c r="A32" s="15" t="s">
        <v>53</v>
      </c>
      <c r="B32" t="s">
        <v>54</v>
      </c>
      <c r="C32" t="s">
        <v>8</v>
      </c>
      <c r="D32" s="36">
        <v>0.61224999999999996</v>
      </c>
      <c r="E32" s="36">
        <v>0.69474999999999998</v>
      </c>
      <c r="F32" s="36">
        <v>0.62875000000000003</v>
      </c>
      <c r="H32" s="6">
        <v>9.7449999999999992</v>
      </c>
      <c r="I32" s="6">
        <v>10.145</v>
      </c>
      <c r="J32" s="6">
        <v>9.6950000000000003</v>
      </c>
      <c r="L32" s="7">
        <f t="shared" si="6"/>
        <v>6.2827090815802983E-2</v>
      </c>
      <c r="M32" s="7">
        <f t="shared" si="6"/>
        <v>6.8482010842779689E-2</v>
      </c>
      <c r="N32" s="7">
        <f t="shared" si="6"/>
        <v>6.4853017019081999E-2</v>
      </c>
      <c r="P32" s="8">
        <f t="shared" si="4"/>
        <v>6.538737289255489E-2</v>
      </c>
      <c r="Q32" s="5">
        <f t="shared" si="5"/>
        <v>2.8650798029918453E-3</v>
      </c>
    </row>
    <row r="33" spans="1:17">
      <c r="A33" s="15" t="s">
        <v>55</v>
      </c>
      <c r="B33" t="s">
        <v>56</v>
      </c>
      <c r="C33" t="s">
        <v>8</v>
      </c>
      <c r="D33" s="36">
        <v>0.56950000000000001</v>
      </c>
      <c r="E33" s="36">
        <v>0.55025000000000002</v>
      </c>
      <c r="F33" s="36">
        <v>0.60224999999999995</v>
      </c>
      <c r="H33" s="6">
        <v>9.7074999999999996</v>
      </c>
      <c r="I33" s="6">
        <v>9.4175000000000004</v>
      </c>
      <c r="J33" s="6">
        <v>9.6425000000000001</v>
      </c>
      <c r="L33" s="7">
        <f t="shared" si="6"/>
        <v>5.866597991243884E-2</v>
      </c>
      <c r="M33" s="7">
        <f t="shared" si="6"/>
        <v>5.8428457658614284E-2</v>
      </c>
      <c r="N33" s="7">
        <f t="shared" si="6"/>
        <v>6.2457868809955921E-2</v>
      </c>
      <c r="P33" s="8">
        <f t="shared" si="4"/>
        <v>5.9850768793669684E-2</v>
      </c>
      <c r="Q33" s="5">
        <f t="shared" si="5"/>
        <v>2.2609361062301734E-3</v>
      </c>
    </row>
    <row r="34" spans="1:17">
      <c r="A34" s="16" t="s">
        <v>57</v>
      </c>
      <c r="B34" s="17" t="s">
        <v>58</v>
      </c>
      <c r="C34" t="s">
        <v>8</v>
      </c>
      <c r="D34" s="36">
        <v>0.51900000000000002</v>
      </c>
      <c r="E34" s="36">
        <v>0.47599999999999998</v>
      </c>
      <c r="F34" s="36">
        <v>0.52849999999999997</v>
      </c>
      <c r="H34" s="6">
        <v>8.3849999999999998</v>
      </c>
      <c r="I34" s="6">
        <v>8.1775000000000002</v>
      </c>
      <c r="J34" s="6">
        <v>8.7925000000000004</v>
      </c>
      <c r="L34" s="7">
        <f t="shared" si="6"/>
        <v>6.1896243291592129E-2</v>
      </c>
      <c r="M34" s="7">
        <f t="shared" si="6"/>
        <v>5.8208498929990825E-2</v>
      </c>
      <c r="N34" s="7">
        <f t="shared" si="6"/>
        <v>6.010804663065112E-2</v>
      </c>
      <c r="P34" s="8">
        <f t="shared" si="4"/>
        <v>6.007092961741136E-2</v>
      </c>
      <c r="Q34" s="5">
        <f t="shared" si="5"/>
        <v>1.8441523455599955E-3</v>
      </c>
    </row>
    <row r="35" spans="1:17">
      <c r="A35" s="16" t="s">
        <v>59</v>
      </c>
      <c r="B35" s="17" t="s">
        <v>31</v>
      </c>
      <c r="C35" t="s">
        <v>8</v>
      </c>
      <c r="D35" s="36">
        <v>0.36099999999999999</v>
      </c>
      <c r="E35" s="36">
        <v>0.34575</v>
      </c>
      <c r="F35" s="36">
        <v>0.37924999999999998</v>
      </c>
      <c r="H35" s="6">
        <v>8.42</v>
      </c>
      <c r="I35" s="6">
        <v>7.9349999999999996</v>
      </c>
      <c r="J35" s="6">
        <v>8.57</v>
      </c>
      <c r="L35" s="7">
        <f t="shared" si="6"/>
        <v>4.2874109263657957E-2</v>
      </c>
      <c r="M35" s="7">
        <f t="shared" si="6"/>
        <v>4.3572778827977318E-2</v>
      </c>
      <c r="N35" s="7">
        <f t="shared" si="6"/>
        <v>4.4253208868144683E-2</v>
      </c>
      <c r="P35" s="8">
        <f t="shared" si="4"/>
        <v>4.3566698986593322E-2</v>
      </c>
      <c r="Q35" s="5">
        <f t="shared" si="5"/>
        <v>6.8956990445298734E-4</v>
      </c>
    </row>
    <row r="36" spans="1:17">
      <c r="D36" s="36"/>
      <c r="E36" s="36"/>
      <c r="F36" s="36"/>
      <c r="H36" s="6"/>
      <c r="I36" s="6"/>
      <c r="J36" s="6"/>
      <c r="L36" s="7"/>
      <c r="M36" s="7"/>
      <c r="N36" s="7"/>
    </row>
    <row r="37" spans="1:17">
      <c r="A37" s="10" t="s">
        <v>60</v>
      </c>
      <c r="B37" t="s">
        <v>61</v>
      </c>
      <c r="C37" t="s">
        <v>8</v>
      </c>
      <c r="D37" s="36">
        <v>0.37375000000000003</v>
      </c>
      <c r="E37" s="36">
        <v>0.3695</v>
      </c>
      <c r="F37" s="36">
        <v>0.34949999999999998</v>
      </c>
      <c r="H37" s="6">
        <v>8.1675000000000004</v>
      </c>
      <c r="I37" s="6">
        <v>8.2449999999999992</v>
      </c>
      <c r="J37" s="6">
        <v>7.8975</v>
      </c>
      <c r="L37" s="7">
        <f>D37/H37</f>
        <v>4.5760636669727579E-2</v>
      </c>
      <c r="M37" s="7">
        <f>E37/I37</f>
        <v>4.4815039417828988E-2</v>
      </c>
      <c r="N37" s="7">
        <f>F37/J37</f>
        <v>4.4254510921177583E-2</v>
      </c>
      <c r="P37" s="8">
        <f t="shared" ref="P37:P50" si="7">AVERAGE(L37:N37)</f>
        <v>4.494339566957805E-2</v>
      </c>
      <c r="Q37" s="5">
        <f t="shared" ref="Q37:Q50" si="8">STDEV(L37:N37)</f>
        <v>7.6122282423323568E-4</v>
      </c>
    </row>
    <row r="38" spans="1:17">
      <c r="A38" s="10" t="s">
        <v>62</v>
      </c>
      <c r="B38" t="s">
        <v>63</v>
      </c>
      <c r="C38" t="s">
        <v>8</v>
      </c>
      <c r="D38" s="36">
        <v>1.325E-2</v>
      </c>
      <c r="E38" s="36">
        <v>1.2749999999999999E-2</v>
      </c>
      <c r="F38" s="36">
        <v>1.0999999999999999E-2</v>
      </c>
      <c r="H38" s="6">
        <v>0.89775000000000005</v>
      </c>
      <c r="I38" s="6">
        <v>0.92974999999999997</v>
      </c>
      <c r="J38" s="6">
        <v>0.93474999999999997</v>
      </c>
      <c r="L38" s="7">
        <v>1.4759120022277916E-2</v>
      </c>
      <c r="M38" s="7">
        <v>1.3713363807475128E-2</v>
      </c>
      <c r="N38" s="7">
        <v>1.1767852366943032E-2</v>
      </c>
      <c r="P38" s="8">
        <f t="shared" si="7"/>
        <v>1.3413445398898693E-2</v>
      </c>
      <c r="Q38" s="5">
        <f t="shared" si="8"/>
        <v>1.5180197084739811E-3</v>
      </c>
    </row>
    <row r="39" spans="1:17">
      <c r="A39" s="10" t="s">
        <v>64</v>
      </c>
      <c r="B39" t="s">
        <v>65</v>
      </c>
      <c r="C39" t="s">
        <v>8</v>
      </c>
      <c r="D39" s="36">
        <v>1.2E-2</v>
      </c>
      <c r="E39" s="36">
        <v>1.125E-2</v>
      </c>
      <c r="F39" s="36">
        <v>1.0749999999999999E-2</v>
      </c>
      <c r="H39" s="6">
        <v>0.88175000000000003</v>
      </c>
      <c r="I39" s="6">
        <v>0.96025000000000005</v>
      </c>
      <c r="J39" s="6">
        <v>0.90625</v>
      </c>
      <c r="L39" s="7">
        <v>1.3609299688120215E-2</v>
      </c>
      <c r="M39" s="7">
        <v>1.1715699036709189E-2</v>
      </c>
      <c r="N39" s="7">
        <v>1.1862068965517241E-2</v>
      </c>
      <c r="P39" s="8">
        <f t="shared" si="7"/>
        <v>1.2395689230115548E-2</v>
      </c>
      <c r="Q39" s="5">
        <f t="shared" si="8"/>
        <v>1.0535624313957582E-3</v>
      </c>
    </row>
    <row r="40" spans="1:17">
      <c r="A40" s="10" t="s">
        <v>66</v>
      </c>
      <c r="B40" t="s">
        <v>67</v>
      </c>
      <c r="C40" t="s">
        <v>8</v>
      </c>
      <c r="D40" s="36">
        <v>0.44624999999999998</v>
      </c>
      <c r="E40" s="36">
        <v>0.51524999999999999</v>
      </c>
      <c r="F40" s="36">
        <v>0.49149999999999999</v>
      </c>
      <c r="H40" s="6">
        <v>7.8174999999999999</v>
      </c>
      <c r="I40" s="6">
        <v>7.59</v>
      </c>
      <c r="J40" s="6">
        <v>7.46</v>
      </c>
      <c r="L40" s="7">
        <f t="shared" ref="L40:L50" si="9">D40/H40</f>
        <v>5.7083466581387909E-2</v>
      </c>
      <c r="M40" s="7">
        <f t="shared" ref="M40:M50" si="10">E40/I40</f>
        <v>6.7885375494071143E-2</v>
      </c>
      <c r="N40" s="7">
        <f t="shared" ref="N40:N50" si="11">F40/J40</f>
        <v>6.5884718498659511E-2</v>
      </c>
      <c r="P40" s="8">
        <f t="shared" si="7"/>
        <v>6.3617853524706183E-2</v>
      </c>
      <c r="Q40" s="5">
        <f t="shared" si="8"/>
        <v>5.7466787492497498E-3</v>
      </c>
    </row>
    <row r="41" spans="1:17">
      <c r="A41" s="18" t="s">
        <v>68</v>
      </c>
      <c r="B41" t="s">
        <v>69</v>
      </c>
      <c r="C41" t="s">
        <v>8</v>
      </c>
      <c r="D41" s="36">
        <v>0.77324999999999999</v>
      </c>
      <c r="E41" s="36">
        <v>0.86124999999999996</v>
      </c>
      <c r="F41" s="36">
        <v>0.75449999999999995</v>
      </c>
      <c r="H41" s="6">
        <v>8.7624999999999993</v>
      </c>
      <c r="I41" s="6">
        <v>8.9924999999999997</v>
      </c>
      <c r="J41" s="6">
        <v>8.7650000000000006</v>
      </c>
      <c r="L41" s="7">
        <f t="shared" si="9"/>
        <v>8.824536376604851E-2</v>
      </c>
      <c r="M41" s="7">
        <f t="shared" si="10"/>
        <v>9.5774256324715035E-2</v>
      </c>
      <c r="N41" s="7">
        <f t="shared" si="11"/>
        <v>8.6081003993154576E-2</v>
      </c>
      <c r="P41" s="8">
        <f t="shared" si="7"/>
        <v>9.0033541361306035E-2</v>
      </c>
      <c r="Q41" s="5">
        <f t="shared" si="8"/>
        <v>5.0880221623889697E-3</v>
      </c>
    </row>
    <row r="42" spans="1:17">
      <c r="A42" s="10" t="s">
        <v>70</v>
      </c>
      <c r="B42" t="s">
        <v>71</v>
      </c>
      <c r="C42" t="s">
        <v>8</v>
      </c>
      <c r="D42" s="36">
        <v>0.41049999999999998</v>
      </c>
      <c r="E42" s="36">
        <v>0.434</v>
      </c>
      <c r="F42" s="36">
        <v>0.45374999999999999</v>
      </c>
      <c r="H42" s="6">
        <v>7.8425000000000002</v>
      </c>
      <c r="I42" s="6">
        <v>7.92</v>
      </c>
      <c r="J42" s="6">
        <v>8.1416666666666675</v>
      </c>
      <c r="L42" s="7">
        <f t="shared" si="9"/>
        <v>5.23430028689831E-2</v>
      </c>
      <c r="M42" s="7">
        <f t="shared" si="10"/>
        <v>5.4797979797979797E-2</v>
      </c>
      <c r="N42" s="7">
        <f t="shared" si="11"/>
        <v>5.5731832139201631E-2</v>
      </c>
      <c r="P42" s="8">
        <f t="shared" si="7"/>
        <v>5.4290938268721507E-2</v>
      </c>
      <c r="Q42" s="5">
        <f t="shared" si="8"/>
        <v>1.7503883254772075E-3</v>
      </c>
    </row>
    <row r="43" spans="1:17">
      <c r="A43" s="11" t="s">
        <v>72</v>
      </c>
      <c r="B43" t="s">
        <v>73</v>
      </c>
      <c r="C43" t="s">
        <v>8</v>
      </c>
      <c r="D43" s="36">
        <v>0.71550000000000002</v>
      </c>
      <c r="E43" s="36">
        <v>0.64024999999999999</v>
      </c>
      <c r="F43" s="36">
        <v>0.66300000000000003</v>
      </c>
      <c r="H43" s="6">
        <v>9.6425000000000001</v>
      </c>
      <c r="I43" s="6">
        <v>9.6775000000000002</v>
      </c>
      <c r="J43" s="6">
        <v>9.1775000000000002</v>
      </c>
      <c r="L43" s="7">
        <f t="shared" si="9"/>
        <v>7.4202748249935183E-2</v>
      </c>
      <c r="M43" s="7">
        <f t="shared" si="10"/>
        <v>6.6158615344872121E-2</v>
      </c>
      <c r="N43" s="7">
        <f t="shared" si="11"/>
        <v>7.2241895941160456E-2</v>
      </c>
      <c r="P43" s="8">
        <f t="shared" si="7"/>
        <v>7.0867753178655915E-2</v>
      </c>
      <c r="Q43" s="5">
        <f t="shared" si="8"/>
        <v>4.1944272311469737E-3</v>
      </c>
    </row>
    <row r="44" spans="1:17">
      <c r="A44" s="11" t="s">
        <v>74</v>
      </c>
      <c r="B44" t="s">
        <v>75</v>
      </c>
      <c r="C44" t="s">
        <v>8</v>
      </c>
      <c r="D44" s="36">
        <v>0.70874999999999999</v>
      </c>
      <c r="E44" s="36">
        <v>0.70725000000000005</v>
      </c>
      <c r="F44" s="36">
        <v>0.75949999999999995</v>
      </c>
      <c r="H44" s="6">
        <v>9.2174999999999994</v>
      </c>
      <c r="I44" s="6">
        <v>9.44</v>
      </c>
      <c r="J44" s="6">
        <v>10.0025</v>
      </c>
      <c r="L44" s="7">
        <f t="shared" si="9"/>
        <v>7.6891781936533773E-2</v>
      </c>
      <c r="M44" s="7">
        <f t="shared" si="10"/>
        <v>7.4920550847457634E-2</v>
      </c>
      <c r="N44" s="7">
        <f t="shared" si="11"/>
        <v>7.593101724568857E-2</v>
      </c>
      <c r="P44" s="8">
        <f t="shared" si="7"/>
        <v>7.5914450009893331E-2</v>
      </c>
      <c r="Q44" s="5">
        <f t="shared" si="8"/>
        <v>9.8571996865818678E-4</v>
      </c>
    </row>
    <row r="45" spans="1:17">
      <c r="A45" s="12" t="s">
        <v>76</v>
      </c>
      <c r="B45" t="s">
        <v>77</v>
      </c>
      <c r="C45" t="s">
        <v>8</v>
      </c>
      <c r="D45" s="36">
        <v>0.76200000000000001</v>
      </c>
      <c r="E45" s="36">
        <v>0.80325000000000002</v>
      </c>
      <c r="F45" s="36">
        <v>0.8155</v>
      </c>
      <c r="H45" s="6">
        <v>8.9450000000000003</v>
      </c>
      <c r="I45" s="6">
        <v>10.045</v>
      </c>
      <c r="J45" s="6">
        <v>10.0375</v>
      </c>
      <c r="L45" s="7">
        <f t="shared" si="9"/>
        <v>8.5187255449972049E-2</v>
      </c>
      <c r="M45" s="7">
        <f t="shared" si="10"/>
        <v>7.9965156794425091E-2</v>
      </c>
      <c r="N45" s="7">
        <f t="shared" si="11"/>
        <v>8.1245330012453307E-2</v>
      </c>
      <c r="P45" s="8">
        <f t="shared" si="7"/>
        <v>8.2132580752283482E-2</v>
      </c>
      <c r="Q45" s="5">
        <f t="shared" si="8"/>
        <v>2.7217621127797395E-3</v>
      </c>
    </row>
    <row r="46" spans="1:17">
      <c r="A46" s="12" t="s">
        <v>78</v>
      </c>
      <c r="B46" t="s">
        <v>37</v>
      </c>
      <c r="C46" t="s">
        <v>8</v>
      </c>
      <c r="D46" s="36">
        <v>0.65575000000000006</v>
      </c>
      <c r="E46" s="36">
        <v>0.73</v>
      </c>
      <c r="F46" s="36">
        <v>0.67574999999999996</v>
      </c>
      <c r="H46" s="6">
        <v>8.9975000000000005</v>
      </c>
      <c r="I46" s="6">
        <v>9.7725000000000009</v>
      </c>
      <c r="J46" s="6">
        <v>9.1524999999999999</v>
      </c>
      <c r="L46" s="7">
        <f t="shared" si="9"/>
        <v>7.2881355932203393E-2</v>
      </c>
      <c r="M46" s="7">
        <f t="shared" si="10"/>
        <v>7.4699411614223582E-2</v>
      </c>
      <c r="N46" s="7">
        <f t="shared" si="11"/>
        <v>7.3832286260584537E-2</v>
      </c>
      <c r="P46" s="8">
        <f t="shared" si="7"/>
        <v>7.3804351269003823E-2</v>
      </c>
      <c r="Q46" s="5">
        <f t="shared" si="8"/>
        <v>9.0934970640971463E-4</v>
      </c>
    </row>
    <row r="47" spans="1:17">
      <c r="A47" s="15" t="s">
        <v>79</v>
      </c>
      <c r="B47" t="s">
        <v>80</v>
      </c>
      <c r="C47" t="s">
        <v>8</v>
      </c>
      <c r="D47" s="36">
        <v>0.59650000000000003</v>
      </c>
      <c r="E47" s="36">
        <v>0.55700000000000005</v>
      </c>
      <c r="F47" s="36">
        <v>0.57099999999999995</v>
      </c>
      <c r="H47" s="6">
        <v>9.7100000000000009</v>
      </c>
      <c r="I47" s="6">
        <v>9.0399999999999991</v>
      </c>
      <c r="J47" s="6">
        <v>8.9224999999999994</v>
      </c>
      <c r="L47" s="7">
        <f t="shared" si="9"/>
        <v>6.1431513903192583E-2</v>
      </c>
      <c r="M47" s="7">
        <f t="shared" si="10"/>
        <v>6.1615044247787625E-2</v>
      </c>
      <c r="N47" s="7">
        <f t="shared" si="11"/>
        <v>6.399551695152704E-2</v>
      </c>
      <c r="P47" s="8">
        <f t="shared" si="7"/>
        <v>6.2347358367502416E-2</v>
      </c>
      <c r="Q47" s="5">
        <f t="shared" si="8"/>
        <v>1.430293985660757E-3</v>
      </c>
    </row>
    <row r="48" spans="1:17">
      <c r="A48" s="15" t="s">
        <v>81</v>
      </c>
      <c r="B48" t="s">
        <v>82</v>
      </c>
      <c r="C48" t="s">
        <v>8</v>
      </c>
      <c r="D48" s="36">
        <v>0.55600000000000005</v>
      </c>
      <c r="E48" s="36">
        <v>0.63924999999999998</v>
      </c>
      <c r="F48" s="36">
        <v>0.68200000000000005</v>
      </c>
      <c r="H48" s="6">
        <v>9.1875</v>
      </c>
      <c r="I48" s="6">
        <v>9.1</v>
      </c>
      <c r="J48" s="6">
        <v>9.3925000000000001</v>
      </c>
      <c r="L48" s="7">
        <f t="shared" si="9"/>
        <v>6.0517006802721096E-2</v>
      </c>
      <c r="M48" s="7">
        <f t="shared" si="10"/>
        <v>7.0247252747252742E-2</v>
      </c>
      <c r="N48" s="7">
        <f t="shared" si="11"/>
        <v>7.2611125898323137E-2</v>
      </c>
      <c r="P48" s="8">
        <f t="shared" si="7"/>
        <v>6.779179514943233E-2</v>
      </c>
      <c r="Q48" s="5">
        <f t="shared" si="8"/>
        <v>6.4100610906349395E-3</v>
      </c>
    </row>
    <row r="49" spans="1:17">
      <c r="A49" s="19" t="s">
        <v>83</v>
      </c>
      <c r="B49" t="s">
        <v>84</v>
      </c>
      <c r="C49" t="s">
        <v>8</v>
      </c>
      <c r="D49" s="36">
        <v>0.81899999999999995</v>
      </c>
      <c r="E49" s="36">
        <v>0.89149999999999996</v>
      </c>
      <c r="F49" s="36">
        <v>1.0122500000000001</v>
      </c>
      <c r="H49" s="6">
        <v>10.9575</v>
      </c>
      <c r="I49" s="6">
        <v>10.96</v>
      </c>
      <c r="J49" s="6">
        <v>11.515000000000001</v>
      </c>
      <c r="L49" s="7">
        <f t="shared" si="9"/>
        <v>7.4743326488706366E-2</v>
      </c>
      <c r="M49" s="7">
        <f t="shared" si="10"/>
        <v>8.1341240875912393E-2</v>
      </c>
      <c r="N49" s="7">
        <f t="shared" si="11"/>
        <v>8.7907077724706906E-2</v>
      </c>
      <c r="P49" s="8">
        <f t="shared" si="7"/>
        <v>8.133054836310856E-2</v>
      </c>
      <c r="Q49" s="5">
        <f t="shared" si="8"/>
        <v>6.5818821318980626E-3</v>
      </c>
    </row>
    <row r="50" spans="1:17">
      <c r="A50" s="19" t="s">
        <v>85</v>
      </c>
      <c r="B50" t="s">
        <v>86</v>
      </c>
      <c r="C50" t="s">
        <v>8</v>
      </c>
      <c r="D50" s="36">
        <v>0.96299999999999997</v>
      </c>
      <c r="E50" s="36">
        <v>0.98724999999999996</v>
      </c>
      <c r="F50" s="36">
        <v>1.0029999999999999</v>
      </c>
      <c r="H50" s="6">
        <v>11.164999999999999</v>
      </c>
      <c r="I50" s="6">
        <v>12.725</v>
      </c>
      <c r="J50" s="6">
        <v>12.26</v>
      </c>
      <c r="L50" s="7">
        <f t="shared" si="9"/>
        <v>8.6251679355127633E-2</v>
      </c>
      <c r="M50" s="7">
        <f t="shared" si="10"/>
        <v>7.7583497053045181E-2</v>
      </c>
      <c r="N50" s="7">
        <f t="shared" si="11"/>
        <v>8.1810766721044037E-2</v>
      </c>
      <c r="P50" s="8">
        <f t="shared" si="7"/>
        <v>8.1881981043072274E-2</v>
      </c>
      <c r="Q50" s="5">
        <f t="shared" si="8"/>
        <v>4.3345299301400979E-3</v>
      </c>
    </row>
    <row r="51" spans="1:17">
      <c r="D51" s="36"/>
      <c r="E51" s="36"/>
      <c r="F51" s="36"/>
      <c r="H51" s="6"/>
      <c r="I51" s="6"/>
      <c r="J51" s="6"/>
      <c r="L51" s="7"/>
      <c r="M51" s="7"/>
      <c r="N51" s="7"/>
    </row>
    <row r="52" spans="1:17">
      <c r="A52" s="10" t="s">
        <v>87</v>
      </c>
      <c r="B52" t="s">
        <v>25</v>
      </c>
      <c r="C52" t="s">
        <v>8</v>
      </c>
      <c r="D52" s="36">
        <v>0.44950000000000001</v>
      </c>
      <c r="E52" s="36">
        <v>0.43099999999999999</v>
      </c>
      <c r="F52" s="36">
        <v>0.48449999999999999</v>
      </c>
      <c r="H52" s="6">
        <v>8.125</v>
      </c>
      <c r="I52" s="6">
        <v>8.3000000000000007</v>
      </c>
      <c r="J52" s="6">
        <v>8.43</v>
      </c>
      <c r="L52" s="7">
        <f t="shared" ref="L52:N55" si="12">D52/H52</f>
        <v>5.5323076923076926E-2</v>
      </c>
      <c r="M52" s="7">
        <f t="shared" si="12"/>
        <v>5.1927710843373491E-2</v>
      </c>
      <c r="N52" s="7">
        <f t="shared" si="12"/>
        <v>5.7473309608540926E-2</v>
      </c>
      <c r="P52" s="8">
        <f t="shared" ref="P52:P57" si="13">AVERAGE(L52:N52)</f>
        <v>5.4908032458330445E-2</v>
      </c>
      <c r="Q52" s="5">
        <f t="shared" ref="Q52:Q57" si="14">STDEV(L52:N52)</f>
        <v>2.795999436130874E-3</v>
      </c>
    </row>
    <row r="53" spans="1:17">
      <c r="A53" s="10" t="s">
        <v>88</v>
      </c>
      <c r="B53" t="s">
        <v>89</v>
      </c>
      <c r="C53" t="s">
        <v>8</v>
      </c>
      <c r="D53" s="36">
        <v>0.81100000000000005</v>
      </c>
      <c r="E53" s="36">
        <v>0.80674999999999997</v>
      </c>
      <c r="F53" s="36">
        <v>0.85108108108108105</v>
      </c>
      <c r="H53" s="6">
        <v>12.154999999999999</v>
      </c>
      <c r="I53" s="6">
        <v>11.835000000000001</v>
      </c>
      <c r="J53" s="6">
        <v>11.805405405405406</v>
      </c>
      <c r="L53" s="7">
        <f t="shared" si="12"/>
        <v>6.6721513780337319E-2</v>
      </c>
      <c r="M53" s="7">
        <f t="shared" si="12"/>
        <v>6.8166455428812833E-2</v>
      </c>
      <c r="N53" s="7">
        <f t="shared" si="12"/>
        <v>7.2092490842490836E-2</v>
      </c>
      <c r="P53" s="8">
        <f t="shared" si="13"/>
        <v>6.899348668388032E-2</v>
      </c>
      <c r="Q53" s="5">
        <f t="shared" si="14"/>
        <v>2.7793585902486017E-3</v>
      </c>
    </row>
    <row r="54" spans="1:17">
      <c r="A54" s="10" t="s">
        <v>90</v>
      </c>
      <c r="B54" t="s">
        <v>29</v>
      </c>
      <c r="C54" t="s">
        <v>8</v>
      </c>
      <c r="D54" s="36">
        <v>0.46500000000000002</v>
      </c>
      <c r="E54" s="36">
        <v>0.4395</v>
      </c>
      <c r="F54" s="36">
        <v>0.46600000000000003</v>
      </c>
      <c r="H54" s="6">
        <v>7.8650000000000002</v>
      </c>
      <c r="I54" s="6">
        <v>7.8949999999999996</v>
      </c>
      <c r="J54" s="6">
        <v>8.02</v>
      </c>
      <c r="L54" s="7">
        <f t="shared" si="12"/>
        <v>5.9122695486331853E-2</v>
      </c>
      <c r="M54" s="7">
        <f t="shared" si="12"/>
        <v>5.566814439518683E-2</v>
      </c>
      <c r="N54" s="7">
        <f t="shared" si="12"/>
        <v>5.8104738154613471E-2</v>
      </c>
      <c r="P54" s="8">
        <f t="shared" si="13"/>
        <v>5.763185934537738E-2</v>
      </c>
      <c r="Q54" s="5">
        <f t="shared" si="14"/>
        <v>1.7751595946565535E-3</v>
      </c>
    </row>
    <row r="55" spans="1:17">
      <c r="A55" s="10" t="s">
        <v>91</v>
      </c>
      <c r="B55" t="s">
        <v>92</v>
      </c>
      <c r="C55" t="s">
        <v>8</v>
      </c>
      <c r="D55" s="36">
        <v>0.68025000000000002</v>
      </c>
      <c r="E55" s="36">
        <v>0.69299999999999995</v>
      </c>
      <c r="F55" s="36">
        <v>0.80649999999999999</v>
      </c>
      <c r="H55" s="6">
        <v>10.164999999999999</v>
      </c>
      <c r="I55" s="6">
        <v>10.532500000000001</v>
      </c>
      <c r="J55" s="6">
        <v>11.24</v>
      </c>
      <c r="L55" s="7">
        <f t="shared" si="12"/>
        <v>6.6920806689621262E-2</v>
      </c>
      <c r="M55" s="7">
        <f t="shared" si="12"/>
        <v>6.5796344647519572E-2</v>
      </c>
      <c r="N55" s="7">
        <f t="shared" si="12"/>
        <v>7.17526690391459E-2</v>
      </c>
      <c r="P55" s="8">
        <f t="shared" si="13"/>
        <v>6.8156606792095578E-2</v>
      </c>
      <c r="Q55" s="5">
        <f t="shared" si="14"/>
        <v>3.1646250148362493E-3</v>
      </c>
    </row>
    <row r="56" spans="1:17">
      <c r="A56" s="10" t="s">
        <v>93</v>
      </c>
      <c r="B56" t="s">
        <v>94</v>
      </c>
      <c r="C56" t="s">
        <v>8</v>
      </c>
      <c r="D56" s="36">
        <v>0.55425000000000002</v>
      </c>
      <c r="E56" s="36">
        <v>0.6914285714285715</v>
      </c>
      <c r="F56" s="36"/>
      <c r="H56" s="6">
        <v>7.8949999999999996</v>
      </c>
      <c r="I56" s="6">
        <v>8.5107142857142861</v>
      </c>
      <c r="J56" s="6"/>
      <c r="L56" s="7">
        <f>D56/H56</f>
        <v>7.0202659911336299E-2</v>
      </c>
      <c r="M56" s="7">
        <f>E56/I56</f>
        <v>8.1242131766680659E-2</v>
      </c>
      <c r="N56" s="7"/>
      <c r="P56" s="8">
        <f t="shared" si="13"/>
        <v>7.5722395839008472E-2</v>
      </c>
      <c r="Q56" s="5">
        <f t="shared" si="14"/>
        <v>7.806085409632034E-3</v>
      </c>
    </row>
    <row r="57" spans="1:17">
      <c r="A57" s="10" t="s">
        <v>95</v>
      </c>
      <c r="B57" t="s">
        <v>47</v>
      </c>
      <c r="C57" t="s">
        <v>8</v>
      </c>
      <c r="D57" s="36">
        <v>0.48099999999999998</v>
      </c>
      <c r="E57" s="36">
        <v>0.52575000000000005</v>
      </c>
      <c r="F57" s="36">
        <v>0.27850000000000003</v>
      </c>
      <c r="H57" s="6">
        <v>8.0724999999999998</v>
      </c>
      <c r="I57" s="6">
        <v>8.26</v>
      </c>
      <c r="J57" s="6">
        <v>4.2225000000000001</v>
      </c>
      <c r="L57" s="7">
        <f>D57/H57</f>
        <v>5.958501083926912E-2</v>
      </c>
      <c r="M57" s="7">
        <f>E57/I57</f>
        <v>6.3650121065375306E-2</v>
      </c>
      <c r="N57" s="7">
        <f>F57/J57</f>
        <v>6.5956187092954421E-2</v>
      </c>
      <c r="P57" s="8">
        <f t="shared" si="13"/>
        <v>6.3063772999199616E-2</v>
      </c>
      <c r="Q57" s="5">
        <f t="shared" si="14"/>
        <v>3.2258060628177643E-3</v>
      </c>
    </row>
    <row r="58" spans="1:17">
      <c r="D58" s="36"/>
      <c r="E58" s="36"/>
      <c r="F58" s="36"/>
      <c r="H58" s="6"/>
      <c r="I58" s="6"/>
      <c r="J58" s="6"/>
      <c r="L58" s="7"/>
      <c r="M58" s="7"/>
      <c r="N58" s="7"/>
    </row>
    <row r="59" spans="1:17">
      <c r="A59" s="18" t="s">
        <v>96</v>
      </c>
      <c r="B59" s="20" t="s">
        <v>97</v>
      </c>
      <c r="C59" s="20" t="s">
        <v>8</v>
      </c>
      <c r="D59" s="36">
        <v>0.49049999999999999</v>
      </c>
      <c r="E59" s="36">
        <v>0.53</v>
      </c>
      <c r="F59" s="36">
        <v>0.66200000000000003</v>
      </c>
      <c r="H59" s="22">
        <v>9.4</v>
      </c>
      <c r="I59" s="22">
        <v>9.8375000000000004</v>
      </c>
      <c r="J59" s="22">
        <v>10.295</v>
      </c>
      <c r="L59" s="7">
        <f t="shared" ref="L59:N62" si="15">D59/H59</f>
        <v>5.2180851063829782E-2</v>
      </c>
      <c r="M59" s="7">
        <f t="shared" si="15"/>
        <v>5.3875476493011436E-2</v>
      </c>
      <c r="N59" s="7">
        <f t="shared" si="15"/>
        <v>6.430305973773677E-2</v>
      </c>
      <c r="P59" s="8">
        <f t="shared" ref="P59:P64" si="16">AVERAGE(L59:N59)</f>
        <v>5.6786462431525998E-2</v>
      </c>
      <c r="Q59" s="5">
        <f t="shared" ref="Q59:Q64" si="17">STDEV(L59:N59)</f>
        <v>6.5644775217917062E-3</v>
      </c>
    </row>
    <row r="60" spans="1:17">
      <c r="A60" s="10" t="s">
        <v>88</v>
      </c>
      <c r="B60" t="s">
        <v>98</v>
      </c>
      <c r="C60" t="s">
        <v>8</v>
      </c>
      <c r="D60" s="36">
        <v>0.88124999999999998</v>
      </c>
      <c r="E60" s="36">
        <v>0.80474999999999997</v>
      </c>
      <c r="F60" s="36">
        <v>0.94874999999999998</v>
      </c>
      <c r="H60" s="6">
        <v>12.35</v>
      </c>
      <c r="I60" s="6">
        <v>12.4</v>
      </c>
      <c r="J60" s="6">
        <v>13.1</v>
      </c>
      <c r="L60" s="7">
        <f t="shared" si="15"/>
        <v>7.1356275303643718E-2</v>
      </c>
      <c r="M60" s="7">
        <f t="shared" si="15"/>
        <v>6.4899193548387094E-2</v>
      </c>
      <c r="N60" s="7">
        <f t="shared" si="15"/>
        <v>7.242366412213741E-2</v>
      </c>
      <c r="P60" s="8">
        <f t="shared" si="16"/>
        <v>6.9559710991389412E-2</v>
      </c>
      <c r="Q60" s="5">
        <f t="shared" si="17"/>
        <v>4.0712586321502544E-3</v>
      </c>
    </row>
    <row r="61" spans="1:17">
      <c r="A61" s="18" t="s">
        <v>99</v>
      </c>
      <c r="B61" s="20" t="s">
        <v>100</v>
      </c>
      <c r="C61" s="20" t="s">
        <v>8</v>
      </c>
      <c r="D61" s="36">
        <v>0.44400000000000001</v>
      </c>
      <c r="E61" s="36">
        <v>0.41525000000000001</v>
      </c>
      <c r="F61" s="36">
        <v>0.45424999999999999</v>
      </c>
      <c r="H61" s="22">
        <v>8.7825000000000006</v>
      </c>
      <c r="I61" s="22">
        <v>8.9574999999999996</v>
      </c>
      <c r="J61" s="22">
        <v>9.0449999999999999</v>
      </c>
      <c r="L61" s="7">
        <f t="shared" si="15"/>
        <v>5.055508112724167E-2</v>
      </c>
      <c r="M61" s="7">
        <f t="shared" si="15"/>
        <v>4.63578007256489E-2</v>
      </c>
      <c r="N61" s="7">
        <f t="shared" si="15"/>
        <v>5.0221116639027084E-2</v>
      </c>
      <c r="P61" s="8">
        <f t="shared" si="16"/>
        <v>4.9044666163972551E-2</v>
      </c>
      <c r="Q61" s="5">
        <f t="shared" si="17"/>
        <v>2.3328775112703023E-3</v>
      </c>
    </row>
    <row r="62" spans="1:17">
      <c r="A62" s="10" t="s">
        <v>101</v>
      </c>
      <c r="B62" t="s">
        <v>102</v>
      </c>
      <c r="C62" t="s">
        <v>8</v>
      </c>
      <c r="D62" s="36">
        <v>0.88275000000000003</v>
      </c>
      <c r="E62" s="36">
        <v>0.749</v>
      </c>
      <c r="F62" s="36">
        <v>0.66349999999999998</v>
      </c>
      <c r="H62" s="6">
        <v>11.875</v>
      </c>
      <c r="I62" s="6">
        <v>10.922499999999999</v>
      </c>
      <c r="J62" s="6">
        <v>11.475</v>
      </c>
      <c r="L62" s="7">
        <f t="shared" si="15"/>
        <v>7.4336842105263159E-2</v>
      </c>
      <c r="M62" s="7">
        <f t="shared" si="15"/>
        <v>6.8574044403753726E-2</v>
      </c>
      <c r="N62" s="7">
        <f t="shared" si="15"/>
        <v>5.7821350762527236E-2</v>
      </c>
      <c r="P62" s="8">
        <f t="shared" si="16"/>
        <v>6.6910745757181381E-2</v>
      </c>
      <c r="Q62" s="5">
        <f t="shared" si="17"/>
        <v>8.3824391058786047E-3</v>
      </c>
    </row>
    <row r="63" spans="1:17">
      <c r="A63" s="11" t="s">
        <v>103</v>
      </c>
      <c r="B63" t="s">
        <v>104</v>
      </c>
      <c r="C63" t="s">
        <v>8</v>
      </c>
      <c r="D63" s="36">
        <v>0.4975</v>
      </c>
      <c r="E63" s="36">
        <v>0.60375000000000001</v>
      </c>
      <c r="F63" s="36"/>
      <c r="H63" s="6">
        <v>9.8450000000000006</v>
      </c>
      <c r="I63" s="6">
        <v>10.477499999999999</v>
      </c>
      <c r="J63" s="6"/>
      <c r="L63" s="7">
        <f>D63/H63</f>
        <v>5.0533265617064498E-2</v>
      </c>
      <c r="M63" s="7">
        <f>E63/I63</f>
        <v>5.7623478883321408E-2</v>
      </c>
      <c r="N63" s="7"/>
      <c r="P63" s="8">
        <f t="shared" si="16"/>
        <v>5.4078372250192949E-2</v>
      </c>
      <c r="Q63" s="5">
        <f t="shared" si="17"/>
        <v>5.0135378806290811E-3</v>
      </c>
    </row>
    <row r="64" spans="1:17">
      <c r="A64" s="16" t="s">
        <v>105</v>
      </c>
      <c r="B64" s="17" t="s">
        <v>106</v>
      </c>
      <c r="C64" t="s">
        <v>8</v>
      </c>
      <c r="D64" s="36">
        <v>0.36675000000000002</v>
      </c>
      <c r="E64" s="36">
        <v>0.39500000000000002</v>
      </c>
      <c r="F64" s="36">
        <v>0.47499999999999998</v>
      </c>
      <c r="H64" s="6">
        <v>8.5474999999999994</v>
      </c>
      <c r="I64" s="6">
        <v>8.7349999999999994</v>
      </c>
      <c r="J64" s="6">
        <v>9.06</v>
      </c>
      <c r="L64" s="7">
        <f>D64/H64</f>
        <v>4.2907282831237209E-2</v>
      </c>
      <c r="M64" s="7">
        <f>E64/I64</f>
        <v>4.5220377790497999E-2</v>
      </c>
      <c r="N64" s="7">
        <f>F64/J64</f>
        <v>5.2428256070640174E-2</v>
      </c>
      <c r="P64" s="8">
        <f t="shared" si="16"/>
        <v>4.6851972230791794E-2</v>
      </c>
      <c r="Q64" s="5">
        <f t="shared" si="17"/>
        <v>4.9657636038735334E-3</v>
      </c>
    </row>
    <row r="65" spans="1:17">
      <c r="D65" s="36"/>
      <c r="E65" s="36"/>
      <c r="F65" s="36"/>
      <c r="H65" s="6"/>
      <c r="I65" s="6"/>
      <c r="J65" s="6"/>
      <c r="L65" s="7"/>
      <c r="M65" s="7"/>
      <c r="N65" s="7"/>
    </row>
    <row r="66" spans="1:17">
      <c r="A66" s="10" t="s">
        <v>107</v>
      </c>
      <c r="B66" t="s">
        <v>108</v>
      </c>
      <c r="C66" t="s">
        <v>8</v>
      </c>
      <c r="D66" s="36">
        <v>0.46875</v>
      </c>
      <c r="E66" s="36">
        <v>0.45824999999999999</v>
      </c>
      <c r="F66" s="36">
        <v>0.39924999999999999</v>
      </c>
      <c r="H66" s="6">
        <v>8.32</v>
      </c>
      <c r="I66" s="6">
        <v>8.2725000000000009</v>
      </c>
      <c r="J66" s="6">
        <v>8.01</v>
      </c>
      <c r="L66" s="7">
        <f t="shared" ref="L66:N67" si="18">D66/H66</f>
        <v>5.6340144230769232E-2</v>
      </c>
      <c r="M66" s="7">
        <f t="shared" si="18"/>
        <v>5.5394378966455118E-2</v>
      </c>
      <c r="N66" s="7">
        <f t="shared" si="18"/>
        <v>4.9843945068664172E-2</v>
      </c>
      <c r="P66" s="8">
        <f t="shared" ref="P66:P71" si="19">AVERAGE(L66:N66)</f>
        <v>5.3859489421962836E-2</v>
      </c>
      <c r="Q66" s="5">
        <f>STDEV(L66:N66)</f>
        <v>3.5095676833161948E-3</v>
      </c>
    </row>
    <row r="67" spans="1:17">
      <c r="A67" s="10" t="s">
        <v>109</v>
      </c>
      <c r="B67" t="s">
        <v>110</v>
      </c>
      <c r="C67" t="s">
        <v>8</v>
      </c>
      <c r="D67" s="36">
        <v>0.90475000000000005</v>
      </c>
      <c r="E67" s="36">
        <v>0.60099999999999998</v>
      </c>
      <c r="F67" s="36">
        <v>0.71399999999999997</v>
      </c>
      <c r="H67" s="6">
        <v>11.89</v>
      </c>
      <c r="I67" s="6">
        <v>8.1950000000000003</v>
      </c>
      <c r="J67" s="6">
        <v>10.7</v>
      </c>
      <c r="L67" s="7">
        <f t="shared" si="18"/>
        <v>7.6093355761143816E-2</v>
      </c>
      <c r="M67" s="7">
        <f t="shared" si="18"/>
        <v>7.3337400854179377E-2</v>
      </c>
      <c r="N67" s="7">
        <f t="shared" si="18"/>
        <v>6.6728971962616818E-2</v>
      </c>
      <c r="P67" s="8">
        <f t="shared" si="19"/>
        <v>7.2053242859313332E-2</v>
      </c>
      <c r="Q67" s="5">
        <f>STDEV(L67:N67)</f>
        <v>4.8124543944189756E-3</v>
      </c>
    </row>
    <row r="68" spans="1:17">
      <c r="A68" s="10" t="s">
        <v>111</v>
      </c>
      <c r="B68" t="s">
        <v>112</v>
      </c>
      <c r="C68" t="s">
        <v>8</v>
      </c>
      <c r="D68" s="36">
        <v>0.39424999999999999</v>
      </c>
      <c r="E68" s="36"/>
      <c r="F68" s="36"/>
      <c r="H68" s="6">
        <v>8.15</v>
      </c>
      <c r="I68" s="6"/>
      <c r="J68" s="6"/>
      <c r="L68" s="7">
        <f>D68/H68</f>
        <v>4.8374233128834355E-2</v>
      </c>
      <c r="M68" s="7"/>
      <c r="N68" s="7"/>
      <c r="P68" s="8">
        <f t="shared" si="19"/>
        <v>4.8374233128834355E-2</v>
      </c>
      <c r="Q68" s="5"/>
    </row>
    <row r="69" spans="1:17">
      <c r="A69" s="10" t="s">
        <v>113</v>
      </c>
      <c r="B69" t="s">
        <v>114</v>
      </c>
      <c r="C69" t="s">
        <v>8</v>
      </c>
      <c r="D69" s="36">
        <v>0.79</v>
      </c>
      <c r="E69" s="36"/>
      <c r="F69" s="36"/>
      <c r="H69" s="6">
        <v>10.6875</v>
      </c>
      <c r="I69" s="6"/>
      <c r="J69" s="6"/>
      <c r="L69" s="7">
        <f>D69/H69</f>
        <v>7.3918128654970758E-2</v>
      </c>
      <c r="M69" s="7"/>
      <c r="N69" s="7"/>
      <c r="P69" s="8">
        <f t="shared" si="19"/>
        <v>7.3918128654970758E-2</v>
      </c>
      <c r="Q69" s="5"/>
    </row>
    <row r="70" spans="1:17">
      <c r="A70" s="10" t="s">
        <v>115</v>
      </c>
      <c r="B70" t="s">
        <v>9</v>
      </c>
      <c r="C70" t="s">
        <v>8</v>
      </c>
      <c r="D70" s="36">
        <v>0.54674999999999996</v>
      </c>
      <c r="E70" s="36">
        <v>0.58099999999999996</v>
      </c>
      <c r="F70" s="36">
        <v>0.62096774193548387</v>
      </c>
      <c r="H70" s="6">
        <v>7.9625000000000004</v>
      </c>
      <c r="I70" s="6">
        <v>8.0024999999999995</v>
      </c>
      <c r="J70" s="6">
        <v>8.1322580645161295</v>
      </c>
      <c r="L70" s="7">
        <f>D70/H70</f>
        <v>6.8665620094191512E-2</v>
      </c>
      <c r="M70" s="7">
        <f>E70/I70</f>
        <v>7.2602311777569511E-2</v>
      </c>
      <c r="N70" s="7">
        <f>F70/J70</f>
        <v>7.6358587861959537E-2</v>
      </c>
      <c r="P70" s="8">
        <f t="shared" si="19"/>
        <v>7.2542173244573516E-2</v>
      </c>
      <c r="Q70" s="5">
        <f>STDEV(L70:N70)</f>
        <v>3.8468364601764158E-3</v>
      </c>
    </row>
    <row r="71" spans="1:17">
      <c r="A71" s="10" t="s">
        <v>116</v>
      </c>
      <c r="B71" t="s">
        <v>117</v>
      </c>
      <c r="C71" t="s">
        <v>8</v>
      </c>
      <c r="D71" s="36">
        <v>0.44724999999999998</v>
      </c>
      <c r="E71" s="36">
        <v>0.47575000000000001</v>
      </c>
      <c r="F71" s="36">
        <v>0.53230769230769226</v>
      </c>
      <c r="H71" s="6">
        <v>7.6675000000000004</v>
      </c>
      <c r="I71" s="6">
        <v>8.2225000000000001</v>
      </c>
      <c r="J71" s="6">
        <v>8.6038461538461544</v>
      </c>
      <c r="L71" s="7">
        <f>D71/H71</f>
        <v>5.8330616237365497E-2</v>
      </c>
      <c r="M71" s="7">
        <f>E71/I71</f>
        <v>5.7859531772575253E-2</v>
      </c>
      <c r="N71" s="7">
        <f>F71/J71</f>
        <v>6.1868573983012952E-2</v>
      </c>
      <c r="P71" s="8">
        <f t="shared" si="19"/>
        <v>5.9352907330984563E-2</v>
      </c>
      <c r="Q71" s="5">
        <f>STDEV(L71:N71)</f>
        <v>2.1913270343190345E-3</v>
      </c>
    </row>
    <row r="72" spans="1:17">
      <c r="D72" s="36"/>
      <c r="E72" s="36"/>
      <c r="F72" s="36"/>
      <c r="H72" s="6"/>
      <c r="I72" s="6"/>
      <c r="J72" s="6"/>
      <c r="L72" s="7"/>
      <c r="M72" s="7"/>
      <c r="N72" s="7"/>
    </row>
    <row r="73" spans="1:17">
      <c r="A73" s="18" t="s">
        <v>118</v>
      </c>
      <c r="B73" t="s">
        <v>119</v>
      </c>
      <c r="C73" t="s">
        <v>8</v>
      </c>
      <c r="D73" s="36">
        <v>0.62175000000000002</v>
      </c>
      <c r="E73" s="36">
        <v>0.58525000000000005</v>
      </c>
      <c r="F73" s="36">
        <v>0.62524999999999997</v>
      </c>
      <c r="H73" s="6">
        <v>9.2925000000000004</v>
      </c>
      <c r="I73" s="6">
        <v>8.9250000000000007</v>
      </c>
      <c r="J73" s="6">
        <v>9.27</v>
      </c>
      <c r="L73" s="7">
        <f>D73/H73</f>
        <v>6.6908797417271987E-2</v>
      </c>
      <c r="M73" s="7">
        <f>E73/I73</f>
        <v>6.5574229691876748E-2</v>
      </c>
      <c r="N73" s="7">
        <f>F73/J73</f>
        <v>6.7448759439050696E-2</v>
      </c>
      <c r="P73" s="8">
        <f t="shared" ref="P73:P80" si="20">AVERAGE(L73:N73)</f>
        <v>6.6643928849399806E-2</v>
      </c>
      <c r="Q73" s="5">
        <f t="shared" ref="Q73:Q80" si="21">STDEV(L73:N73)</f>
        <v>9.6492588417193949E-4</v>
      </c>
    </row>
    <row r="74" spans="1:17">
      <c r="A74" s="10" t="s">
        <v>120</v>
      </c>
      <c r="B74" t="s">
        <v>121</v>
      </c>
      <c r="C74" t="s">
        <v>8</v>
      </c>
      <c r="D74" s="36">
        <v>0.56925000000000003</v>
      </c>
      <c r="E74" s="36">
        <v>0.51924999999999999</v>
      </c>
      <c r="F74" s="36">
        <v>0.54625000000000001</v>
      </c>
      <c r="H74" s="6">
        <v>10.324999999999999</v>
      </c>
      <c r="I74" s="6">
        <v>10.385</v>
      </c>
      <c r="J74" s="6">
        <v>10.4825</v>
      </c>
      <c r="L74" s="7">
        <v>5.5133171912832936E-2</v>
      </c>
      <c r="M74" s="7">
        <v>0.05</v>
      </c>
      <c r="N74" s="7">
        <v>5.2110660624850945E-2</v>
      </c>
      <c r="P74" s="8">
        <f t="shared" si="20"/>
        <v>5.2414610845894632E-2</v>
      </c>
      <c r="Q74" s="5">
        <f t="shared" si="21"/>
        <v>2.5800489868079259E-3</v>
      </c>
    </row>
    <row r="75" spans="1:17">
      <c r="A75" s="18" t="s">
        <v>122</v>
      </c>
      <c r="B75" t="s">
        <v>123</v>
      </c>
      <c r="C75" t="s">
        <v>8</v>
      </c>
      <c r="D75" s="36">
        <v>0.67225000000000001</v>
      </c>
      <c r="E75" s="36">
        <v>0.58299999999999996</v>
      </c>
      <c r="F75" s="36">
        <v>0.64649999999999996</v>
      </c>
      <c r="H75" s="6">
        <v>8.8049999999999997</v>
      </c>
      <c r="I75" s="6">
        <v>8.4124999999999996</v>
      </c>
      <c r="J75" s="6">
        <v>8.8949999999999996</v>
      </c>
      <c r="L75" s="7">
        <f>D75/H75</f>
        <v>7.6348665530948323E-2</v>
      </c>
      <c r="M75" s="7">
        <f>E75/I75</f>
        <v>6.9301634472511142E-2</v>
      </c>
      <c r="N75" s="7">
        <f>F75/J75</f>
        <v>7.2681281618887011E-2</v>
      </c>
      <c r="P75" s="8">
        <f t="shared" si="20"/>
        <v>7.2777193874115492E-2</v>
      </c>
      <c r="Q75" s="5">
        <f t="shared" si="21"/>
        <v>3.5244944396568174E-3</v>
      </c>
    </row>
    <row r="76" spans="1:17">
      <c r="A76" s="10" t="s">
        <v>124</v>
      </c>
      <c r="B76" t="s">
        <v>125</v>
      </c>
      <c r="C76" t="s">
        <v>8</v>
      </c>
      <c r="D76" s="36">
        <v>0.45524999999999999</v>
      </c>
      <c r="E76" s="36">
        <v>0.50549999999999995</v>
      </c>
      <c r="F76" s="36">
        <v>0.45774999999999999</v>
      </c>
      <c r="H76" s="6">
        <v>9.2225000000000001</v>
      </c>
      <c r="I76" s="6">
        <v>10.414999999999999</v>
      </c>
      <c r="J76" s="6">
        <v>9.7774999999999999</v>
      </c>
      <c r="L76" s="7">
        <v>4.9362970994849549E-2</v>
      </c>
      <c r="M76" s="7">
        <v>4.8535765722515604E-2</v>
      </c>
      <c r="N76" s="7">
        <v>4.6816670928151366E-2</v>
      </c>
      <c r="P76" s="8">
        <f t="shared" si="20"/>
        <v>4.8238469215172171E-2</v>
      </c>
      <c r="Q76" s="5">
        <f t="shared" si="21"/>
        <v>1.2989225986854433E-3</v>
      </c>
    </row>
    <row r="77" spans="1:17">
      <c r="A77" s="10" t="s">
        <v>126</v>
      </c>
      <c r="B77" t="s">
        <v>127</v>
      </c>
      <c r="C77" t="s">
        <v>8</v>
      </c>
      <c r="D77" s="36">
        <v>0.51975000000000005</v>
      </c>
      <c r="E77" s="36">
        <v>0.57974999999999999</v>
      </c>
      <c r="F77" s="36"/>
      <c r="H77" s="6">
        <v>8.0474999999999994</v>
      </c>
      <c r="I77" s="6">
        <v>8.02</v>
      </c>
      <c r="J77" s="6"/>
      <c r="L77" s="7">
        <f t="shared" ref="L77:M80" si="22">D77/H77</f>
        <v>6.4585274930102521E-2</v>
      </c>
      <c r="M77" s="7">
        <f t="shared" si="22"/>
        <v>7.2288029925187028E-2</v>
      </c>
      <c r="N77" s="7"/>
      <c r="P77" s="8">
        <f t="shared" si="20"/>
        <v>6.8436652427644767E-2</v>
      </c>
      <c r="Q77" s="5">
        <f t="shared" si="21"/>
        <v>5.4466702908428062E-3</v>
      </c>
    </row>
    <row r="78" spans="1:17">
      <c r="A78" s="18" t="s">
        <v>128</v>
      </c>
      <c r="B78" t="s">
        <v>129</v>
      </c>
      <c r="C78" t="s">
        <v>8</v>
      </c>
      <c r="D78" s="36">
        <v>0.67625000000000002</v>
      </c>
      <c r="E78" s="36">
        <v>0.65475000000000005</v>
      </c>
      <c r="F78" s="36"/>
      <c r="H78" s="6">
        <v>8.7774999999999999</v>
      </c>
      <c r="I78" s="6">
        <v>8.9525000000000006</v>
      </c>
      <c r="J78" s="6"/>
      <c r="L78" s="7">
        <f t="shared" si="22"/>
        <v>7.7043577328396465E-2</v>
      </c>
      <c r="M78" s="7">
        <f t="shared" si="22"/>
        <v>7.3135995531974307E-2</v>
      </c>
      <c r="N78" s="7"/>
      <c r="P78" s="8">
        <f t="shared" si="20"/>
        <v>7.5089786430185379E-2</v>
      </c>
      <c r="Q78" s="5">
        <f t="shared" si="21"/>
        <v>2.7630775862912188E-3</v>
      </c>
    </row>
    <row r="79" spans="1:17">
      <c r="A79" s="23" t="s">
        <v>130</v>
      </c>
      <c r="B79" t="s">
        <v>9</v>
      </c>
      <c r="C79" t="s">
        <v>8</v>
      </c>
      <c r="D79" s="36">
        <v>0.99250000000000005</v>
      </c>
      <c r="E79" s="36">
        <v>0.92125000000000001</v>
      </c>
      <c r="F79" s="36">
        <v>1.0355000000000001</v>
      </c>
      <c r="H79" s="6">
        <v>9.8424999999999994</v>
      </c>
      <c r="I79" s="6">
        <v>9.0724999999999998</v>
      </c>
      <c r="J79" s="6">
        <v>9.8550000000000004</v>
      </c>
      <c r="L79" s="7">
        <f t="shared" si="22"/>
        <v>0.10083820167640337</v>
      </c>
      <c r="M79" s="7">
        <f t="shared" si="22"/>
        <v>0.10154312482777625</v>
      </c>
      <c r="N79" s="7">
        <f>F79/J79</f>
        <v>0.10507356671740234</v>
      </c>
      <c r="P79" s="8">
        <f t="shared" si="20"/>
        <v>0.10248496440719397</v>
      </c>
      <c r="Q79" s="5">
        <f t="shared" si="21"/>
        <v>2.2693337354050395E-3</v>
      </c>
    </row>
    <row r="80" spans="1:17">
      <c r="A80" s="23" t="s">
        <v>131</v>
      </c>
      <c r="B80" t="s">
        <v>47</v>
      </c>
      <c r="C80" t="s">
        <v>8</v>
      </c>
      <c r="D80" s="36">
        <v>0.72475000000000001</v>
      </c>
      <c r="E80" s="36">
        <v>0.64649999999999996</v>
      </c>
      <c r="F80" s="36">
        <v>0.77075000000000005</v>
      </c>
      <c r="H80" s="6">
        <v>9.1850000000000005</v>
      </c>
      <c r="I80" s="6">
        <v>8.89</v>
      </c>
      <c r="J80" s="6">
        <v>8.8000000000000007</v>
      </c>
      <c r="L80" s="7">
        <f t="shared" si="22"/>
        <v>7.8905824714207942E-2</v>
      </c>
      <c r="M80" s="7">
        <f t="shared" si="22"/>
        <v>7.2722159730033736E-2</v>
      </c>
      <c r="N80" s="7">
        <f>F80/J80</f>
        <v>8.7585227272727273E-2</v>
      </c>
      <c r="P80" s="8">
        <f t="shared" si="20"/>
        <v>7.973773723898965E-2</v>
      </c>
      <c r="Q80" s="5">
        <f t="shared" si="21"/>
        <v>7.4663748252638664E-3</v>
      </c>
    </row>
    <row r="81" spans="1:17">
      <c r="D81" s="36"/>
      <c r="E81" s="36"/>
      <c r="F81" s="36"/>
      <c r="H81" s="6"/>
      <c r="I81" s="6"/>
      <c r="J81" s="6"/>
      <c r="L81" s="7"/>
      <c r="M81" s="7"/>
      <c r="N81" s="7"/>
    </row>
    <row r="82" spans="1:17">
      <c r="A82" s="13" t="s">
        <v>132</v>
      </c>
      <c r="B82" t="s">
        <v>133</v>
      </c>
      <c r="C82" t="s">
        <v>8</v>
      </c>
      <c r="D82" s="36">
        <v>0.66636363636363627</v>
      </c>
      <c r="E82" s="36">
        <v>0.59646464646464648</v>
      </c>
      <c r="F82" s="36">
        <v>0.57187500000000002</v>
      </c>
      <c r="H82" s="6">
        <v>9.0613636363636356</v>
      </c>
      <c r="I82" s="6">
        <v>8.8181818181818183</v>
      </c>
      <c r="J82" s="6">
        <v>9.671875</v>
      </c>
      <c r="L82" s="7">
        <f>D82/H82</f>
        <v>7.3539001755706046E-2</v>
      </c>
      <c r="M82" s="7">
        <f>E82/I82</f>
        <v>6.7640320733104234E-2</v>
      </c>
      <c r="N82" s="7">
        <f>F82/J82</f>
        <v>5.9127625201938615E-2</v>
      </c>
      <c r="P82" s="8">
        <f>AVERAGE(L82:N82)</f>
        <v>6.6768982563582963E-2</v>
      </c>
      <c r="Q82" s="5">
        <f>STDEV(L82:N82)</f>
        <v>7.2450925596480769E-3</v>
      </c>
    </row>
    <row r="83" spans="1:17">
      <c r="A83" s="10" t="s">
        <v>134</v>
      </c>
      <c r="B83" t="s">
        <v>135</v>
      </c>
      <c r="C83" t="s">
        <v>8</v>
      </c>
      <c r="D83" s="36">
        <v>0.56711956521739137</v>
      </c>
      <c r="E83" s="36"/>
      <c r="F83" s="36"/>
      <c r="H83" s="6">
        <v>9.2173913043478262</v>
      </c>
      <c r="I83" s="6"/>
      <c r="J83" s="6"/>
      <c r="L83" s="7">
        <f>D83/H83</f>
        <v>6.1527122641509439E-2</v>
      </c>
      <c r="M83" s="7"/>
      <c r="N83" s="7"/>
      <c r="P83" s="8">
        <f>AVERAGE(L83:N83)</f>
        <v>6.1527122641509439E-2</v>
      </c>
      <c r="Q83" s="5"/>
    </row>
    <row r="84" spans="1:17">
      <c r="D84" s="36"/>
      <c r="E84" s="36"/>
      <c r="F84" s="36"/>
      <c r="H84" s="6"/>
      <c r="I84" s="6"/>
      <c r="J84" s="6"/>
      <c r="L84" s="7"/>
      <c r="M84" s="7"/>
      <c r="N84" s="7"/>
    </row>
    <row r="85" spans="1:17">
      <c r="A85" s="13" t="s">
        <v>136</v>
      </c>
      <c r="B85" t="s">
        <v>137</v>
      </c>
      <c r="C85" t="s">
        <v>8</v>
      </c>
      <c r="D85" s="36">
        <v>0.61624999999999996</v>
      </c>
      <c r="E85" s="36">
        <v>0.66500000000000004</v>
      </c>
      <c r="F85" s="36">
        <v>0.58922155688622757</v>
      </c>
      <c r="H85" s="6">
        <v>9.6349999999999998</v>
      </c>
      <c r="I85" s="6">
        <v>9.5374999999999996</v>
      </c>
      <c r="J85" s="6">
        <v>9.8502994011976046</v>
      </c>
      <c r="L85" s="7">
        <f>D85/H85</f>
        <v>6.3959522573949143E-2</v>
      </c>
      <c r="M85" s="7">
        <f>E85/I85</f>
        <v>6.9724770642201839E-2</v>
      </c>
      <c r="N85" s="7">
        <f>F85/J85</f>
        <v>5.9817629179331311E-2</v>
      </c>
      <c r="P85" s="8">
        <f t="shared" ref="P85:P100" si="23">AVERAGE(L85:N85)</f>
        <v>6.4500640798494102E-2</v>
      </c>
      <c r="Q85" s="5">
        <f t="shared" ref="Q85:Q100" si="24">STDEV(L85:N85)</f>
        <v>4.9756878610934903E-3</v>
      </c>
    </row>
    <row r="86" spans="1:17">
      <c r="A86" s="13" t="s">
        <v>138</v>
      </c>
      <c r="B86" t="s">
        <v>139</v>
      </c>
      <c r="C86" t="s">
        <v>8</v>
      </c>
      <c r="D86" s="36">
        <v>1.2E-2</v>
      </c>
      <c r="E86" s="36">
        <v>1.0749999999999999E-2</v>
      </c>
      <c r="F86" s="36">
        <v>1.025E-2</v>
      </c>
      <c r="H86" s="6">
        <v>0.85675000000000001</v>
      </c>
      <c r="I86" s="6">
        <v>0.83074999999999999</v>
      </c>
      <c r="J86" s="6">
        <v>0.89300000000000002</v>
      </c>
      <c r="L86" s="7">
        <v>1.4006419608987453E-2</v>
      </c>
      <c r="M86" s="7">
        <v>1.2940114354498947E-2</v>
      </c>
      <c r="N86" s="7">
        <v>1.1478163493840985E-2</v>
      </c>
      <c r="P86" s="8">
        <f t="shared" si="23"/>
        <v>1.2808232485775796E-2</v>
      </c>
      <c r="Q86" s="5">
        <f t="shared" si="24"/>
        <v>1.2692771038734256E-3</v>
      </c>
    </row>
    <row r="87" spans="1:17">
      <c r="A87" s="13" t="s">
        <v>140</v>
      </c>
      <c r="B87" t="s">
        <v>141</v>
      </c>
      <c r="C87" t="s">
        <v>8</v>
      </c>
      <c r="D87" s="36">
        <v>0.73024999999999995</v>
      </c>
      <c r="E87" s="36">
        <v>0.70299999999999996</v>
      </c>
      <c r="F87" s="36">
        <v>0.78005952380952381</v>
      </c>
      <c r="H87" s="6">
        <v>11.57</v>
      </c>
      <c r="I87" s="6">
        <v>11.7525</v>
      </c>
      <c r="J87" s="6">
        <v>11.508928571428573</v>
      </c>
      <c r="L87" s="7">
        <f t="shared" ref="L87:N88" si="25">D87/H87</f>
        <v>6.311581676750215E-2</v>
      </c>
      <c r="M87" s="7">
        <f t="shared" si="25"/>
        <v>5.9817060199957452E-2</v>
      </c>
      <c r="N87" s="7">
        <f t="shared" si="25"/>
        <v>6.7778639772433397E-2</v>
      </c>
      <c r="P87" s="8">
        <f t="shared" si="23"/>
        <v>6.357050557996434E-2</v>
      </c>
      <c r="Q87" s="5">
        <f t="shared" si="24"/>
        <v>4.0002179639802458E-3</v>
      </c>
    </row>
    <row r="88" spans="1:17">
      <c r="A88" s="13" t="s">
        <v>142</v>
      </c>
      <c r="B88" t="s">
        <v>143</v>
      </c>
      <c r="C88" t="s">
        <v>8</v>
      </c>
      <c r="D88" s="36">
        <v>0.61024999999999996</v>
      </c>
      <c r="E88" s="36">
        <v>0.62949999999999995</v>
      </c>
      <c r="F88" s="36">
        <v>0.64249999999999996</v>
      </c>
      <c r="H88" s="6">
        <v>8.9625000000000004</v>
      </c>
      <c r="I88" s="6">
        <v>8.7100000000000009</v>
      </c>
      <c r="J88" s="6">
        <v>8.5850000000000009</v>
      </c>
      <c r="L88" s="7">
        <f t="shared" si="25"/>
        <v>6.8089260808926078E-2</v>
      </c>
      <c r="M88" s="7">
        <f t="shared" si="25"/>
        <v>7.2273249138920762E-2</v>
      </c>
      <c r="N88" s="7">
        <f t="shared" si="25"/>
        <v>7.4839836924868952E-2</v>
      </c>
      <c r="P88" s="8">
        <f t="shared" si="23"/>
        <v>7.1734115624238592E-2</v>
      </c>
      <c r="Q88" s="5">
        <f t="shared" si="24"/>
        <v>3.4074283828533732E-3</v>
      </c>
    </row>
    <row r="89" spans="1:17">
      <c r="A89" s="13" t="s">
        <v>144</v>
      </c>
      <c r="B89" t="s">
        <v>145</v>
      </c>
      <c r="C89" t="s">
        <v>8</v>
      </c>
      <c r="D89" s="36">
        <v>1.7000000000000001E-2</v>
      </c>
      <c r="E89" s="36">
        <v>1.4500000000000001E-2</v>
      </c>
      <c r="F89" s="36">
        <v>1.4830508474576273E-2</v>
      </c>
      <c r="H89" s="6">
        <v>0.89100000000000001</v>
      </c>
      <c r="I89" s="6">
        <v>0.90925</v>
      </c>
      <c r="J89" s="6">
        <v>0.92923728813559325</v>
      </c>
      <c r="L89" s="7">
        <v>1.9079685746352413E-2</v>
      </c>
      <c r="M89" s="7">
        <v>1.5947209238383282E-2</v>
      </c>
      <c r="N89" s="7">
        <v>1.5959872321021435E-2</v>
      </c>
      <c r="P89" s="8">
        <f t="shared" si="23"/>
        <v>1.6995589101919045E-2</v>
      </c>
      <c r="Q89" s="5">
        <f t="shared" si="24"/>
        <v>1.8048917435456615E-3</v>
      </c>
    </row>
    <row r="90" spans="1:17">
      <c r="A90" s="13" t="s">
        <v>146</v>
      </c>
      <c r="B90" t="s">
        <v>147</v>
      </c>
      <c r="C90" t="s">
        <v>8</v>
      </c>
      <c r="D90" s="36">
        <v>0.73724999999999996</v>
      </c>
      <c r="E90" s="36">
        <v>0.72524999999999995</v>
      </c>
      <c r="F90" s="36">
        <v>0.73624999999999996</v>
      </c>
      <c r="H90" s="6">
        <v>10.317500000000001</v>
      </c>
      <c r="I90" s="6">
        <v>10.3025</v>
      </c>
      <c r="J90" s="6">
        <v>10.805</v>
      </c>
      <c r="L90" s="7">
        <f t="shared" ref="L90:N92" si="26">D90/H90</f>
        <v>7.1456263629755268E-2</v>
      </c>
      <c r="M90" s="7">
        <f t="shared" si="26"/>
        <v>7.0395535064304779E-2</v>
      </c>
      <c r="N90" s="7">
        <f t="shared" si="26"/>
        <v>6.8139750115687181E-2</v>
      </c>
      <c r="P90" s="8">
        <f t="shared" si="23"/>
        <v>6.9997182936582414E-2</v>
      </c>
      <c r="Q90" s="5">
        <f t="shared" si="24"/>
        <v>1.6937617263047264E-3</v>
      </c>
    </row>
    <row r="91" spans="1:17">
      <c r="A91" s="18" t="s">
        <v>148</v>
      </c>
      <c r="B91" t="s">
        <v>149</v>
      </c>
      <c r="C91" t="s">
        <v>8</v>
      </c>
      <c r="D91" s="36">
        <v>0.93525000000000003</v>
      </c>
      <c r="E91" s="36">
        <v>0.82599999999999996</v>
      </c>
      <c r="F91" s="36">
        <v>0.68474999999999997</v>
      </c>
      <c r="H91" s="6">
        <v>8.4649999999999999</v>
      </c>
      <c r="I91" s="6">
        <v>8.875</v>
      </c>
      <c r="J91" s="6">
        <v>8.6024999999999991</v>
      </c>
      <c r="L91" s="7">
        <f t="shared" si="26"/>
        <v>0.11048434731246309</v>
      </c>
      <c r="M91" s="7">
        <f t="shared" si="26"/>
        <v>9.3070422535211264E-2</v>
      </c>
      <c r="N91" s="7">
        <f t="shared" si="26"/>
        <v>7.9598953792502189E-2</v>
      </c>
      <c r="P91" s="8">
        <f t="shared" si="23"/>
        <v>9.4384574546725511E-2</v>
      </c>
      <c r="Q91" s="5">
        <f t="shared" si="24"/>
        <v>1.5484577160928133E-2</v>
      </c>
    </row>
    <row r="92" spans="1:17">
      <c r="A92" s="13" t="s">
        <v>150</v>
      </c>
      <c r="B92" t="s">
        <v>151</v>
      </c>
      <c r="C92" t="s">
        <v>8</v>
      </c>
      <c r="D92" s="36">
        <v>0.76600000000000001</v>
      </c>
      <c r="E92" s="36">
        <v>0.79325000000000001</v>
      </c>
      <c r="F92" s="36">
        <v>0.83074999999999999</v>
      </c>
      <c r="H92" s="6">
        <v>8.8975000000000009</v>
      </c>
      <c r="I92" s="6">
        <v>9.2324999999999999</v>
      </c>
      <c r="J92" s="6">
        <v>9.0175000000000001</v>
      </c>
      <c r="L92" s="7">
        <f t="shared" si="26"/>
        <v>8.6091598763697666E-2</v>
      </c>
      <c r="M92" s="7">
        <f t="shared" si="26"/>
        <v>8.5919306796642295E-2</v>
      </c>
      <c r="N92" s="7">
        <f t="shared" si="26"/>
        <v>9.2126420848350432E-2</v>
      </c>
      <c r="P92" s="8">
        <f t="shared" si="23"/>
        <v>8.804577546956345E-2</v>
      </c>
      <c r="Q92" s="5">
        <f t="shared" si="24"/>
        <v>3.5349923848630184E-3</v>
      </c>
    </row>
    <row r="93" spans="1:17">
      <c r="A93" s="11" t="s">
        <v>152</v>
      </c>
      <c r="B93" t="s">
        <v>153</v>
      </c>
      <c r="C93" t="s">
        <v>8</v>
      </c>
      <c r="D93" s="36">
        <v>0.39724999999999999</v>
      </c>
      <c r="E93" s="36">
        <v>0.59250000000000003</v>
      </c>
      <c r="F93" s="36"/>
      <c r="H93" s="6">
        <v>9.0175000000000001</v>
      </c>
      <c r="I93" s="6">
        <v>10.5725</v>
      </c>
      <c r="J93" s="6"/>
      <c r="L93" s="7">
        <v>4.4053229830884388E-2</v>
      </c>
      <c r="M93" s="7">
        <v>5.6041617403641525E-2</v>
      </c>
      <c r="N93" s="7"/>
      <c r="P93" s="8">
        <f t="shared" si="23"/>
        <v>5.0047423617262957E-2</v>
      </c>
      <c r="Q93" s="5">
        <f t="shared" si="24"/>
        <v>8.4770701481891239E-3</v>
      </c>
    </row>
    <row r="94" spans="1:17">
      <c r="A94" s="11" t="s">
        <v>154</v>
      </c>
      <c r="B94" t="s">
        <v>121</v>
      </c>
      <c r="C94" t="s">
        <v>8</v>
      </c>
      <c r="D94" s="36">
        <v>0.67449999999999999</v>
      </c>
      <c r="E94" s="36">
        <v>0.68925000000000003</v>
      </c>
      <c r="F94" s="36">
        <v>0.72307692307692306</v>
      </c>
      <c r="H94" s="6">
        <v>10.045</v>
      </c>
      <c r="I94" s="6">
        <v>10.2675</v>
      </c>
      <c r="J94" s="6">
        <v>10.109467455621303</v>
      </c>
      <c r="L94" s="7">
        <v>6.7147834743653559E-2</v>
      </c>
      <c r="M94" s="7">
        <v>6.7129291453615778E-2</v>
      </c>
      <c r="N94" s="7">
        <v>7.1524729294702952E-2</v>
      </c>
      <c r="P94" s="8">
        <f t="shared" si="23"/>
        <v>6.8600618497324087E-2</v>
      </c>
      <c r="Q94" s="5">
        <f t="shared" si="24"/>
        <v>2.5323712069742189E-3</v>
      </c>
    </row>
    <row r="95" spans="1:17">
      <c r="A95" s="12" t="s">
        <v>155</v>
      </c>
      <c r="B95" t="s">
        <v>156</v>
      </c>
      <c r="C95" t="s">
        <v>8</v>
      </c>
      <c r="D95" s="36">
        <v>0.69174999999999998</v>
      </c>
      <c r="E95" s="36">
        <v>0.58725000000000005</v>
      </c>
      <c r="F95" s="36">
        <v>0.61950000000000005</v>
      </c>
      <c r="H95" s="6">
        <v>9.8574999999999999</v>
      </c>
      <c r="I95" s="6">
        <v>9.2324999999999999</v>
      </c>
      <c r="J95" s="6">
        <v>9.9075000000000006</v>
      </c>
      <c r="L95" s="7">
        <f t="shared" ref="L95:N100" si="27">D95/H95</f>
        <v>7.0174993659650006E-2</v>
      </c>
      <c r="M95" s="7">
        <f t="shared" si="27"/>
        <v>6.3606823720552402E-2</v>
      </c>
      <c r="N95" s="7">
        <f t="shared" si="27"/>
        <v>6.2528387585162756E-2</v>
      </c>
      <c r="P95" s="8">
        <f t="shared" si="23"/>
        <v>6.543673498845505E-2</v>
      </c>
      <c r="Q95" s="5">
        <f t="shared" si="24"/>
        <v>4.1387289777048879E-3</v>
      </c>
    </row>
    <row r="96" spans="1:17">
      <c r="A96" s="12" t="s">
        <v>157</v>
      </c>
      <c r="B96" t="s">
        <v>158</v>
      </c>
      <c r="C96" t="s">
        <v>8</v>
      </c>
      <c r="D96" s="36">
        <v>0.66125</v>
      </c>
      <c r="E96" s="36">
        <v>0.626</v>
      </c>
      <c r="F96" s="36">
        <v>0.64549999999999996</v>
      </c>
      <c r="H96" s="6">
        <v>10.6075</v>
      </c>
      <c r="I96" s="6">
        <v>10.265000000000001</v>
      </c>
      <c r="J96" s="6">
        <v>10.46</v>
      </c>
      <c r="L96" s="7">
        <f t="shared" si="27"/>
        <v>6.2337968418571768E-2</v>
      </c>
      <c r="M96" s="7">
        <f t="shared" si="27"/>
        <v>6.0983925962006816E-2</v>
      </c>
      <c r="N96" s="7">
        <f t="shared" si="27"/>
        <v>6.1711281070745687E-2</v>
      </c>
      <c r="P96" s="8">
        <f t="shared" si="23"/>
        <v>6.1677725150441426E-2</v>
      </c>
      <c r="Q96" s="5">
        <f t="shared" si="24"/>
        <v>6.7764462912776944E-4</v>
      </c>
    </row>
    <row r="97" spans="1:17">
      <c r="A97" s="15" t="s">
        <v>159</v>
      </c>
      <c r="B97" t="s">
        <v>160</v>
      </c>
      <c r="C97" t="s">
        <v>8</v>
      </c>
      <c r="D97" s="36">
        <v>0.59275</v>
      </c>
      <c r="E97" s="36">
        <v>0.61375000000000002</v>
      </c>
      <c r="F97" s="36">
        <v>0.55549999999999999</v>
      </c>
      <c r="H97" s="6">
        <v>9.3725000000000005</v>
      </c>
      <c r="I97" s="6">
        <v>9.4474999999999998</v>
      </c>
      <c r="J97" s="6">
        <v>9.0399999999999991</v>
      </c>
      <c r="L97" s="7">
        <f t="shared" si="27"/>
        <v>6.324353160842891E-2</v>
      </c>
      <c r="M97" s="7">
        <f t="shared" si="27"/>
        <v>6.4964276263561799E-2</v>
      </c>
      <c r="N97" s="7">
        <f t="shared" si="27"/>
        <v>6.1449115044247792E-2</v>
      </c>
      <c r="P97" s="8">
        <f t="shared" si="23"/>
        <v>6.3218974305412831E-2</v>
      </c>
      <c r="Q97" s="5">
        <f t="shared" si="24"/>
        <v>1.7577092749629707E-3</v>
      </c>
    </row>
    <row r="98" spans="1:17">
      <c r="A98" s="15" t="s">
        <v>161</v>
      </c>
      <c r="B98" t="s">
        <v>162</v>
      </c>
      <c r="C98" t="s">
        <v>8</v>
      </c>
      <c r="D98" s="36">
        <v>0.71174999999999999</v>
      </c>
      <c r="E98" s="36">
        <v>0.60175000000000001</v>
      </c>
      <c r="F98" s="36">
        <v>0.65575000000000006</v>
      </c>
      <c r="H98" s="6">
        <v>9.9450000000000003</v>
      </c>
      <c r="I98" s="6">
        <v>9.1174999999999997</v>
      </c>
      <c r="J98" s="6">
        <v>9.2324999999999999</v>
      </c>
      <c r="L98" s="7">
        <f t="shared" si="27"/>
        <v>7.1568627450980388E-2</v>
      </c>
      <c r="M98" s="7">
        <f t="shared" si="27"/>
        <v>6.5999451604058137E-2</v>
      </c>
      <c r="N98" s="7">
        <f t="shared" si="27"/>
        <v>7.1026265908475494E-2</v>
      </c>
      <c r="P98" s="8">
        <f t="shared" si="23"/>
        <v>6.9531448321171349E-2</v>
      </c>
      <c r="Q98" s="5">
        <f t="shared" si="24"/>
        <v>3.0707962514583903E-3</v>
      </c>
    </row>
    <row r="99" spans="1:17">
      <c r="A99" s="23" t="s">
        <v>163</v>
      </c>
      <c r="B99" t="s">
        <v>25</v>
      </c>
      <c r="C99" t="s">
        <v>8</v>
      </c>
      <c r="D99" s="36">
        <v>0.73699999999999999</v>
      </c>
      <c r="E99" s="36">
        <v>0.85399999999999998</v>
      </c>
      <c r="F99" s="36">
        <v>0.63200000000000001</v>
      </c>
      <c r="H99" s="6">
        <v>10.217499999999999</v>
      </c>
      <c r="I99" s="6">
        <v>11.72</v>
      </c>
      <c r="J99" s="6">
        <v>8.98</v>
      </c>
      <c r="L99" s="7">
        <f t="shared" si="27"/>
        <v>7.2131147540983612E-2</v>
      </c>
      <c r="M99" s="7">
        <f t="shared" si="27"/>
        <v>7.2866894197952212E-2</v>
      </c>
      <c r="N99" s="7">
        <f t="shared" si="27"/>
        <v>7.0378619153674826E-2</v>
      </c>
      <c r="P99" s="8">
        <f t="shared" si="23"/>
        <v>7.1792220297536888E-2</v>
      </c>
      <c r="Q99" s="5">
        <f t="shared" si="24"/>
        <v>1.2782925843703406E-3</v>
      </c>
    </row>
    <row r="100" spans="1:17">
      <c r="A100" s="23" t="s">
        <v>164</v>
      </c>
      <c r="B100" t="s">
        <v>29</v>
      </c>
      <c r="C100" t="s">
        <v>8</v>
      </c>
      <c r="D100" s="36">
        <v>0.56074999999999997</v>
      </c>
      <c r="E100" s="36">
        <v>0.46775</v>
      </c>
      <c r="F100" s="36">
        <v>0.56674999999999998</v>
      </c>
      <c r="H100" s="6">
        <v>8.2575000000000003</v>
      </c>
      <c r="I100" s="6">
        <v>8.2799999999999994</v>
      </c>
      <c r="J100" s="6">
        <v>7.9924999999999997</v>
      </c>
      <c r="L100" s="7">
        <f t="shared" si="27"/>
        <v>6.7907962458371177E-2</v>
      </c>
      <c r="M100" s="7">
        <f t="shared" si="27"/>
        <v>5.6491545893719811E-2</v>
      </c>
      <c r="N100" s="7">
        <f t="shared" si="27"/>
        <v>7.0910228339067877E-2</v>
      </c>
      <c r="P100" s="8">
        <f t="shared" si="23"/>
        <v>6.5103245563719617E-2</v>
      </c>
      <c r="Q100" s="5">
        <f t="shared" si="24"/>
        <v>7.6075244665597379E-3</v>
      </c>
    </row>
    <row r="101" spans="1:17">
      <c r="D101" s="36"/>
      <c r="E101" s="36"/>
      <c r="F101" s="36"/>
      <c r="H101" s="6"/>
      <c r="I101" s="6"/>
      <c r="J101" s="6"/>
      <c r="L101" s="7"/>
      <c r="M101" s="7"/>
      <c r="N101" s="7"/>
    </row>
    <row r="102" spans="1:17">
      <c r="A102" s="13" t="s">
        <v>165</v>
      </c>
      <c r="B102" t="s">
        <v>166</v>
      </c>
      <c r="C102" t="s">
        <v>8</v>
      </c>
      <c r="D102" s="36">
        <v>0.63275000000000003</v>
      </c>
      <c r="E102" s="36">
        <v>0.70299999999999996</v>
      </c>
      <c r="F102" s="36">
        <v>0.64649999999999996</v>
      </c>
      <c r="H102" s="6">
        <v>9.2624999999999993</v>
      </c>
      <c r="I102" s="6">
        <v>9.2850000000000001</v>
      </c>
      <c r="J102" s="6">
        <v>9.4824999999999999</v>
      </c>
      <c r="L102" s="7">
        <f>D102/H102</f>
        <v>6.8313090418353581E-2</v>
      </c>
      <c r="M102" s="7">
        <f>E102/I102</f>
        <v>7.5713516424340321E-2</v>
      </c>
      <c r="N102" s="7">
        <f>F102/J102</f>
        <v>6.8178223042446612E-2</v>
      </c>
      <c r="P102" s="8">
        <f>AVERAGE(L102:N102)</f>
        <v>7.0734943295046843E-2</v>
      </c>
      <c r="Q102" s="5">
        <f>STDEV(L102:N102)</f>
        <v>4.3120981093967862E-3</v>
      </c>
    </row>
    <row r="103" spans="1:17">
      <c r="A103" s="13" t="s">
        <v>308</v>
      </c>
      <c r="B103" t="s">
        <v>306</v>
      </c>
      <c r="C103" t="s">
        <v>8</v>
      </c>
      <c r="D103" s="36">
        <v>0.49789156626506026</v>
      </c>
      <c r="E103" s="36">
        <v>0.47243902439024393</v>
      </c>
      <c r="F103" s="36">
        <v>0.46369047619047621</v>
      </c>
      <c r="H103" s="6">
        <v>10.463855421686748</v>
      </c>
      <c r="I103" s="6">
        <v>10.614634146341466</v>
      </c>
      <c r="J103" s="6">
        <v>10.37202380952381</v>
      </c>
      <c r="L103" s="7">
        <f t="shared" ref="L103:L105" si="28">D103/H103</f>
        <v>4.7582037996545763E-2</v>
      </c>
      <c r="M103" s="7">
        <f t="shared" ref="M103:M104" si="29">E103/I103</f>
        <v>4.4508272058823524E-2</v>
      </c>
      <c r="N103" s="7">
        <f t="shared" ref="N103:N104" si="30">F103/J103</f>
        <v>4.4705882352941179E-2</v>
      </c>
      <c r="P103" s="8">
        <f t="shared" ref="P103:P105" si="31">AVERAGE(L103:N103)</f>
        <v>4.559873080277016E-2</v>
      </c>
      <c r="Q103" s="5">
        <f t="shared" ref="Q103:Q104" si="32">STDEV(L103:N103)</f>
        <v>1.7204339643668032E-3</v>
      </c>
    </row>
    <row r="104" spans="1:17">
      <c r="A104" s="13" t="s">
        <v>167</v>
      </c>
      <c r="B104" t="s">
        <v>168</v>
      </c>
      <c r="C104" t="s">
        <v>8</v>
      </c>
      <c r="D104" s="36">
        <v>0.46625</v>
      </c>
      <c r="E104" s="36">
        <v>0.47875000000000001</v>
      </c>
      <c r="F104" s="36">
        <v>0.51824999999999999</v>
      </c>
      <c r="H104" s="6">
        <v>8.875</v>
      </c>
      <c r="I104" s="6">
        <v>8.6074999999999999</v>
      </c>
      <c r="J104" s="6">
        <v>8.82</v>
      </c>
      <c r="L104" s="7">
        <f t="shared" si="28"/>
        <v>5.253521126760563E-2</v>
      </c>
      <c r="M104" s="7">
        <f t="shared" si="29"/>
        <v>5.562009875108917E-2</v>
      </c>
      <c r="N104" s="7">
        <f t="shared" si="30"/>
        <v>5.8758503401360539E-2</v>
      </c>
      <c r="P104" s="8">
        <f t="shared" si="31"/>
        <v>5.5637937806685113E-2</v>
      </c>
      <c r="Q104" s="5">
        <f t="shared" si="32"/>
        <v>3.1116844183564541E-3</v>
      </c>
    </row>
    <row r="105" spans="1:17">
      <c r="A105" s="13" t="s">
        <v>309</v>
      </c>
      <c r="B105" t="s">
        <v>307</v>
      </c>
      <c r="C105" t="s">
        <v>8</v>
      </c>
      <c r="D105" s="36">
        <v>0.53371212121212119</v>
      </c>
      <c r="E105" s="36"/>
      <c r="F105" s="36"/>
      <c r="H105" s="6">
        <v>11.424242424242424</v>
      </c>
      <c r="I105" s="6"/>
      <c r="J105" s="6"/>
      <c r="L105" s="7">
        <f t="shared" si="28"/>
        <v>4.6717506631299734E-2</v>
      </c>
      <c r="M105" s="7"/>
      <c r="N105" s="7"/>
      <c r="P105" s="8">
        <f t="shared" si="31"/>
        <v>4.6717506631299734E-2</v>
      </c>
      <c r="Q105" s="5"/>
    </row>
    <row r="106" spans="1:17">
      <c r="D106" s="36"/>
      <c r="E106" s="36"/>
      <c r="F106" s="36"/>
      <c r="H106" s="6"/>
      <c r="I106" s="6"/>
      <c r="J106" s="6"/>
      <c r="L106" s="7"/>
      <c r="M106" s="7"/>
      <c r="N106" s="7"/>
    </row>
    <row r="107" spans="1:17">
      <c r="A107" s="13" t="s">
        <v>169</v>
      </c>
      <c r="B107" t="s">
        <v>170</v>
      </c>
      <c r="C107" t="s">
        <v>8</v>
      </c>
      <c r="D107" s="36">
        <v>0.51124999999999998</v>
      </c>
      <c r="E107" s="36">
        <v>0.55149999999999999</v>
      </c>
      <c r="F107" s="36">
        <v>0.51724999999999999</v>
      </c>
      <c r="H107" s="6">
        <v>9.8424999999999994</v>
      </c>
      <c r="I107" s="6">
        <v>9.7550000000000008</v>
      </c>
      <c r="J107" s="6">
        <v>9.5724999999999998</v>
      </c>
      <c r="L107" s="7">
        <f t="shared" ref="L107:N110" si="33">D107/H107</f>
        <v>5.1943103886207771E-2</v>
      </c>
      <c r="M107" s="7">
        <f t="shared" si="33"/>
        <v>5.653511019989748E-2</v>
      </c>
      <c r="N107" s="7">
        <f t="shared" si="33"/>
        <v>5.4034996082528076E-2</v>
      </c>
      <c r="P107" s="8">
        <f>AVERAGE(L107:N107)</f>
        <v>5.4171070056211107E-2</v>
      </c>
      <c r="Q107" s="5">
        <f>STDEV(L107:N107)</f>
        <v>2.2990253567494543E-3</v>
      </c>
    </row>
    <row r="108" spans="1:17">
      <c r="A108" s="10" t="s">
        <v>171</v>
      </c>
      <c r="B108" t="s">
        <v>172</v>
      </c>
      <c r="C108" t="s">
        <v>8</v>
      </c>
      <c r="D108" s="36">
        <v>0.64145077720207255</v>
      </c>
      <c r="E108" s="36">
        <v>0.61008771929824568</v>
      </c>
      <c r="F108" s="36">
        <v>0.72872340425531912</v>
      </c>
      <c r="H108" s="6">
        <v>9.6502590673575135</v>
      </c>
      <c r="I108" s="6">
        <v>9.9100877192982466</v>
      </c>
      <c r="J108" s="6">
        <v>10.314893617021276</v>
      </c>
      <c r="L108" s="7">
        <f t="shared" si="33"/>
        <v>6.6469798657718113E-2</v>
      </c>
      <c r="M108" s="7">
        <f t="shared" si="33"/>
        <v>6.1562292542597923E-2</v>
      </c>
      <c r="N108" s="7">
        <f t="shared" si="33"/>
        <v>7.0647689768976896E-2</v>
      </c>
      <c r="P108" s="8">
        <f>AVERAGE(L108:N108)</f>
        <v>6.6226593656430979E-2</v>
      </c>
      <c r="Q108" s="5">
        <f>STDEV(L108:N108)</f>
        <v>4.5475787178191861E-3</v>
      </c>
    </row>
    <row r="109" spans="1:17">
      <c r="A109" s="13" t="s">
        <v>173</v>
      </c>
      <c r="B109" t="s">
        <v>174</v>
      </c>
      <c r="C109" t="s">
        <v>8</v>
      </c>
      <c r="D109" s="36">
        <v>0.45850000000000002</v>
      </c>
      <c r="E109" s="36">
        <v>0.45550000000000002</v>
      </c>
      <c r="F109" s="36">
        <v>0.48575000000000002</v>
      </c>
      <c r="H109" s="6">
        <v>8.9499999999999993</v>
      </c>
      <c r="I109" s="6">
        <v>9.1274999999999995</v>
      </c>
      <c r="J109" s="6">
        <v>8.8475000000000001</v>
      </c>
      <c r="L109" s="7">
        <f t="shared" si="33"/>
        <v>5.1229050279329613E-2</v>
      </c>
      <c r="M109" s="7">
        <f t="shared" si="33"/>
        <v>4.9904135853190909E-2</v>
      </c>
      <c r="N109" s="7">
        <f t="shared" si="33"/>
        <v>5.4902514834699066E-2</v>
      </c>
      <c r="P109" s="8">
        <f>AVERAGE(L109:N109)</f>
        <v>5.2011900322406525E-2</v>
      </c>
      <c r="Q109" s="5">
        <f>STDEV(L109:N109)</f>
        <v>2.5895151579310707E-3</v>
      </c>
    </row>
    <row r="110" spans="1:17">
      <c r="A110" s="13" t="s">
        <v>175</v>
      </c>
      <c r="B110" t="s">
        <v>176</v>
      </c>
      <c r="C110" t="s">
        <v>8</v>
      </c>
      <c r="D110" s="36">
        <v>0.60102564102564104</v>
      </c>
      <c r="E110" s="36">
        <v>0.63711340206185563</v>
      </c>
      <c r="F110" s="36">
        <v>0.55207100591715985</v>
      </c>
      <c r="H110" s="6">
        <v>9.9051282051282055</v>
      </c>
      <c r="I110" s="6">
        <v>10.13917525773196</v>
      </c>
      <c r="J110" s="6">
        <v>9.9023668639053248</v>
      </c>
      <c r="L110" s="7">
        <f t="shared" si="33"/>
        <v>6.0678229355423247E-2</v>
      </c>
      <c r="M110" s="7">
        <f t="shared" si="33"/>
        <v>6.2836807320793067E-2</v>
      </c>
      <c r="N110" s="7">
        <f t="shared" si="33"/>
        <v>5.5751419181356454E-2</v>
      </c>
      <c r="P110" s="8">
        <f>AVERAGE(L110:N110)</f>
        <v>5.9755485285857592E-2</v>
      </c>
      <c r="Q110" s="5">
        <f>STDEV(L110:N110)</f>
        <v>3.6317039712862337E-3</v>
      </c>
    </row>
    <row r="111" spans="1:17">
      <c r="D111" s="36"/>
      <c r="E111" s="36"/>
      <c r="F111" s="36"/>
      <c r="H111" s="6"/>
      <c r="I111" s="6"/>
      <c r="J111" s="6"/>
      <c r="L111" s="7"/>
      <c r="M111" s="7"/>
      <c r="N111" s="7"/>
    </row>
    <row r="112" spans="1:17">
      <c r="A112" s="18" t="s">
        <v>177</v>
      </c>
      <c r="B112" t="s">
        <v>178</v>
      </c>
      <c r="C112" t="s">
        <v>8</v>
      </c>
      <c r="D112" s="36">
        <v>0.47925000000000001</v>
      </c>
      <c r="E112" s="36">
        <v>0.58599999999999997</v>
      </c>
      <c r="F112" s="36">
        <v>0.4955</v>
      </c>
      <c r="H112" s="6">
        <v>9.24</v>
      </c>
      <c r="I112" s="6">
        <v>9.52</v>
      </c>
      <c r="J112" s="6">
        <v>9.2650000000000006</v>
      </c>
      <c r="L112" s="7">
        <f>D112/H112</f>
        <v>5.1866883116883117E-2</v>
      </c>
      <c r="M112" s="7">
        <f>E112/I112</f>
        <v>6.1554621848739492E-2</v>
      </c>
      <c r="N112" s="7">
        <f>F112/J112</f>
        <v>5.3480841878035618E-2</v>
      </c>
      <c r="P112" s="8">
        <f t="shared" ref="P112:P123" si="34">AVERAGE(L112:N112)</f>
        <v>5.5634115614552747E-2</v>
      </c>
      <c r="Q112" s="5">
        <f t="shared" ref="Q112:Q123" si="35">STDEV(L112:N112)</f>
        <v>5.1904249606808074E-3</v>
      </c>
    </row>
    <row r="113" spans="1:17">
      <c r="A113" s="18" t="s">
        <v>179</v>
      </c>
      <c r="B113" t="s">
        <v>180</v>
      </c>
      <c r="C113" t="s">
        <v>8</v>
      </c>
      <c r="D113" s="36">
        <v>0.58674999999999999</v>
      </c>
      <c r="E113" s="36">
        <v>0.60824999999999996</v>
      </c>
      <c r="F113" s="36">
        <v>0.59850000000000003</v>
      </c>
      <c r="H113" s="6">
        <v>10.327500000000001</v>
      </c>
      <c r="I113" s="6">
        <v>9.8149999999999995</v>
      </c>
      <c r="J113" s="6">
        <v>9.7050000000000001</v>
      </c>
      <c r="L113" s="7">
        <v>5.6814330670539814E-2</v>
      </c>
      <c r="M113" s="7">
        <v>6.19714722363729E-2</v>
      </c>
      <c r="N113" s="7">
        <v>6.1669242658423495E-2</v>
      </c>
      <c r="P113" s="8">
        <f t="shared" si="34"/>
        <v>6.015168185511207E-2</v>
      </c>
      <c r="Q113" s="5">
        <f t="shared" si="35"/>
        <v>2.8941787049733552E-3</v>
      </c>
    </row>
    <row r="114" spans="1:17">
      <c r="A114" s="18" t="s">
        <v>181</v>
      </c>
      <c r="B114" t="s">
        <v>182</v>
      </c>
      <c r="C114" t="s">
        <v>8</v>
      </c>
      <c r="D114" s="36">
        <v>0.52889610389610386</v>
      </c>
      <c r="E114" s="36">
        <v>0.49932432432432428</v>
      </c>
      <c r="F114" s="36"/>
      <c r="H114" s="6">
        <v>9.470779220779221</v>
      </c>
      <c r="I114" s="6">
        <v>9.2387387387387392</v>
      </c>
      <c r="J114" s="6"/>
      <c r="L114" s="7">
        <f>D114/H114</f>
        <v>5.5845046280425088E-2</v>
      </c>
      <c r="M114" s="7">
        <f>E114/I114</f>
        <v>5.4046806435884928E-2</v>
      </c>
      <c r="N114" s="7"/>
      <c r="P114" s="8">
        <f t="shared" si="34"/>
        <v>5.4945926358155012E-2</v>
      </c>
      <c r="Q114" s="5">
        <f t="shared" si="35"/>
        <v>1.2715475882741903E-3</v>
      </c>
    </row>
    <row r="115" spans="1:17">
      <c r="A115" s="18" t="s">
        <v>183</v>
      </c>
      <c r="B115" t="s">
        <v>184</v>
      </c>
      <c r="C115" t="s">
        <v>8</v>
      </c>
      <c r="D115" s="36">
        <v>0.53425</v>
      </c>
      <c r="E115" s="36">
        <v>0.68725000000000003</v>
      </c>
      <c r="F115" s="36">
        <v>0.45724999999999999</v>
      </c>
      <c r="H115" s="6">
        <v>9.6174999999999997</v>
      </c>
      <c r="I115" s="6">
        <v>8.8625000000000007</v>
      </c>
      <c r="J115" s="6">
        <v>8.6875</v>
      </c>
      <c r="L115" s="7">
        <f>D115/H115</f>
        <v>5.5549779048609305E-2</v>
      </c>
      <c r="M115" s="7">
        <f>E115/I115</f>
        <v>7.7545839210155149E-2</v>
      </c>
      <c r="N115" s="7">
        <f>F115/J115</f>
        <v>5.2633093525179857E-2</v>
      </c>
      <c r="P115" s="8">
        <f t="shared" si="34"/>
        <v>6.1909570594648106E-2</v>
      </c>
      <c r="Q115" s="5">
        <f t="shared" si="35"/>
        <v>1.361970762435312E-2</v>
      </c>
    </row>
    <row r="116" spans="1:17">
      <c r="A116" s="18" t="s">
        <v>185</v>
      </c>
      <c r="B116" t="s">
        <v>153</v>
      </c>
      <c r="C116" t="s">
        <v>8</v>
      </c>
      <c r="D116" s="36">
        <v>0.44800000000000001</v>
      </c>
      <c r="E116" s="36">
        <v>0.44224999999999998</v>
      </c>
      <c r="F116" s="36">
        <v>0.46074999999999999</v>
      </c>
      <c r="H116" s="6">
        <v>9.4749999999999996</v>
      </c>
      <c r="I116" s="6">
        <v>9.5425000000000004</v>
      </c>
      <c r="J116" s="6">
        <v>9.4124999999999996</v>
      </c>
      <c r="L116" s="7">
        <v>4.7282321899736149E-2</v>
      </c>
      <c r="M116" s="7">
        <v>4.6345297353942883E-2</v>
      </c>
      <c r="N116" s="7">
        <v>4.8950863213811424E-2</v>
      </c>
      <c r="P116" s="8">
        <f t="shared" si="34"/>
        <v>4.7526160822496812E-2</v>
      </c>
      <c r="Q116" s="5">
        <f t="shared" si="35"/>
        <v>1.3197865083860859E-3</v>
      </c>
    </row>
    <row r="117" spans="1:17">
      <c r="A117" s="10" t="s">
        <v>186</v>
      </c>
      <c r="B117" t="s">
        <v>187</v>
      </c>
      <c r="C117" t="s">
        <v>8</v>
      </c>
      <c r="D117" s="36">
        <v>0.44692982456140351</v>
      </c>
      <c r="E117" s="36">
        <v>0.44936170212765958</v>
      </c>
      <c r="F117" s="36">
        <v>0.4301255230125523</v>
      </c>
      <c r="H117" s="6">
        <v>8.901315789473685</v>
      </c>
      <c r="I117" s="6">
        <v>8.8127659574468087</v>
      </c>
      <c r="J117" s="6">
        <v>8.9309623430962333</v>
      </c>
      <c r="L117" s="7">
        <f t="shared" ref="L117:N119" si="36">D117/H117</f>
        <v>5.0209411185020938E-2</v>
      </c>
      <c r="M117" s="7">
        <f t="shared" si="36"/>
        <v>5.0989859971028485E-2</v>
      </c>
      <c r="N117" s="7">
        <f t="shared" si="36"/>
        <v>4.8161161864605298E-2</v>
      </c>
      <c r="P117" s="8">
        <f t="shared" si="34"/>
        <v>4.9786811006884903E-2</v>
      </c>
      <c r="Q117" s="5">
        <f t="shared" si="35"/>
        <v>1.4609334095847715E-3</v>
      </c>
    </row>
    <row r="118" spans="1:17">
      <c r="A118" s="13" t="s">
        <v>188</v>
      </c>
      <c r="B118" t="s">
        <v>189</v>
      </c>
      <c r="C118" t="s">
        <v>8</v>
      </c>
      <c r="D118" s="36">
        <v>0.73950000000000005</v>
      </c>
      <c r="E118" s="36">
        <v>0.64549999999999996</v>
      </c>
      <c r="F118" s="36">
        <v>0.75724999999999998</v>
      </c>
      <c r="H118" s="6">
        <v>8.0399999999999991</v>
      </c>
      <c r="I118" s="6">
        <v>8.1974999999999998</v>
      </c>
      <c r="J118" s="6">
        <v>9.1649999999999991</v>
      </c>
      <c r="L118" s="7">
        <f t="shared" si="36"/>
        <v>9.197761194029852E-2</v>
      </c>
      <c r="M118" s="7">
        <f t="shared" si="36"/>
        <v>7.8743519365660264E-2</v>
      </c>
      <c r="N118" s="7">
        <f t="shared" si="36"/>
        <v>8.2624113475177313E-2</v>
      </c>
      <c r="P118" s="8">
        <f t="shared" si="34"/>
        <v>8.4448414927045357E-2</v>
      </c>
      <c r="Q118" s="5">
        <f t="shared" si="35"/>
        <v>6.803040379785334E-3</v>
      </c>
    </row>
    <row r="119" spans="1:17">
      <c r="A119" s="13" t="s">
        <v>190</v>
      </c>
      <c r="B119" t="s">
        <v>191</v>
      </c>
      <c r="C119" t="s">
        <v>8</v>
      </c>
      <c r="D119" s="36">
        <v>0.59975000000000001</v>
      </c>
      <c r="E119" s="36">
        <v>0.55549999999999999</v>
      </c>
      <c r="F119" s="36">
        <v>0.88762626262626265</v>
      </c>
      <c r="H119" s="6">
        <v>9.3574999999999999</v>
      </c>
      <c r="I119" s="6">
        <v>9.14</v>
      </c>
      <c r="J119" s="6">
        <v>9.0934343434343425</v>
      </c>
      <c r="L119" s="7">
        <f t="shared" si="36"/>
        <v>6.4092973550627846E-2</v>
      </c>
      <c r="M119" s="7">
        <f t="shared" si="36"/>
        <v>6.0776805251641135E-2</v>
      </c>
      <c r="N119" s="7">
        <f t="shared" si="36"/>
        <v>9.7611774507081375E-2</v>
      </c>
      <c r="P119" s="8">
        <f t="shared" si="34"/>
        <v>7.4160517769783454E-2</v>
      </c>
      <c r="Q119" s="5">
        <f t="shared" si="35"/>
        <v>2.0376955733519088E-2</v>
      </c>
    </row>
    <row r="120" spans="1:17">
      <c r="A120" s="4" t="s">
        <v>192</v>
      </c>
      <c r="B120" t="s">
        <v>29</v>
      </c>
      <c r="C120" t="s">
        <v>8</v>
      </c>
      <c r="D120" s="36">
        <v>0.46525</v>
      </c>
      <c r="E120" s="36">
        <v>0.43625000000000003</v>
      </c>
      <c r="F120" s="36">
        <v>0.37524999999999997</v>
      </c>
      <c r="H120" s="6">
        <v>9.9275000000000002</v>
      </c>
      <c r="I120" s="6">
        <v>9.4250000000000007</v>
      </c>
      <c r="J120" s="6">
        <v>9.9425000000000008</v>
      </c>
      <c r="L120" s="7">
        <v>4.6864769579451016E-2</v>
      </c>
      <c r="M120" s="7">
        <v>4.6286472148541112E-2</v>
      </c>
      <c r="N120" s="7">
        <v>3.7742016595423679E-2</v>
      </c>
      <c r="P120" s="8">
        <f t="shared" si="34"/>
        <v>4.3631086107805271E-2</v>
      </c>
      <c r="Q120" s="5">
        <f t="shared" si="35"/>
        <v>5.1082738543363161E-3</v>
      </c>
    </row>
    <row r="121" spans="1:17">
      <c r="A121" s="4" t="s">
        <v>193</v>
      </c>
      <c r="B121" t="s">
        <v>180</v>
      </c>
      <c r="C121" t="s">
        <v>8</v>
      </c>
      <c r="D121" s="36">
        <v>0.44350000000000001</v>
      </c>
      <c r="E121" s="36">
        <v>0.4965</v>
      </c>
      <c r="F121" s="36"/>
      <c r="H121" s="6">
        <v>10.6075</v>
      </c>
      <c r="I121" s="6">
        <v>10.522500000000001</v>
      </c>
      <c r="J121" s="6"/>
      <c r="L121" s="7">
        <v>4.1810040065991046E-2</v>
      </c>
      <c r="M121" s="7">
        <v>4.7184604419101918E-2</v>
      </c>
      <c r="N121" s="7"/>
      <c r="P121" s="8">
        <f t="shared" si="34"/>
        <v>4.4497322242546482E-2</v>
      </c>
      <c r="Q121" s="5">
        <f t="shared" si="35"/>
        <v>3.800390900008188E-3</v>
      </c>
    </row>
    <row r="122" spans="1:17">
      <c r="A122" s="16" t="s">
        <v>194</v>
      </c>
      <c r="B122" s="17" t="s">
        <v>180</v>
      </c>
      <c r="C122" t="s">
        <v>8</v>
      </c>
      <c r="D122" s="36">
        <v>0.64475000000000005</v>
      </c>
      <c r="E122" s="36">
        <v>0.74299999999999999</v>
      </c>
      <c r="F122" s="36">
        <v>0.61150000000000004</v>
      </c>
      <c r="H122" s="6">
        <v>8.6374999999999993</v>
      </c>
      <c r="I122" s="6">
        <v>8.9625000000000004</v>
      </c>
      <c r="J122" s="6">
        <v>9.1475000000000009</v>
      </c>
      <c r="L122" s="7">
        <f t="shared" ref="L122:N123" si="37">D122/H122</f>
        <v>7.4645441389290898E-2</v>
      </c>
      <c r="M122" s="7">
        <f t="shared" si="37"/>
        <v>8.2900976290097628E-2</v>
      </c>
      <c r="N122" s="7">
        <f t="shared" si="37"/>
        <v>6.6848865810330685E-2</v>
      </c>
      <c r="P122" s="8">
        <f t="shared" si="34"/>
        <v>7.4798427829906408E-2</v>
      </c>
      <c r="Q122" s="5">
        <f t="shared" si="35"/>
        <v>8.0271487062293836E-3</v>
      </c>
    </row>
    <row r="123" spans="1:17">
      <c r="A123" s="16" t="s">
        <v>195</v>
      </c>
      <c r="B123" s="17" t="s">
        <v>153</v>
      </c>
      <c r="C123" t="s">
        <v>8</v>
      </c>
      <c r="D123" s="36">
        <v>0.41525000000000001</v>
      </c>
      <c r="E123" s="36">
        <v>0.443</v>
      </c>
      <c r="F123" s="36">
        <v>0.46450000000000002</v>
      </c>
      <c r="H123" s="6">
        <v>7.81</v>
      </c>
      <c r="I123" s="6">
        <v>7.5875000000000004</v>
      </c>
      <c r="J123" s="6">
        <v>7.9424999999999999</v>
      </c>
      <c r="L123" s="7">
        <f t="shared" si="37"/>
        <v>5.3169014084507048E-2</v>
      </c>
      <c r="M123" s="7">
        <f t="shared" si="37"/>
        <v>5.8385502471169685E-2</v>
      </c>
      <c r="N123" s="7">
        <f t="shared" si="37"/>
        <v>5.848284545168398E-2</v>
      </c>
      <c r="P123" s="8">
        <f t="shared" si="34"/>
        <v>5.6679120669120238E-2</v>
      </c>
      <c r="Q123" s="5">
        <f t="shared" si="35"/>
        <v>3.0402310916232186E-3</v>
      </c>
    </row>
    <row r="124" spans="1:17">
      <c r="D124" s="36"/>
      <c r="E124" s="36"/>
      <c r="F124" s="36"/>
      <c r="H124" s="6"/>
      <c r="I124" s="6"/>
      <c r="J124" s="6"/>
      <c r="L124" s="7"/>
      <c r="M124" s="7"/>
      <c r="N124" s="7"/>
    </row>
    <row r="125" spans="1:17">
      <c r="A125" s="18" t="s">
        <v>196</v>
      </c>
      <c r="B125" t="s">
        <v>197</v>
      </c>
      <c r="C125" t="s">
        <v>8</v>
      </c>
      <c r="D125" s="36">
        <v>0.59550000000000003</v>
      </c>
      <c r="E125" s="36">
        <v>0.74450000000000005</v>
      </c>
      <c r="F125" s="36">
        <v>0.58825000000000005</v>
      </c>
      <c r="H125" s="6">
        <v>10.065</v>
      </c>
      <c r="I125" s="6">
        <v>9.82</v>
      </c>
      <c r="J125" s="6">
        <v>9.42</v>
      </c>
      <c r="L125" s="7">
        <f t="shared" ref="L125:N128" si="38">D125/H125</f>
        <v>5.9165424739195234E-2</v>
      </c>
      <c r="M125" s="7">
        <f t="shared" si="38"/>
        <v>7.5814663951120159E-2</v>
      </c>
      <c r="N125" s="7">
        <f t="shared" si="38"/>
        <v>6.2446921443736737E-2</v>
      </c>
      <c r="P125" s="8">
        <f>AVERAGE(L125:N125)</f>
        <v>6.5809003378017372E-2</v>
      </c>
      <c r="Q125" s="5">
        <f>STDEV(L125:N125)</f>
        <v>8.8191262483075638E-3</v>
      </c>
    </row>
    <row r="126" spans="1:17">
      <c r="A126" s="18" t="s">
        <v>198</v>
      </c>
      <c r="B126" t="s">
        <v>199</v>
      </c>
      <c r="C126" t="s">
        <v>8</v>
      </c>
      <c r="D126" s="36">
        <v>0.62160804020100513</v>
      </c>
      <c r="E126" s="36">
        <v>0.63675799086758</v>
      </c>
      <c r="F126" s="36">
        <v>0.68076923076923079</v>
      </c>
      <c r="H126" s="6">
        <v>8.8693467336683405</v>
      </c>
      <c r="I126" s="6">
        <v>8.762557077625571</v>
      </c>
      <c r="J126" s="6">
        <v>9.0067873303167421</v>
      </c>
      <c r="L126" s="7">
        <f t="shared" si="38"/>
        <v>7.0084985835694072E-2</v>
      </c>
      <c r="M126" s="7">
        <f t="shared" si="38"/>
        <v>7.2668056279312152E-2</v>
      </c>
      <c r="N126" s="7">
        <f t="shared" si="38"/>
        <v>7.5584024114544082E-2</v>
      </c>
      <c r="P126" s="8">
        <f>AVERAGE(L126:N126)</f>
        <v>7.2779022076516764E-2</v>
      </c>
      <c r="Q126" s="5">
        <f>STDEV(L126:N126)</f>
        <v>2.7511980216219194E-3</v>
      </c>
    </row>
    <row r="127" spans="1:17">
      <c r="A127" s="18" t="s">
        <v>200</v>
      </c>
      <c r="B127" t="s">
        <v>201</v>
      </c>
      <c r="C127" t="s">
        <v>8</v>
      </c>
      <c r="D127" s="36">
        <v>0.54925000000000002</v>
      </c>
      <c r="E127" s="36">
        <v>0.59975000000000001</v>
      </c>
      <c r="F127" s="36">
        <v>0.59275</v>
      </c>
      <c r="H127" s="6">
        <v>8.5749999999999993</v>
      </c>
      <c r="I127" s="6">
        <v>8.8424999999999994</v>
      </c>
      <c r="J127" s="6">
        <v>8.9124999999999996</v>
      </c>
      <c r="L127" s="7">
        <f t="shared" si="38"/>
        <v>6.4052478134110788E-2</v>
      </c>
      <c r="M127" s="7">
        <f t="shared" si="38"/>
        <v>6.7825841108283866E-2</v>
      </c>
      <c r="N127" s="7">
        <f t="shared" si="38"/>
        <v>6.6507713884992992E-2</v>
      </c>
      <c r="P127" s="8">
        <f>AVERAGE(L127:N127)</f>
        <v>6.6128677709129211E-2</v>
      </c>
      <c r="Q127" s="5">
        <f>STDEV(L127:N127)</f>
        <v>1.9150243733893181E-3</v>
      </c>
    </row>
    <row r="128" spans="1:17">
      <c r="A128" s="10" t="s">
        <v>202</v>
      </c>
      <c r="B128" t="s">
        <v>203</v>
      </c>
      <c r="C128" t="s">
        <v>8</v>
      </c>
      <c r="D128" s="36">
        <v>0.52365853658536587</v>
      </c>
      <c r="E128" s="36">
        <v>0.52106382978723398</v>
      </c>
      <c r="F128" s="36">
        <v>0.57361809045226131</v>
      </c>
      <c r="H128" s="6">
        <v>8.3536585365853657</v>
      </c>
      <c r="I128" s="6">
        <v>8.1978723404255316</v>
      </c>
      <c r="J128" s="6">
        <v>8.6155778894472359</v>
      </c>
      <c r="L128" s="7">
        <f t="shared" si="38"/>
        <v>6.2686131386861313E-2</v>
      </c>
      <c r="M128" s="7">
        <f t="shared" si="38"/>
        <v>6.3560861666234092E-2</v>
      </c>
      <c r="N128" s="7">
        <f t="shared" si="38"/>
        <v>6.6579177602799647E-2</v>
      </c>
      <c r="P128" s="8">
        <f>AVERAGE(L128:N128)</f>
        <v>6.427539021863167E-2</v>
      </c>
      <c r="Q128" s="5">
        <f>STDEV(L128:N128)</f>
        <v>2.0425145039880362E-3</v>
      </c>
    </row>
    <row r="129" spans="1:17">
      <c r="D129" s="36"/>
      <c r="E129" s="36"/>
      <c r="F129" s="36"/>
      <c r="H129" s="6"/>
      <c r="I129" s="6"/>
      <c r="J129" s="6"/>
      <c r="L129" s="7"/>
      <c r="M129" s="7"/>
      <c r="N129" s="7"/>
    </row>
    <row r="130" spans="1:17">
      <c r="A130" s="18" t="s">
        <v>204</v>
      </c>
      <c r="B130" t="s">
        <v>205</v>
      </c>
      <c r="C130" t="s">
        <v>8</v>
      </c>
      <c r="D130" s="36">
        <v>0.60399999999999998</v>
      </c>
      <c r="E130" s="36">
        <v>0.625</v>
      </c>
      <c r="F130" s="36">
        <v>0.63475000000000004</v>
      </c>
      <c r="H130" s="6">
        <v>10.112500000000001</v>
      </c>
      <c r="I130" s="6">
        <v>10.202500000000001</v>
      </c>
      <c r="J130" s="6">
        <v>10.202500000000001</v>
      </c>
      <c r="L130" s="7">
        <f t="shared" ref="L130:N131" si="39">D130/H130</f>
        <v>5.9728059332509263E-2</v>
      </c>
      <c r="M130" s="7">
        <f t="shared" si="39"/>
        <v>6.1259495221759372E-2</v>
      </c>
      <c r="N130" s="7">
        <f t="shared" si="39"/>
        <v>6.2215143347218817E-2</v>
      </c>
      <c r="P130" s="8">
        <f>AVERAGE(L130:N130)</f>
        <v>6.1067565967162479E-2</v>
      </c>
      <c r="Q130" s="5">
        <f>STDEV(L130:N130)</f>
        <v>1.2546012725697098E-3</v>
      </c>
    </row>
    <row r="131" spans="1:17">
      <c r="A131" s="18" t="s">
        <v>206</v>
      </c>
      <c r="B131" t="s">
        <v>207</v>
      </c>
      <c r="C131" t="s">
        <v>8</v>
      </c>
      <c r="D131" s="36">
        <v>0.53925000000000001</v>
      </c>
      <c r="E131" s="36">
        <v>0.55049999999999999</v>
      </c>
      <c r="F131" s="36">
        <v>0.57450000000000001</v>
      </c>
      <c r="H131" s="6">
        <v>9.1575000000000006</v>
      </c>
      <c r="I131" s="6">
        <v>9.1824999999999992</v>
      </c>
      <c r="J131" s="6">
        <v>9.1875</v>
      </c>
      <c r="L131" s="7">
        <f t="shared" si="39"/>
        <v>5.8886158886158883E-2</v>
      </c>
      <c r="M131" s="7">
        <f t="shared" si="39"/>
        <v>5.9950993738088758E-2</v>
      </c>
      <c r="N131" s="7">
        <f t="shared" si="39"/>
        <v>6.2530612244897962E-2</v>
      </c>
      <c r="P131" s="8">
        <f>AVERAGE(L131:N131)</f>
        <v>6.0455921623048532E-2</v>
      </c>
      <c r="Q131" s="5">
        <f>STDEV(L131:N131)</f>
        <v>1.8739594973647654E-3</v>
      </c>
    </row>
    <row r="132" spans="1:17">
      <c r="D132" s="36"/>
      <c r="E132" s="36"/>
      <c r="F132" s="36"/>
      <c r="H132" s="6"/>
      <c r="I132" s="6"/>
      <c r="J132" s="6"/>
      <c r="L132" s="7"/>
      <c r="M132" s="7"/>
      <c r="N132" s="7"/>
    </row>
    <row r="133" spans="1:17">
      <c r="A133" s="13" t="s">
        <v>208</v>
      </c>
      <c r="B133" t="s">
        <v>209</v>
      </c>
      <c r="C133" t="s">
        <v>8</v>
      </c>
      <c r="D133" s="36">
        <v>0.42125000000000001</v>
      </c>
      <c r="E133" s="36">
        <v>0.47699999999999998</v>
      </c>
      <c r="F133" s="36">
        <v>0.42575000000000002</v>
      </c>
      <c r="H133" s="6">
        <v>7.9225000000000003</v>
      </c>
      <c r="I133" s="6">
        <v>9.2925000000000004</v>
      </c>
      <c r="J133" s="6">
        <v>8.67</v>
      </c>
      <c r="L133" s="7">
        <f>D133/H133</f>
        <v>5.3171347428210794E-2</v>
      </c>
      <c r="M133" s="7">
        <f>E133/I133</f>
        <v>5.1331719128329296E-2</v>
      </c>
      <c r="N133" s="7">
        <f>F133/J133</f>
        <v>4.9106113033448674E-2</v>
      </c>
      <c r="P133" s="8">
        <f t="shared" ref="P133:P140" si="40">AVERAGE(L133:N133)</f>
        <v>5.1203059863329591E-2</v>
      </c>
      <c r="Q133" s="5">
        <f t="shared" ref="Q133:Q140" si="41">STDEV(L133:N133)</f>
        <v>2.0356688276686689E-3</v>
      </c>
    </row>
    <row r="134" spans="1:17">
      <c r="A134" s="13" t="s">
        <v>210</v>
      </c>
      <c r="B134" t="s">
        <v>80</v>
      </c>
      <c r="C134" t="s">
        <v>8</v>
      </c>
      <c r="D134" s="36">
        <v>1.2E-2</v>
      </c>
      <c r="E134" s="36">
        <v>1.4500000000000001E-2</v>
      </c>
      <c r="F134" s="36"/>
      <c r="H134" s="6">
        <v>0.82525000000000004</v>
      </c>
      <c r="I134" s="6">
        <v>0.83975</v>
      </c>
      <c r="J134" s="6"/>
      <c r="L134" s="7">
        <v>1.4541048167222053E-2</v>
      </c>
      <c r="M134" s="7">
        <v>1.7267043763024712E-2</v>
      </c>
      <c r="N134" s="7"/>
      <c r="P134" s="8">
        <f t="shared" si="40"/>
        <v>1.5904045965123383E-2</v>
      </c>
      <c r="Q134" s="5">
        <f t="shared" si="41"/>
        <v>1.9275699712767232E-3</v>
      </c>
    </row>
    <row r="135" spans="1:17">
      <c r="A135" s="13" t="s">
        <v>211</v>
      </c>
      <c r="B135" t="s">
        <v>212</v>
      </c>
      <c r="C135" t="s">
        <v>8</v>
      </c>
      <c r="D135" s="36">
        <v>0.45200000000000001</v>
      </c>
      <c r="E135" s="36">
        <v>0.60250000000000004</v>
      </c>
      <c r="F135" s="36">
        <v>0.51824999999999999</v>
      </c>
      <c r="H135" s="6">
        <v>7.4524999999999997</v>
      </c>
      <c r="I135" s="6">
        <v>7.5049999999999999</v>
      </c>
      <c r="J135" s="6">
        <v>7.585</v>
      </c>
      <c r="L135" s="7">
        <f>D135/H135</f>
        <v>6.0650788326065082E-2</v>
      </c>
      <c r="M135" s="7">
        <f>E135/I135</f>
        <v>8.0279813457694874E-2</v>
      </c>
      <c r="N135" s="7">
        <f>F135/J135</f>
        <v>6.832564271588662E-2</v>
      </c>
      <c r="P135" s="8">
        <f t="shared" si="40"/>
        <v>6.9752081499882199E-2</v>
      </c>
      <c r="Q135" s="5">
        <f t="shared" si="41"/>
        <v>9.8919514054559756E-3</v>
      </c>
    </row>
    <row r="136" spans="1:17">
      <c r="A136" s="13" t="s">
        <v>213</v>
      </c>
      <c r="B136" t="s">
        <v>214</v>
      </c>
      <c r="C136" t="s">
        <v>8</v>
      </c>
      <c r="D136" s="36">
        <v>1.025E-2</v>
      </c>
      <c r="E136" s="36">
        <v>1.0999999999999999E-2</v>
      </c>
      <c r="F136" s="36">
        <v>1.125E-2</v>
      </c>
      <c r="H136" s="6">
        <v>0.81925000000000003</v>
      </c>
      <c r="I136" s="6">
        <v>0.96</v>
      </c>
      <c r="J136" s="6">
        <v>0.98075000000000001</v>
      </c>
      <c r="L136" s="7">
        <v>1.2511443393347574E-2</v>
      </c>
      <c r="M136" s="7">
        <v>1.1458333333333333E-2</v>
      </c>
      <c r="N136" s="7">
        <v>1.1470813153199082E-2</v>
      </c>
      <c r="P136" s="8">
        <f t="shared" si="40"/>
        <v>1.1813529959959997E-2</v>
      </c>
      <c r="Q136" s="5">
        <f t="shared" si="41"/>
        <v>6.044429723746469E-4</v>
      </c>
    </row>
    <row r="137" spans="1:17">
      <c r="A137" s="10" t="s">
        <v>215</v>
      </c>
      <c r="B137" t="s">
        <v>216</v>
      </c>
      <c r="C137" t="s">
        <v>8</v>
      </c>
      <c r="D137" s="36">
        <v>0.52149999999999996</v>
      </c>
      <c r="E137" s="36">
        <v>0.50724999999999998</v>
      </c>
      <c r="F137" s="36">
        <v>0.68474999999999997</v>
      </c>
      <c r="H137" s="6">
        <v>8.33</v>
      </c>
      <c r="I137" s="6">
        <v>7.8449999999999998</v>
      </c>
      <c r="J137" s="6">
        <v>11.695</v>
      </c>
      <c r="L137" s="7">
        <f t="shared" ref="L137:N138" si="42">D137/H137</f>
        <v>6.2605042016806722E-2</v>
      </c>
      <c r="M137" s="7">
        <f t="shared" si="42"/>
        <v>6.4659018483110259E-2</v>
      </c>
      <c r="N137" s="7">
        <f t="shared" si="42"/>
        <v>5.8550662676357411E-2</v>
      </c>
      <c r="P137" s="8">
        <f t="shared" si="40"/>
        <v>6.1938241058758135E-2</v>
      </c>
      <c r="Q137" s="5">
        <f t="shared" si="41"/>
        <v>3.1082905758171484E-3</v>
      </c>
    </row>
    <row r="138" spans="1:17">
      <c r="A138" s="13" t="s">
        <v>217</v>
      </c>
      <c r="B138" t="s">
        <v>218</v>
      </c>
      <c r="C138" t="s">
        <v>8</v>
      </c>
      <c r="D138" s="36">
        <v>0.54400000000000004</v>
      </c>
      <c r="E138" s="36">
        <v>0.55049999999999999</v>
      </c>
      <c r="F138" s="36">
        <v>0.55290322580645157</v>
      </c>
      <c r="H138" s="6">
        <v>8.0500000000000007</v>
      </c>
      <c r="I138" s="6">
        <v>7.8525</v>
      </c>
      <c r="J138" s="6">
        <v>6.4749999999999996</v>
      </c>
      <c r="L138" s="7">
        <f t="shared" si="42"/>
        <v>6.7577639751552787E-2</v>
      </c>
      <c r="M138" s="7">
        <f t="shared" si="42"/>
        <v>7.0105062082139444E-2</v>
      </c>
      <c r="N138" s="7">
        <f t="shared" si="42"/>
        <v>8.5390459584007969E-2</v>
      </c>
      <c r="P138" s="8">
        <f t="shared" si="40"/>
        <v>7.4357720472566738E-2</v>
      </c>
      <c r="Q138" s="5">
        <f t="shared" si="41"/>
        <v>9.6378402733771039E-3</v>
      </c>
    </row>
    <row r="139" spans="1:17">
      <c r="A139" s="11" t="s">
        <v>219</v>
      </c>
      <c r="B139" t="s">
        <v>125</v>
      </c>
      <c r="C139" t="s">
        <v>8</v>
      </c>
      <c r="D139" s="36">
        <v>0.45600000000000002</v>
      </c>
      <c r="E139" s="36">
        <v>0.38750000000000001</v>
      </c>
      <c r="F139" s="36">
        <v>0.41443298969072168</v>
      </c>
      <c r="H139" s="6">
        <v>9.4350000000000005</v>
      </c>
      <c r="I139" s="6">
        <v>9.32</v>
      </c>
      <c r="J139" s="6">
        <v>9</v>
      </c>
      <c r="L139" s="7">
        <v>4.8330683624801273E-2</v>
      </c>
      <c r="M139" s="7">
        <v>4.1577253218884121E-2</v>
      </c>
      <c r="N139" s="7">
        <v>4.6048109965635742E-2</v>
      </c>
      <c r="P139" s="8">
        <f t="shared" si="40"/>
        <v>4.5318682269773709E-2</v>
      </c>
      <c r="Q139" s="5">
        <f t="shared" si="41"/>
        <v>3.4352953489488382E-3</v>
      </c>
    </row>
    <row r="140" spans="1:17">
      <c r="A140" s="11" t="s">
        <v>220</v>
      </c>
      <c r="B140" t="s">
        <v>58</v>
      </c>
      <c r="C140" t="s">
        <v>8</v>
      </c>
      <c r="D140" s="36">
        <v>0.44824999999999998</v>
      </c>
      <c r="E140" s="36">
        <v>0.56325000000000003</v>
      </c>
      <c r="F140" s="36">
        <v>0.52402597402597406</v>
      </c>
      <c r="H140" s="6">
        <v>9.4849999999999994</v>
      </c>
      <c r="I140" s="6">
        <v>9.7449999999999992</v>
      </c>
      <c r="J140" s="6">
        <v>9.4025974025974026</v>
      </c>
      <c r="L140" s="7">
        <v>4.7258829731154459E-2</v>
      </c>
      <c r="M140" s="7">
        <v>5.779887121600822E-2</v>
      </c>
      <c r="N140" s="7">
        <v>5.5732044198895034E-2</v>
      </c>
      <c r="P140" s="8">
        <f t="shared" si="40"/>
        <v>5.3596581715352566E-2</v>
      </c>
      <c r="Q140" s="5">
        <f t="shared" si="41"/>
        <v>5.5850934315884613E-3</v>
      </c>
    </row>
    <row r="141" spans="1:17">
      <c r="D141" s="36"/>
      <c r="E141" s="36"/>
      <c r="F141" s="36"/>
      <c r="H141" s="6"/>
      <c r="I141" s="6"/>
      <c r="J141" s="6"/>
      <c r="L141" s="7"/>
      <c r="M141" s="7"/>
      <c r="N141" s="7"/>
    </row>
    <row r="142" spans="1:17">
      <c r="A142" s="18" t="s">
        <v>221</v>
      </c>
      <c r="B142" t="s">
        <v>222</v>
      </c>
      <c r="C142" t="s">
        <v>8</v>
      </c>
      <c r="D142" s="36">
        <v>0.52900000000000003</v>
      </c>
      <c r="E142" s="36">
        <v>0.49625000000000002</v>
      </c>
      <c r="F142" s="36">
        <v>0.61175000000000002</v>
      </c>
      <c r="H142" s="6">
        <v>9.33</v>
      </c>
      <c r="I142" s="6">
        <v>9.2025000000000006</v>
      </c>
      <c r="J142" s="6">
        <v>9.4375</v>
      </c>
      <c r="L142" s="7">
        <f t="shared" ref="L142:N145" si="43">D142/H142</f>
        <v>5.6698821007502682E-2</v>
      </c>
      <c r="M142" s="7">
        <f t="shared" si="43"/>
        <v>5.3925563705514802E-2</v>
      </c>
      <c r="N142" s="7">
        <f t="shared" si="43"/>
        <v>6.4821192052980134E-2</v>
      </c>
      <c r="P142" s="8">
        <f>AVERAGE(L142:N142)</f>
        <v>5.8481858921999204E-2</v>
      </c>
      <c r="Q142" s="5">
        <f>STDEV(L142:N142)</f>
        <v>5.6624285801166281E-3</v>
      </c>
    </row>
    <row r="143" spans="1:17">
      <c r="A143" s="18" t="s">
        <v>223</v>
      </c>
      <c r="B143" t="s">
        <v>224</v>
      </c>
      <c r="C143" t="s">
        <v>8</v>
      </c>
      <c r="D143" s="36">
        <v>0.56974999999999998</v>
      </c>
      <c r="E143" s="36">
        <v>0.68056768558951997</v>
      </c>
      <c r="F143" s="36">
        <v>0.65247747747747742</v>
      </c>
      <c r="H143" s="6">
        <v>8.5574999999999992</v>
      </c>
      <c r="I143" s="6">
        <v>8.3231441048034931</v>
      </c>
      <c r="J143" s="6">
        <v>8.6689189189189193</v>
      </c>
      <c r="L143" s="7">
        <f t="shared" si="43"/>
        <v>6.6579024247735902E-2</v>
      </c>
      <c r="M143" s="7">
        <f t="shared" si="43"/>
        <v>8.1768100734522606E-2</v>
      </c>
      <c r="N143" s="7">
        <f t="shared" si="43"/>
        <v>7.5266302935827478E-2</v>
      </c>
      <c r="P143" s="8">
        <f>AVERAGE(L143:N143)</f>
        <v>7.4537809306028657E-2</v>
      </c>
      <c r="Q143" s="5">
        <f>STDEV(L143:N143)</f>
        <v>7.6206980229410262E-3</v>
      </c>
    </row>
    <row r="144" spans="1:17">
      <c r="A144" s="18" t="s">
        <v>225</v>
      </c>
      <c r="B144" t="s">
        <v>226</v>
      </c>
      <c r="C144" t="s">
        <v>8</v>
      </c>
      <c r="D144" s="36">
        <v>0.52749999999999997</v>
      </c>
      <c r="E144" s="36">
        <v>0.40425</v>
      </c>
      <c r="F144" s="36">
        <v>0.40775</v>
      </c>
      <c r="H144" s="6">
        <v>9.0549999999999997</v>
      </c>
      <c r="I144" s="6">
        <v>8.6524999999999999</v>
      </c>
      <c r="J144" s="6">
        <v>9.01</v>
      </c>
      <c r="L144" s="7">
        <f t="shared" si="43"/>
        <v>5.8255107675317504E-2</v>
      </c>
      <c r="M144" s="7">
        <f t="shared" si="43"/>
        <v>4.6720600982375037E-2</v>
      </c>
      <c r="N144" s="7">
        <f t="shared" si="43"/>
        <v>4.525527192008879E-2</v>
      </c>
      <c r="P144" s="8">
        <f>AVERAGE(L144:N144)</f>
        <v>5.0076993525927115E-2</v>
      </c>
      <c r="Q144" s="5">
        <f>STDEV(L144:N144)</f>
        <v>7.1202500374312324E-3</v>
      </c>
    </row>
    <row r="145" spans="1:17">
      <c r="A145" s="10" t="s">
        <v>227</v>
      </c>
      <c r="B145" t="s">
        <v>228</v>
      </c>
      <c r="C145" t="s">
        <v>8</v>
      </c>
      <c r="D145" s="36">
        <v>0.81441860465116278</v>
      </c>
      <c r="E145" s="36">
        <v>0.75851528384279476</v>
      </c>
      <c r="F145" s="36">
        <v>0.71351351351351344</v>
      </c>
      <c r="H145" s="6">
        <v>10.118604651162791</v>
      </c>
      <c r="I145" s="6">
        <v>8.4148471615720517</v>
      </c>
      <c r="J145" s="6">
        <v>9.4887387387387392</v>
      </c>
      <c r="L145" s="7">
        <f t="shared" si="43"/>
        <v>8.0487244311652495E-2</v>
      </c>
      <c r="M145" s="7">
        <f t="shared" si="43"/>
        <v>9.014011416709912E-2</v>
      </c>
      <c r="N145" s="7">
        <f t="shared" si="43"/>
        <v>7.5195822454308087E-2</v>
      </c>
      <c r="P145" s="8">
        <f>AVERAGE(L145:N145)</f>
        <v>8.19410603110199E-2</v>
      </c>
      <c r="Q145" s="5">
        <f>STDEV(L145:N145)</f>
        <v>7.5774764545501012E-3</v>
      </c>
    </row>
    <row r="146" spans="1:17">
      <c r="D146" s="36"/>
      <c r="E146" s="36"/>
      <c r="F146" s="36"/>
      <c r="H146" s="6"/>
      <c r="I146" s="6"/>
      <c r="J146" s="6"/>
      <c r="L146" s="7"/>
      <c r="M146" s="7"/>
      <c r="N146" s="7"/>
    </row>
    <row r="147" spans="1:17">
      <c r="A147" s="10" t="s">
        <v>229</v>
      </c>
      <c r="B147" s="20" t="s">
        <v>230</v>
      </c>
      <c r="C147" s="20" t="s">
        <v>8</v>
      </c>
      <c r="D147" s="36">
        <v>0.52449999999999997</v>
      </c>
      <c r="E147" s="36">
        <v>0.56000000000000005</v>
      </c>
      <c r="F147" s="36">
        <v>0.58250000000000002</v>
      </c>
      <c r="H147" s="22">
        <v>10.477499999999999</v>
      </c>
      <c r="I147" s="22">
        <v>10.27</v>
      </c>
      <c r="J147" s="22">
        <v>10.3775</v>
      </c>
      <c r="L147" s="7">
        <f t="shared" ref="L147:N153" si="44">D147/H147</f>
        <v>5.0059651634454784E-2</v>
      </c>
      <c r="M147" s="7">
        <f t="shared" si="44"/>
        <v>5.4527750730282383E-2</v>
      </c>
      <c r="N147" s="7">
        <f t="shared" si="44"/>
        <v>5.6131052758371484E-2</v>
      </c>
      <c r="P147" s="8">
        <f t="shared" ref="P147:P153" si="45">AVERAGE(L147:N147)</f>
        <v>5.357281837436955E-2</v>
      </c>
      <c r="Q147" s="5">
        <f t="shared" ref="Q147:Q153" si="46">STDEV(L147:N147)</f>
        <v>3.1463311578966333E-3</v>
      </c>
    </row>
    <row r="148" spans="1:17">
      <c r="A148" s="10" t="s">
        <v>231</v>
      </c>
      <c r="B148" t="s">
        <v>232</v>
      </c>
      <c r="C148" t="s">
        <v>8</v>
      </c>
      <c r="D148" s="36">
        <v>0.57274999999999998</v>
      </c>
      <c r="E148" s="36">
        <v>0.68874999999999997</v>
      </c>
      <c r="F148" s="36">
        <v>0.65275000000000005</v>
      </c>
      <c r="H148" s="6">
        <v>9.66</v>
      </c>
      <c r="I148" s="6">
        <v>9.4849999999999994</v>
      </c>
      <c r="J148" s="6">
        <v>9.3049999999999997</v>
      </c>
      <c r="L148" s="7">
        <f t="shared" si="44"/>
        <v>5.9290890269151138E-2</v>
      </c>
      <c r="M148" s="7">
        <f t="shared" si="44"/>
        <v>7.2614654717975749E-2</v>
      </c>
      <c r="N148" s="7">
        <f t="shared" si="44"/>
        <v>7.0150456743686196E-2</v>
      </c>
      <c r="P148" s="8">
        <f t="shared" si="45"/>
        <v>6.7352000576937701E-2</v>
      </c>
      <c r="Q148" s="5">
        <f t="shared" si="46"/>
        <v>7.0890191465286783E-3</v>
      </c>
    </row>
    <row r="149" spans="1:17">
      <c r="A149" s="10" t="s">
        <v>233</v>
      </c>
      <c r="B149" t="s">
        <v>234</v>
      </c>
      <c r="C149" t="s">
        <v>8</v>
      </c>
      <c r="D149" s="36">
        <v>0.78225</v>
      </c>
      <c r="E149" s="36">
        <v>0.72599999999999998</v>
      </c>
      <c r="F149" s="36">
        <v>0.86124999999999996</v>
      </c>
      <c r="H149" s="6">
        <v>11.62</v>
      </c>
      <c r="I149" s="6">
        <v>11.37</v>
      </c>
      <c r="J149" s="6">
        <v>11.8825</v>
      </c>
      <c r="L149" s="7">
        <f t="shared" si="44"/>
        <v>6.7319277108433745E-2</v>
      </c>
      <c r="M149" s="7">
        <f t="shared" si="44"/>
        <v>6.3852242744063328E-2</v>
      </c>
      <c r="N149" s="7">
        <f t="shared" si="44"/>
        <v>7.2480538607195444E-2</v>
      </c>
      <c r="P149" s="8">
        <f t="shared" si="45"/>
        <v>6.7884019486564182E-2</v>
      </c>
      <c r="Q149" s="5">
        <f t="shared" si="46"/>
        <v>4.3417822193976977E-3</v>
      </c>
    </row>
    <row r="150" spans="1:17">
      <c r="A150" s="10" t="s">
        <v>235</v>
      </c>
      <c r="B150" s="20" t="s">
        <v>236</v>
      </c>
      <c r="C150" s="20" t="s">
        <v>8</v>
      </c>
      <c r="D150" s="36">
        <v>0.48925000000000002</v>
      </c>
      <c r="E150" s="36">
        <v>0.53100000000000003</v>
      </c>
      <c r="F150" s="36">
        <v>0.503</v>
      </c>
      <c r="H150" s="22">
        <v>9.3800000000000008</v>
      </c>
      <c r="I150" s="22">
        <v>9.67</v>
      </c>
      <c r="J150" s="22">
        <v>9.8049999999999997</v>
      </c>
      <c r="L150" s="7">
        <f t="shared" si="44"/>
        <v>5.2158848614072495E-2</v>
      </c>
      <c r="M150" s="7">
        <f t="shared" si="44"/>
        <v>5.4912099276111688E-2</v>
      </c>
      <c r="N150" s="7">
        <f t="shared" si="44"/>
        <v>5.1300356960734324E-2</v>
      </c>
      <c r="P150" s="8">
        <f t="shared" si="45"/>
        <v>5.2790434950306164E-2</v>
      </c>
      <c r="Q150" s="5">
        <f t="shared" si="46"/>
        <v>1.8868880765057761E-3</v>
      </c>
    </row>
    <row r="151" spans="1:17">
      <c r="A151" s="10" t="s">
        <v>237</v>
      </c>
      <c r="B151" t="s">
        <v>238</v>
      </c>
      <c r="C151" t="s">
        <v>8</v>
      </c>
      <c r="D151" s="36">
        <v>0.68174999999999997</v>
      </c>
      <c r="E151" s="36">
        <v>0.69225000000000003</v>
      </c>
      <c r="F151" s="36">
        <v>0.60024999999999995</v>
      </c>
      <c r="H151" s="6">
        <v>10.817500000000001</v>
      </c>
      <c r="I151" s="6">
        <v>10.664999999999999</v>
      </c>
      <c r="J151" s="6">
        <v>10.1875</v>
      </c>
      <c r="L151" s="7">
        <f t="shared" si="44"/>
        <v>6.3022879593251674E-2</v>
      </c>
      <c r="M151" s="7">
        <f t="shared" si="44"/>
        <v>6.4908579465541502E-2</v>
      </c>
      <c r="N151" s="7">
        <f t="shared" si="44"/>
        <v>5.8920245398773004E-2</v>
      </c>
      <c r="P151" s="8">
        <f t="shared" si="45"/>
        <v>6.2283901485855386E-2</v>
      </c>
      <c r="Q151" s="5">
        <f t="shared" si="46"/>
        <v>3.0617972999879136E-3</v>
      </c>
    </row>
    <row r="152" spans="1:17">
      <c r="A152" s="13" t="s">
        <v>239</v>
      </c>
      <c r="B152" t="s">
        <v>240</v>
      </c>
      <c r="C152" t="s">
        <v>8</v>
      </c>
      <c r="D152" s="36">
        <v>0.76224999999999998</v>
      </c>
      <c r="E152" s="36">
        <v>0.7</v>
      </c>
      <c r="F152" s="36">
        <v>0.70174999999999998</v>
      </c>
      <c r="H152" s="6">
        <v>8.7949999999999999</v>
      </c>
      <c r="I152" s="6">
        <v>9.0075000000000003</v>
      </c>
      <c r="J152" s="6">
        <v>8.9375</v>
      </c>
      <c r="L152" s="7">
        <f t="shared" si="44"/>
        <v>8.6668561682774301E-2</v>
      </c>
      <c r="M152" s="7">
        <f t="shared" si="44"/>
        <v>7.7713016930335818E-2</v>
      </c>
      <c r="N152" s="7">
        <f t="shared" si="44"/>
        <v>7.8517482517482515E-2</v>
      </c>
      <c r="P152" s="8">
        <f t="shared" si="45"/>
        <v>8.0966353710197544E-2</v>
      </c>
      <c r="Q152" s="5">
        <f t="shared" si="46"/>
        <v>4.954611290718401E-3</v>
      </c>
    </row>
    <row r="153" spans="1:17">
      <c r="A153" s="23" t="s">
        <v>241</v>
      </c>
      <c r="B153" t="s">
        <v>242</v>
      </c>
      <c r="C153" t="s">
        <v>8</v>
      </c>
      <c r="D153" s="36">
        <v>0.54174999999999995</v>
      </c>
      <c r="E153" s="36">
        <v>0.51400000000000001</v>
      </c>
      <c r="F153" s="36">
        <v>0.52075000000000005</v>
      </c>
      <c r="H153" s="6">
        <v>8.8975000000000009</v>
      </c>
      <c r="I153" s="6">
        <v>8.6050000000000004</v>
      </c>
      <c r="J153" s="6">
        <v>8.1475000000000009</v>
      </c>
      <c r="L153" s="7">
        <f t="shared" si="44"/>
        <v>6.0887889856701308E-2</v>
      </c>
      <c r="M153" s="7">
        <f t="shared" si="44"/>
        <v>5.9732713538640327E-2</v>
      </c>
      <c r="N153" s="7">
        <f t="shared" si="44"/>
        <v>6.3915311445228593E-2</v>
      </c>
      <c r="P153" s="8">
        <f t="shared" si="45"/>
        <v>6.1511971613523418E-2</v>
      </c>
      <c r="Q153" s="5">
        <f t="shared" si="46"/>
        <v>2.1600092225376624E-3</v>
      </c>
    </row>
    <row r="154" spans="1:17">
      <c r="D154" s="36"/>
      <c r="E154" s="36"/>
      <c r="F154" s="36"/>
      <c r="H154" s="6"/>
      <c r="I154" s="6"/>
      <c r="J154" s="6"/>
      <c r="L154" s="7"/>
      <c r="M154" s="7"/>
      <c r="N154" s="7"/>
    </row>
    <row r="155" spans="1:17">
      <c r="A155" s="10" t="s">
        <v>243</v>
      </c>
      <c r="B155" t="s">
        <v>244</v>
      </c>
      <c r="C155" t="s">
        <v>8</v>
      </c>
      <c r="D155" s="36">
        <v>0.60250000000000004</v>
      </c>
      <c r="E155" s="36">
        <v>0.54074999999999995</v>
      </c>
      <c r="F155" s="36">
        <v>0.49099999999999999</v>
      </c>
      <c r="H155" s="6">
        <v>9.0374999999999996</v>
      </c>
      <c r="I155" s="6">
        <v>9.4324999999999992</v>
      </c>
      <c r="J155" s="6">
        <v>8.9375</v>
      </c>
      <c r="L155" s="7">
        <f>D155/H155</f>
        <v>6.666666666666668E-2</v>
      </c>
      <c r="M155" s="7">
        <f>E155/I155</f>
        <v>5.7328385899814469E-2</v>
      </c>
      <c r="N155" s="7">
        <f>F155/J155</f>
        <v>5.4937062937062936E-2</v>
      </c>
      <c r="P155" s="8">
        <f t="shared" ref="P155:P161" si="47">AVERAGE(L155:N155)</f>
        <v>5.9644038501181364E-2</v>
      </c>
      <c r="Q155" s="5">
        <f>STDEV(L155:N155)</f>
        <v>6.1981921671602326E-3</v>
      </c>
    </row>
    <row r="156" spans="1:17">
      <c r="A156" s="10" t="s">
        <v>245</v>
      </c>
      <c r="B156" t="s">
        <v>246</v>
      </c>
      <c r="C156" t="s">
        <v>8</v>
      </c>
      <c r="D156" s="36">
        <v>0.42525000000000002</v>
      </c>
      <c r="E156" s="36"/>
      <c r="F156" s="36"/>
      <c r="H156" s="6">
        <v>8.125</v>
      </c>
      <c r="I156" s="6"/>
      <c r="J156" s="6"/>
      <c r="L156" s="7">
        <f t="shared" ref="L156:L161" si="48">D156/H156</f>
        <v>5.2338461538461542E-2</v>
      </c>
      <c r="M156" s="7"/>
      <c r="N156" s="7"/>
      <c r="P156" s="8">
        <f t="shared" si="47"/>
        <v>5.2338461538461542E-2</v>
      </c>
      <c r="Q156" s="5"/>
    </row>
    <row r="157" spans="1:17">
      <c r="A157" s="10" t="s">
        <v>64</v>
      </c>
      <c r="B157" t="s">
        <v>247</v>
      </c>
      <c r="C157" t="s">
        <v>8</v>
      </c>
      <c r="D157" s="36">
        <v>0.311</v>
      </c>
      <c r="E157" s="36">
        <v>0.34625</v>
      </c>
      <c r="F157" s="36">
        <v>0.31950000000000001</v>
      </c>
      <c r="H157" s="6">
        <v>6.9474999999999998</v>
      </c>
      <c r="I157" s="6">
        <v>7.4424999999999999</v>
      </c>
      <c r="J157" s="6">
        <v>7.3624999999999998</v>
      </c>
      <c r="L157" s="7">
        <f t="shared" si="48"/>
        <v>4.4764303706369198E-2</v>
      </c>
      <c r="M157" s="7">
        <f t="shared" ref="M157:N161" si="49">E157/I157</f>
        <v>4.6523345649983207E-2</v>
      </c>
      <c r="N157" s="7">
        <f t="shared" si="49"/>
        <v>4.3395585738539903E-2</v>
      </c>
      <c r="P157" s="8">
        <f t="shared" si="47"/>
        <v>4.4894411698297436E-2</v>
      </c>
      <c r="Q157" s="5">
        <f>STDEV(L157:N157)</f>
        <v>1.567933858005705E-3</v>
      </c>
    </row>
    <row r="158" spans="1:17">
      <c r="A158" s="10" t="s">
        <v>248</v>
      </c>
      <c r="B158" t="s">
        <v>249</v>
      </c>
      <c r="C158" t="s">
        <v>8</v>
      </c>
      <c r="D158" s="36">
        <v>0.62949999999999995</v>
      </c>
      <c r="E158" s="36">
        <v>0.65825</v>
      </c>
      <c r="F158" s="36">
        <v>0.5605</v>
      </c>
      <c r="H158" s="6">
        <v>9.1199999999999992</v>
      </c>
      <c r="I158" s="6">
        <v>8.5924999999999994</v>
      </c>
      <c r="J158" s="6">
        <v>8.5399999999999991</v>
      </c>
      <c r="L158" s="7">
        <f t="shared" si="48"/>
        <v>6.9024122807017543E-2</v>
      </c>
      <c r="M158" s="7">
        <f t="shared" si="49"/>
        <v>7.6607506546406759E-2</v>
      </c>
      <c r="N158" s="7">
        <f t="shared" si="49"/>
        <v>6.5632318501170961E-2</v>
      </c>
      <c r="P158" s="8">
        <f t="shared" si="47"/>
        <v>7.0421315951531754E-2</v>
      </c>
      <c r="Q158" s="5">
        <f>STDEV(L158:N158)</f>
        <v>5.6194127512917066E-3</v>
      </c>
    </row>
    <row r="159" spans="1:17">
      <c r="A159" s="10" t="s">
        <v>250</v>
      </c>
      <c r="B159" t="s">
        <v>251</v>
      </c>
      <c r="C159" t="s">
        <v>8</v>
      </c>
      <c r="D159" s="36">
        <v>0.70925000000000005</v>
      </c>
      <c r="E159" s="36">
        <v>0.57125000000000004</v>
      </c>
      <c r="F159" s="36">
        <v>0.58366666666666667</v>
      </c>
      <c r="H159" s="6">
        <v>9.3699999999999992</v>
      </c>
      <c r="I159" s="6">
        <v>9.2475000000000005</v>
      </c>
      <c r="J159" s="6">
        <v>7.3825000000000003</v>
      </c>
      <c r="L159" s="7">
        <f t="shared" si="48"/>
        <v>7.5693703308431171E-2</v>
      </c>
      <c r="M159" s="7">
        <f t="shared" si="49"/>
        <v>6.177345228440119E-2</v>
      </c>
      <c r="N159" s="7">
        <f t="shared" si="49"/>
        <v>7.9060842081499036E-2</v>
      </c>
      <c r="P159" s="8">
        <f t="shared" si="47"/>
        <v>7.2175999224777132E-2</v>
      </c>
      <c r="Q159" s="5">
        <f>STDEV(L159:N159)</f>
        <v>9.164831859577012E-3</v>
      </c>
    </row>
    <row r="160" spans="1:17">
      <c r="A160" s="16" t="s">
        <v>252</v>
      </c>
      <c r="B160" s="17" t="s">
        <v>121</v>
      </c>
      <c r="C160" t="s">
        <v>8</v>
      </c>
      <c r="D160" s="36">
        <v>0.66649999999999998</v>
      </c>
      <c r="E160" s="36">
        <v>0.61875000000000002</v>
      </c>
      <c r="F160" s="36">
        <v>0.69874999999999998</v>
      </c>
      <c r="H160" s="6">
        <v>9.0850000000000009</v>
      </c>
      <c r="I160" s="6">
        <v>8.9324999999999992</v>
      </c>
      <c r="J160" s="6">
        <v>9.3625000000000007</v>
      </c>
      <c r="L160" s="7">
        <f t="shared" si="48"/>
        <v>7.3362685745734721E-2</v>
      </c>
      <c r="M160" s="7">
        <f t="shared" si="49"/>
        <v>6.9269521410579349E-2</v>
      </c>
      <c r="N160" s="7">
        <f t="shared" si="49"/>
        <v>7.4632843791722289E-2</v>
      </c>
      <c r="P160" s="8">
        <f t="shared" si="47"/>
        <v>7.2421683649345467E-2</v>
      </c>
      <c r="Q160" s="5">
        <f>STDEV(L160:N160)</f>
        <v>2.8027522990935077E-3</v>
      </c>
    </row>
    <row r="161" spans="1:17">
      <c r="A161" s="16" t="s">
        <v>253</v>
      </c>
      <c r="B161" s="17" t="s">
        <v>125</v>
      </c>
      <c r="C161" t="s">
        <v>8</v>
      </c>
      <c r="D161" s="36">
        <v>0.5</v>
      </c>
      <c r="E161" s="36">
        <v>0.54574999999999996</v>
      </c>
      <c r="F161" s="36">
        <v>0.505</v>
      </c>
      <c r="H161" s="6">
        <v>8.7874999999999996</v>
      </c>
      <c r="I161" s="6">
        <v>8.7100000000000009</v>
      </c>
      <c r="J161" s="6">
        <v>8.4749999999999996</v>
      </c>
      <c r="L161" s="7">
        <f t="shared" si="48"/>
        <v>5.6899004267425321E-2</v>
      </c>
      <c r="M161" s="7">
        <f t="shared" si="49"/>
        <v>6.2657864523536153E-2</v>
      </c>
      <c r="N161" s="7">
        <f t="shared" si="49"/>
        <v>5.9587020648967558E-2</v>
      </c>
      <c r="P161" s="8">
        <f t="shared" si="47"/>
        <v>5.9714629813309682E-2</v>
      </c>
      <c r="Q161" s="5">
        <f>STDEV(L161:N161)</f>
        <v>2.8815500926534831E-3</v>
      </c>
    </row>
    <row r="162" spans="1:17">
      <c r="D162" s="36"/>
      <c r="E162" s="36"/>
      <c r="F162" s="36"/>
      <c r="H162" s="6"/>
      <c r="I162" s="6"/>
      <c r="J162" s="6"/>
      <c r="L162" s="7"/>
      <c r="M162" s="7"/>
      <c r="N162" s="7"/>
    </row>
    <row r="163" spans="1:17">
      <c r="A163" s="10" t="s">
        <v>254</v>
      </c>
      <c r="B163" t="s">
        <v>255</v>
      </c>
      <c r="C163" t="s">
        <v>8</v>
      </c>
      <c r="D163" s="36">
        <v>0.38424999999999998</v>
      </c>
      <c r="E163" s="36">
        <v>0.376</v>
      </c>
      <c r="F163" s="36">
        <v>0.44424999999999998</v>
      </c>
      <c r="H163" s="6">
        <v>8.5274999999999999</v>
      </c>
      <c r="I163" s="6">
        <v>8.2675000000000001</v>
      </c>
      <c r="J163" s="6">
        <v>8.6024999999999991</v>
      </c>
      <c r="L163" s="7">
        <f>D163/H163</f>
        <v>4.5060099677513926E-2</v>
      </c>
      <c r="M163" s="7">
        <f>E163/I163</f>
        <v>4.5479286362261867E-2</v>
      </c>
      <c r="N163" s="7">
        <f>F163/J163</f>
        <v>5.1641964545190357E-2</v>
      </c>
      <c r="P163" s="8">
        <f t="shared" ref="P163:P169" si="50">AVERAGE(L163:N163)</f>
        <v>4.7393783528322048E-2</v>
      </c>
      <c r="Q163" s="5">
        <f t="shared" ref="Q163:Q169" si="51">STDEV(L163:N163)</f>
        <v>3.6849980777780159E-3</v>
      </c>
    </row>
    <row r="164" spans="1:17">
      <c r="A164" s="10" t="s">
        <v>256</v>
      </c>
      <c r="B164" t="s">
        <v>9</v>
      </c>
      <c r="C164" t="s">
        <v>8</v>
      </c>
      <c r="D164" s="36">
        <v>0.42199999999999999</v>
      </c>
      <c r="E164" s="36">
        <v>0.48949999999999999</v>
      </c>
      <c r="F164" s="36">
        <v>0.50549999999999995</v>
      </c>
      <c r="H164" s="6">
        <v>9.52</v>
      </c>
      <c r="I164" s="6">
        <v>10.0425</v>
      </c>
      <c r="J164" s="6">
        <v>10.675000000000001</v>
      </c>
      <c r="L164" s="7">
        <v>4.4327731092436977E-2</v>
      </c>
      <c r="M164" s="7">
        <v>4.8742842917600199E-2</v>
      </c>
      <c r="N164" s="7">
        <v>4.735362997658079E-2</v>
      </c>
      <c r="P164" s="8">
        <f t="shared" si="50"/>
        <v>4.6808067995539326E-2</v>
      </c>
      <c r="Q164" s="5">
        <f t="shared" si="51"/>
        <v>2.2575498917061496E-3</v>
      </c>
    </row>
    <row r="165" spans="1:17">
      <c r="A165" s="10" t="s">
        <v>257</v>
      </c>
      <c r="B165" t="s">
        <v>258</v>
      </c>
      <c r="C165" t="s">
        <v>8</v>
      </c>
      <c r="D165" s="36">
        <v>0.41125</v>
      </c>
      <c r="E165" s="36">
        <v>0.40275</v>
      </c>
      <c r="F165" s="36">
        <v>0.47149999999999997</v>
      </c>
      <c r="H165" s="6">
        <v>8.19</v>
      </c>
      <c r="I165" s="6">
        <v>8.1</v>
      </c>
      <c r="J165" s="6">
        <v>8.1274999999999995</v>
      </c>
      <c r="L165" s="7">
        <f>D165/H165</f>
        <v>5.0213675213675216E-2</v>
      </c>
      <c r="M165" s="7">
        <f>E165/I165</f>
        <v>4.9722222222222223E-2</v>
      </c>
      <c r="N165" s="7">
        <f>F165/J165</f>
        <v>5.8012919101814824E-2</v>
      </c>
      <c r="P165" s="8">
        <f t="shared" si="50"/>
        <v>5.2649605512570752E-2</v>
      </c>
      <c r="Q165" s="5">
        <f t="shared" si="51"/>
        <v>4.6512612271436228E-3</v>
      </c>
    </row>
    <row r="166" spans="1:17">
      <c r="A166" s="10" t="s">
        <v>259</v>
      </c>
      <c r="B166" t="s">
        <v>47</v>
      </c>
      <c r="C166" t="s">
        <v>8</v>
      </c>
      <c r="D166" s="36">
        <v>0.4385</v>
      </c>
      <c r="E166" s="36">
        <v>0.47799999999999998</v>
      </c>
      <c r="F166" s="36">
        <v>0.55900000000000005</v>
      </c>
      <c r="H166" s="6">
        <v>8.94</v>
      </c>
      <c r="I166" s="6">
        <v>10.5</v>
      </c>
      <c r="J166" s="6">
        <v>10.484999999999999</v>
      </c>
      <c r="L166" s="7">
        <v>4.904921700223714E-2</v>
      </c>
      <c r="M166" s="7">
        <v>4.5523809523809522E-2</v>
      </c>
      <c r="N166" s="7">
        <v>5.3314258464473067E-2</v>
      </c>
      <c r="P166" s="8">
        <f t="shared" si="50"/>
        <v>4.9295761663506577E-2</v>
      </c>
      <c r="Q166" s="5">
        <f t="shared" si="51"/>
        <v>3.901071888183014E-3</v>
      </c>
    </row>
    <row r="167" spans="1:17">
      <c r="A167" s="11" t="s">
        <v>260</v>
      </c>
      <c r="B167" t="s">
        <v>106</v>
      </c>
      <c r="C167" t="s">
        <v>8</v>
      </c>
      <c r="D167" s="36">
        <v>0.47099999999999997</v>
      </c>
      <c r="E167" s="36">
        <v>0.36725000000000002</v>
      </c>
      <c r="F167" s="36">
        <v>0.38100000000000001</v>
      </c>
      <c r="H167" s="6">
        <v>10.255000000000001</v>
      </c>
      <c r="I167" s="6">
        <v>10.0425</v>
      </c>
      <c r="J167" s="6">
        <v>10.08</v>
      </c>
      <c r="L167" s="7">
        <v>4.5928815212091655E-2</v>
      </c>
      <c r="M167" s="7">
        <v>3.6569579288025893E-2</v>
      </c>
      <c r="N167" s="7">
        <v>3.7797619047619045E-2</v>
      </c>
      <c r="P167" s="8">
        <f t="shared" si="50"/>
        <v>4.0098671182578864E-2</v>
      </c>
      <c r="Q167" s="5">
        <f t="shared" si="51"/>
        <v>5.0862515634240045E-3</v>
      </c>
    </row>
    <row r="168" spans="1:17">
      <c r="A168" s="12" t="s">
        <v>261</v>
      </c>
      <c r="B168" t="s">
        <v>262</v>
      </c>
      <c r="C168" t="s">
        <v>8</v>
      </c>
      <c r="D168" s="36">
        <v>0.63224999999999998</v>
      </c>
      <c r="E168" s="36">
        <v>0.55774999999999997</v>
      </c>
      <c r="F168" s="36">
        <v>0.60624999999999996</v>
      </c>
      <c r="H168" s="6">
        <v>9.9224999999999994</v>
      </c>
      <c r="I168" s="6">
        <v>10.335000000000001</v>
      </c>
      <c r="J168" s="6">
        <v>10.5525</v>
      </c>
      <c r="L168" s="7">
        <f t="shared" ref="L168:N169" si="52">D168/H168</f>
        <v>6.3718820861678002E-2</v>
      </c>
      <c r="M168" s="7">
        <f t="shared" si="52"/>
        <v>5.3967102080309623E-2</v>
      </c>
      <c r="N168" s="7">
        <f t="shared" si="52"/>
        <v>5.7450841032930577E-2</v>
      </c>
      <c r="P168" s="8">
        <f t="shared" si="50"/>
        <v>5.8378921324972737E-2</v>
      </c>
      <c r="Q168" s="5">
        <f t="shared" si="51"/>
        <v>4.9416601025445879E-3</v>
      </c>
    </row>
    <row r="169" spans="1:17">
      <c r="A169" s="15" t="s">
        <v>263</v>
      </c>
      <c r="B169" t="s">
        <v>41</v>
      </c>
      <c r="C169" t="s">
        <v>8</v>
      </c>
      <c r="D169" s="36">
        <v>0.59175</v>
      </c>
      <c r="E169" s="36">
        <v>0.55474999999999997</v>
      </c>
      <c r="F169" s="36">
        <v>0.57099999999999995</v>
      </c>
      <c r="H169" s="6">
        <v>9.3550000000000004</v>
      </c>
      <c r="I169" s="6">
        <v>9.7899999999999991</v>
      </c>
      <c r="J169" s="6">
        <v>9.6199999999999992</v>
      </c>
      <c r="L169" s="24">
        <f t="shared" si="52"/>
        <v>6.3254943880277928E-2</v>
      </c>
      <c r="M169" s="24">
        <f t="shared" si="52"/>
        <v>5.6664964249233916E-2</v>
      </c>
      <c r="N169" s="24">
        <f t="shared" si="52"/>
        <v>5.9355509355509359E-2</v>
      </c>
      <c r="P169" s="8">
        <f t="shared" si="50"/>
        <v>5.9758472495007063E-2</v>
      </c>
      <c r="Q169" s="5">
        <f t="shared" si="51"/>
        <v>3.3134185297422252E-3</v>
      </c>
    </row>
    <row r="170" spans="1:17">
      <c r="D170" s="36"/>
      <c r="E170" s="36"/>
      <c r="F170" s="36"/>
      <c r="H170" s="6"/>
      <c r="I170" s="6"/>
      <c r="J170" s="6"/>
      <c r="L170" s="24"/>
      <c r="M170" s="24"/>
      <c r="N170" s="24"/>
    </row>
    <row r="171" spans="1:17">
      <c r="A171" s="10" t="s">
        <v>264</v>
      </c>
      <c r="B171" t="s">
        <v>265</v>
      </c>
      <c r="C171" t="s">
        <v>8</v>
      </c>
      <c r="D171" s="36">
        <v>0.64324999999999999</v>
      </c>
      <c r="E171" s="36">
        <v>0.55200000000000005</v>
      </c>
      <c r="F171" s="36">
        <v>0.6825</v>
      </c>
      <c r="H171" s="6">
        <v>8.6950000000000003</v>
      </c>
      <c r="I171" s="6">
        <v>8.84</v>
      </c>
      <c r="J171" s="6">
        <v>8.8249999999999993</v>
      </c>
      <c r="L171" s="24">
        <f t="shared" ref="L171:N172" si="53">D171/H171</f>
        <v>7.3979298447383546E-2</v>
      </c>
      <c r="M171" s="24">
        <f t="shared" si="53"/>
        <v>6.2443438914027156E-2</v>
      </c>
      <c r="N171" s="24">
        <f t="shared" si="53"/>
        <v>7.733711048158641E-2</v>
      </c>
      <c r="P171" s="8">
        <f>AVERAGE(L171:N171)</f>
        <v>7.1253282614332378E-2</v>
      </c>
      <c r="Q171" s="5">
        <f>STDEV(L171:N171)</f>
        <v>7.8120890248457231E-3</v>
      </c>
    </row>
    <row r="172" spans="1:17">
      <c r="A172" s="10" t="s">
        <v>266</v>
      </c>
      <c r="B172" t="s">
        <v>267</v>
      </c>
      <c r="C172" t="s">
        <v>8</v>
      </c>
      <c r="D172" s="36">
        <v>0.58950000000000002</v>
      </c>
      <c r="E172" s="36">
        <v>0.63600000000000001</v>
      </c>
      <c r="F172" s="36">
        <v>0.55549999999999999</v>
      </c>
      <c r="H172" s="6">
        <v>8.0225000000000009</v>
      </c>
      <c r="I172" s="6">
        <v>8.5449999999999999</v>
      </c>
      <c r="J172" s="6">
        <v>8.4124999999999996</v>
      </c>
      <c r="L172" s="24">
        <f t="shared" si="53"/>
        <v>7.3480835151137416E-2</v>
      </c>
      <c r="M172" s="24">
        <f t="shared" si="53"/>
        <v>7.4429490930368644E-2</v>
      </c>
      <c r="N172" s="24">
        <f t="shared" si="53"/>
        <v>6.6032689450222878E-2</v>
      </c>
      <c r="P172" s="8">
        <f>AVERAGE(L172:N172)</f>
        <v>7.1314338510576322E-2</v>
      </c>
      <c r="Q172" s="5">
        <f>STDEV(L172:N172)</f>
        <v>4.598570380500492E-3</v>
      </c>
    </row>
    <row r="173" spans="1:17">
      <c r="D173" s="36"/>
      <c r="E173" s="36"/>
      <c r="F173" s="36"/>
      <c r="H173" s="6"/>
      <c r="I173" s="6"/>
      <c r="J173" s="6"/>
      <c r="L173" s="24"/>
      <c r="M173" s="24"/>
      <c r="N173" s="24"/>
    </row>
    <row r="174" spans="1:17">
      <c r="A174" s="10" t="s">
        <v>268</v>
      </c>
      <c r="B174" t="s">
        <v>180</v>
      </c>
      <c r="C174" t="s">
        <v>8</v>
      </c>
      <c r="D174" s="36">
        <v>0.49325000000000002</v>
      </c>
      <c r="E174" s="36">
        <v>0.52749999999999997</v>
      </c>
      <c r="F174" s="36">
        <v>0.57517241379310347</v>
      </c>
      <c r="H174" s="6">
        <v>8.2449999999999992</v>
      </c>
      <c r="I174" s="6">
        <v>8.4375</v>
      </c>
      <c r="J174" s="6">
        <v>9.0551724137931036</v>
      </c>
      <c r="L174" s="24">
        <f>D174/H174</f>
        <v>5.9824135839902981E-2</v>
      </c>
      <c r="M174" s="24">
        <f>E174/I174</f>
        <v>6.2518518518518515E-2</v>
      </c>
      <c r="N174" s="24">
        <f>F174/J174</f>
        <v>6.3518659558263524E-2</v>
      </c>
      <c r="P174" s="8">
        <f>AVERAGE(L174:N174)</f>
        <v>6.1953771305561678E-2</v>
      </c>
      <c r="Q174" s="5">
        <f>STDEV(L174:N174)</f>
        <v>1.9109110228603117E-3</v>
      </c>
    </row>
    <row r="175" spans="1:17">
      <c r="A175" s="10" t="s">
        <v>269</v>
      </c>
      <c r="B175" t="s">
        <v>153</v>
      </c>
      <c r="C175" t="s">
        <v>8</v>
      </c>
      <c r="D175" s="36">
        <v>0.44448275862068964</v>
      </c>
      <c r="E175" s="36"/>
      <c r="F175" s="36"/>
      <c r="H175" s="6">
        <v>8.0793103448275865</v>
      </c>
      <c r="I175" s="6"/>
      <c r="J175" s="6"/>
      <c r="L175" s="24">
        <f>D175/H175</f>
        <v>5.5014938113529657E-2</v>
      </c>
      <c r="M175" s="24"/>
      <c r="N175" s="24"/>
      <c r="P175" s="8">
        <f>AVERAGE(L175:N175)</f>
        <v>5.5014938113529657E-2</v>
      </c>
      <c r="Q175" s="5" t="e">
        <f>STDEV(L175:N175)</f>
        <v>#DIV/0!</v>
      </c>
    </row>
    <row r="176" spans="1:17">
      <c r="D176" s="36"/>
      <c r="E176" s="36"/>
      <c r="F176" s="36"/>
      <c r="H176" s="6"/>
      <c r="I176" s="6"/>
      <c r="J176" s="6"/>
      <c r="L176" s="24"/>
      <c r="M176" s="24"/>
      <c r="N176" s="24"/>
    </row>
    <row r="177" spans="1:17">
      <c r="A177" s="10" t="s">
        <v>270</v>
      </c>
      <c r="B177" t="s">
        <v>50</v>
      </c>
      <c r="C177" t="s">
        <v>8</v>
      </c>
      <c r="D177" s="36">
        <v>0.4995</v>
      </c>
      <c r="E177" s="36">
        <v>0.4955</v>
      </c>
      <c r="F177" s="36">
        <v>0.53750000000000009</v>
      </c>
      <c r="H177" s="6">
        <v>8.1199999999999992</v>
      </c>
      <c r="I177" s="6">
        <v>8.6300000000000008</v>
      </c>
      <c r="J177" s="6">
        <v>8.4583333333333339</v>
      </c>
      <c r="L177" s="24">
        <f>D177/H177</f>
        <v>6.1514778325123157E-2</v>
      </c>
      <c r="M177" s="24">
        <f>E177/I177</f>
        <v>5.7415990730011579E-2</v>
      </c>
      <c r="N177" s="24">
        <f>F177/J177</f>
        <v>6.354679802955665E-2</v>
      </c>
      <c r="P177" s="8">
        <f>AVERAGE(L177:N177)</f>
        <v>6.0825855694897124E-2</v>
      </c>
      <c r="Q177" s="5">
        <f>STDEV(L177:N177)</f>
        <v>3.1229249636946042E-3</v>
      </c>
    </row>
    <row r="178" spans="1:17">
      <c r="A178" s="10" t="s">
        <v>271</v>
      </c>
      <c r="B178" t="s">
        <v>52</v>
      </c>
      <c r="C178" t="s">
        <v>8</v>
      </c>
      <c r="D178" s="36">
        <v>0.42449999999999999</v>
      </c>
      <c r="E178" s="36"/>
      <c r="F178" s="36"/>
      <c r="H178" s="6">
        <v>7.665</v>
      </c>
      <c r="I178" s="6"/>
      <c r="J178" s="6"/>
      <c r="L178" s="24">
        <f>D178/H178</f>
        <v>5.5381604696673185E-2</v>
      </c>
      <c r="M178" s="24"/>
      <c r="N178" s="24"/>
      <c r="P178" s="8">
        <f>AVERAGE(L178:N178)</f>
        <v>5.5381604696673185E-2</v>
      </c>
      <c r="Q178" s="5" t="e">
        <f>STDEV(L178:N178)</f>
        <v>#DIV/0!</v>
      </c>
    </row>
    <row r="179" spans="1:17">
      <c r="A179" s="11" t="s">
        <v>272</v>
      </c>
      <c r="B179" t="s">
        <v>273</v>
      </c>
      <c r="C179" t="s">
        <v>8</v>
      </c>
      <c r="D179" s="36">
        <v>0.49825000000000003</v>
      </c>
      <c r="E179" s="36">
        <v>0.50900000000000001</v>
      </c>
      <c r="F179" s="36">
        <v>0.51349999999999996</v>
      </c>
      <c r="H179" s="6">
        <v>9.7174999999999994</v>
      </c>
      <c r="I179" s="6">
        <v>10.050000000000001</v>
      </c>
      <c r="J179" s="6">
        <v>10.172499999999999</v>
      </c>
      <c r="L179" s="24">
        <f>D179/H179</f>
        <v>5.1273475688191412E-2</v>
      </c>
      <c r="M179" s="24">
        <f>E179/I179</f>
        <v>5.0646766169154228E-2</v>
      </c>
      <c r="N179" s="24">
        <f>F179/J179</f>
        <v>5.0479233226837061E-2</v>
      </c>
      <c r="P179" s="8">
        <f>AVERAGE(L179:N179)</f>
        <v>5.0799825028060901E-2</v>
      </c>
      <c r="Q179" s="5">
        <f>STDEV(L179:N179)</f>
        <v>4.1865920815373691E-4</v>
      </c>
    </row>
    <row r="180" spans="1:17">
      <c r="D180" s="36"/>
      <c r="E180" s="36"/>
      <c r="F180" s="36"/>
      <c r="H180" s="6"/>
      <c r="I180" s="6"/>
      <c r="J180" s="6"/>
      <c r="L180" s="24"/>
      <c r="M180" s="24"/>
      <c r="N180" s="24"/>
    </row>
    <row r="181" spans="1:17">
      <c r="A181" s="10" t="s">
        <v>274</v>
      </c>
      <c r="B181" t="s">
        <v>275</v>
      </c>
      <c r="C181" t="s">
        <v>8</v>
      </c>
      <c r="D181" s="36">
        <v>0.77675000000000005</v>
      </c>
      <c r="E181" s="36">
        <v>0.94974999999999998</v>
      </c>
      <c r="F181" s="36">
        <v>0.85699999999999998</v>
      </c>
      <c r="H181" s="6">
        <v>9.8350000000000009</v>
      </c>
      <c r="I181" s="6">
        <v>10.282500000000001</v>
      </c>
      <c r="J181" s="6">
        <v>10.119999999999999</v>
      </c>
      <c r="L181" s="24">
        <f t="shared" ref="L181:N182" si="54">D181/H181</f>
        <v>7.8978139298423997E-2</v>
      </c>
      <c r="M181" s="24">
        <f t="shared" si="54"/>
        <v>9.2365669827376609E-2</v>
      </c>
      <c r="N181" s="24">
        <f t="shared" si="54"/>
        <v>8.4683794466403173E-2</v>
      </c>
      <c r="P181" s="8">
        <f t="shared" ref="P181:P189" si="55">AVERAGE(L181:N181)</f>
        <v>8.5342534530734593E-2</v>
      </c>
      <c r="Q181" s="5">
        <f t="shared" ref="Q181:Q189" si="56">STDEV(L181:N181)</f>
        <v>6.718031502618611E-3</v>
      </c>
    </row>
    <row r="182" spans="1:17">
      <c r="A182" s="10" t="s">
        <v>276</v>
      </c>
      <c r="B182" t="s">
        <v>277</v>
      </c>
      <c r="C182" t="s">
        <v>8</v>
      </c>
      <c r="D182" s="36">
        <v>0.80049999999999999</v>
      </c>
      <c r="E182" s="36">
        <v>0.85075000000000001</v>
      </c>
      <c r="F182" s="36">
        <v>0.84325000000000006</v>
      </c>
      <c r="H182" s="6">
        <v>10.0175</v>
      </c>
      <c r="I182" s="6">
        <v>9.84</v>
      </c>
      <c r="J182" s="6">
        <v>9.8874999999999993</v>
      </c>
      <c r="L182" s="24">
        <f t="shared" si="54"/>
        <v>7.9910157224856504E-2</v>
      </c>
      <c r="M182" s="24">
        <f t="shared" si="54"/>
        <v>8.6458333333333331E-2</v>
      </c>
      <c r="N182" s="24">
        <f t="shared" si="54"/>
        <v>8.5284450063211142E-2</v>
      </c>
      <c r="P182" s="8">
        <f t="shared" si="55"/>
        <v>8.3884313540466993E-2</v>
      </c>
      <c r="Q182" s="5">
        <f t="shared" si="56"/>
        <v>3.4914093570717602E-3</v>
      </c>
    </row>
    <row r="183" spans="1:17">
      <c r="A183" s="10" t="s">
        <v>278</v>
      </c>
      <c r="B183" t="s">
        <v>58</v>
      </c>
      <c r="C183" t="s">
        <v>8</v>
      </c>
      <c r="D183" s="36">
        <v>0.52200000000000002</v>
      </c>
      <c r="E183" s="36">
        <v>0.49975000000000003</v>
      </c>
      <c r="F183" s="36">
        <v>0.47975000000000001</v>
      </c>
      <c r="H183" s="6">
        <v>10.6075</v>
      </c>
      <c r="I183" s="6">
        <v>10.532500000000001</v>
      </c>
      <c r="J183" s="6">
        <v>10.220000000000001</v>
      </c>
      <c r="L183" s="24">
        <v>4.9210464294131513E-2</v>
      </c>
      <c r="M183" s="24">
        <v>4.7448374080227868E-2</v>
      </c>
      <c r="N183" s="24">
        <v>4.6942270058708414E-2</v>
      </c>
      <c r="P183" s="8">
        <f t="shared" si="55"/>
        <v>4.7867036144355925E-2</v>
      </c>
      <c r="Q183" s="5">
        <f t="shared" si="56"/>
        <v>1.1906446637669119E-3</v>
      </c>
    </row>
    <row r="184" spans="1:17">
      <c r="A184" s="18" t="s">
        <v>279</v>
      </c>
      <c r="B184" t="s">
        <v>280</v>
      </c>
      <c r="C184" t="s">
        <v>8</v>
      </c>
      <c r="D184" s="36">
        <v>0.49282178217821782</v>
      </c>
      <c r="E184" s="36">
        <v>0.54972222222222222</v>
      </c>
      <c r="F184" s="36">
        <v>0.50358851674641147</v>
      </c>
      <c r="H184" s="6">
        <v>9.824257425742573</v>
      </c>
      <c r="I184" s="6">
        <v>9.6111111111111107</v>
      </c>
      <c r="J184" s="6">
        <v>9.1770334928229662</v>
      </c>
      <c r="L184" s="24">
        <f t="shared" ref="L184:N186" si="57">D184/H184</f>
        <v>5.0163769211388265E-2</v>
      </c>
      <c r="M184" s="24">
        <f t="shared" si="57"/>
        <v>5.7196531791907514E-2</v>
      </c>
      <c r="N184" s="24">
        <f t="shared" si="57"/>
        <v>5.4874869655891556E-2</v>
      </c>
      <c r="P184" s="8">
        <f t="shared" si="55"/>
        <v>5.4078390219729107E-2</v>
      </c>
      <c r="Q184" s="5">
        <f t="shared" si="56"/>
        <v>3.5833953169668812E-3</v>
      </c>
    </row>
    <row r="185" spans="1:17">
      <c r="A185" s="10" t="s">
        <v>281</v>
      </c>
      <c r="B185" t="s">
        <v>282</v>
      </c>
      <c r="C185" t="s">
        <v>8</v>
      </c>
      <c r="D185" s="36">
        <v>1.3572500000000001</v>
      </c>
      <c r="E185" s="36">
        <v>1.274</v>
      </c>
      <c r="F185" s="36">
        <v>1.1957500000000001</v>
      </c>
      <c r="H185" s="6">
        <v>9.5425000000000004</v>
      </c>
      <c r="I185" s="6">
        <v>9.3000000000000007</v>
      </c>
      <c r="J185" s="6">
        <v>9.52</v>
      </c>
      <c r="L185" s="24">
        <f t="shared" si="57"/>
        <v>0.14223211946554887</v>
      </c>
      <c r="M185" s="24">
        <f t="shared" si="57"/>
        <v>0.13698924731182796</v>
      </c>
      <c r="N185" s="24">
        <f t="shared" si="57"/>
        <v>0.12560399159663868</v>
      </c>
      <c r="P185" s="8">
        <f t="shared" si="55"/>
        <v>0.13494178612467186</v>
      </c>
      <c r="Q185" s="5">
        <f t="shared" si="56"/>
        <v>8.5010430001788585E-3</v>
      </c>
    </row>
    <row r="186" spans="1:17">
      <c r="A186" s="10" t="s">
        <v>283</v>
      </c>
      <c r="B186" t="s">
        <v>284</v>
      </c>
      <c r="C186" t="s">
        <v>8</v>
      </c>
      <c r="D186" s="36">
        <v>1.2895000000000001</v>
      </c>
      <c r="E186" s="36">
        <v>1.2855000000000001</v>
      </c>
      <c r="F186" s="36">
        <v>1.20275</v>
      </c>
      <c r="H186" s="6">
        <v>9.4324999999999992</v>
      </c>
      <c r="I186" s="6">
        <v>9.4649999999999999</v>
      </c>
      <c r="J186" s="6">
        <v>9.42</v>
      </c>
      <c r="L186" s="24">
        <f t="shared" si="57"/>
        <v>0.13670818976941429</v>
      </c>
      <c r="M186" s="24">
        <f t="shared" si="57"/>
        <v>0.13581616481774961</v>
      </c>
      <c r="N186" s="24">
        <f t="shared" si="57"/>
        <v>0.12768046709129513</v>
      </c>
      <c r="P186" s="8">
        <f t="shared" si="55"/>
        <v>0.13340160722615302</v>
      </c>
      <c r="Q186" s="5">
        <f t="shared" si="56"/>
        <v>4.9746869711178128E-3</v>
      </c>
    </row>
    <row r="187" spans="1:17">
      <c r="A187" s="10" t="s">
        <v>285</v>
      </c>
      <c r="B187" t="s">
        <v>31</v>
      </c>
      <c r="C187" t="s">
        <v>8</v>
      </c>
      <c r="D187" s="36">
        <v>0.51924999999999999</v>
      </c>
      <c r="E187" s="36">
        <v>0.48399999999999999</v>
      </c>
      <c r="F187" s="36">
        <v>0.53525</v>
      </c>
      <c r="H187" s="6">
        <v>10.387499999999999</v>
      </c>
      <c r="I187" s="6">
        <v>9.9625000000000004</v>
      </c>
      <c r="J187" s="6">
        <v>9.8674999999999997</v>
      </c>
      <c r="L187" s="24">
        <v>4.9987966305655836E-2</v>
      </c>
      <c r="M187" s="24">
        <v>4.8582183186951067E-2</v>
      </c>
      <c r="N187" s="24">
        <v>5.4243729414745381E-2</v>
      </c>
      <c r="P187" s="8">
        <f t="shared" si="55"/>
        <v>5.093795963578409E-2</v>
      </c>
      <c r="Q187" s="5">
        <f t="shared" si="56"/>
        <v>2.9479046656615514E-3</v>
      </c>
    </row>
    <row r="188" spans="1:17">
      <c r="A188" s="10" t="s">
        <v>286</v>
      </c>
      <c r="B188" t="s">
        <v>287</v>
      </c>
      <c r="C188" t="s">
        <v>8</v>
      </c>
      <c r="D188" s="36">
        <v>0.51643192488262912</v>
      </c>
      <c r="E188" s="36">
        <v>0.45069767441860464</v>
      </c>
      <c r="F188" s="36">
        <v>0.53711340206185565</v>
      </c>
      <c r="H188" s="6">
        <v>9.6455399061032878</v>
      </c>
      <c r="I188" s="6">
        <v>9.2372093023255815</v>
      </c>
      <c r="J188" s="6">
        <v>9.1494845360824737</v>
      </c>
      <c r="L188" s="24">
        <f>D188/H188</f>
        <v>5.3541007544414695E-2</v>
      </c>
      <c r="M188" s="24">
        <f>E188/I188</f>
        <v>4.8791540785498487E-2</v>
      </c>
      <c r="N188" s="24">
        <f>F188/J188</f>
        <v>5.8704225352112678E-2</v>
      </c>
      <c r="P188" s="8">
        <f t="shared" si="55"/>
        <v>5.367892456067528E-2</v>
      </c>
      <c r="Q188" s="5">
        <f t="shared" si="56"/>
        <v>4.9577812231711539E-3</v>
      </c>
    </row>
    <row r="189" spans="1:17">
      <c r="A189" s="4" t="s">
        <v>288</v>
      </c>
      <c r="B189" t="s">
        <v>242</v>
      </c>
      <c r="C189" t="s">
        <v>8</v>
      </c>
      <c r="D189" s="36">
        <v>0.40024999999999999</v>
      </c>
      <c r="E189" s="36">
        <v>0.35925000000000001</v>
      </c>
      <c r="F189" s="36">
        <v>0.39974999999999999</v>
      </c>
      <c r="H189" s="6">
        <v>10.0525</v>
      </c>
      <c r="I189" s="6">
        <v>10.2425</v>
      </c>
      <c r="J189" s="6">
        <v>10.6425</v>
      </c>
      <c r="L189" s="24">
        <v>3.9815966177567767E-2</v>
      </c>
      <c r="M189" s="24">
        <v>3.5074444715645595E-2</v>
      </c>
      <c r="N189" s="24">
        <v>3.7561663143058491E-2</v>
      </c>
      <c r="P189" s="8">
        <f t="shared" si="55"/>
        <v>3.7484024678757284E-2</v>
      </c>
      <c r="Q189" s="5">
        <f t="shared" si="56"/>
        <v>2.3717139881995536E-3</v>
      </c>
    </row>
    <row r="270" spans="1:2">
      <c r="A270" s="1"/>
      <c r="B270" s="2"/>
    </row>
    <row r="271" spans="1:2">
      <c r="B271" s="2"/>
    </row>
    <row r="272" spans="1:2">
      <c r="B272" s="17"/>
    </row>
    <row r="273" spans="1:2">
      <c r="B273" s="17"/>
    </row>
    <row r="274" spans="1:2">
      <c r="B274" s="17"/>
    </row>
    <row r="275" spans="1:2">
      <c r="B275" s="17"/>
    </row>
    <row r="276" spans="1:2">
      <c r="B276" s="17"/>
    </row>
    <row r="277" spans="1:2">
      <c r="B277" s="17"/>
    </row>
    <row r="278" spans="1:2">
      <c r="B278" s="17"/>
    </row>
    <row r="279" spans="1:2">
      <c r="B279" s="17"/>
    </row>
    <row r="280" spans="1:2">
      <c r="B280" s="17"/>
    </row>
    <row r="281" spans="1:2">
      <c r="B281" s="17"/>
    </row>
    <row r="282" spans="1:2">
      <c r="B282" s="17"/>
    </row>
    <row r="283" spans="1:2">
      <c r="A283" s="25"/>
      <c r="B283" s="17"/>
    </row>
    <row r="284" spans="1:2">
      <c r="B284" s="17"/>
    </row>
    <row r="285" spans="1:2">
      <c r="B285" s="17"/>
    </row>
    <row r="286" spans="1:2">
      <c r="B286" s="17"/>
    </row>
    <row r="287" spans="1:2">
      <c r="B287" s="17"/>
    </row>
    <row r="288" spans="1:2">
      <c r="B288" s="17"/>
    </row>
    <row r="289" spans="2:2">
      <c r="B289" s="17"/>
    </row>
    <row r="290" spans="2:2">
      <c r="B290" s="17"/>
    </row>
    <row r="291" spans="2:2">
      <c r="B291" s="17"/>
    </row>
    <row r="292" spans="2:2">
      <c r="B292" s="17"/>
    </row>
    <row r="293" spans="2:2">
      <c r="B293" s="17"/>
    </row>
    <row r="294" spans="2:2">
      <c r="B294" s="17"/>
    </row>
    <row r="295" spans="2:2">
      <c r="B295" s="17"/>
    </row>
    <row r="296" spans="2:2">
      <c r="B296" s="17"/>
    </row>
  </sheetData>
  <mergeCells count="2">
    <mergeCell ref="D1:F1"/>
    <mergeCell ref="H1:J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9"/>
  <sheetViews>
    <sheetView topLeftCell="D1" zoomScale="150" zoomScaleNormal="150" zoomScalePageLayoutView="150" workbookViewId="0">
      <selection activeCell="D1" sqref="D1:J1"/>
    </sheetView>
  </sheetViews>
  <sheetFormatPr baseColWidth="10" defaultRowHeight="15" x14ac:dyDescent="0"/>
  <cols>
    <col min="1" max="1" width="34.5" customWidth="1"/>
    <col min="4" max="6" width="10.83203125" style="37"/>
  </cols>
  <sheetData>
    <row r="1" spans="1:17">
      <c r="A1" s="1" t="s">
        <v>0</v>
      </c>
      <c r="B1" s="2" t="s">
        <v>1</v>
      </c>
      <c r="C1" s="1" t="s">
        <v>2</v>
      </c>
      <c r="D1" s="57" t="s">
        <v>310</v>
      </c>
      <c r="E1" s="57"/>
      <c r="F1" s="57"/>
      <c r="G1" s="55"/>
      <c r="H1" s="57" t="s">
        <v>311</v>
      </c>
      <c r="I1" s="57"/>
      <c r="J1" s="57"/>
      <c r="L1" s="1" t="s">
        <v>299</v>
      </c>
      <c r="P1" s="3" t="s">
        <v>4</v>
      </c>
      <c r="Q1" s="3" t="s">
        <v>5</v>
      </c>
    </row>
    <row r="3" spans="1:17">
      <c r="A3" s="4" t="s">
        <v>6</v>
      </c>
      <c r="B3" t="s">
        <v>7</v>
      </c>
      <c r="C3" t="s">
        <v>300</v>
      </c>
      <c r="D3" s="49">
        <v>1.1575</v>
      </c>
      <c r="E3" s="49">
        <v>1.115</v>
      </c>
      <c r="F3" s="49">
        <v>1.2264999999999999</v>
      </c>
      <c r="H3" s="6">
        <v>9.52</v>
      </c>
      <c r="I3" s="6">
        <v>10.28</v>
      </c>
      <c r="J3" s="6">
        <v>9.8475000000000001</v>
      </c>
      <c r="L3" s="5">
        <v>0.12158613445378151</v>
      </c>
      <c r="M3" s="5">
        <v>0.10846303501945526</v>
      </c>
      <c r="N3" s="5">
        <v>0.12454937801472454</v>
      </c>
      <c r="P3" s="8">
        <f>AVERAGE(L3:N3)</f>
        <v>0.11819951582932044</v>
      </c>
      <c r="Q3" s="5">
        <f>STDEV(L3:N3)</f>
        <v>8.5612205333715288E-3</v>
      </c>
    </row>
    <row r="4" spans="1:17">
      <c r="A4" s="4" t="s">
        <v>6</v>
      </c>
      <c r="B4" t="s">
        <v>9</v>
      </c>
      <c r="C4" t="s">
        <v>300</v>
      </c>
      <c r="D4" s="49">
        <v>0.88124999999999998</v>
      </c>
      <c r="E4" s="49">
        <v>0.86175000000000002</v>
      </c>
      <c r="F4" s="49">
        <v>0.96150000000000002</v>
      </c>
      <c r="H4" s="6">
        <v>9.1325000000000003</v>
      </c>
      <c r="I4" s="6">
        <v>9.1425000000000001</v>
      </c>
      <c r="J4" s="6">
        <v>9.9024999999999999</v>
      </c>
      <c r="L4" s="5">
        <v>9.6496030659731724E-2</v>
      </c>
      <c r="M4" s="5">
        <v>9.4257588187038555E-2</v>
      </c>
      <c r="N4" s="5">
        <v>9.7096692754354966E-2</v>
      </c>
      <c r="P4" s="8">
        <f>AVERAGE(L4:N4)</f>
        <v>9.5950103867041739E-2</v>
      </c>
      <c r="Q4" s="5">
        <f>STDEV(L4:N4)</f>
        <v>1.4962137993187335E-3</v>
      </c>
    </row>
    <row r="5" spans="1:17">
      <c r="D5" s="49"/>
      <c r="E5" s="49"/>
      <c r="F5" s="49"/>
      <c r="H5" s="6"/>
      <c r="I5" s="6"/>
      <c r="J5" s="6"/>
      <c r="L5" s="5"/>
      <c r="M5" s="5"/>
      <c r="N5" s="5"/>
    </row>
    <row r="6" spans="1:17">
      <c r="A6" s="9" t="s">
        <v>10</v>
      </c>
      <c r="B6" t="s">
        <v>11</v>
      </c>
      <c r="C6" t="s">
        <v>300</v>
      </c>
      <c r="D6" s="49">
        <v>1.18825</v>
      </c>
      <c r="E6" s="49">
        <v>1.21025</v>
      </c>
      <c r="F6" s="49">
        <v>1.2337499999999999</v>
      </c>
      <c r="H6" s="6">
        <v>10.42</v>
      </c>
      <c r="I6" s="6">
        <v>10.02</v>
      </c>
      <c r="J6" s="6">
        <v>10.525</v>
      </c>
      <c r="L6" s="5">
        <v>0.11403550863723609</v>
      </c>
      <c r="M6" s="5">
        <v>0.12078343313373255</v>
      </c>
      <c r="N6" s="5">
        <v>0.1172209026128266</v>
      </c>
      <c r="P6" s="8">
        <f>AVERAGE(L6:N6)</f>
        <v>0.1173466147945984</v>
      </c>
      <c r="Q6" s="5">
        <f>STDEV(L6:N6)</f>
        <v>3.3757182816533454E-3</v>
      </c>
    </row>
    <row r="7" spans="1:17">
      <c r="D7" s="49"/>
      <c r="E7" s="49"/>
      <c r="F7" s="49"/>
      <c r="H7" s="6"/>
      <c r="I7" s="6"/>
      <c r="J7" s="6"/>
      <c r="L7" s="5"/>
      <c r="M7" s="5"/>
      <c r="N7" s="5"/>
    </row>
    <row r="8" spans="1:17">
      <c r="A8" s="10" t="s">
        <v>12</v>
      </c>
      <c r="B8" t="s">
        <v>13</v>
      </c>
      <c r="C8" t="s">
        <v>300</v>
      </c>
      <c r="D8" s="49">
        <v>0.93325000000000002</v>
      </c>
      <c r="E8" s="49">
        <v>0.95025000000000004</v>
      </c>
      <c r="F8" s="49">
        <v>0.95325000000000004</v>
      </c>
      <c r="H8" s="6">
        <v>8.5250000000000004</v>
      </c>
      <c r="I8" s="6">
        <v>8.6850000000000005</v>
      </c>
      <c r="J8" s="6">
        <v>8.7850000000000001</v>
      </c>
      <c r="L8" s="5">
        <f t="shared" ref="L8:N9" si="0">D8/H8</f>
        <v>0.10947214076246334</v>
      </c>
      <c r="M8" s="5">
        <f t="shared" si="0"/>
        <v>0.10941278065630397</v>
      </c>
      <c r="N8" s="5">
        <f t="shared" si="0"/>
        <v>0.10850882185543541</v>
      </c>
      <c r="P8" s="8">
        <f>AVERAGE(L8:N8)</f>
        <v>0.10913124775806758</v>
      </c>
      <c r="Q8" s="5">
        <f>STDEV(L8:N8)</f>
        <v>5.3985313628005438E-4</v>
      </c>
    </row>
    <row r="9" spans="1:17">
      <c r="A9" s="10" t="s">
        <v>14</v>
      </c>
      <c r="B9" t="s">
        <v>15</v>
      </c>
      <c r="C9" t="s">
        <v>300</v>
      </c>
      <c r="D9" s="49">
        <v>0.90049999999999997</v>
      </c>
      <c r="E9" s="49">
        <v>0.90649999999999997</v>
      </c>
      <c r="F9" s="49">
        <v>0.89649999999999996</v>
      </c>
      <c r="H9" s="6">
        <v>8.1274999999999995</v>
      </c>
      <c r="I9" s="6">
        <v>8.33</v>
      </c>
      <c r="J9" s="6">
        <v>8.1875</v>
      </c>
      <c r="L9" s="5">
        <f t="shared" si="0"/>
        <v>0.11079667794524761</v>
      </c>
      <c r="M9" s="5">
        <f t="shared" si="0"/>
        <v>0.10882352941176471</v>
      </c>
      <c r="N9" s="5">
        <f t="shared" si="0"/>
        <v>0.10949618320610686</v>
      </c>
      <c r="P9" s="8">
        <f>AVERAGE(L9:N9)</f>
        <v>0.10970546352103973</v>
      </c>
      <c r="Q9" s="5">
        <f>STDEV(L9:N9)</f>
        <v>1.0030839802629855E-3</v>
      </c>
    </row>
    <row r="10" spans="1:17">
      <c r="D10" s="49"/>
      <c r="E10" s="49"/>
      <c r="F10" s="49"/>
      <c r="H10" s="6"/>
      <c r="I10" s="6"/>
      <c r="J10" s="6"/>
      <c r="L10" s="5"/>
      <c r="M10" s="5"/>
      <c r="N10" s="5"/>
    </row>
    <row r="11" spans="1:17">
      <c r="A11" s="10" t="s">
        <v>16</v>
      </c>
      <c r="B11" t="s">
        <v>17</v>
      </c>
      <c r="C11" t="s">
        <v>300</v>
      </c>
      <c r="D11" s="49">
        <v>1.0714999999999999</v>
      </c>
      <c r="E11" s="49">
        <v>1.0357499999999999</v>
      </c>
      <c r="F11" s="49">
        <v>1.0507500000000001</v>
      </c>
      <c r="H11" s="6">
        <v>9.5549999999999997</v>
      </c>
      <c r="I11" s="6">
        <v>9.5374999999999996</v>
      </c>
      <c r="J11" s="6">
        <v>9.66</v>
      </c>
      <c r="L11" s="5">
        <f t="shared" ref="L11:N12" si="1">D11/H11</f>
        <v>0.11214024071166928</v>
      </c>
      <c r="M11" s="5">
        <f t="shared" si="1"/>
        <v>0.10859764089121887</v>
      </c>
      <c r="N11" s="5">
        <f t="shared" si="1"/>
        <v>0.10877329192546585</v>
      </c>
      <c r="P11" s="8">
        <f>AVERAGE(L11:N11)</f>
        <v>0.10983705784278468</v>
      </c>
      <c r="Q11" s="5">
        <f>STDEV(L11:N11)</f>
        <v>1.9965474742917278E-3</v>
      </c>
    </row>
    <row r="12" spans="1:17">
      <c r="A12" s="10" t="s">
        <v>18</v>
      </c>
      <c r="B12" t="s">
        <v>19</v>
      </c>
      <c r="C12" t="s">
        <v>300</v>
      </c>
      <c r="D12" s="49">
        <v>1.0077499999999999</v>
      </c>
      <c r="E12" s="49">
        <v>1.04925</v>
      </c>
      <c r="F12" s="49">
        <v>0.99524999999999997</v>
      </c>
      <c r="H12" s="6">
        <v>9.7449999999999992</v>
      </c>
      <c r="I12" s="6">
        <v>9.3125</v>
      </c>
      <c r="J12" s="6">
        <v>9.2524999999999995</v>
      </c>
      <c r="L12" s="5">
        <f t="shared" si="1"/>
        <v>0.10341200615700359</v>
      </c>
      <c r="M12" s="5">
        <f t="shared" si="1"/>
        <v>0.11267114093959732</v>
      </c>
      <c r="N12" s="5">
        <f t="shared" si="1"/>
        <v>0.10756552283166712</v>
      </c>
      <c r="P12" s="8">
        <f>AVERAGE(L12:N12)</f>
        <v>0.10788288997608934</v>
      </c>
      <c r="Q12" s="5">
        <f>STDEV(L12:N12)</f>
        <v>4.6377187990248279E-3</v>
      </c>
    </row>
    <row r="13" spans="1:17">
      <c r="A13" s="11" t="s">
        <v>20</v>
      </c>
      <c r="B13" t="s">
        <v>21</v>
      </c>
      <c r="C13" t="s">
        <v>300</v>
      </c>
      <c r="D13" s="49">
        <v>1.22875</v>
      </c>
      <c r="E13" s="49">
        <v>1.2015</v>
      </c>
      <c r="F13" s="49">
        <v>1.1659999999999999</v>
      </c>
      <c r="H13" s="6">
        <v>10.68</v>
      </c>
      <c r="I13" s="6">
        <v>10.407500000000001</v>
      </c>
      <c r="J13" s="6">
        <v>10.1675</v>
      </c>
      <c r="L13" s="5">
        <v>0.11505149812734083</v>
      </c>
      <c r="M13" s="5">
        <v>0.11544559212106653</v>
      </c>
      <c r="N13" s="5">
        <v>0.11467912466191295</v>
      </c>
      <c r="P13" s="8">
        <f>AVERAGE(L13:N13)</f>
        <v>0.1150587383034401</v>
      </c>
      <c r="Q13" s="5">
        <f>STDEV(L13:N13)</f>
        <v>3.832850200540046E-4</v>
      </c>
    </row>
    <row r="14" spans="1:17">
      <c r="D14" s="49"/>
      <c r="E14" s="49"/>
      <c r="F14" s="49"/>
      <c r="H14" s="6"/>
      <c r="I14" s="6"/>
      <c r="J14" s="6"/>
      <c r="L14" s="5"/>
      <c r="M14" s="5"/>
      <c r="N14" s="5"/>
    </row>
    <row r="15" spans="1:17">
      <c r="A15" s="10" t="s">
        <v>22</v>
      </c>
      <c r="B15" t="s">
        <v>23</v>
      </c>
      <c r="C15" t="s">
        <v>300</v>
      </c>
      <c r="D15" s="49">
        <v>0.96550000000000002</v>
      </c>
      <c r="E15" s="49">
        <v>0.97399999999999998</v>
      </c>
      <c r="F15" s="49">
        <v>0.98075000000000001</v>
      </c>
      <c r="H15" s="6">
        <v>8.9350000000000005</v>
      </c>
      <c r="I15" s="6">
        <v>8.9350000000000005</v>
      </c>
      <c r="J15" s="6">
        <v>8.91</v>
      </c>
      <c r="L15" s="5">
        <f>D15/H15</f>
        <v>0.10805819809736988</v>
      </c>
      <c r="M15" s="5">
        <f>E15/I15</f>
        <v>0.1090095131505316</v>
      </c>
      <c r="N15" s="5">
        <f>F15/J15</f>
        <v>0.11007295173961841</v>
      </c>
      <c r="P15" s="8">
        <f t="shared" ref="P15:P20" si="2">AVERAGE(L15:N15)</f>
        <v>0.10904688766250663</v>
      </c>
      <c r="Q15" s="5">
        <f t="shared" ref="Q15:Q20" si="3">STDEV(L15:N15)</f>
        <v>1.007896671463625E-3</v>
      </c>
    </row>
    <row r="16" spans="1:17">
      <c r="A16" s="10" t="s">
        <v>24</v>
      </c>
      <c r="B16" t="s">
        <v>25</v>
      </c>
      <c r="C16" t="s">
        <v>300</v>
      </c>
      <c r="D16" s="49">
        <v>1.17075</v>
      </c>
      <c r="E16" s="49">
        <v>1.10025</v>
      </c>
      <c r="F16" s="49">
        <v>1.1535</v>
      </c>
      <c r="H16" s="6">
        <v>10.8375</v>
      </c>
      <c r="I16" s="6">
        <v>10.5525</v>
      </c>
      <c r="J16" s="6">
        <v>10.835000000000001</v>
      </c>
      <c r="L16" s="5">
        <v>0.10802768166089964</v>
      </c>
      <c r="M16" s="5">
        <v>0.1042643923240938</v>
      </c>
      <c r="N16" s="5">
        <v>0.10646054453161051</v>
      </c>
      <c r="P16" s="8">
        <f t="shared" si="2"/>
        <v>0.10625087283886799</v>
      </c>
      <c r="Q16" s="5">
        <f t="shared" si="3"/>
        <v>1.8903857601511561E-3</v>
      </c>
    </row>
    <row r="17" spans="1:17">
      <c r="A17" s="10" t="s">
        <v>26</v>
      </c>
      <c r="B17" t="s">
        <v>27</v>
      </c>
      <c r="C17" t="s">
        <v>300</v>
      </c>
      <c r="D17" s="49">
        <v>0.88324999999999998</v>
      </c>
      <c r="E17" s="49">
        <v>0.89949999999999997</v>
      </c>
      <c r="F17" s="49">
        <v>0.93300000000000005</v>
      </c>
      <c r="H17" s="6">
        <v>8.1675000000000004</v>
      </c>
      <c r="I17" s="6">
        <v>8.33</v>
      </c>
      <c r="J17" s="6">
        <v>8.4375</v>
      </c>
      <c r="L17" s="5">
        <f>D17/H17</f>
        <v>0.1081420263238445</v>
      </c>
      <c r="M17" s="5">
        <f>E17/I17</f>
        <v>0.10798319327731092</v>
      </c>
      <c r="N17" s="5">
        <f>F17/J17</f>
        <v>0.11057777777777779</v>
      </c>
      <c r="P17" s="8">
        <f t="shared" si="2"/>
        <v>0.10890099912631107</v>
      </c>
      <c r="Q17" s="5">
        <f t="shared" si="3"/>
        <v>1.4543029150347957E-3</v>
      </c>
    </row>
    <row r="18" spans="1:17">
      <c r="A18" s="10" t="s">
        <v>28</v>
      </c>
      <c r="B18" t="s">
        <v>29</v>
      </c>
      <c r="C18" t="s">
        <v>300</v>
      </c>
      <c r="D18" s="49">
        <v>1.0489999999999999</v>
      </c>
      <c r="E18" s="49">
        <v>1.0649999999999999</v>
      </c>
      <c r="F18" s="49">
        <v>1.0455000000000001</v>
      </c>
      <c r="H18" s="6">
        <v>10.175000000000001</v>
      </c>
      <c r="I18" s="6">
        <v>9.6775000000000002</v>
      </c>
      <c r="J18" s="6">
        <v>9.6449999999999996</v>
      </c>
      <c r="L18" s="5">
        <v>0.10309582309582309</v>
      </c>
      <c r="M18" s="5">
        <v>0.11004908292430896</v>
      </c>
      <c r="N18" s="5">
        <v>0.108398133748056</v>
      </c>
      <c r="P18" s="8">
        <f t="shared" si="2"/>
        <v>0.10718101325606268</v>
      </c>
      <c r="Q18" s="5">
        <f t="shared" si="3"/>
        <v>3.6329041109877053E-3</v>
      </c>
    </row>
    <row r="19" spans="1:17">
      <c r="A19" s="11" t="s">
        <v>30</v>
      </c>
      <c r="B19" t="s">
        <v>31</v>
      </c>
      <c r="C19" t="s">
        <v>300</v>
      </c>
      <c r="D19" s="49">
        <v>0.82599999999999996</v>
      </c>
      <c r="E19" s="49">
        <v>0.81374999999999997</v>
      </c>
      <c r="F19" s="49">
        <v>0.83574999999999999</v>
      </c>
      <c r="H19" s="6">
        <v>8.9224999999999994</v>
      </c>
      <c r="I19" s="6">
        <v>8.8475000000000001</v>
      </c>
      <c r="J19" s="6">
        <v>8.6675000000000004</v>
      </c>
      <c r="L19" s="5">
        <v>9.2574950966657327E-2</v>
      </c>
      <c r="M19" s="5">
        <v>9.1975134218705845E-2</v>
      </c>
      <c r="N19" s="5">
        <v>9.6423420824920669E-2</v>
      </c>
      <c r="P19" s="8">
        <f t="shared" si="2"/>
        <v>9.3657835336761266E-2</v>
      </c>
      <c r="Q19" s="5">
        <f t="shared" si="3"/>
        <v>2.4137713959733482E-3</v>
      </c>
    </row>
    <row r="20" spans="1:17">
      <c r="A20" s="12" t="s">
        <v>32</v>
      </c>
      <c r="B20" t="s">
        <v>33</v>
      </c>
      <c r="C20" t="s">
        <v>300</v>
      </c>
      <c r="D20" s="49">
        <v>1.1617500000000001</v>
      </c>
      <c r="E20" s="49">
        <v>1.0375000000000001</v>
      </c>
      <c r="F20" s="49">
        <v>1.026</v>
      </c>
      <c r="H20" s="6">
        <v>10.205</v>
      </c>
      <c r="I20" s="6">
        <v>9.2774999999999999</v>
      </c>
      <c r="J20" s="6">
        <v>9.0425000000000004</v>
      </c>
      <c r="L20" s="5">
        <v>0.11384125428711417</v>
      </c>
      <c r="M20" s="5">
        <v>0.11182969549986528</v>
      </c>
      <c r="N20" s="5">
        <v>0.11346419684821675</v>
      </c>
      <c r="P20" s="8">
        <f t="shared" si="2"/>
        <v>0.11304504887839872</v>
      </c>
      <c r="Q20" s="5">
        <f t="shared" si="3"/>
        <v>1.069278239791439E-3</v>
      </c>
    </row>
    <row r="21" spans="1:17">
      <c r="D21" s="49"/>
      <c r="E21" s="49"/>
      <c r="F21" s="49"/>
      <c r="H21" s="6"/>
      <c r="I21" s="6"/>
      <c r="J21" s="6"/>
      <c r="L21" s="5"/>
      <c r="M21" s="5"/>
      <c r="N21" s="5"/>
    </row>
    <row r="22" spans="1:17">
      <c r="A22" s="10" t="s">
        <v>34</v>
      </c>
      <c r="B22" t="s">
        <v>35</v>
      </c>
      <c r="C22" t="s">
        <v>300</v>
      </c>
      <c r="D22" s="49">
        <v>0.876</v>
      </c>
      <c r="E22" s="49">
        <v>0.82925000000000004</v>
      </c>
      <c r="F22" s="49">
        <v>0.84299999999999997</v>
      </c>
      <c r="H22" s="6">
        <v>7.91</v>
      </c>
      <c r="I22" s="6">
        <v>7.9625000000000004</v>
      </c>
      <c r="J22" s="6">
        <v>8.2349999999999994</v>
      </c>
      <c r="L22" s="5">
        <f>D22/H22</f>
        <v>0.11074589127686472</v>
      </c>
      <c r="M22" s="5">
        <f>E22/I22</f>
        <v>0.10414442700156985</v>
      </c>
      <c r="N22" s="5">
        <f>F22/J22</f>
        <v>0.10236794171220401</v>
      </c>
      <c r="P22" s="8">
        <f t="shared" ref="P22:P35" si="4">AVERAGE(L22:N22)</f>
        <v>0.10575275333021288</v>
      </c>
      <c r="Q22" s="5">
        <f t="shared" ref="Q22:Q35" si="5">STDEV(L22:N22)</f>
        <v>4.4144699468400958E-3</v>
      </c>
    </row>
    <row r="23" spans="1:17">
      <c r="A23" s="10" t="s">
        <v>36</v>
      </c>
      <c r="B23" t="s">
        <v>37</v>
      </c>
      <c r="C23" t="s">
        <v>300</v>
      </c>
      <c r="D23" s="49">
        <v>0.87949999999999995</v>
      </c>
      <c r="E23" s="49">
        <v>0.90500000000000003</v>
      </c>
      <c r="F23" s="49">
        <v>0.90849999999999997</v>
      </c>
      <c r="H23" s="6">
        <v>9.4450000000000003</v>
      </c>
      <c r="I23" s="6">
        <v>9.75</v>
      </c>
      <c r="J23" s="6">
        <v>9.8550000000000004</v>
      </c>
      <c r="L23" s="5">
        <v>9.3118051879301209E-2</v>
      </c>
      <c r="M23" s="5">
        <v>9.2820512820512818E-2</v>
      </c>
      <c r="N23" s="5">
        <v>9.2186707255200395E-2</v>
      </c>
      <c r="P23" s="8">
        <f t="shared" si="4"/>
        <v>9.2708423985004798E-2</v>
      </c>
      <c r="Q23" s="5">
        <f t="shared" si="5"/>
        <v>4.7568228103906475E-4</v>
      </c>
    </row>
    <row r="24" spans="1:17">
      <c r="A24" s="10" t="s">
        <v>38</v>
      </c>
      <c r="B24" t="s">
        <v>39</v>
      </c>
      <c r="C24" t="s">
        <v>300</v>
      </c>
      <c r="D24" s="49">
        <v>0.89024999999999999</v>
      </c>
      <c r="E24" s="49">
        <v>0.89124999999999999</v>
      </c>
      <c r="F24" s="49">
        <v>0.89349999999999996</v>
      </c>
      <c r="H24" s="6">
        <v>8.32</v>
      </c>
      <c r="I24" s="6">
        <v>7.9824999999999999</v>
      </c>
      <c r="J24" s="6">
        <v>8.4774999999999991</v>
      </c>
      <c r="L24" s="5">
        <f>D24/H24</f>
        <v>0.10700120192307692</v>
      </c>
      <c r="M24" s="5">
        <f>E24/I24</f>
        <v>0.11165048543689321</v>
      </c>
      <c r="N24" s="5">
        <f>F24/J24</f>
        <v>0.10539663815983487</v>
      </c>
      <c r="P24" s="8">
        <f t="shared" si="4"/>
        <v>0.10801610850660166</v>
      </c>
      <c r="Q24" s="5">
        <f t="shared" si="5"/>
        <v>3.2481037500600111E-3</v>
      </c>
    </row>
    <row r="25" spans="1:17">
      <c r="A25" s="10" t="s">
        <v>40</v>
      </c>
      <c r="B25" t="s">
        <v>41</v>
      </c>
      <c r="C25" t="s">
        <v>300</v>
      </c>
      <c r="D25" s="49">
        <v>0.82525000000000004</v>
      </c>
      <c r="E25" s="49">
        <v>8.4750000000000006E-2</v>
      </c>
      <c r="F25" s="49">
        <v>8.5500000000000007E-2</v>
      </c>
      <c r="H25" s="6">
        <v>8.93</v>
      </c>
      <c r="I25" s="6">
        <v>0.90500000000000003</v>
      </c>
      <c r="J25" s="6">
        <v>0.90849999999999997</v>
      </c>
      <c r="L25" s="5">
        <v>9.2413213885778278E-2</v>
      </c>
      <c r="M25" s="5">
        <v>9.3646408839779011E-2</v>
      </c>
      <c r="N25" s="5">
        <v>9.4111172261970286E-2</v>
      </c>
      <c r="P25" s="8">
        <f t="shared" si="4"/>
        <v>9.339026499584252E-2</v>
      </c>
      <c r="Q25" s="5">
        <f t="shared" si="5"/>
        <v>8.774810045864632E-4</v>
      </c>
    </row>
    <row r="26" spans="1:17">
      <c r="A26" s="13" t="s">
        <v>42</v>
      </c>
      <c r="B26" t="s">
        <v>43</v>
      </c>
      <c r="C26" t="s">
        <v>300</v>
      </c>
      <c r="D26" s="49">
        <v>1.05</v>
      </c>
      <c r="E26" s="49">
        <v>1.0645</v>
      </c>
      <c r="F26" s="49"/>
      <c r="H26" s="6">
        <v>9.3249999999999993</v>
      </c>
      <c r="I26" s="6">
        <v>9.8025000000000002</v>
      </c>
      <c r="J26" s="6"/>
      <c r="L26" s="5">
        <f>D26/H26</f>
        <v>0.11260053619302951</v>
      </c>
      <c r="M26" s="5">
        <f>E26/I26</f>
        <v>0.10859474623820453</v>
      </c>
      <c r="N26" s="5"/>
      <c r="P26" s="8">
        <f t="shared" si="4"/>
        <v>0.11059764121561702</v>
      </c>
      <c r="Q26" s="5">
        <f t="shared" si="5"/>
        <v>2.8325212410656962E-3</v>
      </c>
    </row>
    <row r="27" spans="1:17">
      <c r="A27" s="10" t="s">
        <v>44</v>
      </c>
      <c r="B27" t="s">
        <v>45</v>
      </c>
      <c r="C27" t="s">
        <v>300</v>
      </c>
      <c r="D27" s="49">
        <v>0.90400000000000003</v>
      </c>
      <c r="E27" s="49">
        <v>0.88724999999999998</v>
      </c>
      <c r="F27" s="49">
        <v>0.89620689655172425</v>
      </c>
      <c r="H27" s="6">
        <v>8.6824999999999992</v>
      </c>
      <c r="I27" s="6">
        <v>8.5525000000000002</v>
      </c>
      <c r="J27" s="6">
        <v>8.1275862068965523</v>
      </c>
      <c r="L27" s="5">
        <f>D27/H27</f>
        <v>0.10411747768499857</v>
      </c>
      <c r="M27" s="5">
        <f>E27/I27</f>
        <v>0.10374159602455423</v>
      </c>
      <c r="N27" s="5">
        <f>F27/J27</f>
        <v>0.11026728892660162</v>
      </c>
      <c r="P27" s="8">
        <f t="shared" si="4"/>
        <v>0.10604212087871816</v>
      </c>
      <c r="Q27" s="5">
        <f t="shared" si="5"/>
        <v>3.6639262452055755E-3</v>
      </c>
    </row>
    <row r="28" spans="1:17">
      <c r="A28" s="11" t="s">
        <v>46</v>
      </c>
      <c r="B28" t="s">
        <v>47</v>
      </c>
      <c r="C28" t="s">
        <v>300</v>
      </c>
      <c r="D28" s="49">
        <v>0.94950000000000001</v>
      </c>
      <c r="E28" s="49">
        <v>0.94474999999999998</v>
      </c>
      <c r="F28" s="49">
        <v>0.998</v>
      </c>
      <c r="H28" s="6">
        <v>9.8450000000000006</v>
      </c>
      <c r="I28" s="6">
        <v>9.8275000000000006</v>
      </c>
      <c r="J28" s="6">
        <v>10.305</v>
      </c>
      <c r="L28" s="5">
        <v>9.644489588623667E-2</v>
      </c>
      <c r="M28" s="5">
        <v>9.6133299414907142E-2</v>
      </c>
      <c r="N28" s="5">
        <v>9.684619116933528E-2</v>
      </c>
      <c r="P28" s="8">
        <f t="shared" si="4"/>
        <v>9.6474795490159693E-2</v>
      </c>
      <c r="Q28" s="5">
        <f t="shared" si="5"/>
        <v>3.573851607425421E-4</v>
      </c>
    </row>
    <row r="29" spans="1:17">
      <c r="A29" s="11" t="s">
        <v>48</v>
      </c>
      <c r="B29" t="s">
        <v>25</v>
      </c>
      <c r="C29" t="s">
        <v>300</v>
      </c>
      <c r="D29" s="49">
        <v>0.89849999999999997</v>
      </c>
      <c r="E29" s="49">
        <v>0.91</v>
      </c>
      <c r="F29" s="49">
        <v>0.91474999999999995</v>
      </c>
      <c r="H29" s="6">
        <v>9.6624999999999996</v>
      </c>
      <c r="I29" s="6">
        <v>9.5775000000000006</v>
      </c>
      <c r="J29" s="6">
        <v>9.61</v>
      </c>
      <c r="L29" s="5">
        <v>9.2988357050452775E-2</v>
      </c>
      <c r="M29" s="5">
        <v>9.5014356564865565E-2</v>
      </c>
      <c r="N29" s="5">
        <v>9.5187304890738816E-2</v>
      </c>
      <c r="P29" s="8">
        <f t="shared" si="4"/>
        <v>9.4396672835352399E-2</v>
      </c>
      <c r="Q29" s="5">
        <f t="shared" si="5"/>
        <v>1.2226989790433478E-3</v>
      </c>
    </row>
    <row r="30" spans="1:17">
      <c r="A30" s="14" t="s">
        <v>49</v>
      </c>
      <c r="B30" t="s">
        <v>50</v>
      </c>
      <c r="C30" t="s">
        <v>300</v>
      </c>
      <c r="D30" s="49">
        <v>1.66275</v>
      </c>
      <c r="E30" s="49">
        <v>1.351</v>
      </c>
      <c r="F30" s="49">
        <v>1.292</v>
      </c>
      <c r="H30" s="6">
        <v>13.5625</v>
      </c>
      <c r="I30" s="6">
        <v>11.45</v>
      </c>
      <c r="J30" s="6">
        <v>10.795</v>
      </c>
      <c r="L30" s="5">
        <v>0.12259907834101381</v>
      </c>
      <c r="M30" s="5">
        <v>0.11799126637554586</v>
      </c>
      <c r="N30" s="5">
        <v>0.11968503937007874</v>
      </c>
      <c r="P30" s="8">
        <f t="shared" si="4"/>
        <v>0.12009179469554614</v>
      </c>
      <c r="Q30" s="5">
        <f t="shared" si="5"/>
        <v>2.3306802007942856E-3</v>
      </c>
    </row>
    <row r="31" spans="1:17">
      <c r="A31" s="14" t="s">
        <v>51</v>
      </c>
      <c r="B31" t="s">
        <v>52</v>
      </c>
      <c r="C31" t="s">
        <v>300</v>
      </c>
      <c r="D31" s="49">
        <v>1.1445000000000001</v>
      </c>
      <c r="E31" s="49">
        <v>1.0925</v>
      </c>
      <c r="F31" s="49">
        <v>1.15425</v>
      </c>
      <c r="H31" s="6">
        <v>10.119999999999999</v>
      </c>
      <c r="I31" s="6">
        <v>9.5675000000000008</v>
      </c>
      <c r="J31" s="6">
        <v>9.8699999999999992</v>
      </c>
      <c r="L31" s="5">
        <v>0.11309288537549408</v>
      </c>
      <c r="M31" s="5">
        <v>0.11418865952443166</v>
      </c>
      <c r="N31" s="5">
        <v>0.11694528875379941</v>
      </c>
      <c r="P31" s="8">
        <f t="shared" si="4"/>
        <v>0.11474227788457504</v>
      </c>
      <c r="Q31" s="5">
        <f t="shared" si="5"/>
        <v>1.9849742854280141E-3</v>
      </c>
    </row>
    <row r="32" spans="1:17">
      <c r="A32" s="15" t="s">
        <v>53</v>
      </c>
      <c r="B32" t="s">
        <v>54</v>
      </c>
      <c r="C32" t="s">
        <v>300</v>
      </c>
      <c r="D32" s="49">
        <v>1.0980000000000001</v>
      </c>
      <c r="E32" s="49">
        <v>1.129</v>
      </c>
      <c r="F32" s="49">
        <v>1.16875</v>
      </c>
      <c r="H32" s="6">
        <v>9.7449999999999992</v>
      </c>
      <c r="I32" s="6">
        <v>10.145</v>
      </c>
      <c r="J32" s="6">
        <v>9.6950000000000003</v>
      </c>
      <c r="L32" s="5">
        <v>0.11267316572601335</v>
      </c>
      <c r="M32" s="5">
        <v>0.11128634795465747</v>
      </c>
      <c r="N32" s="5">
        <v>0.1205518308406395</v>
      </c>
      <c r="P32" s="8">
        <f t="shared" si="4"/>
        <v>0.11483711484043678</v>
      </c>
      <c r="Q32" s="5">
        <f t="shared" si="5"/>
        <v>4.9974293496723799E-3</v>
      </c>
    </row>
    <row r="33" spans="1:17">
      <c r="A33" s="15" t="s">
        <v>55</v>
      </c>
      <c r="B33" t="s">
        <v>56</v>
      </c>
      <c r="C33" t="s">
        <v>300</v>
      </c>
      <c r="D33" s="49">
        <v>1.0427500000000001</v>
      </c>
      <c r="E33" s="49">
        <v>1.06725</v>
      </c>
      <c r="F33" s="49">
        <v>1.109</v>
      </c>
      <c r="H33" s="6">
        <v>9.7074999999999996</v>
      </c>
      <c r="I33" s="6">
        <v>9.4175000000000004</v>
      </c>
      <c r="J33" s="6">
        <v>9.6425000000000001</v>
      </c>
      <c r="L33" s="5">
        <v>0.10741694566057174</v>
      </c>
      <c r="M33" s="5">
        <v>0.11332625431377755</v>
      </c>
      <c r="N33" s="5">
        <v>0.11501166709878144</v>
      </c>
      <c r="P33" s="8">
        <f t="shared" si="4"/>
        <v>0.11191828902437691</v>
      </c>
      <c r="Q33" s="5">
        <f t="shared" si="5"/>
        <v>3.988323347362684E-3</v>
      </c>
    </row>
    <row r="34" spans="1:17">
      <c r="A34" s="16" t="s">
        <v>57</v>
      </c>
      <c r="B34" s="17" t="s">
        <v>58</v>
      </c>
      <c r="C34" t="s">
        <v>300</v>
      </c>
      <c r="D34" s="49">
        <v>0.90175000000000005</v>
      </c>
      <c r="E34" s="49">
        <v>0.84375</v>
      </c>
      <c r="F34" s="49">
        <v>0.90874999999999995</v>
      </c>
      <c r="H34" s="6">
        <v>8.3849999999999998</v>
      </c>
      <c r="I34" s="6">
        <v>8.1775000000000002</v>
      </c>
      <c r="J34" s="6">
        <v>8.7925000000000004</v>
      </c>
      <c r="L34" s="5">
        <f t="shared" ref="L34:N35" si="6">D34/H34</f>
        <v>0.10754323196183663</v>
      </c>
      <c r="M34" s="5">
        <f t="shared" si="6"/>
        <v>0.10317945582390706</v>
      </c>
      <c r="N34" s="5">
        <f t="shared" si="6"/>
        <v>0.10335513221495592</v>
      </c>
      <c r="P34" s="8">
        <f t="shared" si="4"/>
        <v>0.10469260666689988</v>
      </c>
      <c r="Q34" s="5">
        <f t="shared" si="5"/>
        <v>2.4702760934140451E-3</v>
      </c>
    </row>
    <row r="35" spans="1:17">
      <c r="A35" s="16" t="s">
        <v>59</v>
      </c>
      <c r="B35" s="17" t="s">
        <v>31</v>
      </c>
      <c r="C35" t="s">
        <v>300</v>
      </c>
      <c r="D35" s="49">
        <v>0.84750000000000003</v>
      </c>
      <c r="E35" s="49">
        <v>0.80425000000000002</v>
      </c>
      <c r="F35" s="49">
        <v>0.85324999999999995</v>
      </c>
      <c r="H35" s="6">
        <v>8.42</v>
      </c>
      <c r="I35" s="6">
        <v>7.9349999999999996</v>
      </c>
      <c r="J35" s="6">
        <v>8.57</v>
      </c>
      <c r="L35" s="5">
        <f t="shared" si="6"/>
        <v>0.10065320665083136</v>
      </c>
      <c r="M35" s="5">
        <f t="shared" si="6"/>
        <v>0.10135475740390675</v>
      </c>
      <c r="N35" s="5">
        <f t="shared" si="6"/>
        <v>9.9562427071178516E-2</v>
      </c>
      <c r="P35" s="8">
        <f t="shared" si="4"/>
        <v>0.10052346370863886</v>
      </c>
      <c r="Q35" s="5">
        <f t="shared" si="5"/>
        <v>9.0318155909595071E-4</v>
      </c>
    </row>
    <row r="36" spans="1:17">
      <c r="D36" s="49"/>
      <c r="E36" s="49"/>
      <c r="F36" s="49"/>
      <c r="H36" s="6"/>
      <c r="I36" s="6"/>
      <c r="J36" s="6"/>
      <c r="L36" s="5"/>
      <c r="M36" s="5"/>
      <c r="N36" s="5"/>
    </row>
    <row r="37" spans="1:17">
      <c r="A37" s="10" t="s">
        <v>60</v>
      </c>
      <c r="B37" t="s">
        <v>61</v>
      </c>
      <c r="C37" t="s">
        <v>300</v>
      </c>
      <c r="D37" s="49">
        <v>0.82399999999999995</v>
      </c>
      <c r="E37" s="49">
        <v>0.82525000000000004</v>
      </c>
      <c r="F37" s="49">
        <v>0.79349999999999998</v>
      </c>
      <c r="H37" s="6">
        <v>8.1675000000000004</v>
      </c>
      <c r="I37" s="6">
        <v>8.2449999999999992</v>
      </c>
      <c r="J37" s="6">
        <v>7.8975</v>
      </c>
      <c r="L37" s="5">
        <f>D37/H37</f>
        <v>0.10088766452402816</v>
      </c>
      <c r="M37" s="5">
        <f>E37/I37</f>
        <v>0.10009096422073986</v>
      </c>
      <c r="N37" s="5">
        <f>F37/J37</f>
        <v>0.10047483380816714</v>
      </c>
      <c r="P37" s="8">
        <f t="shared" ref="P37:P50" si="7">AVERAGE(L37:N37)</f>
        <v>0.10048448751764505</v>
      </c>
      <c r="Q37" s="5">
        <f t="shared" ref="Q37:Q50" si="8">STDEV(L37:N37)</f>
        <v>3.9843787331895054E-4</v>
      </c>
    </row>
    <row r="38" spans="1:17">
      <c r="A38" s="10" t="s">
        <v>62</v>
      </c>
      <c r="B38" t="s">
        <v>63</v>
      </c>
      <c r="C38" t="s">
        <v>300</v>
      </c>
      <c r="D38" s="49">
        <v>8.0250000000000002E-2</v>
      </c>
      <c r="E38" s="49">
        <v>8.2500000000000004E-2</v>
      </c>
      <c r="F38" s="49">
        <v>8.2000000000000003E-2</v>
      </c>
      <c r="H38" s="6">
        <v>0.89775000000000005</v>
      </c>
      <c r="I38" s="6">
        <v>0.92974999999999997</v>
      </c>
      <c r="J38" s="6">
        <v>0.93474999999999997</v>
      </c>
      <c r="L38" s="5">
        <v>8.9390142021720964E-2</v>
      </c>
      <c r="M38" s="5">
        <v>8.8733530518956716E-2</v>
      </c>
      <c r="N38" s="5">
        <v>8.7723990371757155E-2</v>
      </c>
      <c r="P38" s="8">
        <f t="shared" si="7"/>
        <v>8.8615887637478283E-2</v>
      </c>
      <c r="Q38" s="5">
        <f t="shared" si="8"/>
        <v>8.3928256019125862E-4</v>
      </c>
    </row>
    <row r="39" spans="1:17">
      <c r="A39" s="10" t="s">
        <v>64</v>
      </c>
      <c r="B39" t="s">
        <v>65</v>
      </c>
      <c r="C39" t="s">
        <v>300</v>
      </c>
      <c r="D39" s="49">
        <v>8.5999999999999993E-2</v>
      </c>
      <c r="E39" s="49">
        <v>8.9499999999999996E-2</v>
      </c>
      <c r="F39" s="49">
        <v>8.3250000000000005E-2</v>
      </c>
      <c r="H39" s="6">
        <v>0.88175000000000003</v>
      </c>
      <c r="I39" s="6">
        <v>0.96025000000000005</v>
      </c>
      <c r="J39" s="6">
        <v>0.90625</v>
      </c>
      <c r="L39" s="5">
        <v>9.7533314431528198E-2</v>
      </c>
      <c r="M39" s="5">
        <v>9.3204894558708659E-2</v>
      </c>
      <c r="N39" s="5">
        <v>9.1862068965517241E-2</v>
      </c>
      <c r="P39" s="8">
        <f t="shared" si="7"/>
        <v>9.4200092651918033E-2</v>
      </c>
      <c r="Q39" s="5">
        <f t="shared" si="8"/>
        <v>2.9637089461489199E-3</v>
      </c>
    </row>
    <row r="40" spans="1:17">
      <c r="A40" s="10" t="s">
        <v>66</v>
      </c>
      <c r="B40" t="s">
        <v>67</v>
      </c>
      <c r="C40" t="s">
        <v>300</v>
      </c>
      <c r="D40" s="49">
        <v>0.83374999999999999</v>
      </c>
      <c r="E40" s="49">
        <v>0.8175</v>
      </c>
      <c r="F40" s="49">
        <v>0.81100000000000005</v>
      </c>
      <c r="H40" s="6">
        <v>7.8174999999999999</v>
      </c>
      <c r="I40" s="6">
        <v>7.59</v>
      </c>
      <c r="J40" s="6">
        <v>7.46</v>
      </c>
      <c r="L40" s="5">
        <f t="shared" ref="L40:N42" si="9">D40/H40</f>
        <v>0.10665174288455388</v>
      </c>
      <c r="M40" s="5">
        <f t="shared" si="9"/>
        <v>0.10770750988142293</v>
      </c>
      <c r="N40" s="5">
        <f t="shared" si="9"/>
        <v>0.10871313672922253</v>
      </c>
      <c r="P40" s="8">
        <f t="shared" si="7"/>
        <v>0.10769079649839979</v>
      </c>
      <c r="Q40" s="5">
        <f t="shared" si="8"/>
        <v>1.0307985489844791E-3</v>
      </c>
    </row>
    <row r="41" spans="1:17">
      <c r="A41" s="18" t="s">
        <v>68</v>
      </c>
      <c r="B41" t="s">
        <v>69</v>
      </c>
      <c r="C41" t="s">
        <v>300</v>
      </c>
      <c r="D41" s="49">
        <v>1.01675</v>
      </c>
      <c r="E41" s="49">
        <v>1.0375000000000001</v>
      </c>
      <c r="F41" s="49">
        <v>0.97824999999999995</v>
      </c>
      <c r="H41" s="6">
        <v>8.7624999999999993</v>
      </c>
      <c r="I41" s="6">
        <v>8.9924999999999997</v>
      </c>
      <c r="J41" s="6">
        <v>8.7650000000000006</v>
      </c>
      <c r="L41" s="5">
        <f t="shared" si="9"/>
        <v>0.11603423680456493</v>
      </c>
      <c r="M41" s="5">
        <f t="shared" si="9"/>
        <v>0.11537392271337227</v>
      </c>
      <c r="N41" s="5">
        <f t="shared" si="9"/>
        <v>0.11160867084997146</v>
      </c>
      <c r="P41" s="8">
        <f t="shared" si="7"/>
        <v>0.11433894345596955</v>
      </c>
      <c r="Q41" s="5">
        <f t="shared" si="8"/>
        <v>2.387424355252874E-3</v>
      </c>
    </row>
    <row r="42" spans="1:17">
      <c r="A42" s="10" t="s">
        <v>70</v>
      </c>
      <c r="B42" t="s">
        <v>71</v>
      </c>
      <c r="C42" t="s">
        <v>300</v>
      </c>
      <c r="D42" s="49">
        <v>0.81950000000000001</v>
      </c>
      <c r="E42" s="49">
        <v>0.82799999999999996</v>
      </c>
      <c r="F42" s="49">
        <v>0.86541666666666672</v>
      </c>
      <c r="H42" s="6">
        <v>7.8425000000000002</v>
      </c>
      <c r="I42" s="6">
        <v>7.92</v>
      </c>
      <c r="J42" s="6">
        <v>8.1416666666666675</v>
      </c>
      <c r="L42" s="5">
        <f t="shared" si="9"/>
        <v>0.10449474019764106</v>
      </c>
      <c r="M42" s="5">
        <f t="shared" si="9"/>
        <v>0.10454545454545454</v>
      </c>
      <c r="N42" s="5">
        <f t="shared" si="9"/>
        <v>0.10629477993858751</v>
      </c>
      <c r="P42" s="8">
        <f t="shared" si="7"/>
        <v>0.10511165822722769</v>
      </c>
      <c r="Q42" s="5">
        <f t="shared" si="8"/>
        <v>1.0249271799434099E-3</v>
      </c>
    </row>
    <row r="43" spans="1:17">
      <c r="A43" s="11" t="s">
        <v>72</v>
      </c>
      <c r="B43" t="s">
        <v>73</v>
      </c>
      <c r="C43" t="s">
        <v>300</v>
      </c>
      <c r="D43" s="49">
        <v>1.0952500000000001</v>
      </c>
      <c r="E43" s="49">
        <v>1.1779999999999999</v>
      </c>
      <c r="F43" s="49">
        <v>1.1427499999999999</v>
      </c>
      <c r="H43" s="6">
        <v>9.6425000000000001</v>
      </c>
      <c r="I43" s="6">
        <v>9.6775000000000002</v>
      </c>
      <c r="J43" s="6">
        <v>9.1775000000000002</v>
      </c>
      <c r="L43" s="5">
        <v>0.11358568835882811</v>
      </c>
      <c r="M43" s="5">
        <v>0.12172565228623095</v>
      </c>
      <c r="N43" s="5">
        <v>0.12451648052301824</v>
      </c>
      <c r="P43" s="8">
        <f t="shared" si="7"/>
        <v>0.11994260705602576</v>
      </c>
      <c r="Q43" s="5">
        <f t="shared" si="8"/>
        <v>5.6793478546306843E-3</v>
      </c>
    </row>
    <row r="44" spans="1:17">
      <c r="A44" s="11" t="s">
        <v>74</v>
      </c>
      <c r="B44" t="s">
        <v>75</v>
      </c>
      <c r="C44" t="s">
        <v>300</v>
      </c>
      <c r="D44" s="49">
        <v>1.173</v>
      </c>
      <c r="E44" s="49">
        <v>1.1094999999999999</v>
      </c>
      <c r="F44" s="49">
        <v>1.2072499999999999</v>
      </c>
      <c r="H44" s="6">
        <v>9.2174999999999994</v>
      </c>
      <c r="I44" s="6">
        <v>9.44</v>
      </c>
      <c r="J44" s="6">
        <v>10.0025</v>
      </c>
      <c r="L44" s="5">
        <v>0.12725793327908871</v>
      </c>
      <c r="M44" s="5">
        <v>0.11753177966101695</v>
      </c>
      <c r="N44" s="5">
        <v>0.12069482629342665</v>
      </c>
      <c r="P44" s="8">
        <f t="shared" si="7"/>
        <v>0.12182817974451077</v>
      </c>
      <c r="Q44" s="5">
        <f t="shared" si="8"/>
        <v>4.9611373277098289E-3</v>
      </c>
    </row>
    <row r="45" spans="1:17">
      <c r="A45" s="12" t="s">
        <v>76</v>
      </c>
      <c r="B45" t="s">
        <v>77</v>
      </c>
      <c r="C45" t="s">
        <v>300</v>
      </c>
      <c r="D45" s="49">
        <v>1.14775</v>
      </c>
      <c r="E45" s="49">
        <v>1.17025</v>
      </c>
      <c r="F45" s="49">
        <v>1.1697500000000001</v>
      </c>
      <c r="H45" s="6">
        <v>8.9450000000000003</v>
      </c>
      <c r="I45" s="6">
        <v>10.045</v>
      </c>
      <c r="J45" s="6">
        <v>10.0375</v>
      </c>
      <c r="L45" s="5">
        <v>0.12831190609278928</v>
      </c>
      <c r="M45" s="5">
        <v>0.11650074664011946</v>
      </c>
      <c r="N45" s="5">
        <v>0.11653798256537984</v>
      </c>
      <c r="P45" s="8">
        <f t="shared" si="7"/>
        <v>0.1204502117660962</v>
      </c>
      <c r="Q45" s="5">
        <f t="shared" si="8"/>
        <v>6.8084524595021746E-3</v>
      </c>
    </row>
    <row r="46" spans="1:17">
      <c r="A46" s="12" t="s">
        <v>78</v>
      </c>
      <c r="B46" t="s">
        <v>37</v>
      </c>
      <c r="C46" t="s">
        <v>300</v>
      </c>
      <c r="D46" s="49">
        <v>1.0912500000000001</v>
      </c>
      <c r="E46" s="49">
        <v>1.15825</v>
      </c>
      <c r="F46" s="49">
        <v>1.11025</v>
      </c>
      <c r="H46" s="6">
        <v>8.9975000000000005</v>
      </c>
      <c r="I46" s="6">
        <v>9.7725000000000009</v>
      </c>
      <c r="J46" s="6">
        <v>9.1524999999999999</v>
      </c>
      <c r="L46" s="5">
        <v>0.12128368991386496</v>
      </c>
      <c r="M46" s="5">
        <v>0.11852136096188283</v>
      </c>
      <c r="N46" s="5">
        <v>0.12130565419284348</v>
      </c>
      <c r="P46" s="8">
        <f t="shared" si="7"/>
        <v>0.12037023502286374</v>
      </c>
      <c r="Q46" s="5">
        <f t="shared" si="8"/>
        <v>1.6012095669879795E-3</v>
      </c>
    </row>
    <row r="47" spans="1:17">
      <c r="A47" s="15" t="s">
        <v>79</v>
      </c>
      <c r="B47" t="s">
        <v>80</v>
      </c>
      <c r="C47" t="s">
        <v>300</v>
      </c>
      <c r="D47" s="49">
        <v>1.1307499999999999</v>
      </c>
      <c r="E47" s="49">
        <v>1.0694999999999999</v>
      </c>
      <c r="F47" s="49">
        <v>1.069</v>
      </c>
      <c r="H47" s="6">
        <v>9.7100000000000009</v>
      </c>
      <c r="I47" s="6">
        <v>9.0399999999999991</v>
      </c>
      <c r="J47" s="6">
        <v>8.9224999999999994</v>
      </c>
      <c r="L47" s="5">
        <v>0.11645211122554067</v>
      </c>
      <c r="M47" s="5">
        <v>0.11830752212389381</v>
      </c>
      <c r="N47" s="5">
        <v>0.11980947043989913</v>
      </c>
      <c r="P47" s="8">
        <f t="shared" si="7"/>
        <v>0.11818970126311119</v>
      </c>
      <c r="Q47" s="5">
        <f t="shared" si="8"/>
        <v>1.6817777915010322E-3</v>
      </c>
    </row>
    <row r="48" spans="1:17">
      <c r="A48" s="15" t="s">
        <v>81</v>
      </c>
      <c r="B48" t="s">
        <v>82</v>
      </c>
      <c r="C48" t="s">
        <v>300</v>
      </c>
      <c r="D48" s="49">
        <v>1.0489999999999999</v>
      </c>
      <c r="E48" s="49">
        <v>1.1327499999999999</v>
      </c>
      <c r="F48" s="49">
        <v>1.1657500000000001</v>
      </c>
      <c r="H48" s="6">
        <v>9.1875</v>
      </c>
      <c r="I48" s="6">
        <v>9.1</v>
      </c>
      <c r="J48" s="6">
        <v>9.3925000000000001</v>
      </c>
      <c r="L48" s="5">
        <v>0.11417687074829931</v>
      </c>
      <c r="M48" s="5">
        <v>0.12447802197802198</v>
      </c>
      <c r="N48" s="5">
        <v>0.12411498536066011</v>
      </c>
      <c r="P48" s="8">
        <f t="shared" si="7"/>
        <v>0.12092329269566048</v>
      </c>
      <c r="Q48" s="5">
        <f t="shared" si="8"/>
        <v>5.8453918359048949E-3</v>
      </c>
    </row>
    <row r="49" spans="1:17">
      <c r="A49" s="19" t="s">
        <v>83</v>
      </c>
      <c r="B49" t="s">
        <v>84</v>
      </c>
      <c r="C49" t="s">
        <v>300</v>
      </c>
      <c r="D49" s="49">
        <v>1.1192500000000001</v>
      </c>
      <c r="E49" s="49">
        <v>1.1459999999999999</v>
      </c>
      <c r="F49" s="49">
        <v>1.1777500000000001</v>
      </c>
      <c r="H49" s="6">
        <v>10.9575</v>
      </c>
      <c r="I49" s="6">
        <v>10.96</v>
      </c>
      <c r="J49" s="6">
        <v>11.515000000000001</v>
      </c>
      <c r="L49" s="5">
        <f t="shared" ref="L49:N50" si="10">D49/H49</f>
        <v>0.10214464978325349</v>
      </c>
      <c r="M49" s="5">
        <f t="shared" si="10"/>
        <v>0.10456204379562042</v>
      </c>
      <c r="N49" s="5">
        <f t="shared" si="10"/>
        <v>0.10227963525835866</v>
      </c>
      <c r="P49" s="8">
        <f t="shared" si="7"/>
        <v>0.1029954429457442</v>
      </c>
      <c r="Q49" s="5">
        <f t="shared" si="8"/>
        <v>1.3583938812977033E-3</v>
      </c>
    </row>
    <row r="50" spans="1:17">
      <c r="A50" s="19" t="s">
        <v>85</v>
      </c>
      <c r="B50" t="s">
        <v>86</v>
      </c>
      <c r="C50" t="s">
        <v>300</v>
      </c>
      <c r="D50" s="49">
        <v>1.13775</v>
      </c>
      <c r="E50" s="49">
        <v>1.2052499999999999</v>
      </c>
      <c r="F50" s="49">
        <v>1.2070000000000001</v>
      </c>
      <c r="H50" s="6">
        <v>11.164999999999999</v>
      </c>
      <c r="I50" s="6">
        <v>12.725</v>
      </c>
      <c r="J50" s="6">
        <v>12.26</v>
      </c>
      <c r="L50" s="5">
        <f t="shared" si="10"/>
        <v>0.10190326914464846</v>
      </c>
      <c r="M50" s="5">
        <f t="shared" si="10"/>
        <v>9.4715127701375246E-2</v>
      </c>
      <c r="N50" s="5">
        <f t="shared" si="10"/>
        <v>9.8450244698205555E-2</v>
      </c>
      <c r="P50" s="8">
        <f t="shared" si="7"/>
        <v>9.8356213848076426E-2</v>
      </c>
      <c r="Q50" s="5">
        <f t="shared" si="8"/>
        <v>3.5949931436245475E-3</v>
      </c>
    </row>
    <row r="51" spans="1:17">
      <c r="D51" s="49"/>
      <c r="E51" s="49"/>
      <c r="F51" s="49"/>
      <c r="H51" s="6"/>
      <c r="I51" s="6"/>
      <c r="J51" s="6"/>
      <c r="L51" s="5"/>
      <c r="M51" s="5"/>
      <c r="N51" s="5"/>
    </row>
    <row r="52" spans="1:17">
      <c r="A52" s="10" t="s">
        <v>87</v>
      </c>
      <c r="B52" t="s">
        <v>25</v>
      </c>
      <c r="C52" t="s">
        <v>300</v>
      </c>
      <c r="D52" s="49">
        <v>0.84724999999999995</v>
      </c>
      <c r="E52" s="49">
        <v>0.84275</v>
      </c>
      <c r="F52" s="49">
        <v>0.89300000000000002</v>
      </c>
      <c r="H52" s="6">
        <v>8.125</v>
      </c>
      <c r="I52" s="6">
        <v>8.3000000000000007</v>
      </c>
      <c r="J52" s="6">
        <v>8.43</v>
      </c>
      <c r="L52" s="5">
        <f t="shared" ref="L52:N55" si="11">D52/H52</f>
        <v>0.10427692307692307</v>
      </c>
      <c r="M52" s="5">
        <f t="shared" si="11"/>
        <v>0.10153614457831324</v>
      </c>
      <c r="N52" s="5">
        <f t="shared" si="11"/>
        <v>0.10593119810201661</v>
      </c>
      <c r="P52" s="8">
        <f t="shared" ref="P52:P57" si="12">AVERAGE(L52:N52)</f>
        <v>0.10391475525241765</v>
      </c>
      <c r="Q52" s="5">
        <f t="shared" ref="Q52:Q57" si="13">STDEV(L52:N52)</f>
        <v>2.2197968418043571E-3</v>
      </c>
    </row>
    <row r="53" spans="1:17">
      <c r="A53" s="10" t="s">
        <v>88</v>
      </c>
      <c r="B53" t="s">
        <v>89</v>
      </c>
      <c r="C53" t="s">
        <v>300</v>
      </c>
      <c r="D53" s="49">
        <v>1.2097500000000001</v>
      </c>
      <c r="E53" s="49">
        <v>1.1632499999999999</v>
      </c>
      <c r="F53" s="49">
        <v>1.1872972972972973</v>
      </c>
      <c r="H53" s="6">
        <v>12.154999999999999</v>
      </c>
      <c r="I53" s="6">
        <v>11.835000000000001</v>
      </c>
      <c r="J53" s="6">
        <v>11.805405405405406</v>
      </c>
      <c r="L53" s="5">
        <f t="shared" si="11"/>
        <v>9.9526943644590721E-2</v>
      </c>
      <c r="M53" s="5">
        <f t="shared" si="11"/>
        <v>9.8288973384030406E-2</v>
      </c>
      <c r="N53" s="5">
        <f t="shared" si="11"/>
        <v>0.10057234432234431</v>
      </c>
      <c r="P53" s="8">
        <f t="shared" si="12"/>
        <v>9.9462753783655142E-2</v>
      </c>
      <c r="Q53" s="5">
        <f t="shared" si="13"/>
        <v>1.1430380414357729E-3</v>
      </c>
    </row>
    <row r="54" spans="1:17">
      <c r="A54" s="10" t="s">
        <v>90</v>
      </c>
      <c r="B54" t="s">
        <v>29</v>
      </c>
      <c r="C54" t="s">
        <v>300</v>
      </c>
      <c r="D54" s="49">
        <v>0.84250000000000003</v>
      </c>
      <c r="E54" s="49">
        <v>0.84025000000000005</v>
      </c>
      <c r="F54" s="49">
        <v>0.83174999999999999</v>
      </c>
      <c r="H54" s="6">
        <v>7.8650000000000002</v>
      </c>
      <c r="I54" s="6">
        <v>7.8949999999999996</v>
      </c>
      <c r="J54" s="6">
        <v>8.02</v>
      </c>
      <c r="L54" s="5">
        <f t="shared" si="11"/>
        <v>0.10712015257469804</v>
      </c>
      <c r="M54" s="5">
        <f t="shared" si="11"/>
        <v>0.10642811906269792</v>
      </c>
      <c r="N54" s="5">
        <f t="shared" si="11"/>
        <v>0.10370947630922693</v>
      </c>
      <c r="P54" s="8">
        <f t="shared" si="12"/>
        <v>0.10575258264887429</v>
      </c>
      <c r="Q54" s="5">
        <f t="shared" si="13"/>
        <v>1.8028977319202667E-3</v>
      </c>
    </row>
    <row r="55" spans="1:17">
      <c r="A55" s="10" t="s">
        <v>91</v>
      </c>
      <c r="B55" t="s">
        <v>92</v>
      </c>
      <c r="C55" t="s">
        <v>300</v>
      </c>
      <c r="D55" s="49">
        <v>1.0502499999999999</v>
      </c>
      <c r="E55" s="49">
        <v>1.0620000000000001</v>
      </c>
      <c r="F55" s="49">
        <v>1.1060000000000001</v>
      </c>
      <c r="H55" s="6">
        <v>10.164999999999999</v>
      </c>
      <c r="I55" s="6">
        <v>10.532500000000001</v>
      </c>
      <c r="J55" s="6">
        <v>11.24</v>
      </c>
      <c r="L55" s="5">
        <f t="shared" si="11"/>
        <v>0.10332021642892278</v>
      </c>
      <c r="M55" s="5">
        <f t="shared" si="11"/>
        <v>0.10083076192736767</v>
      </c>
      <c r="N55" s="5">
        <f t="shared" si="11"/>
        <v>9.8398576512455524E-2</v>
      </c>
      <c r="P55" s="8">
        <f t="shared" si="12"/>
        <v>0.10084985162291532</v>
      </c>
      <c r="Q55" s="5">
        <f t="shared" si="13"/>
        <v>2.4608754903891476E-3</v>
      </c>
    </row>
    <row r="56" spans="1:17">
      <c r="A56" s="10" t="s">
        <v>93</v>
      </c>
      <c r="B56" t="s">
        <v>94</v>
      </c>
      <c r="C56" t="s">
        <v>300</v>
      </c>
      <c r="D56" s="49">
        <v>0.83074999999999999</v>
      </c>
      <c r="E56" s="49">
        <v>0.89750000000000008</v>
      </c>
      <c r="F56" s="49"/>
      <c r="H56" s="6">
        <v>7.8949999999999996</v>
      </c>
      <c r="I56" s="6">
        <v>8.5107142857142861</v>
      </c>
      <c r="J56" s="6"/>
      <c r="L56" s="5">
        <f>D56/H56</f>
        <v>0.1052248258391387</v>
      </c>
      <c r="M56" s="5">
        <f>E56/I56</f>
        <v>0.10545530843474613</v>
      </c>
      <c r="N56" s="5"/>
      <c r="P56" s="8">
        <f t="shared" si="12"/>
        <v>0.10534006713694241</v>
      </c>
      <c r="Q56" s="5">
        <f t="shared" si="13"/>
        <v>1.6297580629948951E-4</v>
      </c>
    </row>
    <row r="57" spans="1:17">
      <c r="A57" s="10" t="s">
        <v>95</v>
      </c>
      <c r="B57" t="s">
        <v>47</v>
      </c>
      <c r="C57" t="s">
        <v>300</v>
      </c>
      <c r="D57" s="49">
        <v>0.84275</v>
      </c>
      <c r="E57" s="49">
        <v>0.92925000000000002</v>
      </c>
      <c r="F57" s="49">
        <v>0.47225</v>
      </c>
      <c r="H57" s="6">
        <v>8.0724999999999998</v>
      </c>
      <c r="I57" s="6">
        <v>8.26</v>
      </c>
      <c r="J57" s="6">
        <v>4.2225000000000001</v>
      </c>
      <c r="L57" s="5">
        <f>D57/H57</f>
        <v>0.10439764633013317</v>
      </c>
      <c r="M57" s="5">
        <f>E57/I57</f>
        <v>0.1125</v>
      </c>
      <c r="N57" s="5">
        <f>F57/J57</f>
        <v>0.1118413262285376</v>
      </c>
      <c r="P57" s="8">
        <f t="shared" si="12"/>
        <v>0.10957965751955694</v>
      </c>
      <c r="Q57" s="5">
        <f t="shared" si="13"/>
        <v>4.4998214142105549E-3</v>
      </c>
    </row>
    <row r="58" spans="1:17">
      <c r="D58" s="49"/>
      <c r="E58" s="49"/>
      <c r="F58" s="49"/>
      <c r="H58" s="6"/>
      <c r="I58" s="6"/>
      <c r="J58" s="6"/>
      <c r="L58" s="5"/>
      <c r="M58" s="5"/>
      <c r="N58" s="5"/>
    </row>
    <row r="59" spans="1:17">
      <c r="A59" s="18" t="s">
        <v>96</v>
      </c>
      <c r="B59" s="20" t="s">
        <v>97</v>
      </c>
      <c r="C59" s="20" t="s">
        <v>300</v>
      </c>
      <c r="D59" s="49">
        <v>1.02925</v>
      </c>
      <c r="E59" s="49">
        <v>1.06975</v>
      </c>
      <c r="F59" s="49">
        <v>1.11425</v>
      </c>
      <c r="H59" s="22">
        <v>9.4</v>
      </c>
      <c r="I59" s="22">
        <v>9.8375000000000004</v>
      </c>
      <c r="J59" s="22">
        <v>10.295</v>
      </c>
      <c r="L59" s="21">
        <f t="shared" ref="L59:N62" si="14">D59/H59</f>
        <v>0.10949468085106383</v>
      </c>
      <c r="M59" s="21">
        <f t="shared" si="14"/>
        <v>0.1087420584498094</v>
      </c>
      <c r="N59" s="21">
        <f t="shared" si="14"/>
        <v>0.10823215152986887</v>
      </c>
      <c r="P59" s="8">
        <f t="shared" ref="P59:P64" si="15">AVERAGE(L59:N59)</f>
        <v>0.10882296361024736</v>
      </c>
      <c r="Q59" s="5">
        <f t="shared" ref="Q59:Q64" si="16">STDEV(L59:N59)</f>
        <v>6.351411697082547E-4</v>
      </c>
    </row>
    <row r="60" spans="1:17">
      <c r="A60" s="10" t="s">
        <v>88</v>
      </c>
      <c r="B60" t="s">
        <v>98</v>
      </c>
      <c r="C60" t="s">
        <v>300</v>
      </c>
      <c r="D60" s="49">
        <v>1.23075</v>
      </c>
      <c r="E60" s="49">
        <v>1.2157500000000001</v>
      </c>
      <c r="F60" s="49">
        <v>1.32375</v>
      </c>
      <c r="H60" s="6">
        <v>12.35</v>
      </c>
      <c r="I60" s="6">
        <v>12.4</v>
      </c>
      <c r="J60" s="6">
        <v>13.1</v>
      </c>
      <c r="L60" s="5">
        <f t="shared" si="14"/>
        <v>9.965587044534413E-2</v>
      </c>
      <c r="M60" s="5">
        <f t="shared" si="14"/>
        <v>9.8044354838709685E-2</v>
      </c>
      <c r="N60" s="5">
        <f t="shared" si="14"/>
        <v>0.10104961832061068</v>
      </c>
      <c r="P60" s="8">
        <f t="shared" si="15"/>
        <v>9.9583281201554838E-2</v>
      </c>
      <c r="Q60" s="5">
        <f t="shared" si="16"/>
        <v>1.5039461584935002E-3</v>
      </c>
    </row>
    <row r="61" spans="1:17">
      <c r="A61" s="18" t="s">
        <v>99</v>
      </c>
      <c r="B61" s="20" t="s">
        <v>100</v>
      </c>
      <c r="C61" s="20" t="s">
        <v>300</v>
      </c>
      <c r="D61" s="49">
        <v>1.0062500000000001</v>
      </c>
      <c r="E61" s="49">
        <v>1.02</v>
      </c>
      <c r="F61" s="49">
        <v>1.04975</v>
      </c>
      <c r="H61" s="22">
        <v>8.7825000000000006</v>
      </c>
      <c r="I61" s="22">
        <v>8.9574999999999996</v>
      </c>
      <c r="J61" s="22">
        <v>9.0449999999999999</v>
      </c>
      <c r="L61" s="21">
        <f t="shared" si="14"/>
        <v>0.11457443780244805</v>
      </c>
      <c r="M61" s="21">
        <f t="shared" si="14"/>
        <v>0.11387105777281609</v>
      </c>
      <c r="N61" s="21">
        <f t="shared" si="14"/>
        <v>0.11605859590934217</v>
      </c>
      <c r="P61" s="8">
        <f t="shared" si="15"/>
        <v>0.11483469716153544</v>
      </c>
      <c r="Q61" s="5">
        <f t="shared" si="16"/>
        <v>1.1167506324974415E-3</v>
      </c>
    </row>
    <row r="62" spans="1:17">
      <c r="A62" s="10" t="s">
        <v>101</v>
      </c>
      <c r="B62" t="s">
        <v>102</v>
      </c>
      <c r="C62" t="s">
        <v>300</v>
      </c>
      <c r="D62" s="49">
        <v>1.268</v>
      </c>
      <c r="E62" s="49">
        <v>1.1512500000000001</v>
      </c>
      <c r="F62" s="49">
        <v>1.1539999999999999</v>
      </c>
      <c r="H62" s="6">
        <v>11.875</v>
      </c>
      <c r="I62" s="6">
        <v>10.922499999999999</v>
      </c>
      <c r="J62" s="6">
        <v>11.475</v>
      </c>
      <c r="L62" s="5">
        <f t="shared" si="14"/>
        <v>0.10677894736842106</v>
      </c>
      <c r="M62" s="5">
        <f t="shared" si="14"/>
        <v>0.10540169375143055</v>
      </c>
      <c r="N62" s="5">
        <f t="shared" si="14"/>
        <v>0.10056644880174291</v>
      </c>
      <c r="P62" s="8">
        <f t="shared" si="15"/>
        <v>0.10424902997386483</v>
      </c>
      <c r="Q62" s="5">
        <f t="shared" si="16"/>
        <v>3.2627074567494617E-3</v>
      </c>
    </row>
    <row r="63" spans="1:17">
      <c r="A63" s="11" t="s">
        <v>103</v>
      </c>
      <c r="B63" t="s">
        <v>104</v>
      </c>
      <c r="C63" t="s">
        <v>300</v>
      </c>
      <c r="D63" s="49">
        <v>1.1140000000000001</v>
      </c>
      <c r="E63" s="49">
        <v>1.25075</v>
      </c>
      <c r="F63" s="49"/>
      <c r="H63" s="6">
        <v>9.8450000000000006</v>
      </c>
      <c r="I63" s="6">
        <v>10.477499999999999</v>
      </c>
      <c r="J63" s="6"/>
      <c r="L63" s="5">
        <v>0.11315388522092433</v>
      </c>
      <c r="M63" s="5">
        <v>0.11937485087091387</v>
      </c>
      <c r="N63" s="5"/>
      <c r="P63" s="8">
        <f t="shared" si="15"/>
        <v>0.11626436804591911</v>
      </c>
      <c r="Q63" s="5">
        <f t="shared" si="16"/>
        <v>4.3988869966361845E-3</v>
      </c>
    </row>
    <row r="64" spans="1:17">
      <c r="A64" s="16" t="s">
        <v>105</v>
      </c>
      <c r="B64" s="17" t="s">
        <v>106</v>
      </c>
      <c r="C64" t="s">
        <v>300</v>
      </c>
      <c r="D64" s="49">
        <v>0.89049999999999996</v>
      </c>
      <c r="E64" s="49">
        <v>0.92500000000000004</v>
      </c>
      <c r="F64" s="49">
        <v>0.98524999999999996</v>
      </c>
      <c r="H64" s="6">
        <v>8.5474999999999994</v>
      </c>
      <c r="I64" s="6">
        <v>8.7349999999999994</v>
      </c>
      <c r="J64" s="6">
        <v>9.06</v>
      </c>
      <c r="L64" s="5">
        <f>D64/H64</f>
        <v>0.10418250950570343</v>
      </c>
      <c r="M64" s="5">
        <f>E64/I64</f>
        <v>0.10589582140812823</v>
      </c>
      <c r="N64" s="5">
        <f>F64/J64</f>
        <v>0.10874724061810154</v>
      </c>
      <c r="P64" s="8">
        <f t="shared" si="15"/>
        <v>0.10627519051064439</v>
      </c>
      <c r="Q64" s="5">
        <f t="shared" si="16"/>
        <v>2.3058909816124785E-3</v>
      </c>
    </row>
    <row r="65" spans="1:17">
      <c r="D65" s="49"/>
      <c r="E65" s="49"/>
      <c r="F65" s="49"/>
      <c r="H65" s="6"/>
      <c r="I65" s="6"/>
      <c r="J65" s="6"/>
      <c r="L65" s="5"/>
      <c r="M65" s="5"/>
      <c r="N65" s="5"/>
    </row>
    <row r="66" spans="1:17">
      <c r="A66" s="10" t="s">
        <v>107</v>
      </c>
      <c r="B66" t="s">
        <v>108</v>
      </c>
      <c r="C66" t="s">
        <v>300</v>
      </c>
      <c r="D66" s="49">
        <v>0.87424999999999997</v>
      </c>
      <c r="E66" s="49">
        <v>0.87524999999999997</v>
      </c>
      <c r="F66" s="49">
        <v>0.82350000000000001</v>
      </c>
      <c r="H66" s="6">
        <v>8.32</v>
      </c>
      <c r="I66" s="6">
        <v>8.2725000000000009</v>
      </c>
      <c r="J66" s="6">
        <v>8.01</v>
      </c>
      <c r="L66" s="5">
        <f t="shared" ref="L66:N67" si="17">D66/H66</f>
        <v>0.10507812499999999</v>
      </c>
      <c r="M66" s="5">
        <f t="shared" si="17"/>
        <v>0.10580235720761558</v>
      </c>
      <c r="N66" s="5">
        <f t="shared" si="17"/>
        <v>0.10280898876404494</v>
      </c>
      <c r="P66" s="8">
        <f t="shared" ref="P66:P71" si="18">AVERAGE(L66:N66)</f>
        <v>0.1045631569905535</v>
      </c>
      <c r="Q66" s="5">
        <f>STDEV(L66:N66)</f>
        <v>1.5617162667418438E-3</v>
      </c>
    </row>
    <row r="67" spans="1:17">
      <c r="A67" s="10" t="s">
        <v>109</v>
      </c>
      <c r="B67" t="s">
        <v>110</v>
      </c>
      <c r="C67" t="s">
        <v>300</v>
      </c>
      <c r="D67" s="49">
        <v>1.10775</v>
      </c>
      <c r="E67" s="49">
        <v>0.75375000000000003</v>
      </c>
      <c r="F67" s="49">
        <v>1.0896000000000001</v>
      </c>
      <c r="H67" s="6">
        <v>11.89</v>
      </c>
      <c r="I67" s="6">
        <v>8.1950000000000003</v>
      </c>
      <c r="J67" s="6">
        <v>10.7</v>
      </c>
      <c r="L67" s="5">
        <f t="shared" si="17"/>
        <v>9.3166526492851134E-2</v>
      </c>
      <c r="M67" s="5">
        <f t="shared" si="17"/>
        <v>9.1976815131177544E-2</v>
      </c>
      <c r="N67" s="5">
        <f t="shared" si="17"/>
        <v>0.1018317757009346</v>
      </c>
      <c r="P67" s="8">
        <f t="shared" si="18"/>
        <v>9.5658372441654427E-2</v>
      </c>
      <c r="Q67" s="5">
        <f>STDEV(L67:N67)</f>
        <v>5.3793153962462658E-3</v>
      </c>
    </row>
    <row r="68" spans="1:17">
      <c r="A68" s="10" t="s">
        <v>111</v>
      </c>
      <c r="B68" t="s">
        <v>112</v>
      </c>
      <c r="C68" t="s">
        <v>300</v>
      </c>
      <c r="D68" s="49">
        <v>0.80825000000000002</v>
      </c>
      <c r="E68" s="49"/>
      <c r="F68" s="49"/>
      <c r="H68" s="6">
        <v>8.15</v>
      </c>
      <c r="I68" s="6"/>
      <c r="J68" s="6"/>
      <c r="L68" s="5">
        <f>D68/H68</f>
        <v>9.9171779141104296E-2</v>
      </c>
      <c r="M68" s="5"/>
      <c r="N68" s="5"/>
      <c r="P68" s="8">
        <f t="shared" si="18"/>
        <v>9.9171779141104296E-2</v>
      </c>
      <c r="Q68" s="5"/>
    </row>
    <row r="69" spans="1:17">
      <c r="A69" s="10" t="s">
        <v>113</v>
      </c>
      <c r="B69" t="s">
        <v>114</v>
      </c>
      <c r="C69" t="s">
        <v>300</v>
      </c>
      <c r="D69" s="49">
        <v>1.0891666666666666</v>
      </c>
      <c r="E69" s="49"/>
      <c r="F69" s="49"/>
      <c r="H69" s="6">
        <v>10.6875</v>
      </c>
      <c r="I69" s="6"/>
      <c r="J69" s="6"/>
      <c r="L69" s="5">
        <f>D69/H69</f>
        <v>0.10191033138401559</v>
      </c>
      <c r="M69" s="5"/>
      <c r="N69" s="5"/>
      <c r="P69" s="8">
        <f t="shared" si="18"/>
        <v>0.10191033138401559</v>
      </c>
      <c r="Q69" s="5"/>
    </row>
    <row r="70" spans="1:17">
      <c r="A70" s="10" t="s">
        <v>115</v>
      </c>
      <c r="B70" t="s">
        <v>9</v>
      </c>
      <c r="C70" t="s">
        <v>300</v>
      </c>
      <c r="D70" s="49">
        <v>0.84899999999999998</v>
      </c>
      <c r="E70" s="49">
        <v>0.87024999999999997</v>
      </c>
      <c r="F70" s="49">
        <v>0.90709677419354828</v>
      </c>
      <c r="H70" s="6">
        <v>7.9625000000000004</v>
      </c>
      <c r="I70" s="6">
        <v>8.0024999999999995</v>
      </c>
      <c r="J70" s="6">
        <v>8.1322580645161295</v>
      </c>
      <c r="L70" s="5">
        <f>D70/H70</f>
        <v>0.1066248037676609</v>
      </c>
      <c r="M70" s="5">
        <f>E70/I70</f>
        <v>0.10874726647922524</v>
      </c>
      <c r="N70" s="5">
        <f>F70/J70</f>
        <v>0.11154303847679491</v>
      </c>
      <c r="P70" s="8">
        <f t="shared" si="18"/>
        <v>0.10897170290789369</v>
      </c>
      <c r="Q70" s="5">
        <f>STDEV(L70:N70)</f>
        <v>2.4667867654942751E-3</v>
      </c>
    </row>
    <row r="71" spans="1:17">
      <c r="A71" s="10" t="s">
        <v>116</v>
      </c>
      <c r="B71" t="s">
        <v>117</v>
      </c>
      <c r="C71" t="s">
        <v>300</v>
      </c>
      <c r="D71" s="49">
        <v>0.86950000000000005</v>
      </c>
      <c r="E71" s="49">
        <v>0.86524999999999996</v>
      </c>
      <c r="F71" s="49">
        <v>0.92576923076923079</v>
      </c>
      <c r="H71" s="6">
        <v>7.6675000000000004</v>
      </c>
      <c r="I71" s="6">
        <v>8.2225000000000001</v>
      </c>
      <c r="J71" s="6">
        <v>8.6038461538461544</v>
      </c>
      <c r="L71" s="5">
        <f>D71/H71</f>
        <v>0.11340071731333551</v>
      </c>
      <c r="M71" s="5">
        <f>E71/I71</f>
        <v>0.10522955305564001</v>
      </c>
      <c r="N71" s="5">
        <f>F71/J71</f>
        <v>0.10759946356727761</v>
      </c>
      <c r="P71" s="8">
        <f t="shared" si="18"/>
        <v>0.10874324464541772</v>
      </c>
      <c r="Q71" s="5">
        <f>STDEV(L71:N71)</f>
        <v>4.2039454917486268E-3</v>
      </c>
    </row>
    <row r="72" spans="1:17">
      <c r="D72" s="49"/>
      <c r="E72" s="49"/>
      <c r="F72" s="49"/>
      <c r="H72" s="6"/>
      <c r="I72" s="6"/>
      <c r="J72" s="6"/>
      <c r="L72" s="5"/>
      <c r="M72" s="5"/>
      <c r="N72" s="5"/>
    </row>
    <row r="73" spans="1:17">
      <c r="A73" s="18" t="s">
        <v>118</v>
      </c>
      <c r="B73" t="s">
        <v>119</v>
      </c>
      <c r="C73" t="s">
        <v>300</v>
      </c>
      <c r="D73" s="49">
        <v>1.00325</v>
      </c>
      <c r="E73" s="49">
        <v>0.96299999999999997</v>
      </c>
      <c r="F73" s="49">
        <v>0.98975000000000002</v>
      </c>
      <c r="H73" s="6">
        <v>9.2925000000000004</v>
      </c>
      <c r="I73" s="6">
        <v>8.9250000000000007</v>
      </c>
      <c r="J73" s="6">
        <v>9.27</v>
      </c>
      <c r="L73" s="5">
        <f>D73/H73</f>
        <v>0.10796341135324185</v>
      </c>
      <c r="M73" s="5">
        <f>E73/I73</f>
        <v>0.10789915966386554</v>
      </c>
      <c r="N73" s="5">
        <f>F73/J73</f>
        <v>0.10676914778856528</v>
      </c>
      <c r="P73" s="8">
        <f t="shared" ref="P73:P80" si="19">AVERAGE(L73:N73)</f>
        <v>0.10754390626855755</v>
      </c>
      <c r="Q73" s="5">
        <f t="shared" ref="Q73:Q80" si="20">STDEV(L73:N73)</f>
        <v>6.7172918399968737E-4</v>
      </c>
    </row>
    <row r="74" spans="1:17">
      <c r="A74" s="10" t="s">
        <v>120</v>
      </c>
      <c r="B74" t="s">
        <v>121</v>
      </c>
      <c r="C74" t="s">
        <v>300</v>
      </c>
      <c r="D74" s="49">
        <v>1.0982499999999999</v>
      </c>
      <c r="E74" s="49">
        <v>1.0874999999999999</v>
      </c>
      <c r="F74" s="49">
        <v>1.1154999999999999</v>
      </c>
      <c r="H74" s="6">
        <v>10.324999999999999</v>
      </c>
      <c r="I74" s="6">
        <v>10.385</v>
      </c>
      <c r="J74" s="6">
        <v>10.4825</v>
      </c>
      <c r="L74" s="5">
        <v>0.1063680387409201</v>
      </c>
      <c r="M74" s="5">
        <v>0.10471834376504573</v>
      </c>
      <c r="N74" s="5">
        <v>0.10641545432864297</v>
      </c>
      <c r="P74" s="8">
        <f t="shared" si="19"/>
        <v>0.10583394561153626</v>
      </c>
      <c r="Q74" s="5">
        <f t="shared" si="20"/>
        <v>9.6643037483804288E-4</v>
      </c>
    </row>
    <row r="75" spans="1:17">
      <c r="A75" s="18" t="s">
        <v>122</v>
      </c>
      <c r="B75" t="s">
        <v>123</v>
      </c>
      <c r="C75" t="s">
        <v>300</v>
      </c>
      <c r="D75" s="49">
        <v>0.91925000000000001</v>
      </c>
      <c r="E75" s="49">
        <v>0.85550000000000004</v>
      </c>
      <c r="F75" s="49">
        <v>0.91249999999999998</v>
      </c>
      <c r="H75" s="6">
        <v>8.8049999999999997</v>
      </c>
      <c r="I75" s="6">
        <v>8.4124999999999996</v>
      </c>
      <c r="J75" s="6">
        <v>8.8949999999999996</v>
      </c>
      <c r="L75" s="5">
        <f>D75/H75</f>
        <v>0.10440090857467349</v>
      </c>
      <c r="M75" s="5">
        <f>E75/I75</f>
        <v>0.10169390787518574</v>
      </c>
      <c r="N75" s="5">
        <f>F75/J75</f>
        <v>0.10258572231590782</v>
      </c>
      <c r="P75" s="8">
        <f t="shared" si="19"/>
        <v>0.10289351292192235</v>
      </c>
      <c r="Q75" s="5">
        <f t="shared" si="20"/>
        <v>1.3794979121477069E-3</v>
      </c>
    </row>
    <row r="76" spans="1:17">
      <c r="A76" s="10" t="s">
        <v>124</v>
      </c>
      <c r="B76" t="s">
        <v>125</v>
      </c>
      <c r="C76" t="s">
        <v>300</v>
      </c>
      <c r="D76" s="49">
        <v>0.98775000000000002</v>
      </c>
      <c r="E76" s="49">
        <v>1.08575</v>
      </c>
      <c r="F76" s="49">
        <v>1.0707500000000001</v>
      </c>
      <c r="H76" s="6">
        <v>9.2225000000000001</v>
      </c>
      <c r="I76" s="6">
        <v>10.414999999999999</v>
      </c>
      <c r="J76" s="6">
        <v>9.7774999999999999</v>
      </c>
      <c r="L76" s="5">
        <v>0.10710219571699647</v>
      </c>
      <c r="M76" s="5">
        <v>0.10424867978876622</v>
      </c>
      <c r="N76" s="5">
        <v>0.10951163385323448</v>
      </c>
      <c r="P76" s="8">
        <f t="shared" si="19"/>
        <v>0.10695416978633239</v>
      </c>
      <c r="Q76" s="5">
        <f t="shared" si="20"/>
        <v>2.6345977165949798E-3</v>
      </c>
    </row>
    <row r="77" spans="1:17">
      <c r="A77" s="10" t="s">
        <v>126</v>
      </c>
      <c r="B77" t="s">
        <v>127</v>
      </c>
      <c r="C77" t="s">
        <v>300</v>
      </c>
      <c r="D77" s="49">
        <v>0.83599999999999997</v>
      </c>
      <c r="E77" s="49">
        <v>0.88575000000000004</v>
      </c>
      <c r="F77" s="49"/>
      <c r="H77" s="6">
        <v>8.0474999999999994</v>
      </c>
      <c r="I77" s="6">
        <v>8.02</v>
      </c>
      <c r="J77" s="6"/>
      <c r="L77" s="5">
        <f t="shared" ref="L77:M80" si="21">D77/H77</f>
        <v>0.10388319353836596</v>
      </c>
      <c r="M77" s="5">
        <f t="shared" si="21"/>
        <v>0.11044264339152121</v>
      </c>
      <c r="N77" s="5"/>
      <c r="P77" s="8">
        <f t="shared" si="19"/>
        <v>0.10716291846494358</v>
      </c>
      <c r="Q77" s="5">
        <f t="shared" si="20"/>
        <v>4.6382314720191803E-3</v>
      </c>
    </row>
    <row r="78" spans="1:17">
      <c r="A78" s="18" t="s">
        <v>128</v>
      </c>
      <c r="B78" t="s">
        <v>129</v>
      </c>
      <c r="C78" t="s">
        <v>300</v>
      </c>
      <c r="D78" s="49">
        <v>0.96099999999999997</v>
      </c>
      <c r="E78" s="49">
        <v>0.97475000000000001</v>
      </c>
      <c r="F78" s="49"/>
      <c r="H78" s="6">
        <v>8.7774999999999999</v>
      </c>
      <c r="I78" s="6">
        <v>8.9525000000000006</v>
      </c>
      <c r="J78" s="6"/>
      <c r="L78" s="5">
        <f t="shared" si="21"/>
        <v>0.10948447735687838</v>
      </c>
      <c r="M78" s="5">
        <f t="shared" si="21"/>
        <v>0.10888020106115609</v>
      </c>
      <c r="N78" s="5"/>
      <c r="P78" s="8">
        <f t="shared" si="19"/>
        <v>0.10918233920901724</v>
      </c>
      <c r="Q78" s="5">
        <f t="shared" si="20"/>
        <v>4.2728786641552211E-4</v>
      </c>
    </row>
    <row r="79" spans="1:17">
      <c r="A79" s="23" t="s">
        <v>130</v>
      </c>
      <c r="B79" t="s">
        <v>9</v>
      </c>
      <c r="C79" t="s">
        <v>300</v>
      </c>
      <c r="D79" s="49">
        <v>0.98750000000000004</v>
      </c>
      <c r="E79" s="49">
        <v>0.93325000000000002</v>
      </c>
      <c r="F79" s="49">
        <v>1.0057499999999999</v>
      </c>
      <c r="H79" s="6">
        <v>9.8424999999999994</v>
      </c>
      <c r="I79" s="6">
        <v>9.0724999999999998</v>
      </c>
      <c r="J79" s="6">
        <v>9.8550000000000004</v>
      </c>
      <c r="L79" s="5">
        <f t="shared" si="21"/>
        <v>0.10033020066040133</v>
      </c>
      <c r="M79" s="5">
        <f t="shared" si="21"/>
        <v>0.10286580325158447</v>
      </c>
      <c r="N79" s="5">
        <f>F79/J79</f>
        <v>0.10205479452054793</v>
      </c>
      <c r="P79" s="8">
        <f t="shared" si="19"/>
        <v>0.10175026614417791</v>
      </c>
      <c r="Q79" s="5">
        <f t="shared" si="20"/>
        <v>1.2949414172519879E-3</v>
      </c>
    </row>
    <row r="80" spans="1:17">
      <c r="A80" s="23" t="s">
        <v>131</v>
      </c>
      <c r="B80" t="s">
        <v>47</v>
      </c>
      <c r="C80" t="s">
        <v>300</v>
      </c>
      <c r="D80" s="49">
        <v>0.92400000000000004</v>
      </c>
      <c r="E80" s="49">
        <v>0.88524999999999998</v>
      </c>
      <c r="F80" s="49">
        <v>0.92625000000000002</v>
      </c>
      <c r="H80" s="6">
        <v>9.1850000000000005</v>
      </c>
      <c r="I80" s="6">
        <v>8.89</v>
      </c>
      <c r="J80" s="6">
        <v>8.8000000000000007</v>
      </c>
      <c r="L80" s="5">
        <f t="shared" si="21"/>
        <v>0.10059880239520957</v>
      </c>
      <c r="M80" s="5">
        <f t="shared" si="21"/>
        <v>9.9578177727784017E-2</v>
      </c>
      <c r="N80" s="5">
        <f>F80/J80</f>
        <v>0.10525568181818182</v>
      </c>
      <c r="P80" s="8">
        <f t="shared" si="19"/>
        <v>0.10181088731372513</v>
      </c>
      <c r="Q80" s="5">
        <f t="shared" si="20"/>
        <v>3.0266112339364954E-3</v>
      </c>
    </row>
    <row r="81" spans="1:17">
      <c r="D81" s="49"/>
      <c r="E81" s="49"/>
      <c r="F81" s="49"/>
      <c r="H81" s="6"/>
      <c r="I81" s="6"/>
      <c r="J81" s="6"/>
      <c r="L81" s="5"/>
      <c r="M81" s="5"/>
      <c r="N81" s="5"/>
    </row>
    <row r="82" spans="1:17">
      <c r="A82" s="13" t="s">
        <v>132</v>
      </c>
      <c r="B82" t="s">
        <v>133</v>
      </c>
      <c r="C82" t="s">
        <v>300</v>
      </c>
      <c r="D82" s="49">
        <v>0.99909090909090903</v>
      </c>
      <c r="E82" s="49">
        <v>0.9482323232323232</v>
      </c>
      <c r="F82" s="49">
        <v>1.065625</v>
      </c>
      <c r="H82" s="6">
        <v>9.0613636363636356</v>
      </c>
      <c r="I82" s="6">
        <v>8.8181818181818183</v>
      </c>
      <c r="J82" s="6">
        <v>9.671875</v>
      </c>
      <c r="L82" s="5">
        <f>D82/H82</f>
        <v>0.11025833960371206</v>
      </c>
      <c r="M82" s="5">
        <f>E82/I82</f>
        <v>0.10753150057273768</v>
      </c>
      <c r="N82" s="5">
        <f>F82/J82</f>
        <v>0.11017770597738288</v>
      </c>
      <c r="P82" s="8">
        <f>AVERAGE(L82:N82)</f>
        <v>0.10932251538461087</v>
      </c>
      <c r="Q82" s="5">
        <f>STDEV(L82:N82)</f>
        <v>1.5515882146000062E-3</v>
      </c>
    </row>
    <row r="83" spans="1:17">
      <c r="A83" s="10" t="s">
        <v>134</v>
      </c>
      <c r="B83" t="s">
        <v>135</v>
      </c>
      <c r="C83" t="s">
        <v>300</v>
      </c>
      <c r="D83" s="49">
        <v>1.0008152173913043</v>
      </c>
      <c r="E83" s="49"/>
      <c r="F83" s="49"/>
      <c r="H83" s="6">
        <v>9.2173913043478262</v>
      </c>
      <c r="I83" s="6"/>
      <c r="J83" s="6"/>
      <c r="L83" s="5">
        <f>D83/H83</f>
        <v>0.10857900943396226</v>
      </c>
      <c r="M83" s="5"/>
      <c r="N83" s="5"/>
      <c r="P83" s="8">
        <f>AVERAGE(L83:N83)</f>
        <v>0.10857900943396226</v>
      </c>
      <c r="Q83" s="5"/>
    </row>
    <row r="84" spans="1:17">
      <c r="D84" s="49"/>
      <c r="E84" s="49"/>
      <c r="F84" s="49"/>
      <c r="H84" s="6"/>
      <c r="I84" s="6"/>
      <c r="J84" s="6"/>
      <c r="L84" s="5"/>
      <c r="M84" s="5"/>
      <c r="N84" s="5"/>
    </row>
    <row r="85" spans="1:17">
      <c r="A85" s="13" t="s">
        <v>136</v>
      </c>
      <c r="B85" t="s">
        <v>137</v>
      </c>
      <c r="C85" t="s">
        <v>300</v>
      </c>
      <c r="D85" s="49">
        <v>1.0625</v>
      </c>
      <c r="E85" s="49">
        <v>1.02725</v>
      </c>
      <c r="F85" s="49">
        <v>1.0389221556886228</v>
      </c>
      <c r="H85" s="6">
        <v>9.6349999999999998</v>
      </c>
      <c r="I85" s="6">
        <v>9.5374999999999996</v>
      </c>
      <c r="J85" s="6">
        <v>9.8502994011976046</v>
      </c>
      <c r="L85" s="5">
        <f>D85/H85</f>
        <v>0.11027503892060198</v>
      </c>
      <c r="M85" s="5">
        <f>E85/I85</f>
        <v>0.10770642201834862</v>
      </c>
      <c r="N85" s="5">
        <f>F85/J85</f>
        <v>0.10547112462006079</v>
      </c>
      <c r="P85" s="8">
        <f t="shared" ref="P85:P100" si="22">AVERAGE(L85:N85)</f>
        <v>0.10781752851967047</v>
      </c>
      <c r="Q85" s="5">
        <f t="shared" ref="Q85:Q100" si="23">STDEV(L85:N85)</f>
        <v>2.4038836583148118E-3</v>
      </c>
    </row>
    <row r="86" spans="1:17">
      <c r="A86" s="13" t="s">
        <v>138</v>
      </c>
      <c r="B86" t="s">
        <v>139</v>
      </c>
      <c r="C86" t="s">
        <v>300</v>
      </c>
      <c r="D86" s="49">
        <v>7.7499999999999999E-2</v>
      </c>
      <c r="E86" s="49">
        <v>7.5499999999999998E-2</v>
      </c>
      <c r="F86" s="49">
        <v>7.8750000000000001E-2</v>
      </c>
      <c r="H86" s="6">
        <v>0.85675000000000001</v>
      </c>
      <c r="I86" s="6">
        <v>0.83074999999999999</v>
      </c>
      <c r="J86" s="6">
        <v>0.89300000000000002</v>
      </c>
      <c r="L86" s="5">
        <v>9.0458126641377298E-2</v>
      </c>
      <c r="M86" s="5">
        <v>9.0881733373457715E-2</v>
      </c>
      <c r="N86" s="5">
        <v>8.8185890257558783E-2</v>
      </c>
      <c r="P86" s="8">
        <f t="shared" si="22"/>
        <v>8.9841916757464599E-2</v>
      </c>
      <c r="Q86" s="5">
        <f t="shared" si="23"/>
        <v>1.4497166937573332E-3</v>
      </c>
    </row>
    <row r="87" spans="1:17">
      <c r="A87" s="13" t="s">
        <v>140</v>
      </c>
      <c r="B87" t="s">
        <v>141</v>
      </c>
      <c r="C87" t="s">
        <v>300</v>
      </c>
      <c r="D87" s="49">
        <v>1.10975</v>
      </c>
      <c r="E87" s="49">
        <v>1.1752499999999999</v>
      </c>
      <c r="F87" s="49">
        <v>1.1413690476190477</v>
      </c>
      <c r="H87" s="6">
        <v>11.57</v>
      </c>
      <c r="I87" s="6">
        <v>11.7525</v>
      </c>
      <c r="J87" s="6">
        <v>11.508928571428573</v>
      </c>
      <c r="L87" s="5">
        <f t="shared" ref="L87:N88" si="24">D87/H87</f>
        <v>9.5916162489196197E-2</v>
      </c>
      <c r="M87" s="5">
        <f t="shared" si="24"/>
        <v>9.9999999999999992E-2</v>
      </c>
      <c r="N87" s="5">
        <f t="shared" si="24"/>
        <v>9.9172485130592181E-2</v>
      </c>
      <c r="P87" s="8">
        <f t="shared" si="22"/>
        <v>9.8362882539929461E-2</v>
      </c>
      <c r="Q87" s="5">
        <f t="shared" si="23"/>
        <v>2.1589405896800125E-3</v>
      </c>
    </row>
    <row r="88" spans="1:17">
      <c r="A88" s="13" t="s">
        <v>142</v>
      </c>
      <c r="B88" t="s">
        <v>143</v>
      </c>
      <c r="C88" t="s">
        <v>300</v>
      </c>
      <c r="D88" s="49">
        <v>0.99950000000000006</v>
      </c>
      <c r="E88" s="49">
        <v>0.99675000000000002</v>
      </c>
      <c r="F88" s="49">
        <v>0.98750000000000004</v>
      </c>
      <c r="H88" s="6">
        <v>8.9625000000000004</v>
      </c>
      <c r="I88" s="6">
        <v>8.7100000000000009</v>
      </c>
      <c r="J88" s="6">
        <v>8.5850000000000009</v>
      </c>
      <c r="L88" s="5">
        <f t="shared" si="24"/>
        <v>0.11152022315202231</v>
      </c>
      <c r="M88" s="5">
        <f t="shared" si="24"/>
        <v>0.11443742824339838</v>
      </c>
      <c r="N88" s="5">
        <f t="shared" si="24"/>
        <v>0.11502620850320326</v>
      </c>
      <c r="P88" s="8">
        <f t="shared" si="22"/>
        <v>0.11366128663287466</v>
      </c>
      <c r="Q88" s="5">
        <f t="shared" si="23"/>
        <v>1.877439791408402E-3</v>
      </c>
    </row>
    <row r="89" spans="1:17">
      <c r="A89" s="13" t="s">
        <v>144</v>
      </c>
      <c r="B89" t="s">
        <v>145</v>
      </c>
      <c r="C89" t="s">
        <v>300</v>
      </c>
      <c r="D89" s="49">
        <v>8.5750000000000007E-2</v>
      </c>
      <c r="E89" s="49">
        <v>9.1749999999999998E-2</v>
      </c>
      <c r="F89" s="49">
        <v>9.1101694915254244E-2</v>
      </c>
      <c r="H89" s="6">
        <v>0.89100000000000001</v>
      </c>
      <c r="I89" s="6">
        <v>0.90925</v>
      </c>
      <c r="J89" s="6">
        <v>0.92923728813559325</v>
      </c>
      <c r="L89" s="5">
        <v>9.6240179573512913E-2</v>
      </c>
      <c r="M89" s="5">
        <v>0.10090734121528733</v>
      </c>
      <c r="N89" s="5">
        <v>9.8039215686274508E-2</v>
      </c>
      <c r="P89" s="8">
        <f t="shared" si="22"/>
        <v>9.8395578825024921E-2</v>
      </c>
      <c r="Q89" s="5">
        <f t="shared" si="23"/>
        <v>2.3539000536572582E-3</v>
      </c>
    </row>
    <row r="90" spans="1:17">
      <c r="A90" s="13" t="s">
        <v>146</v>
      </c>
      <c r="B90" t="s">
        <v>147</v>
      </c>
      <c r="C90" t="s">
        <v>300</v>
      </c>
      <c r="D90" s="49">
        <v>1.0820000000000001</v>
      </c>
      <c r="E90" s="49">
        <v>1.1065</v>
      </c>
      <c r="F90" s="49">
        <v>1.0892500000000001</v>
      </c>
      <c r="H90" s="6">
        <v>10.317500000000001</v>
      </c>
      <c r="I90" s="6">
        <v>10.3025</v>
      </c>
      <c r="J90" s="6">
        <v>10.805</v>
      </c>
      <c r="L90" s="5">
        <f t="shared" ref="L90:N92" si="25">D90/H90</f>
        <v>0.10487036588320814</v>
      </c>
      <c r="M90" s="5">
        <f t="shared" si="25"/>
        <v>0.1074011162339238</v>
      </c>
      <c r="N90" s="5">
        <f t="shared" si="25"/>
        <v>0.10080981027302176</v>
      </c>
      <c r="P90" s="8">
        <f t="shared" si="22"/>
        <v>0.1043604307967179</v>
      </c>
      <c r="Q90" s="5">
        <f t="shared" si="23"/>
        <v>3.3251096090025456E-3</v>
      </c>
    </row>
    <row r="91" spans="1:17">
      <c r="A91" s="18" t="s">
        <v>148</v>
      </c>
      <c r="B91" t="s">
        <v>149</v>
      </c>
      <c r="C91" t="s">
        <v>300</v>
      </c>
      <c r="D91" s="49">
        <v>0.96025000000000005</v>
      </c>
      <c r="E91" s="49">
        <v>0.93899999999999995</v>
      </c>
      <c r="F91" s="49">
        <v>0.89124999999999999</v>
      </c>
      <c r="H91" s="6">
        <v>8.4649999999999999</v>
      </c>
      <c r="I91" s="6">
        <v>8.875</v>
      </c>
      <c r="J91" s="6">
        <v>8.6024999999999991</v>
      </c>
      <c r="L91" s="5">
        <f t="shared" si="25"/>
        <v>0.11343768458357945</v>
      </c>
      <c r="M91" s="5">
        <f t="shared" si="25"/>
        <v>0.10580281690140844</v>
      </c>
      <c r="N91" s="5">
        <f t="shared" si="25"/>
        <v>0.10360360360360361</v>
      </c>
      <c r="P91" s="8">
        <f t="shared" si="22"/>
        <v>0.10761470169619718</v>
      </c>
      <c r="Q91" s="5">
        <f t="shared" si="23"/>
        <v>5.1613449857929993E-3</v>
      </c>
    </row>
    <row r="92" spans="1:17">
      <c r="A92" s="13" t="s">
        <v>150</v>
      </c>
      <c r="B92" t="s">
        <v>151</v>
      </c>
      <c r="C92" t="s">
        <v>300</v>
      </c>
      <c r="D92" s="49">
        <v>1.0407500000000001</v>
      </c>
      <c r="E92" s="49">
        <v>1.085</v>
      </c>
      <c r="F92" s="49">
        <v>1.0382499999999999</v>
      </c>
      <c r="H92" s="6">
        <v>8.8975000000000009</v>
      </c>
      <c r="I92" s="6">
        <v>9.2324999999999999</v>
      </c>
      <c r="J92" s="6">
        <v>9.0175000000000001</v>
      </c>
      <c r="L92" s="5">
        <f t="shared" si="25"/>
        <v>0.11697105928631638</v>
      </c>
      <c r="M92" s="5">
        <f t="shared" si="25"/>
        <v>0.11751963173571622</v>
      </c>
      <c r="N92" s="5">
        <f t="shared" si="25"/>
        <v>0.11513723315774881</v>
      </c>
      <c r="P92" s="8">
        <f t="shared" si="22"/>
        <v>0.11654264139326047</v>
      </c>
      <c r="Q92" s="5">
        <f t="shared" si="23"/>
        <v>1.2476426429042656E-3</v>
      </c>
    </row>
    <row r="93" spans="1:17">
      <c r="A93" s="11" t="s">
        <v>152</v>
      </c>
      <c r="B93" t="s">
        <v>153</v>
      </c>
      <c r="C93" t="s">
        <v>300</v>
      </c>
      <c r="D93" s="49">
        <v>0.86850000000000005</v>
      </c>
      <c r="E93" s="49">
        <v>1.05925</v>
      </c>
      <c r="F93" s="49"/>
      <c r="H93" s="6">
        <v>9.0175000000000001</v>
      </c>
      <c r="I93" s="6">
        <v>10.5725</v>
      </c>
      <c r="J93" s="6"/>
      <c r="L93" s="5">
        <v>9.6312725256445811E-2</v>
      </c>
      <c r="M93" s="5">
        <v>0.10018917001655238</v>
      </c>
      <c r="N93" s="5"/>
      <c r="P93" s="8">
        <f t="shared" si="22"/>
        <v>9.8250947636499095E-2</v>
      </c>
      <c r="Q93" s="5">
        <f t="shared" si="23"/>
        <v>2.7410603767664137E-3</v>
      </c>
    </row>
    <row r="94" spans="1:17">
      <c r="A94" s="11" t="s">
        <v>154</v>
      </c>
      <c r="B94" t="s">
        <v>121</v>
      </c>
      <c r="C94" t="s">
        <v>300</v>
      </c>
      <c r="D94" s="49">
        <v>0.95274999999999999</v>
      </c>
      <c r="E94" s="49">
        <v>0.96950000000000003</v>
      </c>
      <c r="F94" s="49">
        <v>0.97189349112426038</v>
      </c>
      <c r="H94" s="6">
        <v>10.045</v>
      </c>
      <c r="I94" s="6">
        <v>10.2675</v>
      </c>
      <c r="J94" s="6">
        <v>10.109467455621303</v>
      </c>
      <c r="L94" s="5">
        <v>9.4848183175709311E-2</v>
      </c>
      <c r="M94" s="5">
        <v>9.4424153883613346E-2</v>
      </c>
      <c r="N94" s="5">
        <v>9.6136962247585597E-2</v>
      </c>
      <c r="P94" s="8">
        <f t="shared" si="22"/>
        <v>9.5136433102302756E-2</v>
      </c>
      <c r="Q94" s="5">
        <f t="shared" si="23"/>
        <v>8.9204491930573086E-4</v>
      </c>
    </row>
    <row r="95" spans="1:17">
      <c r="A95" s="12" t="s">
        <v>155</v>
      </c>
      <c r="B95" t="s">
        <v>156</v>
      </c>
      <c r="C95" t="s">
        <v>300</v>
      </c>
      <c r="D95" s="49">
        <v>1.19875</v>
      </c>
      <c r="E95" s="49">
        <v>1.1505000000000001</v>
      </c>
      <c r="F95" s="49">
        <v>1.1772499999999999</v>
      </c>
      <c r="H95" s="6">
        <v>9.8574999999999999</v>
      </c>
      <c r="I95" s="6">
        <v>9.2324999999999999</v>
      </c>
      <c r="J95" s="6">
        <v>9.9075000000000006</v>
      </c>
      <c r="L95" s="5">
        <v>0.12160791275678418</v>
      </c>
      <c r="M95" s="5">
        <v>0.12461413484971569</v>
      </c>
      <c r="N95" s="5">
        <v>0.11882412313903606</v>
      </c>
      <c r="P95" s="8">
        <f t="shared" si="22"/>
        <v>0.12168205691517864</v>
      </c>
      <c r="Q95" s="5">
        <f t="shared" si="23"/>
        <v>2.8957178591188428E-3</v>
      </c>
    </row>
    <row r="96" spans="1:17">
      <c r="A96" s="12" t="s">
        <v>157</v>
      </c>
      <c r="B96" t="s">
        <v>158</v>
      </c>
      <c r="C96" t="s">
        <v>300</v>
      </c>
      <c r="D96" s="49">
        <v>1.2035</v>
      </c>
      <c r="E96" s="49">
        <v>1.1655</v>
      </c>
      <c r="F96" s="49">
        <v>1.2137500000000001</v>
      </c>
      <c r="H96" s="6">
        <v>10.6075</v>
      </c>
      <c r="I96" s="6">
        <v>10.265000000000001</v>
      </c>
      <c r="J96" s="6">
        <v>10.46</v>
      </c>
      <c r="L96" s="5">
        <v>0.11345745934480321</v>
      </c>
      <c r="M96" s="5">
        <v>0.11354115927910374</v>
      </c>
      <c r="N96" s="5">
        <v>0.11603728489483747</v>
      </c>
      <c r="P96" s="8">
        <f t="shared" si="22"/>
        <v>0.11434530117291482</v>
      </c>
      <c r="Q96" s="5">
        <f t="shared" si="23"/>
        <v>1.4658983955884975E-3</v>
      </c>
    </row>
    <row r="97" spans="1:17">
      <c r="A97" s="15" t="s">
        <v>159</v>
      </c>
      <c r="B97" t="s">
        <v>160</v>
      </c>
      <c r="C97" t="s">
        <v>300</v>
      </c>
      <c r="D97" s="49">
        <v>1.11775</v>
      </c>
      <c r="E97" s="49">
        <v>1.14825</v>
      </c>
      <c r="F97" s="49">
        <v>1.0794999999999999</v>
      </c>
      <c r="H97" s="6">
        <v>9.3725000000000005</v>
      </c>
      <c r="I97" s="6">
        <v>9.4474999999999998</v>
      </c>
      <c r="J97" s="6">
        <v>9.0399999999999991</v>
      </c>
      <c r="L97" s="5">
        <v>0.11925846892504667</v>
      </c>
      <c r="M97" s="5">
        <v>0.12154008997089177</v>
      </c>
      <c r="N97" s="5">
        <v>0.1194137168141593</v>
      </c>
      <c r="P97" s="8">
        <f t="shared" si="22"/>
        <v>0.12007075857003258</v>
      </c>
      <c r="Q97" s="5">
        <f t="shared" si="23"/>
        <v>1.2748437358875047E-3</v>
      </c>
    </row>
    <row r="98" spans="1:17">
      <c r="A98" s="15" t="s">
        <v>161</v>
      </c>
      <c r="B98" t="s">
        <v>162</v>
      </c>
      <c r="C98" t="s">
        <v>300</v>
      </c>
      <c r="D98" s="49">
        <v>1.2242500000000001</v>
      </c>
      <c r="E98" s="49">
        <v>1.0645</v>
      </c>
      <c r="F98" s="49">
        <v>1.0987499999999999</v>
      </c>
      <c r="H98" s="6">
        <v>9.9450000000000003</v>
      </c>
      <c r="I98" s="6">
        <v>9.1174999999999997</v>
      </c>
      <c r="J98" s="6">
        <v>9.2324999999999999</v>
      </c>
      <c r="L98" s="5">
        <v>0.12310206133735546</v>
      </c>
      <c r="M98" s="5">
        <v>0.11675349602412942</v>
      </c>
      <c r="N98" s="5">
        <v>0.11900893582453288</v>
      </c>
      <c r="P98" s="8">
        <f t="shared" si="22"/>
        <v>0.11962149772867259</v>
      </c>
      <c r="Q98" s="5">
        <f t="shared" si="23"/>
        <v>3.218306145921588E-3</v>
      </c>
    </row>
    <row r="99" spans="1:17">
      <c r="A99" s="23" t="s">
        <v>163</v>
      </c>
      <c r="B99" t="s">
        <v>25</v>
      </c>
      <c r="C99" t="s">
        <v>300</v>
      </c>
      <c r="D99" s="49">
        <v>1.0807500000000001</v>
      </c>
      <c r="E99" s="49">
        <v>1.27925</v>
      </c>
      <c r="F99" s="49">
        <v>0.98424999999999996</v>
      </c>
      <c r="H99" s="6">
        <v>10.217499999999999</v>
      </c>
      <c r="I99" s="6">
        <v>11.72</v>
      </c>
      <c r="J99" s="6">
        <v>8.98</v>
      </c>
      <c r="L99" s="5">
        <f t="shared" ref="L99:N100" si="26">D99/H99</f>
        <v>0.10577440665524837</v>
      </c>
      <c r="M99" s="5">
        <f t="shared" si="26"/>
        <v>0.10915102389078497</v>
      </c>
      <c r="N99" s="5">
        <f t="shared" si="26"/>
        <v>0.10960467706013362</v>
      </c>
      <c r="P99" s="8">
        <f t="shared" si="22"/>
        <v>0.10817670253538898</v>
      </c>
      <c r="Q99" s="5">
        <f t="shared" si="23"/>
        <v>2.0927779197326343E-3</v>
      </c>
    </row>
    <row r="100" spans="1:17">
      <c r="A100" s="23" t="s">
        <v>164</v>
      </c>
      <c r="B100" t="s">
        <v>29</v>
      </c>
      <c r="C100" t="s">
        <v>300</v>
      </c>
      <c r="D100" s="49">
        <v>0.91400000000000003</v>
      </c>
      <c r="E100" s="49">
        <v>0.87924999999999998</v>
      </c>
      <c r="F100" s="49">
        <v>0.86099999999999999</v>
      </c>
      <c r="H100" s="6">
        <v>8.2575000000000003</v>
      </c>
      <c r="I100" s="6">
        <v>8.2799999999999994</v>
      </c>
      <c r="J100" s="6">
        <v>7.9924999999999997</v>
      </c>
      <c r="L100" s="5">
        <f t="shared" si="26"/>
        <v>0.1106872540115047</v>
      </c>
      <c r="M100" s="5">
        <f t="shared" si="26"/>
        <v>0.10618961352657005</v>
      </c>
      <c r="N100" s="5">
        <f t="shared" si="26"/>
        <v>0.10772599311854864</v>
      </c>
      <c r="P100" s="8">
        <f t="shared" si="22"/>
        <v>0.10820095355220778</v>
      </c>
      <c r="Q100" s="5">
        <f t="shared" si="23"/>
        <v>2.2861283960195805E-3</v>
      </c>
    </row>
    <row r="101" spans="1:17">
      <c r="D101" s="49"/>
      <c r="E101" s="49"/>
      <c r="F101" s="49"/>
      <c r="H101" s="6"/>
      <c r="I101" s="6"/>
      <c r="J101" s="6"/>
      <c r="L101" s="5"/>
      <c r="M101" s="5"/>
      <c r="N101" s="5"/>
    </row>
    <row r="102" spans="1:17">
      <c r="A102" s="13" t="s">
        <v>165</v>
      </c>
      <c r="B102" t="s">
        <v>166</v>
      </c>
      <c r="C102" t="s">
        <v>300</v>
      </c>
      <c r="D102" s="49">
        <v>0.99224999999999997</v>
      </c>
      <c r="E102" s="49">
        <v>0.995</v>
      </c>
      <c r="F102" s="49">
        <v>1.0089999999999999</v>
      </c>
      <c r="H102" s="6">
        <v>9.2624999999999993</v>
      </c>
      <c r="I102" s="6">
        <v>9.2850000000000001</v>
      </c>
      <c r="J102" s="6">
        <v>9.4824999999999999</v>
      </c>
      <c r="L102" s="5">
        <f>D102/H102</f>
        <v>0.10712550607287449</v>
      </c>
      <c r="M102" s="5">
        <f>E102/I102</f>
        <v>0.10716208939149165</v>
      </c>
      <c r="N102" s="5">
        <f>F102/J102</f>
        <v>0.10640653836013708</v>
      </c>
      <c r="P102" s="8">
        <f>AVERAGE(L102:N102)</f>
        <v>0.10689804460816775</v>
      </c>
      <c r="Q102" s="5">
        <f>STDEV(L102:N102)</f>
        <v>4.2604973734312136E-4</v>
      </c>
    </row>
    <row r="103" spans="1:17">
      <c r="A103" s="13" t="s">
        <v>308</v>
      </c>
      <c r="B103" t="s">
        <v>306</v>
      </c>
      <c r="C103" t="s">
        <v>300</v>
      </c>
      <c r="D103" s="49">
        <v>1.0783132530120483</v>
      </c>
      <c r="E103" s="49">
        <v>1.0626829268292683</v>
      </c>
      <c r="F103" s="49">
        <v>1.069047619047619</v>
      </c>
      <c r="H103" s="6">
        <v>10.463855421686748</v>
      </c>
      <c r="I103" s="6">
        <v>10.614634146341466</v>
      </c>
      <c r="J103" s="6">
        <v>10.37202380952381</v>
      </c>
      <c r="L103" s="5">
        <f t="shared" ref="L103:L105" si="27">D103/H103</f>
        <v>0.10305123776626367</v>
      </c>
      <c r="M103" s="5">
        <f t="shared" ref="M103:M104" si="28">E103/I103</f>
        <v>0.10011488970588234</v>
      </c>
      <c r="N103" s="5">
        <f t="shared" ref="N103:N104" si="29">F103/J103</f>
        <v>0.1030703012912482</v>
      </c>
      <c r="P103" s="8">
        <f t="shared" ref="P103:P105" si="30">AVERAGE(L103:N103)</f>
        <v>0.10207880958779807</v>
      </c>
      <c r="Q103" s="5">
        <f t="shared" ref="Q103:Q104" si="31">STDEV(L103:N103)</f>
        <v>1.7008312177973829E-3</v>
      </c>
    </row>
    <row r="104" spans="1:17">
      <c r="A104" s="13" t="s">
        <v>167</v>
      </c>
      <c r="B104" t="s">
        <v>168</v>
      </c>
      <c r="C104" t="s">
        <v>300</v>
      </c>
      <c r="D104" s="49">
        <v>0.95374999999999999</v>
      </c>
      <c r="E104" s="49">
        <v>0.91849999999999998</v>
      </c>
      <c r="F104" s="49">
        <v>0.93200000000000005</v>
      </c>
      <c r="H104" s="6">
        <v>8.875</v>
      </c>
      <c r="I104" s="6">
        <v>8.6074999999999999</v>
      </c>
      <c r="J104" s="6">
        <v>8.82</v>
      </c>
      <c r="L104" s="5">
        <f t="shared" si="27"/>
        <v>0.10746478873239436</v>
      </c>
      <c r="M104" s="5">
        <f t="shared" si="28"/>
        <v>0.10670926517571885</v>
      </c>
      <c r="N104" s="5">
        <f t="shared" si="29"/>
        <v>0.10566893424036282</v>
      </c>
      <c r="P104" s="8">
        <f t="shared" si="30"/>
        <v>0.10661432938282535</v>
      </c>
      <c r="Q104" s="5">
        <f t="shared" si="31"/>
        <v>9.0168339383439058E-4</v>
      </c>
    </row>
    <row r="105" spans="1:17">
      <c r="A105" s="13" t="s">
        <v>309</v>
      </c>
      <c r="B105" t="s">
        <v>307</v>
      </c>
      <c r="C105" t="s">
        <v>300</v>
      </c>
      <c r="D105" s="49">
        <v>1.2746212121212122</v>
      </c>
      <c r="E105" s="49"/>
      <c r="F105" s="49"/>
      <c r="H105" s="6">
        <v>11.424242424242424</v>
      </c>
      <c r="I105" s="6"/>
      <c r="J105" s="6"/>
      <c r="L105" s="5">
        <f t="shared" si="27"/>
        <v>0.11157161803713528</v>
      </c>
      <c r="M105" s="5"/>
      <c r="N105" s="5"/>
      <c r="P105" s="8">
        <f t="shared" si="30"/>
        <v>0.11157161803713528</v>
      </c>
      <c r="Q105" s="5"/>
    </row>
    <row r="106" spans="1:17">
      <c r="D106" s="49"/>
      <c r="E106" s="49"/>
      <c r="F106" s="49"/>
      <c r="H106" s="6"/>
      <c r="I106" s="6"/>
      <c r="J106" s="6"/>
      <c r="L106" s="5"/>
      <c r="M106" s="5"/>
      <c r="N106" s="5"/>
    </row>
    <row r="107" spans="1:17">
      <c r="A107" s="13" t="s">
        <v>169</v>
      </c>
      <c r="B107" t="s">
        <v>170</v>
      </c>
      <c r="C107" t="s">
        <v>300</v>
      </c>
      <c r="D107" s="49">
        <v>1.04725</v>
      </c>
      <c r="E107" s="49">
        <v>1.04575</v>
      </c>
      <c r="F107" s="49">
        <v>1.00475</v>
      </c>
      <c r="H107" s="6">
        <v>9.8424999999999994</v>
      </c>
      <c r="I107" s="6">
        <v>9.7550000000000008</v>
      </c>
      <c r="J107" s="6">
        <v>9.5724999999999998</v>
      </c>
      <c r="L107" s="5">
        <f t="shared" ref="L107:N110" si="32">D107/H107</f>
        <v>0.10640081280162561</v>
      </c>
      <c r="M107" s="5">
        <f t="shared" si="32"/>
        <v>0.10720143516145565</v>
      </c>
      <c r="N107" s="5">
        <f t="shared" si="32"/>
        <v>0.10496213110472709</v>
      </c>
      <c r="P107" s="8">
        <f>AVERAGE(L107:N107)</f>
        <v>0.10618812635593611</v>
      </c>
      <c r="Q107" s="5">
        <f>STDEV(L107:N107)</f>
        <v>1.1347014178872226E-3</v>
      </c>
    </row>
    <row r="108" spans="1:17">
      <c r="A108" s="10" t="s">
        <v>171</v>
      </c>
      <c r="B108" t="s">
        <v>172</v>
      </c>
      <c r="C108" t="s">
        <v>300</v>
      </c>
      <c r="D108" s="49">
        <v>1.0704663212435233</v>
      </c>
      <c r="E108" s="49">
        <v>1.0618421052631579</v>
      </c>
      <c r="F108" s="49">
        <v>1.132127659574468</v>
      </c>
      <c r="H108" s="6">
        <v>9.6502590673575135</v>
      </c>
      <c r="I108" s="6">
        <v>9.9100877192982466</v>
      </c>
      <c r="J108" s="6">
        <v>10.314893617021276</v>
      </c>
      <c r="L108" s="5">
        <f t="shared" si="32"/>
        <v>0.11092617449664428</v>
      </c>
      <c r="M108" s="5">
        <f t="shared" si="32"/>
        <v>0.10714759902633325</v>
      </c>
      <c r="N108" s="5">
        <f t="shared" si="32"/>
        <v>0.109756600660066</v>
      </c>
      <c r="P108" s="8">
        <f>AVERAGE(L108:N108)</f>
        <v>0.10927679139434783</v>
      </c>
      <c r="Q108" s="5">
        <f>STDEV(L108:N108)</f>
        <v>1.9344432906680943E-3</v>
      </c>
    </row>
    <row r="109" spans="1:17">
      <c r="A109" s="13" t="s">
        <v>173</v>
      </c>
      <c r="B109" t="s">
        <v>174</v>
      </c>
      <c r="C109" t="s">
        <v>300</v>
      </c>
      <c r="D109" s="49">
        <v>0.95025000000000004</v>
      </c>
      <c r="E109" s="49">
        <v>0.98424999999999996</v>
      </c>
      <c r="F109" s="49">
        <v>0.96499999999999997</v>
      </c>
      <c r="H109" s="6">
        <v>8.9499999999999993</v>
      </c>
      <c r="I109" s="6">
        <v>9.1274999999999995</v>
      </c>
      <c r="J109" s="6">
        <v>8.8475000000000001</v>
      </c>
      <c r="L109" s="5">
        <f t="shared" si="32"/>
        <v>0.10617318435754192</v>
      </c>
      <c r="M109" s="5">
        <f t="shared" si="32"/>
        <v>0.10783347028211449</v>
      </c>
      <c r="N109" s="5">
        <f t="shared" si="32"/>
        <v>0.10907035885843458</v>
      </c>
      <c r="P109" s="8">
        <f>AVERAGE(L109:N109)</f>
        <v>0.10769233783269699</v>
      </c>
      <c r="Q109" s="5">
        <f>STDEV(L109:N109)</f>
        <v>1.4537344318563134E-3</v>
      </c>
    </row>
    <row r="110" spans="1:17">
      <c r="A110" s="13" t="s">
        <v>175</v>
      </c>
      <c r="B110" t="s">
        <v>176</v>
      </c>
      <c r="C110" t="s">
        <v>300</v>
      </c>
      <c r="D110" s="49">
        <v>1.1135897435897435</v>
      </c>
      <c r="E110" s="49">
        <v>1.1391752577319587</v>
      </c>
      <c r="F110" s="49">
        <v>1.0745562130177515</v>
      </c>
      <c r="H110" s="6">
        <v>9.9051282051282055</v>
      </c>
      <c r="I110" s="6">
        <v>10.13917525773196</v>
      </c>
      <c r="J110" s="6">
        <v>9.9023668639053248</v>
      </c>
      <c r="L110" s="5">
        <f t="shared" si="32"/>
        <v>0.11242557597721976</v>
      </c>
      <c r="M110" s="5">
        <f t="shared" si="32"/>
        <v>0.11235383833248599</v>
      </c>
      <c r="N110" s="5">
        <f t="shared" si="32"/>
        <v>0.10851508813863162</v>
      </c>
      <c r="P110" s="8">
        <f>AVERAGE(L110:N110)</f>
        <v>0.11109816748277912</v>
      </c>
      <c r="Q110" s="5">
        <f>STDEV(L110:N110)</f>
        <v>2.2372998784336287E-3</v>
      </c>
    </row>
    <row r="111" spans="1:17">
      <c r="D111" s="49"/>
      <c r="E111" s="49"/>
      <c r="F111" s="49"/>
      <c r="H111" s="6"/>
      <c r="I111" s="6"/>
      <c r="J111" s="6"/>
      <c r="L111" s="5"/>
      <c r="M111" s="5"/>
      <c r="N111" s="5"/>
    </row>
    <row r="112" spans="1:17">
      <c r="A112" s="18" t="s">
        <v>177</v>
      </c>
      <c r="B112" t="s">
        <v>178</v>
      </c>
      <c r="C112" t="s">
        <v>300</v>
      </c>
      <c r="D112" s="49">
        <v>1.01275</v>
      </c>
      <c r="E112" s="49">
        <v>1.0367500000000001</v>
      </c>
      <c r="F112" s="49">
        <v>1.0415000000000001</v>
      </c>
      <c r="H112" s="6">
        <v>9.24</v>
      </c>
      <c r="I112" s="6">
        <v>9.52</v>
      </c>
      <c r="J112" s="6">
        <v>9.2650000000000006</v>
      </c>
      <c r="L112" s="5">
        <f>D112/H112</f>
        <v>0.10960497835497836</v>
      </c>
      <c r="M112" s="5">
        <f>E112/I112</f>
        <v>0.10890231092436976</v>
      </c>
      <c r="N112" s="5">
        <f>F112/J112</f>
        <v>0.11241230437128981</v>
      </c>
      <c r="P112" s="8">
        <f t="shared" ref="P112:P123" si="33">AVERAGE(L112:N112)</f>
        <v>0.11030653121687932</v>
      </c>
      <c r="Q112" s="5">
        <f t="shared" ref="Q112:Q123" si="34">STDEV(L112:N112)</f>
        <v>1.8571876084247595E-3</v>
      </c>
    </row>
    <row r="113" spans="1:17">
      <c r="A113" s="18" t="s">
        <v>179</v>
      </c>
      <c r="B113" t="s">
        <v>180</v>
      </c>
      <c r="C113" t="s">
        <v>300</v>
      </c>
      <c r="D113" s="49">
        <v>1.079</v>
      </c>
      <c r="E113" s="49">
        <v>1.0854999999999999</v>
      </c>
      <c r="F113" s="49">
        <v>1.006</v>
      </c>
      <c r="H113" s="6">
        <v>10.327500000000001</v>
      </c>
      <c r="I113" s="6">
        <v>9.8149999999999995</v>
      </c>
      <c r="J113" s="6">
        <v>9.7050000000000001</v>
      </c>
      <c r="L113" s="5">
        <v>0.10447833454369401</v>
      </c>
      <c r="M113" s="5">
        <v>0.11059602649006622</v>
      </c>
      <c r="N113" s="5">
        <v>0.10365790829469346</v>
      </c>
      <c r="P113" s="8">
        <f t="shared" si="33"/>
        <v>0.10624408977615123</v>
      </c>
      <c r="Q113" s="5">
        <f t="shared" si="34"/>
        <v>3.7911462223123495E-3</v>
      </c>
    </row>
    <row r="114" spans="1:17">
      <c r="A114" s="18" t="s">
        <v>181</v>
      </c>
      <c r="B114" t="s">
        <v>182</v>
      </c>
      <c r="C114" t="s">
        <v>300</v>
      </c>
      <c r="D114" s="49">
        <v>1.023051948051948</v>
      </c>
      <c r="E114" s="49">
        <v>0.97387387387387381</v>
      </c>
      <c r="F114" s="49"/>
      <c r="H114" s="6">
        <v>9.470779220779221</v>
      </c>
      <c r="I114" s="6">
        <v>9.2387387387387392</v>
      </c>
      <c r="J114" s="6"/>
      <c r="L114" s="5">
        <f>D114/H114</f>
        <v>0.10802194034967431</v>
      </c>
      <c r="M114" s="5">
        <f>E114/I114</f>
        <v>0.1054119941491955</v>
      </c>
      <c r="N114" s="5"/>
      <c r="P114" s="8">
        <f t="shared" si="33"/>
        <v>0.10671696724943491</v>
      </c>
      <c r="Q114" s="5">
        <f t="shared" si="34"/>
        <v>1.8455106568906353E-3</v>
      </c>
    </row>
    <row r="115" spans="1:17">
      <c r="A115" s="18" t="s">
        <v>183</v>
      </c>
      <c r="B115" t="s">
        <v>184</v>
      </c>
      <c r="C115" t="s">
        <v>300</v>
      </c>
      <c r="D115" s="49">
        <v>1.03525</v>
      </c>
      <c r="E115" s="49">
        <v>0.99224999999999997</v>
      </c>
      <c r="F115" s="49">
        <v>0.96199999999999997</v>
      </c>
      <c r="H115" s="6">
        <v>9.6174999999999997</v>
      </c>
      <c r="I115" s="6">
        <v>8.8625000000000007</v>
      </c>
      <c r="J115" s="6">
        <v>8.6875</v>
      </c>
      <c r="L115" s="5">
        <f>D115/H115</f>
        <v>0.10764231868988823</v>
      </c>
      <c r="M115" s="5">
        <f>E115/I115</f>
        <v>0.11196050775740478</v>
      </c>
      <c r="N115" s="5">
        <f>F115/J115</f>
        <v>0.11073381294964028</v>
      </c>
      <c r="P115" s="8">
        <f t="shared" si="33"/>
        <v>0.11011221313231111</v>
      </c>
      <c r="Q115" s="5">
        <f t="shared" si="34"/>
        <v>2.2251918918112694E-3</v>
      </c>
    </row>
    <row r="116" spans="1:17">
      <c r="A116" s="18" t="s">
        <v>185</v>
      </c>
      <c r="B116" t="s">
        <v>153</v>
      </c>
      <c r="C116" t="s">
        <v>300</v>
      </c>
      <c r="D116" s="49">
        <v>1.0542499999999999</v>
      </c>
      <c r="E116" s="49">
        <v>1.0387500000000001</v>
      </c>
      <c r="F116" s="49">
        <v>1.01325</v>
      </c>
      <c r="H116" s="6">
        <v>9.4749999999999996</v>
      </c>
      <c r="I116" s="6">
        <v>9.5425000000000004</v>
      </c>
      <c r="J116" s="6">
        <v>9.4124999999999996</v>
      </c>
      <c r="L116" s="5">
        <v>0.11126649076517151</v>
      </c>
      <c r="M116" s="5">
        <v>0.10885512182342154</v>
      </c>
      <c r="N116" s="5">
        <v>0.10764940239043824</v>
      </c>
      <c r="P116" s="8">
        <f t="shared" si="33"/>
        <v>0.10925700499301043</v>
      </c>
      <c r="Q116" s="5">
        <f t="shared" si="34"/>
        <v>1.841728709434899E-3</v>
      </c>
    </row>
    <row r="117" spans="1:17">
      <c r="A117" s="10" t="s">
        <v>186</v>
      </c>
      <c r="B117" t="s">
        <v>187</v>
      </c>
      <c r="C117" t="s">
        <v>300</v>
      </c>
      <c r="D117" s="49">
        <v>0.96228070175438607</v>
      </c>
      <c r="E117" s="49">
        <v>0.95936170212765959</v>
      </c>
      <c r="F117" s="49">
        <v>0.96129707112970697</v>
      </c>
      <c r="H117" s="6">
        <v>8.901315789473685</v>
      </c>
      <c r="I117" s="6">
        <v>8.8127659574468087</v>
      </c>
      <c r="J117" s="6">
        <v>8.9309623430962333</v>
      </c>
      <c r="L117" s="5">
        <f t="shared" ref="L117:N119" si="35">D117/H117</f>
        <v>0.10810544469081054</v>
      </c>
      <c r="M117" s="5">
        <f t="shared" si="35"/>
        <v>0.1088604538870111</v>
      </c>
      <c r="N117" s="5">
        <f t="shared" si="35"/>
        <v>0.10763644881705317</v>
      </c>
      <c r="P117" s="8">
        <f t="shared" si="33"/>
        <v>0.10820078246495828</v>
      </c>
      <c r="Q117" s="5">
        <f t="shared" si="34"/>
        <v>6.1754681701492139E-4</v>
      </c>
    </row>
    <row r="118" spans="1:17">
      <c r="A118" s="13" t="s">
        <v>188</v>
      </c>
      <c r="B118" t="s">
        <v>189</v>
      </c>
      <c r="C118" t="s">
        <v>300</v>
      </c>
      <c r="D118" s="49">
        <v>0.88049999999999995</v>
      </c>
      <c r="E118" s="49">
        <v>0.88075000000000003</v>
      </c>
      <c r="F118" s="49">
        <v>0.95474999999999999</v>
      </c>
      <c r="H118" s="6">
        <v>8.0399999999999991</v>
      </c>
      <c r="I118" s="6">
        <v>8.1974999999999998</v>
      </c>
      <c r="J118" s="6">
        <v>9.1649999999999991</v>
      </c>
      <c r="L118" s="5">
        <f t="shared" si="35"/>
        <v>0.10951492537313433</v>
      </c>
      <c r="M118" s="5">
        <f t="shared" si="35"/>
        <v>0.10744129307715768</v>
      </c>
      <c r="N118" s="5">
        <f t="shared" si="35"/>
        <v>0.10417348608837972</v>
      </c>
      <c r="P118" s="8">
        <f t="shared" si="33"/>
        <v>0.10704323484622391</v>
      </c>
      <c r="Q118" s="5">
        <f t="shared" si="34"/>
        <v>2.6928760043103653E-3</v>
      </c>
    </row>
    <row r="119" spans="1:17">
      <c r="A119" s="13" t="s">
        <v>190</v>
      </c>
      <c r="B119" t="s">
        <v>191</v>
      </c>
      <c r="C119" t="s">
        <v>300</v>
      </c>
      <c r="D119" s="49">
        <v>1.0405</v>
      </c>
      <c r="E119" s="49">
        <v>1.02</v>
      </c>
      <c r="F119" s="49">
        <v>1.0196969696969698</v>
      </c>
      <c r="H119" s="6">
        <v>9.3574999999999999</v>
      </c>
      <c r="I119" s="6">
        <v>9.14</v>
      </c>
      <c r="J119" s="6">
        <v>9.0934343434343425</v>
      </c>
      <c r="L119" s="5">
        <f t="shared" si="35"/>
        <v>0.11119422922789206</v>
      </c>
      <c r="M119" s="5">
        <f t="shared" si="35"/>
        <v>0.11159737417943107</v>
      </c>
      <c r="N119" s="5">
        <f t="shared" si="35"/>
        <v>0.11213551791169121</v>
      </c>
      <c r="P119" s="8">
        <f t="shared" si="33"/>
        <v>0.11164237377300479</v>
      </c>
      <c r="Q119" s="5">
        <f t="shared" si="34"/>
        <v>4.7225503610701255E-4</v>
      </c>
    </row>
    <row r="120" spans="1:17">
      <c r="A120" s="4" t="s">
        <v>192</v>
      </c>
      <c r="B120" t="s">
        <v>29</v>
      </c>
      <c r="C120" t="s">
        <v>300</v>
      </c>
      <c r="D120" s="49">
        <v>0.96625000000000005</v>
      </c>
      <c r="E120" s="49">
        <v>0.92349999999999999</v>
      </c>
      <c r="F120" s="49">
        <v>0.95674999999999999</v>
      </c>
      <c r="H120" s="6">
        <v>9.9275000000000002</v>
      </c>
      <c r="I120" s="6">
        <v>9.4250000000000007</v>
      </c>
      <c r="J120" s="6">
        <v>9.9425000000000008</v>
      </c>
      <c r="L120" s="5">
        <v>9.7330647192143044E-2</v>
      </c>
      <c r="M120" s="5">
        <v>9.798408488063659E-2</v>
      </c>
      <c r="N120" s="5">
        <v>9.6228312798591897E-2</v>
      </c>
      <c r="P120" s="8">
        <f t="shared" si="33"/>
        <v>9.7181014957123835E-2</v>
      </c>
      <c r="Q120" s="5">
        <f t="shared" si="34"/>
        <v>8.8739858876353864E-4</v>
      </c>
    </row>
    <row r="121" spans="1:17">
      <c r="A121" s="4" t="s">
        <v>193</v>
      </c>
      <c r="B121" t="s">
        <v>180</v>
      </c>
      <c r="C121" t="s">
        <v>300</v>
      </c>
      <c r="D121" s="49">
        <v>1.0357499999999999</v>
      </c>
      <c r="E121" s="49">
        <v>1.0495000000000001</v>
      </c>
      <c r="F121" s="49"/>
      <c r="H121" s="6">
        <v>10.6075</v>
      </c>
      <c r="I121" s="6">
        <v>10.522500000000001</v>
      </c>
      <c r="J121" s="6"/>
      <c r="L121" s="5">
        <v>9.7643176997407488E-2</v>
      </c>
      <c r="M121" s="5">
        <v>9.9738655262532672E-2</v>
      </c>
      <c r="N121" s="5"/>
      <c r="P121" s="8">
        <f t="shared" si="33"/>
        <v>9.869091612997008E-2</v>
      </c>
      <c r="Q121" s="5">
        <f t="shared" si="34"/>
        <v>1.4817268910990392E-3</v>
      </c>
    </row>
    <row r="122" spans="1:17">
      <c r="A122" s="16" t="s">
        <v>194</v>
      </c>
      <c r="B122" s="17" t="s">
        <v>180</v>
      </c>
      <c r="C122" t="s">
        <v>300</v>
      </c>
      <c r="D122" s="49">
        <v>0.98850000000000005</v>
      </c>
      <c r="E122" s="49">
        <v>1.0175000000000001</v>
      </c>
      <c r="F122" s="49">
        <v>0.95574999999999999</v>
      </c>
      <c r="H122" s="6">
        <v>8.6374999999999993</v>
      </c>
      <c r="I122" s="6">
        <v>8.9625000000000004</v>
      </c>
      <c r="J122" s="6">
        <v>9.1475000000000009</v>
      </c>
      <c r="L122" s="5">
        <f t="shared" ref="L122:N123" si="36">D122/H122</f>
        <v>0.11444283646888569</v>
      </c>
      <c r="M122" s="5">
        <f t="shared" si="36"/>
        <v>0.11352859135285914</v>
      </c>
      <c r="N122" s="5">
        <f t="shared" si="36"/>
        <v>0.104482098934135</v>
      </c>
      <c r="P122" s="8">
        <f t="shared" si="33"/>
        <v>0.11081784225195995</v>
      </c>
      <c r="Q122" s="5">
        <f t="shared" si="34"/>
        <v>5.5059234988389695E-3</v>
      </c>
    </row>
    <row r="123" spans="1:17">
      <c r="A123" s="16" t="s">
        <v>195</v>
      </c>
      <c r="B123" s="17" t="s">
        <v>153</v>
      </c>
      <c r="C123" t="s">
        <v>300</v>
      </c>
      <c r="D123" s="49">
        <v>0.81874999999999998</v>
      </c>
      <c r="E123" s="49">
        <v>0.81374999999999997</v>
      </c>
      <c r="F123" s="49">
        <v>0.83674999999999999</v>
      </c>
      <c r="H123" s="6">
        <v>7.81</v>
      </c>
      <c r="I123" s="6">
        <v>7.5875000000000004</v>
      </c>
      <c r="J123" s="6">
        <v>7.9424999999999999</v>
      </c>
      <c r="L123" s="5">
        <f t="shared" si="36"/>
        <v>0.10483354673495519</v>
      </c>
      <c r="M123" s="5">
        <f t="shared" si="36"/>
        <v>0.1072487644151565</v>
      </c>
      <c r="N123" s="5">
        <f t="shared" si="36"/>
        <v>0.10535096002518099</v>
      </c>
      <c r="P123" s="8">
        <f t="shared" si="33"/>
        <v>0.10581109039176423</v>
      </c>
      <c r="Q123" s="5">
        <f t="shared" si="34"/>
        <v>1.2716560369762995E-3</v>
      </c>
    </row>
    <row r="124" spans="1:17">
      <c r="D124" s="49"/>
      <c r="E124" s="49"/>
      <c r="F124" s="49"/>
      <c r="H124" s="6"/>
      <c r="I124" s="6"/>
      <c r="J124" s="6"/>
      <c r="L124" s="5"/>
      <c r="M124" s="5"/>
      <c r="N124" s="5"/>
    </row>
    <row r="125" spans="1:17">
      <c r="A125" s="18" t="s">
        <v>196</v>
      </c>
      <c r="B125" t="s">
        <v>197</v>
      </c>
      <c r="C125" t="s">
        <v>300</v>
      </c>
      <c r="D125" s="49">
        <v>1.0249999999999999</v>
      </c>
      <c r="E125" s="49">
        <v>1.04525</v>
      </c>
      <c r="F125" s="49">
        <v>0.996</v>
      </c>
      <c r="H125" s="6">
        <v>10.065</v>
      </c>
      <c r="I125" s="6">
        <v>9.82</v>
      </c>
      <c r="J125" s="6">
        <v>9.42</v>
      </c>
      <c r="L125" s="5">
        <f t="shared" ref="L125:N128" si="37">D125/H125</f>
        <v>0.10183805265772479</v>
      </c>
      <c r="M125" s="5">
        <f t="shared" si="37"/>
        <v>0.10644093686354379</v>
      </c>
      <c r="N125" s="5">
        <f t="shared" si="37"/>
        <v>0.10573248407643313</v>
      </c>
      <c r="P125" s="8">
        <f>AVERAGE(L125:N125)</f>
        <v>0.1046704911992339</v>
      </c>
      <c r="Q125" s="5">
        <f>STDEV(L125:N125)</f>
        <v>2.4784082404763182E-3</v>
      </c>
    </row>
    <row r="126" spans="1:17">
      <c r="A126" s="18" t="s">
        <v>198</v>
      </c>
      <c r="B126" t="s">
        <v>199</v>
      </c>
      <c r="C126" t="s">
        <v>300</v>
      </c>
      <c r="D126" s="49">
        <v>0.94673366834170847</v>
      </c>
      <c r="E126" s="49">
        <v>0.91735159817351597</v>
      </c>
      <c r="F126" s="49">
        <v>0.9210407239819004</v>
      </c>
      <c r="H126" s="6">
        <v>8.8693467336683405</v>
      </c>
      <c r="I126" s="6">
        <v>8.762557077625571</v>
      </c>
      <c r="J126" s="6">
        <v>9.0067873303167421</v>
      </c>
      <c r="L126" s="5">
        <f t="shared" si="37"/>
        <v>0.10674220963172805</v>
      </c>
      <c r="M126" s="5">
        <f t="shared" si="37"/>
        <v>0.10468994267847836</v>
      </c>
      <c r="N126" s="5">
        <f t="shared" si="37"/>
        <v>0.10226073850791258</v>
      </c>
      <c r="P126" s="8">
        <f>AVERAGE(L126:N126)</f>
        <v>0.10456429693937298</v>
      </c>
      <c r="Q126" s="5">
        <f>STDEV(L126:N126)</f>
        <v>2.2433760267094056E-3</v>
      </c>
    </row>
    <row r="127" spans="1:17">
      <c r="A127" s="18" t="s">
        <v>200</v>
      </c>
      <c r="B127" t="s">
        <v>201</v>
      </c>
      <c r="C127" t="s">
        <v>300</v>
      </c>
      <c r="D127" s="49">
        <v>0.9395</v>
      </c>
      <c r="E127" s="49">
        <v>1.0037499999999999</v>
      </c>
      <c r="F127" s="49">
        <v>0.98050000000000004</v>
      </c>
      <c r="H127" s="6">
        <v>8.5749999999999993</v>
      </c>
      <c r="I127" s="6">
        <v>8.8424999999999994</v>
      </c>
      <c r="J127" s="6">
        <v>8.9124999999999996</v>
      </c>
      <c r="L127" s="5">
        <f t="shared" si="37"/>
        <v>0.10956268221574345</v>
      </c>
      <c r="M127" s="5">
        <f t="shared" si="37"/>
        <v>0.11351427763641504</v>
      </c>
      <c r="N127" s="5">
        <f t="shared" si="37"/>
        <v>0.11001402524544181</v>
      </c>
      <c r="P127" s="8">
        <f>AVERAGE(L127:N127)</f>
        <v>0.11103032836586675</v>
      </c>
      <c r="Q127" s="5">
        <f>STDEV(L127:N127)</f>
        <v>2.1629680109995415E-3</v>
      </c>
    </row>
    <row r="128" spans="1:17">
      <c r="A128" s="10" t="s">
        <v>202</v>
      </c>
      <c r="B128" t="s">
        <v>203</v>
      </c>
      <c r="C128" t="s">
        <v>300</v>
      </c>
      <c r="D128" s="49">
        <v>0.86902439024390254</v>
      </c>
      <c r="E128" s="49">
        <v>0.83</v>
      </c>
      <c r="F128" s="49">
        <v>0.91708542713567842</v>
      </c>
      <c r="H128" s="6">
        <v>8.3536585365853657</v>
      </c>
      <c r="I128" s="6">
        <v>8.1978723404255316</v>
      </c>
      <c r="J128" s="6">
        <v>8.6155778894472359</v>
      </c>
      <c r="L128" s="5">
        <f t="shared" si="37"/>
        <v>0.10402919708029199</v>
      </c>
      <c r="M128" s="5">
        <f t="shared" si="37"/>
        <v>0.1012457825071373</v>
      </c>
      <c r="N128" s="5">
        <f t="shared" si="37"/>
        <v>0.10644502770487023</v>
      </c>
      <c r="P128" s="8">
        <f>AVERAGE(L128:N128)</f>
        <v>0.10390666909743318</v>
      </c>
      <c r="Q128" s="5">
        <f>STDEV(L128:N128)</f>
        <v>2.6017873638087391E-3</v>
      </c>
    </row>
    <row r="129" spans="1:17">
      <c r="D129" s="49"/>
      <c r="E129" s="49"/>
      <c r="F129" s="49"/>
      <c r="H129" s="6"/>
      <c r="I129" s="6"/>
      <c r="J129" s="6"/>
      <c r="L129" s="5"/>
      <c r="M129" s="5"/>
      <c r="N129" s="5"/>
    </row>
    <row r="130" spans="1:17">
      <c r="A130" s="18" t="s">
        <v>204</v>
      </c>
      <c r="B130" t="s">
        <v>205</v>
      </c>
      <c r="C130" t="s">
        <v>300</v>
      </c>
      <c r="D130" s="49">
        <v>1.1187499999999999</v>
      </c>
      <c r="E130" s="49">
        <v>1.0892500000000001</v>
      </c>
      <c r="F130" s="49">
        <v>1.0834999999999999</v>
      </c>
      <c r="H130" s="6">
        <v>10.112500000000001</v>
      </c>
      <c r="I130" s="6">
        <v>10.202500000000001</v>
      </c>
      <c r="J130" s="6">
        <v>10.202500000000001</v>
      </c>
      <c r="L130" s="5">
        <f t="shared" ref="L130:N131" si="38">D130/H130</f>
        <v>0.11063040791100122</v>
      </c>
      <c r="M130" s="5">
        <f t="shared" si="38"/>
        <v>0.10676304827248223</v>
      </c>
      <c r="N130" s="5">
        <f t="shared" si="38"/>
        <v>0.10619946091644203</v>
      </c>
      <c r="P130" s="8">
        <f>AVERAGE(L130:N130)</f>
        <v>0.10786430569997514</v>
      </c>
      <c r="Q130" s="5">
        <f>STDEV(L130:N130)</f>
        <v>2.4120320807059217E-3</v>
      </c>
    </row>
    <row r="131" spans="1:17">
      <c r="A131" s="18" t="s">
        <v>206</v>
      </c>
      <c r="B131" t="s">
        <v>207</v>
      </c>
      <c r="C131" t="s">
        <v>300</v>
      </c>
      <c r="D131" s="49">
        <v>1.00275</v>
      </c>
      <c r="E131" s="49">
        <v>1.0205</v>
      </c>
      <c r="F131" s="49">
        <v>1.01325</v>
      </c>
      <c r="H131" s="6">
        <v>9.1575000000000006</v>
      </c>
      <c r="I131" s="6">
        <v>9.1824999999999992</v>
      </c>
      <c r="J131" s="6">
        <v>9.1875</v>
      </c>
      <c r="L131" s="5">
        <f t="shared" si="38"/>
        <v>0.1095004095004095</v>
      </c>
      <c r="M131" s="5">
        <f t="shared" si="38"/>
        <v>0.11113531173427717</v>
      </c>
      <c r="N131" s="5">
        <f t="shared" si="38"/>
        <v>0.11028571428571428</v>
      </c>
      <c r="P131" s="8">
        <f>AVERAGE(L131:N131)</f>
        <v>0.11030714517346697</v>
      </c>
      <c r="Q131" s="5">
        <f>STDEV(L131:N131)</f>
        <v>8.1766178263923718E-4</v>
      </c>
    </row>
    <row r="132" spans="1:17">
      <c r="D132" s="49"/>
      <c r="E132" s="49"/>
      <c r="F132" s="49"/>
      <c r="H132" s="6"/>
      <c r="I132" s="6"/>
      <c r="J132" s="6"/>
      <c r="L132" s="5"/>
      <c r="M132" s="5"/>
      <c r="N132" s="5"/>
    </row>
    <row r="133" spans="1:17">
      <c r="A133" s="13" t="s">
        <v>208</v>
      </c>
      <c r="B133" t="s">
        <v>209</v>
      </c>
      <c r="C133" t="s">
        <v>300</v>
      </c>
      <c r="D133" s="49">
        <v>0.86050000000000004</v>
      </c>
      <c r="E133" s="49">
        <v>0.9325</v>
      </c>
      <c r="F133" s="49">
        <v>0.87450000000000006</v>
      </c>
      <c r="H133" s="6">
        <v>7.9225000000000003</v>
      </c>
      <c r="I133" s="6">
        <v>9.2925000000000004</v>
      </c>
      <c r="J133" s="6">
        <v>8.67</v>
      </c>
      <c r="L133" s="5">
        <f>D133/H133</f>
        <v>0.10861470495424425</v>
      </c>
      <c r="M133" s="5">
        <f>E133/I133</f>
        <v>0.10034974441754102</v>
      </c>
      <c r="N133" s="5">
        <f>F133/J133</f>
        <v>0.10086505190311419</v>
      </c>
      <c r="P133" s="8">
        <f t="shared" ref="P133:P140" si="39">AVERAGE(L133:N133)</f>
        <v>0.10327650042496649</v>
      </c>
      <c r="Q133" s="5">
        <f t="shared" ref="Q133:Q140" si="40">STDEV(L133:N133)</f>
        <v>4.6301950443229847E-3</v>
      </c>
    </row>
    <row r="134" spans="1:17">
      <c r="A134" s="13" t="s">
        <v>210</v>
      </c>
      <c r="B134" t="s">
        <v>80</v>
      </c>
      <c r="C134" t="s">
        <v>300</v>
      </c>
      <c r="D134" s="49">
        <v>6.1749999999999999E-2</v>
      </c>
      <c r="E134" s="49">
        <v>5.9499999999999997E-2</v>
      </c>
      <c r="F134" s="49"/>
      <c r="H134" s="6">
        <v>0.82525000000000004</v>
      </c>
      <c r="I134" s="6">
        <v>0.83975</v>
      </c>
      <c r="J134" s="6"/>
      <c r="L134" s="5">
        <v>7.4825810360496819E-2</v>
      </c>
      <c r="M134" s="5">
        <v>7.085442095861863E-2</v>
      </c>
      <c r="N134" s="5"/>
      <c r="P134" s="8">
        <f t="shared" si="39"/>
        <v>7.2840115659557725E-2</v>
      </c>
      <c r="Q134" s="5">
        <f t="shared" si="40"/>
        <v>2.8081963768004548E-3</v>
      </c>
    </row>
    <row r="135" spans="1:17">
      <c r="A135" s="13" t="s">
        <v>211</v>
      </c>
      <c r="B135" t="s">
        <v>212</v>
      </c>
      <c r="C135" t="s">
        <v>300</v>
      </c>
      <c r="D135" s="49">
        <v>0.75224999999999997</v>
      </c>
      <c r="E135" s="49">
        <v>0.79400000000000004</v>
      </c>
      <c r="F135" s="49">
        <v>0.79</v>
      </c>
      <c r="H135" s="6">
        <v>7.4524999999999997</v>
      </c>
      <c r="I135" s="6">
        <v>7.5049999999999999</v>
      </c>
      <c r="J135" s="6">
        <v>7.585</v>
      </c>
      <c r="L135" s="5">
        <f>D135/H135</f>
        <v>0.10093928212009393</v>
      </c>
      <c r="M135" s="5">
        <f>E135/I135</f>
        <v>0.10579613590939374</v>
      </c>
      <c r="N135" s="5">
        <f>F135/J135</f>
        <v>0.10415293342122611</v>
      </c>
      <c r="P135" s="8">
        <f t="shared" si="39"/>
        <v>0.10362945048357126</v>
      </c>
      <c r="Q135" s="5">
        <f t="shared" si="40"/>
        <v>2.4703811390493586E-3</v>
      </c>
    </row>
    <row r="136" spans="1:17">
      <c r="A136" s="13" t="s">
        <v>213</v>
      </c>
      <c r="B136" t="s">
        <v>214</v>
      </c>
      <c r="C136" t="s">
        <v>300</v>
      </c>
      <c r="D136" s="49">
        <v>5.9249999999999997E-2</v>
      </c>
      <c r="E136" s="49">
        <v>8.4750000000000006E-2</v>
      </c>
      <c r="F136" s="49">
        <v>8.8999999999999996E-2</v>
      </c>
      <c r="H136" s="6">
        <v>0.81925000000000003</v>
      </c>
      <c r="I136" s="6">
        <v>0.96</v>
      </c>
      <c r="J136" s="6">
        <v>0.98075000000000001</v>
      </c>
      <c r="L136" s="5">
        <v>7.2322245956667683E-2</v>
      </c>
      <c r="M136" s="5">
        <v>8.8281250000000006E-2</v>
      </c>
      <c r="N136" s="5">
        <v>9.0746877389752734E-2</v>
      </c>
      <c r="P136" s="8">
        <f t="shared" si="39"/>
        <v>8.3783457782140136E-2</v>
      </c>
      <c r="Q136" s="5">
        <f t="shared" si="40"/>
        <v>1.0001967905744199E-2</v>
      </c>
    </row>
    <row r="137" spans="1:17">
      <c r="A137" s="10" t="s">
        <v>215</v>
      </c>
      <c r="B137" t="s">
        <v>216</v>
      </c>
      <c r="C137" t="s">
        <v>300</v>
      </c>
      <c r="D137" s="49">
        <v>0.86450000000000005</v>
      </c>
      <c r="E137" s="49">
        <v>0.86924999999999997</v>
      </c>
      <c r="F137" s="49">
        <v>1.1915</v>
      </c>
      <c r="H137" s="6">
        <v>8.33</v>
      </c>
      <c r="I137" s="6">
        <v>7.8449999999999998</v>
      </c>
      <c r="J137" s="6">
        <v>11.695</v>
      </c>
      <c r="L137" s="5">
        <f t="shared" ref="L137:N138" si="41">D137/H137</f>
        <v>0.10378151260504202</v>
      </c>
      <c r="M137" s="5">
        <f t="shared" si="41"/>
        <v>0.11080305927342256</v>
      </c>
      <c r="N137" s="5">
        <f t="shared" si="41"/>
        <v>0.10188114578879863</v>
      </c>
      <c r="P137" s="8">
        <f t="shared" si="39"/>
        <v>0.1054885725557544</v>
      </c>
      <c r="Q137" s="5">
        <f t="shared" si="40"/>
        <v>4.6995399044239628E-3</v>
      </c>
    </row>
    <row r="138" spans="1:17">
      <c r="A138" s="13" t="s">
        <v>217</v>
      </c>
      <c r="B138" t="s">
        <v>218</v>
      </c>
      <c r="C138" t="s">
        <v>300</v>
      </c>
      <c r="D138" s="49">
        <v>0.87275000000000003</v>
      </c>
      <c r="E138" s="49">
        <v>0.88375000000000004</v>
      </c>
      <c r="F138" s="49">
        <v>0.87903225806451613</v>
      </c>
      <c r="H138" s="6">
        <v>8.0500000000000007</v>
      </c>
      <c r="I138" s="6">
        <v>7.8525</v>
      </c>
      <c r="J138" s="6">
        <v>6.4749999999999996</v>
      </c>
      <c r="L138" s="5">
        <f t="shared" si="41"/>
        <v>0.10841614906832298</v>
      </c>
      <c r="M138" s="5">
        <f t="shared" si="41"/>
        <v>0.11254377586755811</v>
      </c>
      <c r="N138" s="5">
        <f t="shared" si="41"/>
        <v>0.13575787769336156</v>
      </c>
      <c r="P138" s="8">
        <f t="shared" si="39"/>
        <v>0.11890593420974754</v>
      </c>
      <c r="Q138" s="5">
        <f t="shared" si="40"/>
        <v>1.4739414002246841E-2</v>
      </c>
    </row>
    <row r="139" spans="1:17">
      <c r="A139" s="11" t="s">
        <v>219</v>
      </c>
      <c r="B139" t="s">
        <v>125</v>
      </c>
      <c r="C139" t="s">
        <v>300</v>
      </c>
      <c r="D139" s="49">
        <v>0.93100000000000005</v>
      </c>
      <c r="E139" s="49">
        <v>0.87124999999999997</v>
      </c>
      <c r="F139" s="49">
        <v>0.96030927835051549</v>
      </c>
      <c r="H139" s="6">
        <v>9.4350000000000005</v>
      </c>
      <c r="I139" s="6">
        <v>9.32</v>
      </c>
      <c r="J139" s="6">
        <v>9</v>
      </c>
      <c r="L139" s="5">
        <v>9.8675145733969266E-2</v>
      </c>
      <c r="M139" s="5">
        <v>9.3481759656652355E-2</v>
      </c>
      <c r="N139" s="5">
        <v>0.10670103092783506</v>
      </c>
      <c r="P139" s="8">
        <f t="shared" si="39"/>
        <v>9.9619312106152227E-2</v>
      </c>
      <c r="Q139" s="5">
        <f t="shared" si="40"/>
        <v>6.6600203332309697E-3</v>
      </c>
    </row>
    <row r="140" spans="1:17">
      <c r="A140" s="11" t="s">
        <v>220</v>
      </c>
      <c r="B140" t="s">
        <v>58</v>
      </c>
      <c r="C140" t="s">
        <v>300</v>
      </c>
      <c r="D140" s="49">
        <v>0.94750000000000001</v>
      </c>
      <c r="E140" s="49">
        <v>0.92325000000000002</v>
      </c>
      <c r="F140" s="49">
        <v>0.98636363636363633</v>
      </c>
      <c r="H140" s="6">
        <v>9.4849999999999994</v>
      </c>
      <c r="I140" s="6">
        <v>9.7449999999999992</v>
      </c>
      <c r="J140" s="6">
        <v>9.4025974025974026</v>
      </c>
      <c r="L140" s="5">
        <v>9.9894570374275182E-2</v>
      </c>
      <c r="M140" s="5">
        <v>9.4740892765520793E-2</v>
      </c>
      <c r="N140" s="5">
        <v>0.10490331491712707</v>
      </c>
      <c r="P140" s="8">
        <f t="shared" si="39"/>
        <v>9.9846259352307676E-2</v>
      </c>
      <c r="Q140" s="5">
        <f t="shared" si="40"/>
        <v>5.0813833217931044E-3</v>
      </c>
    </row>
    <row r="141" spans="1:17">
      <c r="D141" s="49"/>
      <c r="E141" s="49"/>
      <c r="F141" s="49"/>
      <c r="H141" s="6"/>
      <c r="I141" s="6"/>
      <c r="J141" s="6"/>
      <c r="L141" s="5"/>
      <c r="M141" s="5"/>
      <c r="N141" s="5"/>
    </row>
    <row r="142" spans="1:17">
      <c r="A142" s="18" t="s">
        <v>221</v>
      </c>
      <c r="B142" t="s">
        <v>222</v>
      </c>
      <c r="C142" t="s">
        <v>300</v>
      </c>
      <c r="D142" s="49">
        <v>1.0349999999999999</v>
      </c>
      <c r="E142" s="49">
        <v>1.0102500000000001</v>
      </c>
      <c r="F142" s="49">
        <v>1.0785</v>
      </c>
      <c r="H142" s="6">
        <v>9.33</v>
      </c>
      <c r="I142" s="6">
        <v>9.2025000000000006</v>
      </c>
      <c r="J142" s="6">
        <v>9.4375</v>
      </c>
      <c r="L142" s="5">
        <f t="shared" ref="L142:N145" si="42">D142/H142</f>
        <v>0.11093247588424436</v>
      </c>
      <c r="M142" s="5">
        <f t="shared" si="42"/>
        <v>0.10977995110024451</v>
      </c>
      <c r="N142" s="5">
        <f t="shared" si="42"/>
        <v>0.11427814569536424</v>
      </c>
      <c r="P142" s="8">
        <f>AVERAGE(L142:N142)</f>
        <v>0.1116635242266177</v>
      </c>
      <c r="Q142" s="5">
        <f>STDEV(L142:N142)</f>
        <v>2.3365064547431046E-3</v>
      </c>
    </row>
    <row r="143" spans="1:17">
      <c r="A143" s="18" t="s">
        <v>223</v>
      </c>
      <c r="B143" t="s">
        <v>224</v>
      </c>
      <c r="C143" t="s">
        <v>300</v>
      </c>
      <c r="D143" s="49">
        <v>0.86924999999999997</v>
      </c>
      <c r="E143" s="49">
        <v>0.9198689956331878</v>
      </c>
      <c r="F143" s="49">
        <v>0.93693693693693691</v>
      </c>
      <c r="H143" s="6">
        <v>8.5574999999999992</v>
      </c>
      <c r="I143" s="6">
        <v>8.3231441048034931</v>
      </c>
      <c r="J143" s="6">
        <v>8.6689189189189193</v>
      </c>
      <c r="L143" s="5">
        <f t="shared" si="42"/>
        <v>0.10157756354075373</v>
      </c>
      <c r="M143" s="5">
        <f t="shared" si="42"/>
        <v>0.11051941238195175</v>
      </c>
      <c r="N143" s="5">
        <f t="shared" si="42"/>
        <v>0.10808002078461937</v>
      </c>
      <c r="P143" s="8">
        <f>AVERAGE(L143:N143)</f>
        <v>0.10672566556910829</v>
      </c>
      <c r="Q143" s="5">
        <f>STDEV(L143:N143)</f>
        <v>4.6222152386107178E-3</v>
      </c>
    </row>
    <row r="144" spans="1:17">
      <c r="A144" s="18" t="s">
        <v>225</v>
      </c>
      <c r="B144" t="s">
        <v>226</v>
      </c>
      <c r="C144" t="s">
        <v>300</v>
      </c>
      <c r="D144" s="49">
        <v>1.0507500000000001</v>
      </c>
      <c r="E144" s="49">
        <v>0.94350000000000001</v>
      </c>
      <c r="F144" s="49">
        <v>0.98699999999999999</v>
      </c>
      <c r="H144" s="6">
        <v>9.0549999999999997</v>
      </c>
      <c r="I144" s="6">
        <v>8.6524999999999999</v>
      </c>
      <c r="J144" s="6">
        <v>9.01</v>
      </c>
      <c r="L144" s="5">
        <f t="shared" si="42"/>
        <v>0.11604086140254004</v>
      </c>
      <c r="M144" s="5">
        <f t="shared" si="42"/>
        <v>0.10904362900895695</v>
      </c>
      <c r="N144" s="5">
        <f t="shared" si="42"/>
        <v>0.1095449500554939</v>
      </c>
      <c r="P144" s="8">
        <f>AVERAGE(L144:N144)</f>
        <v>0.1115431468223303</v>
      </c>
      <c r="Q144" s="5">
        <f>STDEV(L144:N144)</f>
        <v>3.9031920311071925E-3</v>
      </c>
    </row>
    <row r="145" spans="1:17">
      <c r="A145" s="10" t="s">
        <v>227</v>
      </c>
      <c r="B145" t="s">
        <v>228</v>
      </c>
      <c r="C145" t="s">
        <v>300</v>
      </c>
      <c r="D145" s="49">
        <v>1.1132558139534885</v>
      </c>
      <c r="E145" s="49">
        <v>1.0037117903930133</v>
      </c>
      <c r="F145" s="49">
        <v>1.0558558558558557</v>
      </c>
      <c r="H145" s="6">
        <v>10.118604651162791</v>
      </c>
      <c r="I145" s="6">
        <v>8.4148471615720517</v>
      </c>
      <c r="J145" s="6">
        <v>9.4887387387387392</v>
      </c>
      <c r="L145" s="5">
        <f t="shared" si="42"/>
        <v>0.11002068490002299</v>
      </c>
      <c r="M145" s="5">
        <f t="shared" si="42"/>
        <v>0.11927867151011939</v>
      </c>
      <c r="N145" s="5">
        <f t="shared" si="42"/>
        <v>0.11127462615713267</v>
      </c>
      <c r="P145" s="8">
        <f>AVERAGE(L145:N145)</f>
        <v>0.11352466085575835</v>
      </c>
      <c r="Q145" s="5">
        <f>STDEV(L145:N145)</f>
        <v>5.0224069057520351E-3</v>
      </c>
    </row>
    <row r="146" spans="1:17">
      <c r="D146" s="49"/>
      <c r="E146" s="49"/>
      <c r="F146" s="49"/>
      <c r="H146" s="6"/>
      <c r="I146" s="6"/>
      <c r="J146" s="6"/>
      <c r="L146" s="5"/>
      <c r="M146" s="5"/>
      <c r="N146" s="5"/>
    </row>
    <row r="147" spans="1:17">
      <c r="A147" s="10" t="s">
        <v>229</v>
      </c>
      <c r="B147" s="20" t="s">
        <v>230</v>
      </c>
      <c r="C147" s="20" t="s">
        <v>300</v>
      </c>
      <c r="D147" s="49">
        <v>1.0642499999999999</v>
      </c>
      <c r="E147" s="49">
        <v>1.0834999999999999</v>
      </c>
      <c r="F147" s="49">
        <v>1.0947499999999999</v>
      </c>
      <c r="H147" s="22">
        <v>10.477499999999999</v>
      </c>
      <c r="I147" s="22">
        <v>10.27</v>
      </c>
      <c r="J147" s="22">
        <v>10.3775</v>
      </c>
      <c r="L147" s="21">
        <f t="shared" ref="L147:N153" si="43">D147/H147</f>
        <v>0.1015748031496063</v>
      </c>
      <c r="M147" s="21">
        <f t="shared" si="43"/>
        <v>0.1055014605647517</v>
      </c>
      <c r="N147" s="21">
        <f t="shared" si="43"/>
        <v>0.10549265237292219</v>
      </c>
      <c r="P147" s="8">
        <f t="shared" ref="P147:P153" si="44">AVERAGE(L147:N147)</f>
        <v>0.10418963869576008</v>
      </c>
      <c r="Q147" s="5">
        <f t="shared" ref="Q147:Q153" si="45">STDEV(L147:N147)</f>
        <v>2.2645182922936919E-3</v>
      </c>
    </row>
    <row r="148" spans="1:17">
      <c r="A148" s="10" t="s">
        <v>231</v>
      </c>
      <c r="B148" t="s">
        <v>232</v>
      </c>
      <c r="C148" t="s">
        <v>300</v>
      </c>
      <c r="D148" s="49">
        <v>1.02475</v>
      </c>
      <c r="E148" s="49">
        <v>1.07375</v>
      </c>
      <c r="F148" s="49">
        <v>1.0309999999999999</v>
      </c>
      <c r="H148" s="6">
        <v>9.66</v>
      </c>
      <c r="I148" s="6">
        <v>9.4849999999999994</v>
      </c>
      <c r="J148" s="6">
        <v>9.3049999999999997</v>
      </c>
      <c r="L148" s="5">
        <f t="shared" si="43"/>
        <v>0.10608178053830228</v>
      </c>
      <c r="M148" s="5">
        <f t="shared" si="43"/>
        <v>0.11320506062203479</v>
      </c>
      <c r="N148" s="5">
        <f t="shared" si="43"/>
        <v>0.1108006448146158</v>
      </c>
      <c r="P148" s="8">
        <f t="shared" si="44"/>
        <v>0.11002916199165096</v>
      </c>
      <c r="Q148" s="5">
        <f t="shared" si="45"/>
        <v>3.6237644925439664E-3</v>
      </c>
    </row>
    <row r="149" spans="1:17">
      <c r="A149" s="10" t="s">
        <v>233</v>
      </c>
      <c r="B149" t="s">
        <v>234</v>
      </c>
      <c r="C149" t="s">
        <v>300</v>
      </c>
      <c r="D149" s="49">
        <v>1.1845000000000001</v>
      </c>
      <c r="E149" s="49">
        <v>1.1845000000000001</v>
      </c>
      <c r="F149" s="49">
        <v>1.2484999999999999</v>
      </c>
      <c r="H149" s="6">
        <v>11.62</v>
      </c>
      <c r="I149" s="6">
        <v>11.37</v>
      </c>
      <c r="J149" s="6">
        <v>11.8825</v>
      </c>
      <c r="L149" s="5">
        <f t="shared" si="43"/>
        <v>0.10193631669535286</v>
      </c>
      <c r="M149" s="5">
        <f t="shared" si="43"/>
        <v>0.10417766051011436</v>
      </c>
      <c r="N149" s="5">
        <f t="shared" si="43"/>
        <v>0.1050704818009678</v>
      </c>
      <c r="P149" s="8">
        <f t="shared" si="44"/>
        <v>0.103728153002145</v>
      </c>
      <c r="Q149" s="5">
        <f t="shared" si="45"/>
        <v>1.6147106481051623E-3</v>
      </c>
    </row>
    <row r="150" spans="1:17">
      <c r="A150" s="10" t="s">
        <v>235</v>
      </c>
      <c r="B150" s="20" t="s">
        <v>236</v>
      </c>
      <c r="C150" s="20" t="s">
        <v>300</v>
      </c>
      <c r="D150" s="49">
        <v>1.06325</v>
      </c>
      <c r="E150" s="49">
        <v>1.083</v>
      </c>
      <c r="F150" s="49">
        <v>1.0902499999999999</v>
      </c>
      <c r="H150" s="22">
        <v>9.3800000000000008</v>
      </c>
      <c r="I150" s="22">
        <v>9.67</v>
      </c>
      <c r="J150" s="22">
        <v>9.8049999999999997</v>
      </c>
      <c r="L150" s="21">
        <f t="shared" si="43"/>
        <v>0.11335287846481876</v>
      </c>
      <c r="M150" s="21">
        <f t="shared" si="43"/>
        <v>0.11199586349534643</v>
      </c>
      <c r="N150" s="21">
        <f t="shared" si="43"/>
        <v>0.11119326874043856</v>
      </c>
      <c r="P150" s="8">
        <f t="shared" si="44"/>
        <v>0.11218067023353458</v>
      </c>
      <c r="Q150" s="5">
        <f t="shared" si="45"/>
        <v>1.0916014328816127E-3</v>
      </c>
    </row>
    <row r="151" spans="1:17">
      <c r="A151" s="10" t="s">
        <v>237</v>
      </c>
      <c r="B151" t="s">
        <v>238</v>
      </c>
      <c r="C151" t="s">
        <v>300</v>
      </c>
      <c r="D151" s="49">
        <v>1.131</v>
      </c>
      <c r="E151" s="49">
        <v>1.1292500000000001</v>
      </c>
      <c r="F151" s="49">
        <v>1.0587500000000001</v>
      </c>
      <c r="H151" s="6">
        <v>10.817500000000001</v>
      </c>
      <c r="I151" s="6">
        <v>10.664999999999999</v>
      </c>
      <c r="J151" s="6">
        <v>10.1875</v>
      </c>
      <c r="L151" s="5">
        <f t="shared" si="43"/>
        <v>0.10455280795008089</v>
      </c>
      <c r="M151" s="5">
        <f t="shared" si="43"/>
        <v>0.10588373183309893</v>
      </c>
      <c r="N151" s="5">
        <f t="shared" si="43"/>
        <v>0.10392638036809816</v>
      </c>
      <c r="P151" s="8">
        <f t="shared" si="44"/>
        <v>0.104787640050426</v>
      </c>
      <c r="Q151" s="5">
        <f t="shared" si="45"/>
        <v>9.9958280092223278E-4</v>
      </c>
    </row>
    <row r="152" spans="1:17">
      <c r="A152" s="13" t="s">
        <v>239</v>
      </c>
      <c r="B152" t="s">
        <v>240</v>
      </c>
      <c r="C152" t="s">
        <v>300</v>
      </c>
      <c r="D152" s="49">
        <v>0.99099999999999999</v>
      </c>
      <c r="E152" s="49">
        <v>1.0002500000000001</v>
      </c>
      <c r="F152" s="49">
        <v>1.0589999999999999</v>
      </c>
      <c r="H152" s="6">
        <v>8.7949999999999999</v>
      </c>
      <c r="I152" s="6">
        <v>9.0075000000000003</v>
      </c>
      <c r="J152" s="6">
        <v>8.9375</v>
      </c>
      <c r="L152" s="5">
        <f t="shared" si="43"/>
        <v>0.11267765776009096</v>
      </c>
      <c r="M152" s="5">
        <f t="shared" si="43"/>
        <v>0.11104635026366917</v>
      </c>
      <c r="N152" s="5">
        <f t="shared" si="43"/>
        <v>0.11848951048951048</v>
      </c>
      <c r="P152" s="8">
        <f t="shared" si="44"/>
        <v>0.11407117283775688</v>
      </c>
      <c r="Q152" s="5">
        <f t="shared" si="45"/>
        <v>3.9123614021008054E-3</v>
      </c>
    </row>
    <row r="153" spans="1:17">
      <c r="A153" s="23" t="s">
        <v>241</v>
      </c>
      <c r="B153" t="s">
        <v>242</v>
      </c>
      <c r="C153" t="s">
        <v>300</v>
      </c>
      <c r="D153" s="49">
        <v>0.93874999999999997</v>
      </c>
      <c r="E153" s="49">
        <v>0.90674999999999994</v>
      </c>
      <c r="F153" s="49">
        <v>0.88249999999999995</v>
      </c>
      <c r="H153" s="6">
        <v>8.8975000000000009</v>
      </c>
      <c r="I153" s="6">
        <v>8.6050000000000004</v>
      </c>
      <c r="J153" s="6">
        <v>8.1475000000000009</v>
      </c>
      <c r="L153" s="5">
        <f t="shared" si="43"/>
        <v>0.10550716493397021</v>
      </c>
      <c r="M153" s="5">
        <f t="shared" si="43"/>
        <v>0.10537478210342822</v>
      </c>
      <c r="N153" s="5">
        <f t="shared" si="43"/>
        <v>0.10831543418226448</v>
      </c>
      <c r="P153" s="8">
        <f t="shared" si="44"/>
        <v>0.10639912707322097</v>
      </c>
      <c r="Q153" s="5">
        <f t="shared" si="45"/>
        <v>1.6608901244765117E-3</v>
      </c>
    </row>
    <row r="154" spans="1:17">
      <c r="D154" s="49"/>
      <c r="E154" s="49"/>
      <c r="F154" s="49"/>
      <c r="H154" s="6"/>
      <c r="I154" s="6"/>
      <c r="J154" s="6"/>
      <c r="L154" s="5"/>
      <c r="M154" s="5"/>
      <c r="N154" s="5"/>
    </row>
    <row r="155" spans="1:17">
      <c r="A155" s="10" t="s">
        <v>243</v>
      </c>
      <c r="B155" t="s">
        <v>244</v>
      </c>
      <c r="C155" t="s">
        <v>300</v>
      </c>
      <c r="D155" s="49">
        <v>0.98324999999999996</v>
      </c>
      <c r="E155" s="49">
        <v>0.96199999999999997</v>
      </c>
      <c r="F155" s="49">
        <v>0.96125000000000005</v>
      </c>
      <c r="H155" s="6">
        <v>9.0374999999999996</v>
      </c>
      <c r="I155" s="6">
        <v>9.4324999999999992</v>
      </c>
      <c r="J155" s="6">
        <v>8.9375</v>
      </c>
      <c r="L155" s="5">
        <f>D155/H155</f>
        <v>0.1087966804979253</v>
      </c>
      <c r="M155" s="5">
        <f>E155/I155</f>
        <v>0.10198780811025709</v>
      </c>
      <c r="N155" s="5">
        <f>F155/J155</f>
        <v>0.10755244755244756</v>
      </c>
      <c r="P155" s="8">
        <f t="shared" ref="P155:P161" si="46">AVERAGE(L155:N155)</f>
        <v>0.10611231205354332</v>
      </c>
      <c r="Q155" s="5">
        <f>STDEV(L155:N155)</f>
        <v>3.6256969660040214E-3</v>
      </c>
    </row>
    <row r="156" spans="1:17">
      <c r="A156" s="10" t="s">
        <v>245</v>
      </c>
      <c r="B156" t="s">
        <v>246</v>
      </c>
      <c r="C156" t="s">
        <v>300</v>
      </c>
      <c r="D156" s="49">
        <v>0.85650000000000004</v>
      </c>
      <c r="E156" s="49"/>
      <c r="F156" s="49"/>
      <c r="H156" s="6">
        <v>8.125</v>
      </c>
      <c r="I156" s="6"/>
      <c r="J156" s="6"/>
      <c r="L156" s="5">
        <f t="shared" ref="L156:L161" si="47">D156/H156</f>
        <v>0.10541538461538462</v>
      </c>
      <c r="M156" s="5"/>
      <c r="N156" s="5"/>
      <c r="P156" s="8">
        <f t="shared" si="46"/>
        <v>0.10541538461538462</v>
      </c>
      <c r="Q156" s="5"/>
    </row>
    <row r="157" spans="1:17">
      <c r="A157" s="10" t="s">
        <v>64</v>
      </c>
      <c r="B157" t="s">
        <v>247</v>
      </c>
      <c r="C157" t="s">
        <v>300</v>
      </c>
      <c r="D157" s="49">
        <v>0.72550000000000003</v>
      </c>
      <c r="E157" s="49">
        <v>0.79725000000000001</v>
      </c>
      <c r="F157" s="49">
        <v>0.79025000000000001</v>
      </c>
      <c r="H157" s="6">
        <v>6.9474999999999998</v>
      </c>
      <c r="I157" s="6">
        <v>7.4424999999999999</v>
      </c>
      <c r="J157" s="6">
        <v>7.3624999999999998</v>
      </c>
      <c r="L157" s="5">
        <f t="shared" si="47"/>
        <v>0.10442605253688378</v>
      </c>
      <c r="M157" s="5">
        <f t="shared" ref="M157:N161" si="48">E157/I157</f>
        <v>0.10712126301645952</v>
      </c>
      <c r="N157" s="5">
        <f t="shared" si="48"/>
        <v>0.10733446519524618</v>
      </c>
      <c r="P157" s="8">
        <f t="shared" si="46"/>
        <v>0.10629392691619649</v>
      </c>
      <c r="Q157" s="5">
        <f>STDEV(L157:N157)</f>
        <v>1.6211353475047954E-3</v>
      </c>
    </row>
    <row r="158" spans="1:17">
      <c r="A158" s="10" t="s">
        <v>248</v>
      </c>
      <c r="B158" t="s">
        <v>249</v>
      </c>
      <c r="C158" t="s">
        <v>300</v>
      </c>
      <c r="D158" s="49">
        <v>0.97775000000000001</v>
      </c>
      <c r="E158" s="49">
        <v>0.98750000000000004</v>
      </c>
      <c r="F158" s="49">
        <v>1.0322499999999999</v>
      </c>
      <c r="H158" s="6">
        <v>9.1199999999999992</v>
      </c>
      <c r="I158" s="6">
        <v>8.5924999999999994</v>
      </c>
      <c r="J158" s="6">
        <v>8.5399999999999991</v>
      </c>
      <c r="L158" s="5">
        <f t="shared" si="47"/>
        <v>0.10720942982456141</v>
      </c>
      <c r="M158" s="5">
        <f t="shared" si="48"/>
        <v>0.11492580739016586</v>
      </c>
      <c r="N158" s="5">
        <f t="shared" si="48"/>
        <v>0.12087236533957846</v>
      </c>
      <c r="P158" s="8">
        <f t="shared" si="46"/>
        <v>0.11433586751810192</v>
      </c>
      <c r="Q158" s="5">
        <f>STDEV(L158:N158)</f>
        <v>6.8505454900589218E-3</v>
      </c>
    </row>
    <row r="159" spans="1:17">
      <c r="A159" s="10" t="s">
        <v>250</v>
      </c>
      <c r="B159" t="s">
        <v>251</v>
      </c>
      <c r="C159" t="s">
        <v>300</v>
      </c>
      <c r="D159" s="49">
        <v>0.98624999999999996</v>
      </c>
      <c r="E159" s="49">
        <v>1.0165</v>
      </c>
      <c r="F159" s="49">
        <v>1.048</v>
      </c>
      <c r="H159" s="6">
        <v>9.3699999999999992</v>
      </c>
      <c r="I159" s="6">
        <v>9.2475000000000005</v>
      </c>
      <c r="J159" s="6">
        <v>7.3825000000000003</v>
      </c>
      <c r="L159" s="5">
        <f t="shared" si="47"/>
        <v>0.10525613660618997</v>
      </c>
      <c r="M159" s="5">
        <f t="shared" si="48"/>
        <v>0.10992160043254932</v>
      </c>
      <c r="N159" s="5">
        <f t="shared" si="48"/>
        <v>0.14195733152726042</v>
      </c>
      <c r="P159" s="8">
        <f t="shared" si="46"/>
        <v>0.11904502285533325</v>
      </c>
      <c r="Q159" s="5">
        <f>STDEV(L159:N159)</f>
        <v>1.99792906452411E-2</v>
      </c>
    </row>
    <row r="160" spans="1:17">
      <c r="A160" s="16" t="s">
        <v>252</v>
      </c>
      <c r="B160" s="17" t="s">
        <v>121</v>
      </c>
      <c r="C160" t="s">
        <v>300</v>
      </c>
      <c r="D160" s="49">
        <v>0.998</v>
      </c>
      <c r="E160" s="49">
        <v>0.98750000000000004</v>
      </c>
      <c r="F160" s="49">
        <v>1.0095000000000001</v>
      </c>
      <c r="H160" s="6">
        <v>9.0850000000000009</v>
      </c>
      <c r="I160" s="6">
        <v>8.9324999999999992</v>
      </c>
      <c r="J160" s="6">
        <v>9.3625000000000007</v>
      </c>
      <c r="L160" s="5">
        <f t="shared" si="47"/>
        <v>0.10985140341221793</v>
      </c>
      <c r="M160" s="5">
        <f t="shared" si="48"/>
        <v>0.11055135740274281</v>
      </c>
      <c r="N160" s="5">
        <f t="shared" si="48"/>
        <v>0.1078237650200267</v>
      </c>
      <c r="P160" s="8">
        <f t="shared" si="46"/>
        <v>0.10940884194499582</v>
      </c>
      <c r="Q160" s="5">
        <f>STDEV(L160:N160)</f>
        <v>1.4166282295525095E-3</v>
      </c>
    </row>
    <row r="161" spans="1:17">
      <c r="A161" s="16" t="s">
        <v>253</v>
      </c>
      <c r="B161" s="17" t="s">
        <v>125</v>
      </c>
      <c r="C161" t="s">
        <v>300</v>
      </c>
      <c r="D161" s="49">
        <v>0.91025</v>
      </c>
      <c r="E161" s="49">
        <v>0.91749999999999998</v>
      </c>
      <c r="F161" s="49">
        <v>0.88075000000000003</v>
      </c>
      <c r="H161" s="6">
        <v>8.7874999999999996</v>
      </c>
      <c r="I161" s="6">
        <v>8.7100000000000009</v>
      </c>
      <c r="J161" s="6">
        <v>8.4749999999999996</v>
      </c>
      <c r="L161" s="5">
        <f t="shared" si="47"/>
        <v>0.1035846372688478</v>
      </c>
      <c r="M161" s="5">
        <f t="shared" si="48"/>
        <v>0.10533869115958668</v>
      </c>
      <c r="N161" s="5">
        <f t="shared" si="48"/>
        <v>0.10392330383480827</v>
      </c>
      <c r="P161" s="8">
        <f t="shared" si="46"/>
        <v>0.10428221075441424</v>
      </c>
      <c r="Q161" s="5">
        <f>STDEV(L161:N161)</f>
        <v>9.3047670342133557E-4</v>
      </c>
    </row>
    <row r="162" spans="1:17">
      <c r="D162" s="49"/>
      <c r="E162" s="49"/>
      <c r="F162" s="49"/>
      <c r="H162" s="6"/>
      <c r="I162" s="6"/>
      <c r="J162" s="6"/>
      <c r="L162" s="5"/>
      <c r="M162" s="5"/>
      <c r="N162" s="5"/>
    </row>
    <row r="163" spans="1:17">
      <c r="A163" s="10" t="s">
        <v>254</v>
      </c>
      <c r="B163" t="s">
        <v>255</v>
      </c>
      <c r="C163" t="s">
        <v>300</v>
      </c>
      <c r="D163" s="49">
        <v>0.878</v>
      </c>
      <c r="E163" s="49">
        <v>0.85399999999999998</v>
      </c>
      <c r="F163" s="49">
        <v>0.90949999999999998</v>
      </c>
      <c r="H163" s="6">
        <v>8.5274999999999999</v>
      </c>
      <c r="I163" s="6">
        <v>8.2675000000000001</v>
      </c>
      <c r="J163" s="6">
        <v>8.6024999999999991</v>
      </c>
      <c r="L163" s="5">
        <f>D163/H163</f>
        <v>0.10296100850190561</v>
      </c>
      <c r="M163" s="5">
        <f>E163/I163</f>
        <v>0.10329603870577563</v>
      </c>
      <c r="N163" s="5">
        <f>F163/J163</f>
        <v>0.10572507991862831</v>
      </c>
      <c r="P163" s="8">
        <f t="shared" ref="P163:P169" si="49">AVERAGE(L163:N163)</f>
        <v>0.10399404237543652</v>
      </c>
      <c r="Q163" s="5">
        <f t="shared" ref="Q163:Q169" si="50">STDEV(L163:N163)</f>
        <v>1.5084526977439221E-3</v>
      </c>
    </row>
    <row r="164" spans="1:17">
      <c r="A164" s="10" t="s">
        <v>256</v>
      </c>
      <c r="B164" t="s">
        <v>9</v>
      </c>
      <c r="C164" t="s">
        <v>300</v>
      </c>
      <c r="D164" s="49">
        <v>1.081</v>
      </c>
      <c r="E164" s="49">
        <v>1.123</v>
      </c>
      <c r="F164" s="49">
        <v>1.1307499999999999</v>
      </c>
      <c r="H164" s="6">
        <v>9.52</v>
      </c>
      <c r="I164" s="6">
        <v>10.0425</v>
      </c>
      <c r="J164" s="6">
        <v>10.675000000000001</v>
      </c>
      <c r="L164" s="5">
        <v>0.11355042016806723</v>
      </c>
      <c r="M164" s="5">
        <v>0.11182474483445357</v>
      </c>
      <c r="N164" s="5">
        <v>0.10592505854800935</v>
      </c>
      <c r="P164" s="8">
        <f t="shared" si="49"/>
        <v>0.1104334078501767</v>
      </c>
      <c r="Q164" s="5">
        <f t="shared" si="50"/>
        <v>3.9985496010460312E-3</v>
      </c>
    </row>
    <row r="165" spans="1:17">
      <c r="A165" s="10" t="s">
        <v>257</v>
      </c>
      <c r="B165" t="s">
        <v>258</v>
      </c>
      <c r="C165" t="s">
        <v>300</v>
      </c>
      <c r="D165" s="49">
        <v>0.82299999999999995</v>
      </c>
      <c r="E165" s="49">
        <v>0.81474999999999997</v>
      </c>
      <c r="F165" s="49">
        <v>0.82174999999999998</v>
      </c>
      <c r="H165" s="6">
        <v>8.19</v>
      </c>
      <c r="I165" s="6">
        <v>8.1</v>
      </c>
      <c r="J165" s="6">
        <v>8.1274999999999995</v>
      </c>
      <c r="L165" s="5">
        <f>D165/H165</f>
        <v>0.10048840048840049</v>
      </c>
      <c r="M165" s="5">
        <f>E165/I165</f>
        <v>0.10058641975308642</v>
      </c>
      <c r="N165" s="5">
        <f>F165/J165</f>
        <v>0.10110735158412797</v>
      </c>
      <c r="P165" s="8">
        <f t="shared" si="49"/>
        <v>0.1007273906085383</v>
      </c>
      <c r="Q165" s="5">
        <f t="shared" si="50"/>
        <v>3.3268558924408554E-4</v>
      </c>
    </row>
    <row r="166" spans="1:17">
      <c r="A166" s="10" t="s">
        <v>259</v>
      </c>
      <c r="B166" t="s">
        <v>47</v>
      </c>
      <c r="C166" t="s">
        <v>300</v>
      </c>
      <c r="D166" s="49">
        <v>1.0117499999999999</v>
      </c>
      <c r="E166" s="49">
        <v>1.13625</v>
      </c>
      <c r="F166" s="49">
        <v>1.16225</v>
      </c>
      <c r="H166" s="6">
        <v>8.94</v>
      </c>
      <c r="I166" s="6">
        <v>10.5</v>
      </c>
      <c r="J166" s="6">
        <v>10.484999999999999</v>
      </c>
      <c r="L166" s="5">
        <v>0.11317114093959732</v>
      </c>
      <c r="M166" s="5">
        <v>0.10821428571428571</v>
      </c>
      <c r="N166" s="5">
        <v>0.11084883166428232</v>
      </c>
      <c r="P166" s="8">
        <f t="shared" si="49"/>
        <v>0.11074475277272178</v>
      </c>
      <c r="Q166" s="5">
        <f t="shared" si="50"/>
        <v>2.4800660763225871E-3</v>
      </c>
    </row>
    <row r="167" spans="1:17">
      <c r="A167" s="11" t="s">
        <v>260</v>
      </c>
      <c r="B167" t="s">
        <v>106</v>
      </c>
      <c r="C167" t="s">
        <v>300</v>
      </c>
      <c r="D167" s="49">
        <v>0.99050000000000005</v>
      </c>
      <c r="E167" s="49">
        <v>0.96425000000000005</v>
      </c>
      <c r="F167" s="49">
        <v>0.94199999999999995</v>
      </c>
      <c r="H167" s="6">
        <v>10.255000000000001</v>
      </c>
      <c r="I167" s="6">
        <v>10.0425</v>
      </c>
      <c r="J167" s="6">
        <v>10.08</v>
      </c>
      <c r="L167" s="5">
        <v>9.6587030716723546E-2</v>
      </c>
      <c r="M167" s="5">
        <v>9.6016928055763007E-2</v>
      </c>
      <c r="N167" s="5">
        <v>9.3452380952380953E-2</v>
      </c>
      <c r="P167" s="8">
        <f t="shared" si="49"/>
        <v>9.5352113241622502E-2</v>
      </c>
      <c r="Q167" s="5">
        <f t="shared" si="50"/>
        <v>1.6697279236746246E-3</v>
      </c>
    </row>
    <row r="168" spans="1:17">
      <c r="A168" s="12" t="s">
        <v>261</v>
      </c>
      <c r="B168" t="s">
        <v>262</v>
      </c>
      <c r="C168" t="s">
        <v>300</v>
      </c>
      <c r="D168" s="49">
        <v>1.1492500000000001</v>
      </c>
      <c r="E168" s="49">
        <v>1.1165</v>
      </c>
      <c r="F168" s="49">
        <v>1.13625</v>
      </c>
      <c r="H168" s="6">
        <v>9.9224999999999994</v>
      </c>
      <c r="I168" s="6">
        <v>10.335000000000001</v>
      </c>
      <c r="J168" s="6">
        <v>10.5525</v>
      </c>
      <c r="L168" s="5">
        <v>0.11582262534643489</v>
      </c>
      <c r="M168" s="5">
        <v>0.10803096274794388</v>
      </c>
      <c r="N168" s="5">
        <v>0.10767590618336886</v>
      </c>
      <c r="P168" s="8">
        <f t="shared" si="49"/>
        <v>0.11050983142591587</v>
      </c>
      <c r="Q168" s="5">
        <f t="shared" si="50"/>
        <v>4.6044381549152982E-3</v>
      </c>
    </row>
    <row r="169" spans="1:17">
      <c r="A169" s="15" t="s">
        <v>263</v>
      </c>
      <c r="B169" t="s">
        <v>41</v>
      </c>
      <c r="C169" t="s">
        <v>300</v>
      </c>
      <c r="D169" s="49">
        <v>1.0740000000000001</v>
      </c>
      <c r="E169" s="49">
        <v>1.12225</v>
      </c>
      <c r="F169" s="49">
        <v>1.10375</v>
      </c>
      <c r="H169" s="6">
        <v>9.3550000000000004</v>
      </c>
      <c r="I169" s="6">
        <v>9.7899999999999991</v>
      </c>
      <c r="J169" s="6">
        <v>9.6199999999999992</v>
      </c>
      <c r="L169" s="5">
        <v>0.11480491715660075</v>
      </c>
      <c r="M169" s="5">
        <v>0.11463227783452504</v>
      </c>
      <c r="N169" s="5">
        <v>0.11473492723492724</v>
      </c>
      <c r="P169" s="8">
        <f t="shared" si="49"/>
        <v>0.11472404074201768</v>
      </c>
      <c r="Q169" s="5">
        <f t="shared" si="50"/>
        <v>8.6833004540861041E-5</v>
      </c>
    </row>
    <row r="170" spans="1:17">
      <c r="D170" s="49"/>
      <c r="E170" s="49"/>
      <c r="F170" s="49"/>
      <c r="H170" s="6"/>
      <c r="I170" s="6"/>
      <c r="J170" s="6"/>
      <c r="L170" s="5"/>
      <c r="M170" s="5"/>
      <c r="N170" s="5"/>
    </row>
    <row r="171" spans="1:17">
      <c r="A171" s="10" t="s">
        <v>264</v>
      </c>
      <c r="B171" t="s">
        <v>265</v>
      </c>
      <c r="C171" t="s">
        <v>300</v>
      </c>
      <c r="D171" s="49">
        <v>0.95625000000000004</v>
      </c>
      <c r="E171" s="49">
        <v>0.88624999999999998</v>
      </c>
      <c r="F171" s="49">
        <v>0.98250000000000004</v>
      </c>
      <c r="H171" s="6">
        <v>8.6950000000000003</v>
      </c>
      <c r="I171" s="6">
        <v>8.84</v>
      </c>
      <c r="J171" s="6">
        <v>8.8249999999999993</v>
      </c>
      <c r="L171" s="5">
        <f t="shared" ref="L171:N172" si="51">D171/H171</f>
        <v>0.10997699827487062</v>
      </c>
      <c r="M171" s="5">
        <f t="shared" si="51"/>
        <v>0.10025452488687783</v>
      </c>
      <c r="N171" s="5">
        <f t="shared" si="51"/>
        <v>0.11133144475920681</v>
      </c>
      <c r="P171" s="8">
        <f>AVERAGE(L171:N171)</f>
        <v>0.10718765597365176</v>
      </c>
      <c r="Q171" s="5">
        <f>STDEV(L171:N171)</f>
        <v>6.042339060291624E-3</v>
      </c>
    </row>
    <row r="172" spans="1:17">
      <c r="A172" s="10" t="s">
        <v>266</v>
      </c>
      <c r="B172" t="s">
        <v>267</v>
      </c>
      <c r="C172" t="s">
        <v>300</v>
      </c>
      <c r="D172" s="49">
        <v>0.93574999999999997</v>
      </c>
      <c r="E172" s="49">
        <v>0.91900000000000004</v>
      </c>
      <c r="F172" s="49">
        <v>0.88549999999999995</v>
      </c>
      <c r="H172" s="6">
        <v>8.0225000000000009</v>
      </c>
      <c r="I172" s="6">
        <v>8.5449999999999999</v>
      </c>
      <c r="J172" s="6">
        <v>8.4124999999999996</v>
      </c>
      <c r="L172" s="5">
        <f t="shared" si="51"/>
        <v>0.11664069803677156</v>
      </c>
      <c r="M172" s="5">
        <f t="shared" si="51"/>
        <v>0.10754827384435343</v>
      </c>
      <c r="N172" s="5">
        <f t="shared" si="51"/>
        <v>0.10526002971768202</v>
      </c>
      <c r="P172" s="8">
        <f>AVERAGE(L172:N172)</f>
        <v>0.109816333866269</v>
      </c>
      <c r="Q172" s="5">
        <f>STDEV(L172:N172)</f>
        <v>6.0197985883699498E-3</v>
      </c>
    </row>
    <row r="173" spans="1:17">
      <c r="D173" s="49"/>
      <c r="E173" s="49"/>
      <c r="F173" s="49"/>
      <c r="H173" s="6"/>
      <c r="I173" s="6"/>
      <c r="J173" s="6"/>
      <c r="L173" s="5"/>
      <c r="M173" s="5"/>
      <c r="N173" s="5"/>
    </row>
    <row r="174" spans="1:17">
      <c r="A174" s="10" t="s">
        <v>268</v>
      </c>
      <c r="B174" t="s">
        <v>180</v>
      </c>
      <c r="C174" t="s">
        <v>300</v>
      </c>
      <c r="D174" s="49">
        <v>0.87975000000000003</v>
      </c>
      <c r="E174" s="49">
        <v>0.91300000000000003</v>
      </c>
      <c r="F174" s="49">
        <v>0.93793103448275872</v>
      </c>
      <c r="H174" s="6">
        <v>8.2449999999999992</v>
      </c>
      <c r="I174" s="6">
        <v>8.4375</v>
      </c>
      <c r="J174" s="6">
        <v>9.0551724137931036</v>
      </c>
      <c r="L174" s="5">
        <f>D174/H174</f>
        <v>0.10670103092783506</v>
      </c>
      <c r="M174" s="5">
        <f>E174/I174</f>
        <v>0.1082074074074074</v>
      </c>
      <c r="N174" s="5">
        <f>F174/J174</f>
        <v>0.10357958872810359</v>
      </c>
      <c r="P174" s="8">
        <f>AVERAGE(L174:N174)</f>
        <v>0.10616267568778202</v>
      </c>
      <c r="Q174" s="5">
        <f>STDEV(L174:N174)</f>
        <v>2.3604122956589067E-3</v>
      </c>
    </row>
    <row r="175" spans="1:17">
      <c r="A175" s="10" t="s">
        <v>269</v>
      </c>
      <c r="B175" t="s">
        <v>153</v>
      </c>
      <c r="C175" t="s">
        <v>300</v>
      </c>
      <c r="D175" s="49">
        <v>0.87206896551724133</v>
      </c>
      <c r="E175" s="49"/>
      <c r="F175" s="49"/>
      <c r="H175" s="6">
        <v>8.0793103448275865</v>
      </c>
      <c r="I175" s="6"/>
      <c r="J175" s="6"/>
      <c r="L175" s="5">
        <f>D175/H175</f>
        <v>0.10793854033290652</v>
      </c>
      <c r="M175" s="5"/>
      <c r="N175" s="5"/>
      <c r="P175" s="8">
        <f>AVERAGE(L175:N175)</f>
        <v>0.10793854033290652</v>
      </c>
      <c r="Q175" s="5"/>
    </row>
    <row r="176" spans="1:17">
      <c r="D176" s="49"/>
      <c r="E176" s="49"/>
      <c r="F176" s="49"/>
      <c r="H176" s="6"/>
      <c r="I176" s="6"/>
      <c r="J176" s="6"/>
      <c r="L176" s="5"/>
      <c r="M176" s="5"/>
      <c r="N176" s="5"/>
    </row>
    <row r="177" spans="1:17">
      <c r="A177" s="10" t="s">
        <v>270</v>
      </c>
      <c r="B177" t="s">
        <v>50</v>
      </c>
      <c r="C177" t="s">
        <v>300</v>
      </c>
      <c r="D177" s="49">
        <v>0.9385</v>
      </c>
      <c r="E177" s="49">
        <v>0.89649999999999996</v>
      </c>
      <c r="F177" s="49">
        <v>0.93291666666666662</v>
      </c>
      <c r="H177" s="6">
        <v>8.1199999999999992</v>
      </c>
      <c r="I177" s="6">
        <v>8.6300000000000008</v>
      </c>
      <c r="J177" s="6">
        <v>8.4583333333333339</v>
      </c>
      <c r="L177" s="5">
        <f>D177/H177</f>
        <v>0.11557881773399016</v>
      </c>
      <c r="M177" s="5">
        <f>E177/I177</f>
        <v>0.10388180764774042</v>
      </c>
      <c r="N177" s="5">
        <f>F177/J177</f>
        <v>0.11029556650246304</v>
      </c>
      <c r="P177" s="8">
        <f>AVERAGE(L177:N177)</f>
        <v>0.10991873062806455</v>
      </c>
      <c r="Q177" s="5">
        <f>STDEV(L177:N177)</f>
        <v>5.8576031955597917E-3</v>
      </c>
    </row>
    <row r="178" spans="1:17">
      <c r="A178" s="10" t="s">
        <v>271</v>
      </c>
      <c r="B178" t="s">
        <v>52</v>
      </c>
      <c r="C178" t="s">
        <v>300</v>
      </c>
      <c r="D178" s="49">
        <v>0.94399999999999995</v>
      </c>
      <c r="E178" s="49"/>
      <c r="F178" s="49"/>
      <c r="H178" s="6">
        <v>7.665</v>
      </c>
      <c r="I178" s="6"/>
      <c r="J178" s="6"/>
      <c r="L178" s="5">
        <f>D178/H178</f>
        <v>0.12315720808871493</v>
      </c>
      <c r="M178" s="5"/>
      <c r="N178" s="5"/>
      <c r="P178" s="8">
        <f>AVERAGE(L178:N178)</f>
        <v>0.12315720808871493</v>
      </c>
      <c r="Q178" s="5"/>
    </row>
    <row r="179" spans="1:17">
      <c r="A179" s="11" t="s">
        <v>272</v>
      </c>
      <c r="B179" t="s">
        <v>273</v>
      </c>
      <c r="C179" t="s">
        <v>300</v>
      </c>
      <c r="D179" s="49">
        <v>1.1757500000000001</v>
      </c>
      <c r="E179" s="49">
        <v>1.1779999999999999</v>
      </c>
      <c r="F179" s="49">
        <v>1.1832499999999999</v>
      </c>
      <c r="H179" s="6">
        <v>9.7174999999999994</v>
      </c>
      <c r="I179" s="6">
        <v>10.050000000000001</v>
      </c>
      <c r="J179" s="6">
        <v>10.172499999999999</v>
      </c>
      <c r="L179" s="5">
        <v>0.12099305376897351</v>
      </c>
      <c r="M179" s="5">
        <v>0.11721393034825869</v>
      </c>
      <c r="N179" s="5">
        <v>0.11631850577537478</v>
      </c>
      <c r="P179" s="8">
        <f>AVERAGE(L179:N179)</f>
        <v>0.11817516329753568</v>
      </c>
      <c r="Q179" s="5">
        <f>STDEV(L179:N179)</f>
        <v>2.4810937755748485E-3</v>
      </c>
    </row>
    <row r="180" spans="1:17">
      <c r="D180" s="49"/>
      <c r="E180" s="49"/>
      <c r="F180" s="49"/>
      <c r="H180" s="6"/>
      <c r="I180" s="6"/>
      <c r="J180" s="6"/>
      <c r="L180" s="5"/>
      <c r="M180" s="5"/>
      <c r="N180" s="5"/>
    </row>
    <row r="181" spans="1:17">
      <c r="A181" s="10" t="s">
        <v>274</v>
      </c>
      <c r="B181" t="s">
        <v>275</v>
      </c>
      <c r="C181" t="s">
        <v>300</v>
      </c>
      <c r="D181" s="49">
        <v>1.0097499999999999</v>
      </c>
      <c r="E181" s="49">
        <v>1.1014999999999999</v>
      </c>
      <c r="F181" s="49">
        <v>1.0774999999999999</v>
      </c>
      <c r="H181" s="6">
        <v>9.8350000000000009</v>
      </c>
      <c r="I181" s="6">
        <v>10.282500000000001</v>
      </c>
      <c r="J181" s="6">
        <v>10.119999999999999</v>
      </c>
      <c r="L181" s="5">
        <f t="shared" ref="L181:N182" si="52">D181/H181</f>
        <v>0.10266903914590746</v>
      </c>
      <c r="M181" s="5">
        <f t="shared" si="52"/>
        <v>0.10712375395088741</v>
      </c>
      <c r="N181" s="5">
        <f t="shared" si="52"/>
        <v>0.10647233201581027</v>
      </c>
      <c r="P181" s="8">
        <f t="shared" ref="P181:P189" si="53">AVERAGE(L181:N181)</f>
        <v>0.10542170837086839</v>
      </c>
      <c r="Q181" s="5">
        <f t="shared" ref="Q181:Q189" si="54">STDEV(L181:N181)</f>
        <v>2.4060296197075674E-3</v>
      </c>
    </row>
    <row r="182" spans="1:17">
      <c r="A182" s="10" t="s">
        <v>276</v>
      </c>
      <c r="B182" t="s">
        <v>277</v>
      </c>
      <c r="C182" t="s">
        <v>300</v>
      </c>
      <c r="D182" s="49">
        <v>1.0482499999999999</v>
      </c>
      <c r="E182" s="49">
        <v>1.0267500000000001</v>
      </c>
      <c r="F182" s="49">
        <v>1.03975</v>
      </c>
      <c r="H182" s="6">
        <v>10.0175</v>
      </c>
      <c r="I182" s="6">
        <v>9.84</v>
      </c>
      <c r="J182" s="6">
        <v>9.8874999999999993</v>
      </c>
      <c r="L182" s="5">
        <f t="shared" si="52"/>
        <v>0.10464187671574743</v>
      </c>
      <c r="M182" s="5">
        <f t="shared" si="52"/>
        <v>0.10434451219512196</v>
      </c>
      <c r="N182" s="5">
        <f t="shared" si="52"/>
        <v>0.10515802781289507</v>
      </c>
      <c r="P182" s="8">
        <f t="shared" si="53"/>
        <v>0.10471480557458816</v>
      </c>
      <c r="Q182" s="5">
        <f t="shared" si="54"/>
        <v>4.116319702465414E-4</v>
      </c>
    </row>
    <row r="183" spans="1:17">
      <c r="A183" s="10" t="s">
        <v>278</v>
      </c>
      <c r="B183" t="s">
        <v>58</v>
      </c>
      <c r="C183" t="s">
        <v>300</v>
      </c>
      <c r="D183" s="49">
        <v>1.1375</v>
      </c>
      <c r="E183" s="49">
        <v>1.1319999999999999</v>
      </c>
      <c r="F183" s="49">
        <v>1.0642499999999999</v>
      </c>
      <c r="H183" s="6">
        <v>10.6075</v>
      </c>
      <c r="I183" s="6">
        <v>10.532500000000001</v>
      </c>
      <c r="J183" s="6">
        <v>10.220000000000001</v>
      </c>
      <c r="L183" s="5">
        <v>0.10723544661795899</v>
      </c>
      <c r="M183" s="5">
        <v>0.10747685734630903</v>
      </c>
      <c r="N183" s="5">
        <v>0.1041340508806262</v>
      </c>
      <c r="P183" s="8">
        <f t="shared" si="53"/>
        <v>0.10628211828163141</v>
      </c>
      <c r="Q183" s="5">
        <f t="shared" si="54"/>
        <v>1.8641928425961105E-3</v>
      </c>
    </row>
    <row r="184" spans="1:17">
      <c r="A184" s="18" t="s">
        <v>279</v>
      </c>
      <c r="B184" t="s">
        <v>280</v>
      </c>
      <c r="C184" t="s">
        <v>300</v>
      </c>
      <c r="D184" s="49">
        <v>1.0475247524752476</v>
      </c>
      <c r="E184" s="49">
        <v>1.0047222222222223</v>
      </c>
      <c r="F184" s="49">
        <v>0.95669856459330149</v>
      </c>
      <c r="H184" s="6">
        <v>9.824257425742573</v>
      </c>
      <c r="I184" s="6">
        <v>9.6111111111111107</v>
      </c>
      <c r="J184" s="6">
        <v>9.1770334928229662</v>
      </c>
      <c r="L184" s="5">
        <f t="shared" ref="L184:N186" si="55">D184/H184</f>
        <v>0.10662635424540189</v>
      </c>
      <c r="M184" s="5">
        <f t="shared" si="55"/>
        <v>0.10453757225433527</v>
      </c>
      <c r="N184" s="5">
        <f t="shared" si="55"/>
        <v>0.10424921793534933</v>
      </c>
      <c r="P184" s="8">
        <f t="shared" si="53"/>
        <v>0.1051377148116955</v>
      </c>
      <c r="Q184" s="5">
        <f t="shared" si="54"/>
        <v>1.2972365150614297E-3</v>
      </c>
    </row>
    <row r="185" spans="1:17">
      <c r="A185" s="10" t="s">
        <v>281</v>
      </c>
      <c r="B185" t="s">
        <v>282</v>
      </c>
      <c r="C185" t="s">
        <v>300</v>
      </c>
      <c r="D185" s="49">
        <v>1.0489999999999999</v>
      </c>
      <c r="E185" s="49">
        <v>1.028</v>
      </c>
      <c r="F185" s="49">
        <v>1.05</v>
      </c>
      <c r="H185" s="6">
        <v>9.5425000000000004</v>
      </c>
      <c r="I185" s="6">
        <v>9.3000000000000007</v>
      </c>
      <c r="J185" s="6">
        <v>9.52</v>
      </c>
      <c r="L185" s="5">
        <f t="shared" si="55"/>
        <v>0.10992926381975372</v>
      </c>
      <c r="M185" s="5">
        <f t="shared" si="55"/>
        <v>0.11053763440860215</v>
      </c>
      <c r="N185" s="5">
        <f t="shared" si="55"/>
        <v>0.11029411764705883</v>
      </c>
      <c r="P185" s="8">
        <f t="shared" si="53"/>
        <v>0.11025367195847156</v>
      </c>
      <c r="Q185" s="5">
        <f t="shared" si="54"/>
        <v>3.0619533575467557E-4</v>
      </c>
    </row>
    <row r="186" spans="1:17">
      <c r="A186" s="10" t="s">
        <v>283</v>
      </c>
      <c r="B186" t="s">
        <v>284</v>
      </c>
      <c r="C186" t="s">
        <v>300</v>
      </c>
      <c r="D186" s="49">
        <v>1.0427500000000001</v>
      </c>
      <c r="E186" s="49">
        <v>1.0295000000000001</v>
      </c>
      <c r="F186" s="49">
        <v>1.0927500000000001</v>
      </c>
      <c r="H186" s="6">
        <v>9.4324999999999992</v>
      </c>
      <c r="I186" s="6">
        <v>9.4649999999999999</v>
      </c>
      <c r="J186" s="6">
        <v>9.42</v>
      </c>
      <c r="L186" s="5">
        <f t="shared" si="55"/>
        <v>0.11054863503843097</v>
      </c>
      <c r="M186" s="5">
        <f t="shared" si="55"/>
        <v>0.1087691494981511</v>
      </c>
      <c r="N186" s="5">
        <f t="shared" si="55"/>
        <v>0.11600318471337581</v>
      </c>
      <c r="P186" s="8">
        <f t="shared" si="53"/>
        <v>0.11177365641665264</v>
      </c>
      <c r="Q186" s="5">
        <f t="shared" si="54"/>
        <v>3.7693931085259437E-3</v>
      </c>
    </row>
    <row r="187" spans="1:17">
      <c r="A187" s="10" t="s">
        <v>285</v>
      </c>
      <c r="B187" t="s">
        <v>31</v>
      </c>
      <c r="C187" t="s">
        <v>300</v>
      </c>
      <c r="D187" s="49">
        <v>1.0662499999999999</v>
      </c>
      <c r="E187" s="49">
        <v>1.0707500000000001</v>
      </c>
      <c r="F187" s="49">
        <v>1.0542499999999999</v>
      </c>
      <c r="H187" s="6">
        <v>10.387499999999999</v>
      </c>
      <c r="I187" s="6">
        <v>9.9625000000000004</v>
      </c>
      <c r="J187" s="6">
        <v>9.8674999999999997</v>
      </c>
      <c r="L187" s="5">
        <v>0.10264741275571601</v>
      </c>
      <c r="M187" s="5">
        <v>0.10747804265997492</v>
      </c>
      <c r="N187" s="5">
        <v>0.10684063845958956</v>
      </c>
      <c r="P187" s="8">
        <f t="shared" si="53"/>
        <v>0.10565536462509351</v>
      </c>
      <c r="Q187" s="5">
        <f t="shared" si="54"/>
        <v>2.6243859977213447E-3</v>
      </c>
    </row>
    <row r="188" spans="1:17">
      <c r="A188" s="10" t="s">
        <v>286</v>
      </c>
      <c r="B188" t="s">
        <v>287</v>
      </c>
      <c r="C188" t="s">
        <v>300</v>
      </c>
      <c r="D188" s="49">
        <v>1.0424882629107981</v>
      </c>
      <c r="E188" s="49">
        <v>0.97558139534883737</v>
      </c>
      <c r="F188" s="49">
        <v>0.98350515463917521</v>
      </c>
      <c r="H188" s="6">
        <v>9.6455399061032878</v>
      </c>
      <c r="I188" s="6">
        <v>9.2372093023255815</v>
      </c>
      <c r="J188" s="6">
        <v>9.1494845360824737</v>
      </c>
      <c r="L188" s="5">
        <f>D188/H188</f>
        <v>0.10807982477488438</v>
      </c>
      <c r="M188" s="5">
        <f>E188/I188</f>
        <v>0.10561430010070495</v>
      </c>
      <c r="N188" s="5">
        <f>F188/J188</f>
        <v>0.10749295774647888</v>
      </c>
      <c r="P188" s="8">
        <f t="shared" si="53"/>
        <v>0.10706236087402272</v>
      </c>
      <c r="Q188" s="5">
        <f t="shared" si="54"/>
        <v>1.2879298232720813E-3</v>
      </c>
    </row>
    <row r="189" spans="1:17">
      <c r="A189" s="4" t="s">
        <v>288</v>
      </c>
      <c r="B189" t="s">
        <v>242</v>
      </c>
      <c r="C189" t="s">
        <v>300</v>
      </c>
      <c r="D189" s="49">
        <v>0.96550000000000002</v>
      </c>
      <c r="E189" s="49">
        <v>0.95950000000000002</v>
      </c>
      <c r="F189" s="49">
        <v>1.0447500000000001</v>
      </c>
      <c r="H189" s="6">
        <v>10.0525</v>
      </c>
      <c r="I189" s="6">
        <v>10.2425</v>
      </c>
      <c r="J189" s="6">
        <v>10.6425</v>
      </c>
      <c r="L189" s="5">
        <v>9.6045759761253416E-2</v>
      </c>
      <c r="M189" s="5">
        <v>9.3678301195997071E-2</v>
      </c>
      <c r="N189" s="5">
        <v>9.8167723749119098E-2</v>
      </c>
      <c r="P189" s="8">
        <f t="shared" si="53"/>
        <v>9.5963928235456519E-2</v>
      </c>
      <c r="Q189" s="5">
        <f t="shared" si="54"/>
        <v>2.2458296939173415E-3</v>
      </c>
    </row>
  </sheetData>
  <mergeCells count="2">
    <mergeCell ref="D1:F1"/>
    <mergeCell ref="H1:J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0"/>
  <sheetViews>
    <sheetView zoomScale="150" zoomScaleNormal="150" zoomScalePageLayoutView="150" workbookViewId="0">
      <selection activeCell="G4" sqref="G4"/>
    </sheetView>
  </sheetViews>
  <sheetFormatPr baseColWidth="10" defaultRowHeight="15" x14ac:dyDescent="0"/>
  <cols>
    <col min="1" max="1" width="38.5" customWidth="1"/>
    <col min="4" max="6" width="10.83203125" style="37"/>
  </cols>
  <sheetData>
    <row r="1" spans="1:17">
      <c r="A1" s="1" t="s">
        <v>0</v>
      </c>
      <c r="B1" s="1" t="s">
        <v>1</v>
      </c>
      <c r="C1" s="1" t="s">
        <v>2</v>
      </c>
      <c r="D1" s="57" t="s">
        <v>310</v>
      </c>
      <c r="E1" s="57"/>
      <c r="F1" s="57"/>
      <c r="G1" s="55"/>
      <c r="H1" s="57" t="s">
        <v>311</v>
      </c>
      <c r="I1" s="57"/>
      <c r="J1" s="57"/>
      <c r="L1" s="1" t="s">
        <v>302</v>
      </c>
      <c r="P1" s="3" t="s">
        <v>291</v>
      </c>
      <c r="Q1" s="3" t="s">
        <v>5</v>
      </c>
    </row>
    <row r="3" spans="1:17">
      <c r="A3" s="4" t="s">
        <v>6</v>
      </c>
      <c r="B3" t="s">
        <v>7</v>
      </c>
      <c r="C3" t="s">
        <v>303</v>
      </c>
      <c r="D3" s="36">
        <v>1.1955</v>
      </c>
      <c r="E3" s="36">
        <v>1.0609999999999999</v>
      </c>
      <c r="F3" s="36">
        <v>1.9655</v>
      </c>
      <c r="H3" s="6">
        <v>9.52</v>
      </c>
      <c r="I3" s="6">
        <v>10.28</v>
      </c>
      <c r="J3" s="6">
        <v>9.8475000000000001</v>
      </c>
      <c r="L3" s="6">
        <v>0.12557773109243697</v>
      </c>
      <c r="M3" s="6">
        <v>0.1032101167315175</v>
      </c>
      <c r="N3" s="6">
        <v>0.19959380553439959</v>
      </c>
      <c r="P3" s="31">
        <f>AVERAGE(L3:N3)</f>
        <v>0.14279388445278471</v>
      </c>
      <c r="Q3" s="6">
        <f>STDEV(L3:N3)</f>
        <v>5.0445523282130332E-2</v>
      </c>
    </row>
    <row r="4" spans="1:17">
      <c r="A4" s="4" t="s">
        <v>6</v>
      </c>
      <c r="B4" t="s">
        <v>9</v>
      </c>
      <c r="C4" t="s">
        <v>303</v>
      </c>
      <c r="D4" s="36">
        <v>1.5627500000000001</v>
      </c>
      <c r="E4" s="36">
        <v>1.51725</v>
      </c>
      <c r="F4" s="36">
        <v>1.7017500000000001</v>
      </c>
      <c r="H4" s="6">
        <v>9.1325000000000003</v>
      </c>
      <c r="I4" s="6">
        <v>9.1425000000000001</v>
      </c>
      <c r="J4" s="6">
        <v>9.9024999999999999</v>
      </c>
      <c r="L4" s="6">
        <v>0.17111962770325759</v>
      </c>
      <c r="M4" s="6">
        <v>0.16595570139458574</v>
      </c>
      <c r="N4" s="6">
        <v>0.1718505427922242</v>
      </c>
      <c r="P4" s="31">
        <f>AVERAGE(L4:N4)</f>
        <v>0.16964195729668918</v>
      </c>
      <c r="Q4" s="6">
        <f>STDEV(L4:N4)</f>
        <v>3.2132415328860807E-3</v>
      </c>
    </row>
    <row r="6" spans="1:17">
      <c r="A6" s="9" t="s">
        <v>10</v>
      </c>
      <c r="B6" t="s">
        <v>11</v>
      </c>
      <c r="C6" t="s">
        <v>303</v>
      </c>
      <c r="D6" s="36">
        <v>0.76100000000000001</v>
      </c>
      <c r="E6" s="36">
        <v>0.67525000000000002</v>
      </c>
      <c r="F6" s="36">
        <v>0.72875000000000001</v>
      </c>
      <c r="H6" s="6">
        <v>10.42</v>
      </c>
      <c r="I6" s="6">
        <v>10.02</v>
      </c>
      <c r="J6" s="6">
        <v>10.525</v>
      </c>
      <c r="L6" s="6">
        <v>7.303262955854127E-2</v>
      </c>
      <c r="M6" s="6">
        <v>6.7390219560878248E-2</v>
      </c>
      <c r="N6" s="6">
        <v>6.9239904988123518E-2</v>
      </c>
      <c r="P6" s="31">
        <f>AVERAGE(L6:N6)</f>
        <v>6.9887584702514341E-2</v>
      </c>
      <c r="Q6" s="6">
        <f>STDEV(L6:N6)</f>
        <v>2.8764238917024982E-3</v>
      </c>
    </row>
    <row r="8" spans="1:17">
      <c r="A8" s="10" t="s">
        <v>12</v>
      </c>
      <c r="B8" t="s">
        <v>13</v>
      </c>
      <c r="C8" t="s">
        <v>303</v>
      </c>
      <c r="D8" s="36">
        <v>0.57274999999999998</v>
      </c>
      <c r="E8" s="36">
        <v>0.61650000000000005</v>
      </c>
      <c r="F8" s="36">
        <v>0.61599999999999999</v>
      </c>
      <c r="H8" s="6">
        <v>8.5250000000000004</v>
      </c>
      <c r="I8" s="6">
        <v>8.6850000000000005</v>
      </c>
      <c r="J8" s="6">
        <v>8.7850000000000001</v>
      </c>
      <c r="L8" s="6">
        <f t="shared" ref="L8:N9" si="0">D8/H8</f>
        <v>6.718475073313783E-2</v>
      </c>
      <c r="M8" s="6">
        <f t="shared" si="0"/>
        <v>7.0984455958549228E-2</v>
      </c>
      <c r="N8" s="6">
        <f t="shared" si="0"/>
        <v>7.0119521912350602E-2</v>
      </c>
      <c r="P8" s="31">
        <f>AVERAGE(L8:N8)</f>
        <v>6.9429576201345891E-2</v>
      </c>
      <c r="Q8" s="6">
        <f>STDEV(L8:N8)</f>
        <v>1.9915970383350703E-3</v>
      </c>
    </row>
    <row r="9" spans="1:17">
      <c r="A9" s="10" t="s">
        <v>14</v>
      </c>
      <c r="B9" t="s">
        <v>15</v>
      </c>
      <c r="C9" t="s">
        <v>303</v>
      </c>
      <c r="D9" s="36">
        <v>0.55525000000000002</v>
      </c>
      <c r="E9" s="36">
        <v>0.51375000000000004</v>
      </c>
      <c r="F9" s="36">
        <v>0.54425000000000001</v>
      </c>
      <c r="H9" s="6">
        <v>8.1274999999999995</v>
      </c>
      <c r="I9" s="6">
        <v>8.33</v>
      </c>
      <c r="J9" s="6">
        <v>8.1875</v>
      </c>
      <c r="L9" s="6">
        <f t="shared" si="0"/>
        <v>6.8317440787450029E-2</v>
      </c>
      <c r="M9" s="6">
        <f t="shared" si="0"/>
        <v>6.1674669867947181E-2</v>
      </c>
      <c r="N9" s="6">
        <f t="shared" si="0"/>
        <v>6.6473282442748097E-2</v>
      </c>
      <c r="P9" s="31">
        <f>AVERAGE(L9:N9)</f>
        <v>6.5488464366048438E-2</v>
      </c>
      <c r="Q9" s="6">
        <f>STDEV(L9:N9)</f>
        <v>3.429140031464739E-3</v>
      </c>
    </row>
    <row r="11" spans="1:17">
      <c r="A11" s="10" t="s">
        <v>16</v>
      </c>
      <c r="B11" t="s">
        <v>17</v>
      </c>
      <c r="C11" t="s">
        <v>303</v>
      </c>
      <c r="D11" s="36">
        <v>0.67874999999999996</v>
      </c>
      <c r="E11" s="36">
        <v>0.64924999999999999</v>
      </c>
      <c r="F11" s="36">
        <v>0.67</v>
      </c>
      <c r="H11" s="6">
        <v>9.5549999999999997</v>
      </c>
      <c r="I11" s="6">
        <v>9.5374999999999996</v>
      </c>
      <c r="J11" s="6">
        <v>9.66</v>
      </c>
      <c r="L11" s="6">
        <f t="shared" ref="L11:N12" si="1">D11/H11</f>
        <v>7.1036106750392458E-2</v>
      </c>
      <c r="M11" s="6">
        <f t="shared" si="1"/>
        <v>6.8073394495412845E-2</v>
      </c>
      <c r="N11" s="6">
        <f t="shared" si="1"/>
        <v>6.9358178053830224E-2</v>
      </c>
      <c r="P11" s="31">
        <f>AVERAGE(L11:N11)</f>
        <v>6.9489226433211829E-2</v>
      </c>
      <c r="Q11" s="6">
        <f>STDEV(L11:N11)</f>
        <v>1.4856972217634073E-3</v>
      </c>
    </row>
    <row r="12" spans="1:17">
      <c r="A12" s="10" t="s">
        <v>18</v>
      </c>
      <c r="B12" t="s">
        <v>19</v>
      </c>
      <c r="C12" t="s">
        <v>303</v>
      </c>
      <c r="D12" s="36">
        <v>0.69450000000000001</v>
      </c>
      <c r="E12" s="36">
        <v>0.67149999999999999</v>
      </c>
      <c r="F12" s="36">
        <v>0.63475000000000004</v>
      </c>
      <c r="H12" s="6">
        <v>9.7449999999999992</v>
      </c>
      <c r="I12" s="6">
        <v>9.3125</v>
      </c>
      <c r="J12" s="6">
        <v>9.2524999999999995</v>
      </c>
      <c r="L12" s="6">
        <f t="shared" si="1"/>
        <v>7.1267316572601339E-2</v>
      </c>
      <c r="M12" s="6">
        <f t="shared" si="1"/>
        <v>7.2107382550335566E-2</v>
      </c>
      <c r="N12" s="6">
        <f t="shared" si="1"/>
        <v>6.8603080248581472E-2</v>
      </c>
      <c r="P12" s="31">
        <f>AVERAGE(L12:N12)</f>
        <v>7.0659259790506121E-2</v>
      </c>
      <c r="Q12" s="6">
        <f>STDEV(L12:N12)</f>
        <v>1.8295719289518929E-3</v>
      </c>
    </row>
    <row r="13" spans="1:17">
      <c r="A13" s="11" t="s">
        <v>20</v>
      </c>
      <c r="B13" s="17" t="s">
        <v>21</v>
      </c>
      <c r="C13" t="s">
        <v>303</v>
      </c>
      <c r="D13" s="36">
        <v>0.66800000000000004</v>
      </c>
      <c r="E13" s="36">
        <v>0.65200000000000002</v>
      </c>
      <c r="F13" s="36">
        <v>1.1697500000000001</v>
      </c>
      <c r="H13" s="6">
        <v>10.68</v>
      </c>
      <c r="I13" s="6">
        <v>10.407500000000001</v>
      </c>
      <c r="J13" s="6">
        <v>10.1675</v>
      </c>
      <c r="L13" s="6">
        <v>6.254681647940076E-2</v>
      </c>
      <c r="M13" s="6">
        <v>6.2647129473937066E-2</v>
      </c>
      <c r="N13" s="6">
        <v>0.11504794688959921</v>
      </c>
      <c r="P13" s="31">
        <f>AVERAGE(L13:N13)</f>
        <v>8.0080630947645684E-2</v>
      </c>
      <c r="Q13" s="6">
        <f>STDEV(L13:N13)</f>
        <v>3.0282625444510512E-2</v>
      </c>
    </row>
    <row r="15" spans="1:17">
      <c r="A15" s="10" t="s">
        <v>22</v>
      </c>
      <c r="B15" t="s">
        <v>23</v>
      </c>
      <c r="C15" t="s">
        <v>303</v>
      </c>
      <c r="D15" s="36">
        <v>0.57599999999999996</v>
      </c>
      <c r="E15" s="36">
        <v>0.59325000000000006</v>
      </c>
      <c r="F15" s="36">
        <v>0.59724999999999995</v>
      </c>
      <c r="H15" s="6">
        <v>8.9350000000000005</v>
      </c>
      <c r="I15" s="6">
        <v>8.9350000000000005</v>
      </c>
      <c r="J15" s="6">
        <v>8.91</v>
      </c>
      <c r="L15" s="6">
        <f>D15/H15</f>
        <v>6.446558477895914E-2</v>
      </c>
      <c r="M15" s="6">
        <f>E15/I15</f>
        <v>6.6396194739787362E-2</v>
      </c>
      <c r="N15" s="6">
        <f>F15/J15</f>
        <v>6.7031425364758687E-2</v>
      </c>
      <c r="P15" s="31">
        <f t="shared" ref="P15:P20" si="2">AVERAGE(L15:N15)</f>
        <v>6.5964401627835068E-2</v>
      </c>
      <c r="Q15" s="6">
        <f t="shared" ref="Q15:Q20" si="3">STDEV(L15:N15)</f>
        <v>1.3363077664150312E-3</v>
      </c>
    </row>
    <row r="16" spans="1:17">
      <c r="A16" s="10" t="s">
        <v>24</v>
      </c>
      <c r="B16" t="s">
        <v>25</v>
      </c>
      <c r="C16" t="s">
        <v>303</v>
      </c>
      <c r="D16" s="36">
        <v>1.04</v>
      </c>
      <c r="E16" s="36">
        <v>1.08375</v>
      </c>
      <c r="F16" s="36">
        <v>1.038</v>
      </c>
      <c r="H16" s="6">
        <v>10.8375</v>
      </c>
      <c r="I16" s="6">
        <v>10.5525</v>
      </c>
      <c r="J16" s="6">
        <v>10.835000000000001</v>
      </c>
      <c r="L16" s="6">
        <v>9.5963091118800456E-2</v>
      </c>
      <c r="M16" s="6">
        <v>0.10270078180525942</v>
      </c>
      <c r="N16" s="6">
        <v>9.5800646054453154E-2</v>
      </c>
      <c r="P16" s="31">
        <f t="shared" si="2"/>
        <v>9.8154839659504334E-2</v>
      </c>
      <c r="Q16" s="6">
        <f t="shared" si="3"/>
        <v>3.9377391475498864E-3</v>
      </c>
    </row>
    <row r="17" spans="1:17">
      <c r="A17" s="10" t="s">
        <v>26</v>
      </c>
      <c r="B17" t="s">
        <v>27</v>
      </c>
      <c r="C17" t="s">
        <v>303</v>
      </c>
      <c r="D17" s="36">
        <v>0.52400000000000002</v>
      </c>
      <c r="E17" s="36">
        <v>0.52475000000000005</v>
      </c>
      <c r="F17" s="36">
        <v>0.54</v>
      </c>
      <c r="H17" s="6">
        <v>8.1675000000000004</v>
      </c>
      <c r="I17" s="6">
        <v>8.33</v>
      </c>
      <c r="J17" s="6">
        <v>8.4375</v>
      </c>
      <c r="L17" s="6">
        <f>D17/H17</f>
        <v>6.4156718702173252E-2</v>
      </c>
      <c r="M17" s="6">
        <f>E17/I17</f>
        <v>6.2995198079231693E-2</v>
      </c>
      <c r="N17" s="6">
        <f>F17/J17</f>
        <v>6.4000000000000001E-2</v>
      </c>
      <c r="P17" s="31">
        <f t="shared" si="2"/>
        <v>6.3717305593801649E-2</v>
      </c>
      <c r="Q17" s="6">
        <f t="shared" si="3"/>
        <v>6.3025362740052205E-4</v>
      </c>
    </row>
    <row r="18" spans="1:17">
      <c r="A18" s="10" t="s">
        <v>28</v>
      </c>
      <c r="B18" t="s">
        <v>29</v>
      </c>
      <c r="C18" t="s">
        <v>303</v>
      </c>
      <c r="D18" s="36">
        <v>0.98875000000000002</v>
      </c>
      <c r="E18" s="36">
        <v>0.91249999999999998</v>
      </c>
      <c r="F18" s="36">
        <v>0.93200000000000005</v>
      </c>
      <c r="H18" s="6">
        <v>10.175000000000001</v>
      </c>
      <c r="I18" s="6">
        <v>9.6775000000000002</v>
      </c>
      <c r="J18" s="6">
        <v>9.6449999999999996</v>
      </c>
      <c r="L18" s="6">
        <v>9.7174447174447176E-2</v>
      </c>
      <c r="M18" s="6">
        <v>9.4290880909325747E-2</v>
      </c>
      <c r="N18" s="6">
        <v>9.6630378434421987E-2</v>
      </c>
      <c r="P18" s="31">
        <f t="shared" si="2"/>
        <v>9.6031902172731651E-2</v>
      </c>
      <c r="Q18" s="6">
        <f t="shared" si="3"/>
        <v>1.5321125866566497E-3</v>
      </c>
    </row>
    <row r="19" spans="1:17">
      <c r="A19" s="11" t="s">
        <v>30</v>
      </c>
      <c r="B19" s="17" t="s">
        <v>31</v>
      </c>
      <c r="C19" t="s">
        <v>303</v>
      </c>
      <c r="D19" s="36">
        <v>1.49325</v>
      </c>
      <c r="E19" s="36">
        <v>1.3985000000000001</v>
      </c>
      <c r="F19" s="36">
        <v>1.43</v>
      </c>
      <c r="H19" s="6">
        <v>8.9224999999999994</v>
      </c>
      <c r="I19" s="6">
        <v>8.8475000000000001</v>
      </c>
      <c r="J19" s="6">
        <v>8.6675000000000004</v>
      </c>
      <c r="L19" s="6">
        <v>0.16735780330624825</v>
      </c>
      <c r="M19" s="6">
        <v>0.15806725063577282</v>
      </c>
      <c r="N19" s="6">
        <v>0.16498413614075569</v>
      </c>
      <c r="P19" s="31">
        <f t="shared" si="2"/>
        <v>0.16346973002759224</v>
      </c>
      <c r="Q19" s="6">
        <f t="shared" si="3"/>
        <v>4.8268687197198182E-3</v>
      </c>
    </row>
    <row r="20" spans="1:17">
      <c r="A20" s="12" t="s">
        <v>32</v>
      </c>
      <c r="B20" s="17" t="s">
        <v>33</v>
      </c>
      <c r="C20" t="s">
        <v>303</v>
      </c>
      <c r="D20" s="36">
        <v>0.80200000000000005</v>
      </c>
      <c r="E20" s="36">
        <v>0.74324999999999997</v>
      </c>
      <c r="F20" s="36">
        <v>0.90774999999999995</v>
      </c>
      <c r="H20" s="6">
        <v>10.205</v>
      </c>
      <c r="I20" s="6">
        <v>9.2774999999999999</v>
      </c>
      <c r="J20" s="6">
        <v>9.0425000000000004</v>
      </c>
      <c r="L20" s="6">
        <v>7.8588926996570316E-2</v>
      </c>
      <c r="M20" s="6">
        <v>8.0113177041228778E-2</v>
      </c>
      <c r="N20" s="6">
        <v>0.1003870611003594</v>
      </c>
      <c r="P20" s="31">
        <f t="shared" si="2"/>
        <v>8.6363055046052836E-2</v>
      </c>
      <c r="Q20" s="6">
        <f t="shared" si="3"/>
        <v>1.2169034222487858E-2</v>
      </c>
    </row>
    <row r="22" spans="1:17">
      <c r="A22" s="10" t="s">
        <v>34</v>
      </c>
      <c r="B22" t="s">
        <v>35</v>
      </c>
      <c r="C22" t="s">
        <v>303</v>
      </c>
      <c r="D22" s="36">
        <v>0.5625</v>
      </c>
      <c r="E22" s="36">
        <v>0.52849999999999997</v>
      </c>
      <c r="F22" s="36">
        <v>0.56299999999999994</v>
      </c>
      <c r="H22" s="6">
        <v>7.91</v>
      </c>
      <c r="I22" s="6">
        <v>7.9625000000000004</v>
      </c>
      <c r="J22" s="6">
        <v>8.2349999999999994</v>
      </c>
      <c r="L22" s="6">
        <f>D22/H22</f>
        <v>7.1112515802781287E-2</v>
      </c>
      <c r="M22" s="6">
        <f>E22/I22</f>
        <v>6.6373626373626371E-2</v>
      </c>
      <c r="N22" s="6">
        <f>F22/J22</f>
        <v>6.8366727383120829E-2</v>
      </c>
      <c r="P22" s="31">
        <f t="shared" ref="P22:P35" si="4">AVERAGE(L22:N22)</f>
        <v>6.8617623186509491E-2</v>
      </c>
      <c r="Q22" s="6">
        <f t="shared" ref="Q22:Q35" si="5">STDEV(L22:N22)</f>
        <v>2.3793864300608223E-3</v>
      </c>
    </row>
    <row r="23" spans="1:17">
      <c r="A23" s="10" t="s">
        <v>36</v>
      </c>
      <c r="B23" t="s">
        <v>37</v>
      </c>
      <c r="C23" t="s">
        <v>303</v>
      </c>
      <c r="D23" s="36">
        <v>1.6492500000000001</v>
      </c>
      <c r="E23" s="36">
        <v>1.59575</v>
      </c>
      <c r="F23" s="36">
        <v>1.61575</v>
      </c>
      <c r="H23" s="6">
        <v>9.4450000000000003</v>
      </c>
      <c r="I23" s="6">
        <v>9.75</v>
      </c>
      <c r="J23" s="6">
        <v>9.8550000000000004</v>
      </c>
      <c r="L23" s="6">
        <v>0.1746161990471149</v>
      </c>
      <c r="M23" s="6">
        <v>0.16366666666666665</v>
      </c>
      <c r="N23" s="6">
        <v>0.16395230847285641</v>
      </c>
      <c r="P23" s="31">
        <f t="shared" si="4"/>
        <v>0.16741172472887933</v>
      </c>
      <c r="Q23" s="6">
        <f t="shared" si="5"/>
        <v>6.2408922007953149E-3</v>
      </c>
    </row>
    <row r="24" spans="1:17">
      <c r="A24" s="10" t="s">
        <v>38</v>
      </c>
      <c r="B24" t="s">
        <v>39</v>
      </c>
      <c r="C24" t="s">
        <v>303</v>
      </c>
      <c r="D24" s="36">
        <v>0.55274999999999996</v>
      </c>
      <c r="E24" s="36">
        <v>0.55200000000000005</v>
      </c>
      <c r="F24" s="36">
        <v>0.56625000000000003</v>
      </c>
      <c r="H24" s="6">
        <v>8.32</v>
      </c>
      <c r="I24" s="6">
        <v>7.9824999999999999</v>
      </c>
      <c r="J24" s="6">
        <v>8.4774999999999991</v>
      </c>
      <c r="L24" s="6">
        <f>D24/H24</f>
        <v>6.643629807692307E-2</v>
      </c>
      <c r="M24" s="6">
        <f>E24/I24</f>
        <v>6.9151268399624183E-2</v>
      </c>
      <c r="N24" s="6">
        <f>F24/J24</f>
        <v>6.6794455912710132E-2</v>
      </c>
      <c r="P24" s="31">
        <f t="shared" si="4"/>
        <v>6.7460674129752457E-2</v>
      </c>
      <c r="Q24" s="6">
        <f t="shared" si="5"/>
        <v>1.4750088127961276E-3</v>
      </c>
    </row>
    <row r="25" spans="1:17">
      <c r="A25" s="10" t="s">
        <v>40</v>
      </c>
      <c r="B25" s="30" t="s">
        <v>41</v>
      </c>
      <c r="C25" t="s">
        <v>303</v>
      </c>
      <c r="D25" s="36">
        <v>1.4617500000000001</v>
      </c>
      <c r="E25" s="36">
        <v>0.15125</v>
      </c>
      <c r="F25" s="36">
        <v>0.15049999999999999</v>
      </c>
      <c r="H25" s="6">
        <v>8.93</v>
      </c>
      <c r="I25" s="6">
        <v>0.90500000000000003</v>
      </c>
      <c r="J25" s="6">
        <v>0.90849999999999997</v>
      </c>
      <c r="L25" s="6">
        <v>0.16368980963045915</v>
      </c>
      <c r="M25" s="6">
        <v>0.16712707182320441</v>
      </c>
      <c r="N25" s="6">
        <v>0.16565767749036875</v>
      </c>
      <c r="P25" s="31">
        <f t="shared" si="4"/>
        <v>0.16549151964801076</v>
      </c>
      <c r="Q25" s="6">
        <f t="shared" si="5"/>
        <v>1.7246446494428305E-3</v>
      </c>
    </row>
    <row r="26" spans="1:17">
      <c r="A26" s="10" t="s">
        <v>93</v>
      </c>
      <c r="B26" t="s">
        <v>94</v>
      </c>
      <c r="C26" t="s">
        <v>303</v>
      </c>
      <c r="D26" s="36">
        <v>0.56499999999999995</v>
      </c>
      <c r="E26" s="36">
        <v>0.55964285714285711</v>
      </c>
      <c r="F26" s="36"/>
      <c r="H26" s="6">
        <v>7.8949999999999996</v>
      </c>
      <c r="I26" s="6">
        <v>8.5107142857142861</v>
      </c>
      <c r="J26" s="6"/>
      <c r="L26" s="6">
        <f>D26/H26</f>
        <v>7.156428119062698E-2</v>
      </c>
      <c r="M26" s="6">
        <f>E26/I26</f>
        <v>6.575744859420897E-2</v>
      </c>
      <c r="N26" s="6"/>
      <c r="P26" s="31">
        <f t="shared" si="4"/>
        <v>6.8660864892417975E-2</v>
      </c>
      <c r="Q26" s="6">
        <f t="shared" si="5"/>
        <v>4.106050706142261E-3</v>
      </c>
    </row>
    <row r="27" spans="1:17">
      <c r="A27" s="10" t="s">
        <v>44</v>
      </c>
      <c r="B27" t="s">
        <v>45</v>
      </c>
      <c r="C27" t="s">
        <v>303</v>
      </c>
      <c r="D27" s="36">
        <v>0.61699999999999999</v>
      </c>
      <c r="E27" s="36">
        <v>0.59724999999999995</v>
      </c>
      <c r="F27" s="36">
        <v>0.57931034482758625</v>
      </c>
      <c r="H27" s="6">
        <v>8.6824999999999992</v>
      </c>
      <c r="I27" s="6">
        <v>8.5525000000000002</v>
      </c>
      <c r="J27" s="6">
        <v>8.1275862068965523</v>
      </c>
      <c r="L27" s="6">
        <f>D27/H27</f>
        <v>7.1062482004031105E-2</v>
      </c>
      <c r="M27" s="6">
        <f>E27/I27</f>
        <v>6.9833382052031559E-2</v>
      </c>
      <c r="N27" s="6">
        <f>F27/J27</f>
        <v>7.1277047093763257E-2</v>
      </c>
      <c r="P27" s="31">
        <f t="shared" si="4"/>
        <v>7.0724303716608636E-2</v>
      </c>
      <c r="Q27" s="6">
        <f t="shared" si="5"/>
        <v>7.7898369927909266E-4</v>
      </c>
    </row>
    <row r="28" spans="1:17">
      <c r="A28" s="11" t="s">
        <v>46</v>
      </c>
      <c r="B28" s="17" t="s">
        <v>47</v>
      </c>
      <c r="C28" t="s">
        <v>303</v>
      </c>
      <c r="D28" s="36">
        <v>1.8487499999999999</v>
      </c>
      <c r="E28" s="36">
        <v>1.8274999999999999</v>
      </c>
      <c r="F28" s="36">
        <v>1.8765000000000001</v>
      </c>
      <c r="H28" s="6">
        <v>9.8450000000000006</v>
      </c>
      <c r="I28" s="6">
        <v>9.8275000000000006</v>
      </c>
      <c r="J28" s="6">
        <v>10.305</v>
      </c>
      <c r="L28" s="6">
        <v>0.18778567800914167</v>
      </c>
      <c r="M28" s="6">
        <v>0.18595777155939963</v>
      </c>
      <c r="N28" s="6">
        <v>0.18209606986899565</v>
      </c>
      <c r="P28" s="31">
        <f t="shared" si="4"/>
        <v>0.18527983981251231</v>
      </c>
      <c r="Q28" s="6">
        <f t="shared" si="5"/>
        <v>2.9047553747574379E-3</v>
      </c>
    </row>
    <row r="29" spans="1:17">
      <c r="A29" s="11" t="s">
        <v>48</v>
      </c>
      <c r="B29" s="17" t="s">
        <v>25</v>
      </c>
      <c r="C29" t="s">
        <v>303</v>
      </c>
      <c r="D29" s="36">
        <v>1.55525</v>
      </c>
      <c r="E29" s="36">
        <v>1.5345</v>
      </c>
      <c r="F29" s="36">
        <v>1.6645000000000001</v>
      </c>
      <c r="H29" s="6">
        <v>9.6624999999999996</v>
      </c>
      <c r="I29" s="6">
        <v>9.5775000000000006</v>
      </c>
      <c r="J29" s="6">
        <v>9.61</v>
      </c>
      <c r="L29" s="6">
        <v>0.16095730918499354</v>
      </c>
      <c r="M29" s="6">
        <v>0.16021926389976507</v>
      </c>
      <c r="N29" s="6">
        <v>0.1732049947970864</v>
      </c>
      <c r="P29" s="31">
        <f t="shared" si="4"/>
        <v>0.16479385596061499</v>
      </c>
      <c r="Q29" s="6">
        <f t="shared" si="5"/>
        <v>7.2936013124902865E-3</v>
      </c>
    </row>
    <row r="30" spans="1:17">
      <c r="A30" s="14" t="s">
        <v>49</v>
      </c>
      <c r="B30" t="s">
        <v>50</v>
      </c>
      <c r="C30" t="s">
        <v>303</v>
      </c>
      <c r="D30" s="36">
        <v>0.89675000000000005</v>
      </c>
      <c r="E30" s="36">
        <v>1.2052499999999999</v>
      </c>
      <c r="F30" s="36">
        <v>0.629</v>
      </c>
      <c r="H30" s="6">
        <v>13.5625</v>
      </c>
      <c r="I30" s="6">
        <v>11.45</v>
      </c>
      <c r="J30" s="6">
        <v>10.795</v>
      </c>
      <c r="L30" s="6">
        <v>6.6119815668202769E-2</v>
      </c>
      <c r="M30" s="6">
        <v>0.10526200873362446</v>
      </c>
      <c r="N30" s="6">
        <v>5.826771653543307E-2</v>
      </c>
      <c r="P30" s="31">
        <f t="shared" si="4"/>
        <v>7.6549846979086775E-2</v>
      </c>
      <c r="Q30" s="6">
        <f t="shared" si="5"/>
        <v>2.5173498756862613E-2</v>
      </c>
    </row>
    <row r="31" spans="1:17">
      <c r="A31" s="14" t="s">
        <v>51</v>
      </c>
      <c r="B31" t="s">
        <v>52</v>
      </c>
      <c r="C31" t="s">
        <v>303</v>
      </c>
      <c r="D31" s="36">
        <v>0.50900000000000001</v>
      </c>
      <c r="E31" s="36">
        <v>0.47249999999999998</v>
      </c>
      <c r="F31" s="36">
        <v>0.48025000000000001</v>
      </c>
      <c r="H31" s="6">
        <v>10.119999999999999</v>
      </c>
      <c r="I31" s="6">
        <v>9.5675000000000008</v>
      </c>
      <c r="J31" s="6">
        <v>9.8699999999999992</v>
      </c>
      <c r="L31" s="6">
        <v>5.0296442687747044E-2</v>
      </c>
      <c r="M31" s="6">
        <v>4.9385941991115748E-2</v>
      </c>
      <c r="N31" s="6">
        <v>4.8657548125633235E-2</v>
      </c>
      <c r="P31" s="31">
        <f t="shared" si="4"/>
        <v>4.9446644268165342E-2</v>
      </c>
      <c r="Q31" s="6">
        <f t="shared" si="5"/>
        <v>8.2113179286933432E-4</v>
      </c>
    </row>
    <row r="32" spans="1:17">
      <c r="A32" s="15" t="s">
        <v>53</v>
      </c>
      <c r="B32" s="17" t="s">
        <v>54</v>
      </c>
      <c r="C32" t="s">
        <v>303</v>
      </c>
      <c r="D32" s="36">
        <v>0.73050000000000004</v>
      </c>
      <c r="E32" s="36">
        <v>0.77649999999999997</v>
      </c>
      <c r="F32" s="36">
        <v>0.70374999999999999</v>
      </c>
      <c r="H32" s="6">
        <v>9.7449999999999992</v>
      </c>
      <c r="I32" s="6">
        <v>10.145</v>
      </c>
      <c r="J32" s="6">
        <v>9.6950000000000003</v>
      </c>
      <c r="L32" s="6">
        <v>7.4961518727552606E-2</v>
      </c>
      <c r="M32" s="6">
        <v>7.6540167570231646E-2</v>
      </c>
      <c r="N32" s="6">
        <v>7.2588963383187211E-2</v>
      </c>
      <c r="P32" s="31">
        <f t="shared" si="4"/>
        <v>7.4696883226990488E-2</v>
      </c>
      <c r="Q32" s="6">
        <f t="shared" si="5"/>
        <v>1.9888508222206339E-3</v>
      </c>
    </row>
    <row r="33" spans="1:17">
      <c r="A33" s="15" t="s">
        <v>55</v>
      </c>
      <c r="B33" s="17" t="s">
        <v>56</v>
      </c>
      <c r="C33" t="s">
        <v>303</v>
      </c>
      <c r="D33" s="36">
        <v>0.68799999999999994</v>
      </c>
      <c r="E33" s="36">
        <v>0.70799999999999996</v>
      </c>
      <c r="F33" s="36">
        <v>0.75349999999999995</v>
      </c>
      <c r="H33" s="6">
        <v>9.7074999999999996</v>
      </c>
      <c r="I33" s="6">
        <v>9.4175000000000004</v>
      </c>
      <c r="J33" s="6">
        <v>9.6425000000000001</v>
      </c>
      <c r="L33" s="6">
        <v>7.0873036312129795E-2</v>
      </c>
      <c r="M33" s="6">
        <v>7.5179187682505963E-2</v>
      </c>
      <c r="N33" s="6">
        <v>7.814363494944257E-2</v>
      </c>
      <c r="P33" s="31">
        <f t="shared" si="4"/>
        <v>7.4731952981359442E-2</v>
      </c>
      <c r="Q33" s="6">
        <f t="shared" si="5"/>
        <v>3.6558740807987097E-3</v>
      </c>
    </row>
    <row r="34" spans="1:17">
      <c r="A34" s="16" t="s">
        <v>57</v>
      </c>
      <c r="B34" t="s">
        <v>58</v>
      </c>
      <c r="C34" t="s">
        <v>303</v>
      </c>
      <c r="D34" s="36">
        <v>0.78349999999999997</v>
      </c>
      <c r="E34" s="36">
        <v>0.78</v>
      </c>
      <c r="F34" s="36">
        <v>0.79949999999999999</v>
      </c>
      <c r="H34" s="6">
        <v>8.3849999999999998</v>
      </c>
      <c r="I34" s="6">
        <v>8.1775000000000002</v>
      </c>
      <c r="J34" s="6">
        <v>8.7925000000000004</v>
      </c>
      <c r="L34" s="6">
        <f t="shared" ref="L34:N35" si="6">D34/H34</f>
        <v>9.3440667859272505E-2</v>
      </c>
      <c r="M34" s="6">
        <f t="shared" si="6"/>
        <v>9.5383674717211861E-2</v>
      </c>
      <c r="N34" s="6">
        <f t="shared" si="6"/>
        <v>9.0929769690076767E-2</v>
      </c>
      <c r="P34" s="31">
        <f t="shared" si="4"/>
        <v>9.3251370755520369E-2</v>
      </c>
      <c r="Q34" s="6">
        <f t="shared" si="5"/>
        <v>2.2329784017767664E-3</v>
      </c>
    </row>
    <row r="35" spans="1:17">
      <c r="A35" s="16" t="s">
        <v>59</v>
      </c>
      <c r="B35" t="s">
        <v>31</v>
      </c>
      <c r="C35" t="s">
        <v>303</v>
      </c>
      <c r="D35" s="36">
        <v>0.68374999999999997</v>
      </c>
      <c r="E35" s="36">
        <v>0.63149999999999995</v>
      </c>
      <c r="F35" s="36">
        <v>0.71225000000000005</v>
      </c>
      <c r="H35" s="6">
        <v>8.42</v>
      </c>
      <c r="I35" s="6">
        <v>7.9349999999999996</v>
      </c>
      <c r="J35" s="6">
        <v>8.57</v>
      </c>
      <c r="L35" s="6">
        <f t="shared" si="6"/>
        <v>8.1205463182897855E-2</v>
      </c>
      <c r="M35" s="6">
        <f t="shared" si="6"/>
        <v>7.958412098298677E-2</v>
      </c>
      <c r="N35" s="6">
        <f t="shared" si="6"/>
        <v>8.3109684947491255E-2</v>
      </c>
      <c r="P35" s="31">
        <f t="shared" si="4"/>
        <v>8.1299756371125298E-2</v>
      </c>
      <c r="Q35" s="6">
        <f t="shared" si="5"/>
        <v>1.7646724117984952E-3</v>
      </c>
    </row>
    <row r="37" spans="1:17">
      <c r="A37" s="10" t="s">
        <v>60</v>
      </c>
      <c r="B37" t="s">
        <v>61</v>
      </c>
      <c r="C37" t="s">
        <v>303</v>
      </c>
      <c r="D37" s="36">
        <v>0.495</v>
      </c>
      <c r="E37" s="36">
        <v>0.50900000000000001</v>
      </c>
      <c r="F37" s="36">
        <v>0.48125000000000001</v>
      </c>
      <c r="H37" s="6">
        <v>8.1675000000000004</v>
      </c>
      <c r="I37" s="6">
        <v>8.2449999999999992</v>
      </c>
      <c r="J37" s="6">
        <v>7.8975</v>
      </c>
      <c r="L37" s="6">
        <f>D37/H37</f>
        <v>6.0606060606060601E-2</v>
      </c>
      <c r="M37" s="6">
        <f>E37/I37</f>
        <v>6.173438447543967E-2</v>
      </c>
      <c r="N37" s="6">
        <f>F37/J37</f>
        <v>6.0937005381449826E-2</v>
      </c>
      <c r="P37" s="31">
        <f t="shared" ref="P37:P50" si="7">AVERAGE(L37:N37)</f>
        <v>6.1092483487650034E-2</v>
      </c>
      <c r="Q37" s="6">
        <f t="shared" ref="Q37:Q50" si="8">STDEV(L37:N37)</f>
        <v>5.8000756002257487E-4</v>
      </c>
    </row>
    <row r="38" spans="1:17">
      <c r="A38" s="10" t="s">
        <v>62</v>
      </c>
      <c r="B38" s="17" t="s">
        <v>63</v>
      </c>
      <c r="C38" t="s">
        <v>303</v>
      </c>
      <c r="D38" s="36">
        <v>0.14824999999999999</v>
      </c>
      <c r="E38" s="36">
        <v>0.151</v>
      </c>
      <c r="F38" s="36">
        <v>0.15049999999999999</v>
      </c>
      <c r="H38" s="6">
        <v>0.89775000000000005</v>
      </c>
      <c r="I38" s="6">
        <v>0.92974999999999997</v>
      </c>
      <c r="J38" s="6">
        <v>0.93474999999999997</v>
      </c>
      <c r="L38" s="6">
        <v>0.16513505987190197</v>
      </c>
      <c r="M38" s="6">
        <v>0.16240924979833288</v>
      </c>
      <c r="N38" s="6">
        <v>0.16100561647499331</v>
      </c>
      <c r="P38" s="31">
        <f t="shared" si="7"/>
        <v>0.16284997538174273</v>
      </c>
      <c r="Q38" s="6">
        <f t="shared" si="8"/>
        <v>2.0997035438299577E-3</v>
      </c>
    </row>
    <row r="39" spans="1:17">
      <c r="A39" s="10" t="s">
        <v>64</v>
      </c>
      <c r="B39" t="s">
        <v>247</v>
      </c>
      <c r="C39" t="s">
        <v>303</v>
      </c>
      <c r="D39" s="36">
        <v>0.38800000000000001</v>
      </c>
      <c r="E39" s="36">
        <v>0.43125000000000002</v>
      </c>
      <c r="F39" s="36">
        <v>0.435</v>
      </c>
      <c r="H39" s="6">
        <v>6.9474999999999998</v>
      </c>
      <c r="I39" s="6">
        <v>7.4424999999999999</v>
      </c>
      <c r="J39" s="6">
        <v>7.3624999999999998</v>
      </c>
      <c r="L39" s="6">
        <f>D39/H39</f>
        <v>5.5847427132061894E-2</v>
      </c>
      <c r="M39" s="6">
        <f>E39/I39</f>
        <v>5.7944239166946597E-2</v>
      </c>
      <c r="N39" s="6">
        <f>F39/J39</f>
        <v>5.9083191850594227E-2</v>
      </c>
      <c r="P39" s="31">
        <f t="shared" si="7"/>
        <v>5.7624952716534249E-2</v>
      </c>
      <c r="Q39" s="6">
        <f t="shared" si="8"/>
        <v>1.6413412827585095E-3</v>
      </c>
    </row>
    <row r="40" spans="1:17">
      <c r="A40" s="10" t="s">
        <v>293</v>
      </c>
      <c r="B40" t="s">
        <v>65</v>
      </c>
      <c r="C40" t="s">
        <v>303</v>
      </c>
      <c r="D40" s="36">
        <v>0.14749999999999999</v>
      </c>
      <c r="E40" s="36">
        <v>0.151</v>
      </c>
      <c r="F40" s="36">
        <v>0.14249999999999999</v>
      </c>
      <c r="H40" s="6">
        <v>0.88175000000000003</v>
      </c>
      <c r="I40" s="6">
        <v>0.96025000000000005</v>
      </c>
      <c r="J40" s="6">
        <v>0.90625</v>
      </c>
      <c r="L40" s="6">
        <v>0.16728097533314429</v>
      </c>
      <c r="M40" s="6">
        <v>0.15725071595938556</v>
      </c>
      <c r="N40" s="6">
        <v>0.15724137931034482</v>
      </c>
      <c r="P40" s="31">
        <f t="shared" si="7"/>
        <v>0.16059102353429155</v>
      </c>
      <c r="Q40" s="6">
        <f t="shared" si="8"/>
        <v>5.7936700886815707E-3</v>
      </c>
    </row>
    <row r="41" spans="1:17">
      <c r="A41" s="10" t="s">
        <v>66</v>
      </c>
      <c r="B41" t="s">
        <v>67</v>
      </c>
      <c r="C41" t="s">
        <v>303</v>
      </c>
      <c r="D41" s="36">
        <v>0.51949999999999996</v>
      </c>
      <c r="E41" s="36">
        <v>0.51175000000000004</v>
      </c>
      <c r="F41" s="36">
        <v>0.47149999999999997</v>
      </c>
      <c r="H41" s="6">
        <v>7.8174999999999999</v>
      </c>
      <c r="I41" s="6">
        <v>7.59</v>
      </c>
      <c r="J41" s="6">
        <v>7.46</v>
      </c>
      <c r="L41" s="6">
        <f t="shared" ref="L41:N42" si="9">D41/H41</f>
        <v>6.6453469779341218E-2</v>
      </c>
      <c r="M41" s="6">
        <f t="shared" si="9"/>
        <v>6.7424242424242428E-2</v>
      </c>
      <c r="N41" s="6">
        <f t="shared" si="9"/>
        <v>6.3203753351206426E-2</v>
      </c>
      <c r="P41" s="31">
        <f t="shared" si="7"/>
        <v>6.5693821851596682E-2</v>
      </c>
      <c r="Q41" s="6">
        <f t="shared" si="8"/>
        <v>2.2104141545192359E-3</v>
      </c>
    </row>
    <row r="42" spans="1:17">
      <c r="A42" s="10" t="s">
        <v>70</v>
      </c>
      <c r="B42" t="s">
        <v>71</v>
      </c>
      <c r="C42" t="s">
        <v>303</v>
      </c>
      <c r="D42" s="36">
        <v>0.53374999999999995</v>
      </c>
      <c r="E42" s="36">
        <v>0.52700000000000002</v>
      </c>
      <c r="F42" s="36">
        <v>0.5279166666666667</v>
      </c>
      <c r="H42" s="6">
        <v>7.8425000000000002</v>
      </c>
      <c r="I42" s="6">
        <v>7.92</v>
      </c>
      <c r="J42" s="6">
        <v>8.1416666666666675</v>
      </c>
      <c r="L42" s="6">
        <f t="shared" si="9"/>
        <v>6.8058654765699708E-2</v>
      </c>
      <c r="M42" s="6">
        <f t="shared" si="9"/>
        <v>6.6540404040404039E-2</v>
      </c>
      <c r="N42" s="6">
        <f t="shared" si="9"/>
        <v>6.4841351074718528E-2</v>
      </c>
      <c r="P42" s="31">
        <f t="shared" si="7"/>
        <v>6.6480136626940758E-2</v>
      </c>
      <c r="Q42" s="6">
        <f t="shared" si="8"/>
        <v>1.6094983320415236E-3</v>
      </c>
    </row>
    <row r="43" spans="1:17">
      <c r="A43" s="11" t="s">
        <v>72</v>
      </c>
      <c r="B43" s="17" t="s">
        <v>73</v>
      </c>
      <c r="C43" t="s">
        <v>303</v>
      </c>
      <c r="D43" s="36">
        <v>1.5062500000000001</v>
      </c>
      <c r="E43" s="36">
        <v>1.359</v>
      </c>
      <c r="F43" s="36">
        <v>0.85075000000000001</v>
      </c>
      <c r="H43" s="6">
        <v>9.6425000000000001</v>
      </c>
      <c r="I43" s="6">
        <v>9.6775000000000002</v>
      </c>
      <c r="J43" s="6">
        <v>9.1775000000000002</v>
      </c>
      <c r="L43" s="6">
        <v>0.15620948924034225</v>
      </c>
      <c r="M43" s="6">
        <v>0.14042882975975199</v>
      </c>
      <c r="N43" s="6">
        <v>9.2699536910923447E-2</v>
      </c>
      <c r="P43" s="31">
        <f t="shared" si="7"/>
        <v>0.12977928530367255</v>
      </c>
      <c r="Q43" s="6">
        <f t="shared" si="8"/>
        <v>3.30671757043563E-2</v>
      </c>
    </row>
    <row r="44" spans="1:17">
      <c r="A44" s="11" t="s">
        <v>74</v>
      </c>
      <c r="B44" s="17" t="s">
        <v>75</v>
      </c>
      <c r="C44" t="s">
        <v>303</v>
      </c>
      <c r="D44" s="36">
        <v>0.46124999999999999</v>
      </c>
      <c r="E44" s="36">
        <v>0.41849999999999998</v>
      </c>
      <c r="F44" s="36">
        <v>0.2525</v>
      </c>
      <c r="H44" s="6">
        <v>9.2174999999999994</v>
      </c>
      <c r="I44" s="6">
        <v>9.44</v>
      </c>
      <c r="J44" s="6">
        <v>10.0025</v>
      </c>
      <c r="L44" s="6">
        <v>5.0040683482506107E-2</v>
      </c>
      <c r="M44" s="6">
        <v>4.4332627118644066E-2</v>
      </c>
      <c r="N44" s="6">
        <v>2.5243689077730568E-2</v>
      </c>
      <c r="P44" s="31">
        <f t="shared" si="7"/>
        <v>3.9872333226293584E-2</v>
      </c>
      <c r="Q44" s="6">
        <f t="shared" si="8"/>
        <v>1.2986277337336581E-2</v>
      </c>
    </row>
    <row r="45" spans="1:17">
      <c r="A45" s="12" t="s">
        <v>76</v>
      </c>
      <c r="B45" s="17" t="s">
        <v>77</v>
      </c>
      <c r="C45" t="s">
        <v>303</v>
      </c>
      <c r="D45" s="36">
        <v>0.77024999999999999</v>
      </c>
      <c r="E45" s="36">
        <v>0.83650000000000002</v>
      </c>
      <c r="F45" s="36">
        <v>0.80474999999999997</v>
      </c>
      <c r="H45" s="6">
        <v>8.9450000000000003</v>
      </c>
      <c r="I45" s="6">
        <v>10.045</v>
      </c>
      <c r="J45" s="6">
        <v>10.0375</v>
      </c>
      <c r="L45" s="6">
        <v>8.6109558412520965E-2</v>
      </c>
      <c r="M45" s="6">
        <v>8.327526132404181E-2</v>
      </c>
      <c r="N45" s="6">
        <v>8.0174346201743463E-2</v>
      </c>
      <c r="P45" s="31">
        <f t="shared" si="7"/>
        <v>8.3186388646102075E-2</v>
      </c>
      <c r="Q45" s="6">
        <f t="shared" si="8"/>
        <v>2.9686040088573156E-3</v>
      </c>
    </row>
    <row r="46" spans="1:17">
      <c r="A46" s="12" t="s">
        <v>78</v>
      </c>
      <c r="B46" s="17" t="s">
        <v>37</v>
      </c>
      <c r="C46" t="s">
        <v>303</v>
      </c>
      <c r="D46" s="36">
        <v>0.51700000000000002</v>
      </c>
      <c r="E46" s="36">
        <v>0.59350000000000003</v>
      </c>
      <c r="F46" s="36">
        <v>0.55700000000000005</v>
      </c>
      <c r="H46" s="6">
        <v>8.9975000000000005</v>
      </c>
      <c r="I46" s="6">
        <v>9.7725000000000009</v>
      </c>
      <c r="J46" s="6">
        <v>9.1524999999999999</v>
      </c>
      <c r="L46" s="6">
        <v>5.7460405668241177E-2</v>
      </c>
      <c r="M46" s="6">
        <v>6.0731644921974928E-2</v>
      </c>
      <c r="N46" s="6">
        <v>6.0857689155968321E-2</v>
      </c>
      <c r="P46" s="31">
        <f t="shared" si="7"/>
        <v>5.9683246582061478E-2</v>
      </c>
      <c r="Q46" s="6">
        <f t="shared" si="8"/>
        <v>1.926068037050052E-3</v>
      </c>
    </row>
    <row r="47" spans="1:17">
      <c r="A47" s="15" t="s">
        <v>79</v>
      </c>
      <c r="B47" s="17" t="s">
        <v>80</v>
      </c>
      <c r="C47" t="s">
        <v>303</v>
      </c>
      <c r="D47" s="36">
        <v>0.78974999999999995</v>
      </c>
      <c r="E47" s="36">
        <v>0.746</v>
      </c>
      <c r="F47" s="36">
        <v>0.76900000000000002</v>
      </c>
      <c r="H47" s="6">
        <v>9.7100000000000009</v>
      </c>
      <c r="I47" s="6">
        <v>9.0399999999999991</v>
      </c>
      <c r="J47" s="6">
        <v>8.9224999999999994</v>
      </c>
      <c r="L47" s="6">
        <v>8.1333676622039122E-2</v>
      </c>
      <c r="M47" s="6">
        <v>8.252212389380531E-2</v>
      </c>
      <c r="N47" s="6">
        <v>8.6186606892687034E-2</v>
      </c>
      <c r="P47" s="31">
        <f t="shared" si="7"/>
        <v>8.3347469136177146E-2</v>
      </c>
      <c r="Q47" s="6">
        <f t="shared" si="8"/>
        <v>2.5295511716057623E-3</v>
      </c>
    </row>
    <row r="48" spans="1:17">
      <c r="A48" s="15" t="s">
        <v>81</v>
      </c>
      <c r="B48" s="17" t="s">
        <v>82</v>
      </c>
      <c r="C48" t="s">
        <v>303</v>
      </c>
      <c r="D48" s="36">
        <v>0.53474999999999995</v>
      </c>
      <c r="E48" s="36">
        <v>0.56899999999999995</v>
      </c>
      <c r="F48" s="36">
        <v>0.58174999999999999</v>
      </c>
      <c r="H48" s="6">
        <v>9.1875</v>
      </c>
      <c r="I48" s="6">
        <v>9.1</v>
      </c>
      <c r="J48" s="6">
        <v>9.3925000000000001</v>
      </c>
      <c r="L48" s="6">
        <v>5.8204081632653053E-2</v>
      </c>
      <c r="M48" s="6">
        <v>6.2527472527472525E-2</v>
      </c>
      <c r="N48" s="6">
        <v>6.1937716262975777E-2</v>
      </c>
      <c r="P48" s="31">
        <f t="shared" si="7"/>
        <v>6.0889756807700451E-2</v>
      </c>
      <c r="Q48" s="6">
        <f t="shared" si="8"/>
        <v>2.3444810667347469E-3</v>
      </c>
    </row>
    <row r="49" spans="1:17">
      <c r="A49" s="19" t="s">
        <v>83</v>
      </c>
      <c r="B49" t="s">
        <v>84</v>
      </c>
      <c r="C49" t="s">
        <v>303</v>
      </c>
      <c r="D49" s="36">
        <v>1.25325</v>
      </c>
      <c r="E49" s="36">
        <v>1.2649999999999999</v>
      </c>
      <c r="F49" s="36">
        <v>1.2765</v>
      </c>
      <c r="H49" s="6">
        <v>10.9575</v>
      </c>
      <c r="I49" s="6">
        <v>10.96</v>
      </c>
      <c r="J49" s="6">
        <v>11.515000000000001</v>
      </c>
      <c r="L49" s="6">
        <f t="shared" ref="L49:N50" si="10">D49/H49</f>
        <v>0.11437371663244353</v>
      </c>
      <c r="M49" s="6">
        <f t="shared" si="10"/>
        <v>0.11541970802919706</v>
      </c>
      <c r="N49" s="6">
        <f t="shared" si="10"/>
        <v>0.1108554059921841</v>
      </c>
      <c r="P49" s="31">
        <f t="shared" si="7"/>
        <v>0.11354961021794156</v>
      </c>
      <c r="Q49" s="6">
        <f t="shared" si="8"/>
        <v>2.3911455012373497E-3</v>
      </c>
    </row>
    <row r="50" spans="1:17">
      <c r="A50" s="19" t="s">
        <v>85</v>
      </c>
      <c r="B50" t="s">
        <v>86</v>
      </c>
      <c r="C50" t="s">
        <v>303</v>
      </c>
      <c r="D50" s="36">
        <v>1.0075000000000001</v>
      </c>
      <c r="E50" s="36">
        <v>1.08175</v>
      </c>
      <c r="F50" s="36">
        <v>1.07525</v>
      </c>
      <c r="H50" s="6">
        <v>11.164999999999999</v>
      </c>
      <c r="I50" s="6">
        <v>12.725</v>
      </c>
      <c r="J50" s="6">
        <v>12.26</v>
      </c>
      <c r="L50" s="6">
        <f t="shared" si="10"/>
        <v>9.0237348858038524E-2</v>
      </c>
      <c r="M50" s="6">
        <f t="shared" si="10"/>
        <v>8.5009823182711206E-2</v>
      </c>
      <c r="N50" s="6">
        <f t="shared" si="10"/>
        <v>8.7703915171288754E-2</v>
      </c>
      <c r="P50" s="31">
        <f t="shared" si="7"/>
        <v>8.7650362404012847E-2</v>
      </c>
      <c r="Q50" s="6">
        <f t="shared" si="8"/>
        <v>2.6141742665158662E-3</v>
      </c>
    </row>
    <row r="52" spans="1:17">
      <c r="A52" s="10" t="s">
        <v>87</v>
      </c>
      <c r="B52" t="s">
        <v>25</v>
      </c>
      <c r="C52" t="s">
        <v>303</v>
      </c>
      <c r="D52" s="36">
        <v>0.49625000000000002</v>
      </c>
      <c r="E52" s="36">
        <v>0.49149999999999999</v>
      </c>
      <c r="F52" s="36">
        <v>0.50075000000000003</v>
      </c>
      <c r="H52" s="6">
        <v>8.125</v>
      </c>
      <c r="I52" s="6">
        <v>8.3000000000000007</v>
      </c>
      <c r="J52" s="6">
        <v>8.43</v>
      </c>
      <c r="L52" s="6">
        <f t="shared" ref="L52:N57" si="11">D52/H52</f>
        <v>6.1076923076923077E-2</v>
      </c>
      <c r="M52" s="6">
        <f t="shared" si="11"/>
        <v>5.921686746987951E-2</v>
      </c>
      <c r="N52" s="6">
        <f t="shared" si="11"/>
        <v>5.9400948991696331E-2</v>
      </c>
      <c r="P52" s="31">
        <f t="shared" ref="P52:P57" si="12">AVERAGE(L52:N52)</f>
        <v>5.9898246512832966E-2</v>
      </c>
      <c r="Q52" s="6">
        <f t="shared" ref="Q52:Q57" si="13">STDEV(L52:N52)</f>
        <v>1.0249050364399817E-3</v>
      </c>
    </row>
    <row r="53" spans="1:17">
      <c r="A53" s="10" t="s">
        <v>88</v>
      </c>
      <c r="B53" t="s">
        <v>89</v>
      </c>
      <c r="C53" t="s">
        <v>303</v>
      </c>
      <c r="D53" s="36">
        <v>1.4125000000000001</v>
      </c>
      <c r="E53" s="36">
        <v>1.4052500000000001</v>
      </c>
      <c r="F53" s="36">
        <v>1.4175675675675676</v>
      </c>
      <c r="H53" s="6">
        <v>12.154999999999999</v>
      </c>
      <c r="I53" s="6">
        <v>11.835000000000001</v>
      </c>
      <c r="J53" s="6">
        <v>11.805405405405406</v>
      </c>
      <c r="L53" s="6">
        <f t="shared" si="11"/>
        <v>0.11620732208967505</v>
      </c>
      <c r="M53" s="6">
        <f t="shared" si="11"/>
        <v>0.11873679763413604</v>
      </c>
      <c r="N53" s="6">
        <f t="shared" si="11"/>
        <v>0.12007783882783883</v>
      </c>
      <c r="P53" s="31">
        <f t="shared" si="12"/>
        <v>0.11834065285054997</v>
      </c>
      <c r="Q53" s="6">
        <f t="shared" si="13"/>
        <v>1.9654320065251164E-3</v>
      </c>
    </row>
    <row r="54" spans="1:17">
      <c r="A54" s="10" t="s">
        <v>90</v>
      </c>
      <c r="B54" t="s">
        <v>29</v>
      </c>
      <c r="C54" t="s">
        <v>303</v>
      </c>
      <c r="D54" s="36">
        <v>0.4415</v>
      </c>
      <c r="E54" s="36">
        <v>0.44274999999999998</v>
      </c>
      <c r="F54" s="36">
        <v>0.44024999999999997</v>
      </c>
      <c r="H54" s="6">
        <v>7.8650000000000002</v>
      </c>
      <c r="I54" s="6">
        <v>7.8949999999999996</v>
      </c>
      <c r="J54" s="6">
        <v>8.02</v>
      </c>
      <c r="L54" s="6">
        <f t="shared" si="11"/>
        <v>5.6134774316592501E-2</v>
      </c>
      <c r="M54" s="6">
        <f t="shared" si="11"/>
        <v>5.6079797340088666E-2</v>
      </c>
      <c r="N54" s="6">
        <f t="shared" si="11"/>
        <v>5.4894014962593517E-2</v>
      </c>
      <c r="P54" s="31">
        <f t="shared" si="12"/>
        <v>5.5702862206424897E-2</v>
      </c>
      <c r="Q54" s="6">
        <f t="shared" si="13"/>
        <v>7.0102140828692816E-4</v>
      </c>
    </row>
    <row r="55" spans="1:17">
      <c r="A55" s="10" t="s">
        <v>91</v>
      </c>
      <c r="B55" t="s">
        <v>92</v>
      </c>
      <c r="C55" t="s">
        <v>303</v>
      </c>
      <c r="D55" s="36">
        <v>1.2595000000000001</v>
      </c>
      <c r="E55" s="36">
        <v>1.2682500000000001</v>
      </c>
      <c r="F55" s="36">
        <v>1.335</v>
      </c>
      <c r="H55" s="6">
        <v>10.164999999999999</v>
      </c>
      <c r="I55" s="6">
        <v>10.532500000000001</v>
      </c>
      <c r="J55" s="6">
        <v>11.24</v>
      </c>
      <c r="L55" s="6">
        <f t="shared" si="11"/>
        <v>0.123905558288244</v>
      </c>
      <c r="M55" s="6">
        <f t="shared" si="11"/>
        <v>0.12041300735817707</v>
      </c>
      <c r="N55" s="6">
        <f t="shared" si="11"/>
        <v>0.11877224199288255</v>
      </c>
      <c r="P55" s="31">
        <f t="shared" si="12"/>
        <v>0.12103026921310121</v>
      </c>
      <c r="Q55" s="6">
        <f t="shared" si="13"/>
        <v>2.6217347682811316E-3</v>
      </c>
    </row>
    <row r="56" spans="1:17">
      <c r="A56" s="10" t="s">
        <v>115</v>
      </c>
      <c r="B56" t="s">
        <v>9</v>
      </c>
      <c r="C56" t="s">
        <v>303</v>
      </c>
      <c r="D56" s="36">
        <v>0.50024999999999997</v>
      </c>
      <c r="E56" s="36">
        <v>0.51800000000000002</v>
      </c>
      <c r="F56" s="36">
        <v>0.50129032258064521</v>
      </c>
      <c r="H56" s="6">
        <v>7.9625000000000004</v>
      </c>
      <c r="I56" s="6">
        <v>8.0024999999999995</v>
      </c>
      <c r="J56" s="6">
        <v>8.1322580645161295</v>
      </c>
      <c r="L56" s="6">
        <f t="shared" si="11"/>
        <v>6.282574568288854E-2</v>
      </c>
      <c r="M56" s="6">
        <f t="shared" si="11"/>
        <v>6.4729771946266793E-2</v>
      </c>
      <c r="N56" s="6">
        <f t="shared" si="11"/>
        <v>6.1642205474018247E-2</v>
      </c>
      <c r="P56" s="31">
        <f t="shared" si="12"/>
        <v>6.3065907701057869E-2</v>
      </c>
      <c r="Q56" s="6">
        <f t="shared" si="13"/>
        <v>1.5577307297369154E-3</v>
      </c>
    </row>
    <row r="57" spans="1:17">
      <c r="A57" s="10" t="s">
        <v>95</v>
      </c>
      <c r="B57" t="s">
        <v>47</v>
      </c>
      <c r="C57" t="s">
        <v>303</v>
      </c>
      <c r="D57" s="36">
        <v>0.54074999999999995</v>
      </c>
      <c r="E57" s="36">
        <v>0.57099999999999995</v>
      </c>
      <c r="F57" s="36">
        <v>0.29775000000000001</v>
      </c>
      <c r="H57" s="6">
        <v>8.0724999999999998</v>
      </c>
      <c r="I57" s="6">
        <v>8.26</v>
      </c>
      <c r="J57" s="6">
        <v>4.2225000000000001</v>
      </c>
      <c r="L57" s="6">
        <f t="shared" si="11"/>
        <v>6.6986683183648185E-2</v>
      </c>
      <c r="M57" s="6">
        <f t="shared" si="11"/>
        <v>6.9128329297820826E-2</v>
      </c>
      <c r="N57" s="6">
        <f t="shared" si="11"/>
        <v>7.0515097690941386E-2</v>
      </c>
      <c r="P57" s="31">
        <f t="shared" si="12"/>
        <v>6.887670339080347E-2</v>
      </c>
      <c r="Q57" s="6">
        <f t="shared" si="13"/>
        <v>1.777614674678124E-3</v>
      </c>
    </row>
    <row r="59" spans="1:17">
      <c r="A59" s="18" t="s">
        <v>96</v>
      </c>
      <c r="B59" s="20" t="s">
        <v>97</v>
      </c>
      <c r="C59" s="20" t="s">
        <v>303</v>
      </c>
      <c r="D59" s="36">
        <v>1.389</v>
      </c>
      <c r="E59" s="36">
        <v>1.4339999999999999</v>
      </c>
      <c r="F59" s="36">
        <v>1.5205</v>
      </c>
      <c r="H59" s="22">
        <v>9.4</v>
      </c>
      <c r="I59" s="22">
        <v>9.8375000000000004</v>
      </c>
      <c r="J59" s="22">
        <v>10.295</v>
      </c>
      <c r="L59" s="22">
        <f t="shared" ref="L59:N62" si="14">D59/H59</f>
        <v>0.14776595744680851</v>
      </c>
      <c r="M59" s="22">
        <f t="shared" si="14"/>
        <v>0.14576874205844981</v>
      </c>
      <c r="N59" s="22">
        <f t="shared" si="14"/>
        <v>0.1476930548810102</v>
      </c>
      <c r="P59" s="31">
        <f t="shared" ref="P59:P64" si="15">AVERAGE(L59:N59)</f>
        <v>0.14707591812875617</v>
      </c>
      <c r="Q59" s="6">
        <f t="shared" ref="Q59:Q64" si="16">STDEV(L59:N59)</f>
        <v>1.1326343872191005E-3</v>
      </c>
    </row>
    <row r="60" spans="1:17">
      <c r="A60" s="10" t="s">
        <v>88</v>
      </c>
      <c r="B60" t="s">
        <v>98</v>
      </c>
      <c r="C60" t="s">
        <v>303</v>
      </c>
      <c r="D60" s="36">
        <v>1.4690000000000001</v>
      </c>
      <c r="E60" s="36">
        <v>1.478</v>
      </c>
      <c r="F60" s="36">
        <v>1.587</v>
      </c>
      <c r="H60" s="6">
        <v>12.35</v>
      </c>
      <c r="I60" s="6">
        <v>12.4</v>
      </c>
      <c r="J60" s="6">
        <v>13.1</v>
      </c>
      <c r="L60" s="6">
        <f t="shared" si="14"/>
        <v>0.11894736842105263</v>
      </c>
      <c r="M60" s="6">
        <f t="shared" si="14"/>
        <v>0.11919354838709677</v>
      </c>
      <c r="N60" s="6">
        <f t="shared" si="14"/>
        <v>0.12114503816793894</v>
      </c>
      <c r="P60" s="31">
        <f t="shared" si="15"/>
        <v>0.11976198499202945</v>
      </c>
      <c r="Q60" s="6">
        <f t="shared" si="16"/>
        <v>1.2040673608504503E-3</v>
      </c>
    </row>
    <row r="61" spans="1:17">
      <c r="A61" s="18" t="s">
        <v>99</v>
      </c>
      <c r="B61" s="20" t="s">
        <v>100</v>
      </c>
      <c r="C61" s="20" t="s">
        <v>303</v>
      </c>
      <c r="D61" s="36">
        <v>1.1567499999999999</v>
      </c>
      <c r="E61" s="36">
        <v>1.1757500000000001</v>
      </c>
      <c r="F61" s="36">
        <v>1.1672499999999999</v>
      </c>
      <c r="H61" s="22">
        <v>8.7825000000000006</v>
      </c>
      <c r="I61" s="22">
        <v>8.9574999999999996</v>
      </c>
      <c r="J61" s="22">
        <v>9.0449999999999999</v>
      </c>
      <c r="L61" s="22">
        <f t="shared" si="14"/>
        <v>0.13171078849985765</v>
      </c>
      <c r="M61" s="22">
        <f t="shared" si="14"/>
        <v>0.13125872174155737</v>
      </c>
      <c r="N61" s="22">
        <f t="shared" si="14"/>
        <v>0.12904919845218352</v>
      </c>
      <c r="P61" s="31">
        <f t="shared" si="15"/>
        <v>0.13067290289786618</v>
      </c>
      <c r="Q61" s="6">
        <f t="shared" si="16"/>
        <v>1.4242202019657145E-3</v>
      </c>
    </row>
    <row r="62" spans="1:17">
      <c r="A62" s="10" t="s">
        <v>101</v>
      </c>
      <c r="B62" t="s">
        <v>102</v>
      </c>
      <c r="C62" t="s">
        <v>303</v>
      </c>
      <c r="D62" s="36">
        <v>1.44275</v>
      </c>
      <c r="E62" s="36">
        <v>1.3754999999999999</v>
      </c>
      <c r="F62" s="36">
        <v>1.335</v>
      </c>
      <c r="H62" s="6">
        <v>11.875</v>
      </c>
      <c r="I62" s="6">
        <v>10.922499999999999</v>
      </c>
      <c r="J62" s="6">
        <v>11.475</v>
      </c>
      <c r="L62" s="6">
        <f t="shared" si="14"/>
        <v>0.12149473684210527</v>
      </c>
      <c r="M62" s="6">
        <f t="shared" si="14"/>
        <v>0.12593270771343557</v>
      </c>
      <c r="N62" s="6">
        <f t="shared" si="14"/>
        <v>0.11633986928104575</v>
      </c>
      <c r="P62" s="31">
        <f t="shared" si="15"/>
        <v>0.12125577127886218</v>
      </c>
      <c r="Q62" s="6">
        <f t="shared" si="16"/>
        <v>4.8008817630510138E-3</v>
      </c>
    </row>
    <row r="63" spans="1:17">
      <c r="A63" s="11" t="s">
        <v>103</v>
      </c>
      <c r="B63" s="17" t="s">
        <v>104</v>
      </c>
      <c r="C63" t="s">
        <v>303</v>
      </c>
      <c r="D63" s="36">
        <v>0.52600000000000002</v>
      </c>
      <c r="E63" s="36">
        <v>0.68425000000000002</v>
      </c>
      <c r="F63" s="36"/>
      <c r="H63" s="6">
        <v>9.8450000000000006</v>
      </c>
      <c r="I63" s="6">
        <v>10.477499999999999</v>
      </c>
      <c r="J63" s="6"/>
      <c r="L63" s="6">
        <v>5.3428136109700354E-2</v>
      </c>
      <c r="M63" s="6">
        <v>6.5306609401097601E-2</v>
      </c>
      <c r="N63" s="6"/>
      <c r="P63" s="31">
        <f t="shared" si="15"/>
        <v>5.9367372755398981E-2</v>
      </c>
      <c r="Q63" s="6">
        <f t="shared" si="16"/>
        <v>8.3993490144902826E-3</v>
      </c>
    </row>
    <row r="64" spans="1:17">
      <c r="A64" s="16" t="s">
        <v>105</v>
      </c>
      <c r="B64" t="s">
        <v>106</v>
      </c>
      <c r="C64" t="s">
        <v>303</v>
      </c>
      <c r="D64" s="36">
        <v>0.69550000000000001</v>
      </c>
      <c r="E64" s="36">
        <v>0.69899999999999995</v>
      </c>
      <c r="F64" s="36">
        <v>0.73024999999999995</v>
      </c>
      <c r="H64" s="6">
        <v>8.5474999999999994</v>
      </c>
      <c r="I64" s="6">
        <v>8.7349999999999994</v>
      </c>
      <c r="J64" s="6">
        <v>9.06</v>
      </c>
      <c r="L64" s="6">
        <f>D64/H64</f>
        <v>8.1368821292775673E-2</v>
      </c>
      <c r="M64" s="6">
        <f>E64/I64</f>
        <v>8.0022896393817974E-2</v>
      </c>
      <c r="N64" s="6">
        <f>F64/J64</f>
        <v>8.0601545253863122E-2</v>
      </c>
      <c r="P64" s="31">
        <f t="shared" si="15"/>
        <v>8.0664420980152265E-2</v>
      </c>
      <c r="Q64" s="6">
        <f t="shared" si="16"/>
        <v>6.7516181477173475E-4</v>
      </c>
    </row>
    <row r="66" spans="1:17">
      <c r="A66" s="10" t="s">
        <v>107</v>
      </c>
      <c r="B66" t="s">
        <v>108</v>
      </c>
      <c r="C66" t="s">
        <v>303</v>
      </c>
      <c r="D66" s="36">
        <v>0.54700000000000004</v>
      </c>
      <c r="E66" s="36">
        <v>0.52949999999999997</v>
      </c>
      <c r="F66" s="36">
        <v>0.51749999999999996</v>
      </c>
      <c r="H66" s="6">
        <v>8.32</v>
      </c>
      <c r="I66" s="6">
        <v>8.2725000000000009</v>
      </c>
      <c r="J66" s="6">
        <v>8.01</v>
      </c>
      <c r="L66" s="6">
        <f t="shared" ref="L66:N67" si="17">D66/H66</f>
        <v>6.574519230769231E-2</v>
      </c>
      <c r="M66" s="6">
        <f t="shared" si="17"/>
        <v>6.400725294650951E-2</v>
      </c>
      <c r="N66" s="6">
        <f t="shared" si="17"/>
        <v>6.4606741573033699E-2</v>
      </c>
      <c r="P66" s="31">
        <f t="shared" ref="P66:P71" si="18">AVERAGE(L66:N66)</f>
        <v>6.4786395609078506E-2</v>
      </c>
      <c r="Q66" s="6">
        <f>STDEV(L66:N66)</f>
        <v>8.8278818823515719E-4</v>
      </c>
    </row>
    <row r="67" spans="1:17">
      <c r="A67" s="10" t="s">
        <v>109</v>
      </c>
      <c r="B67" t="s">
        <v>110</v>
      </c>
      <c r="C67" t="s">
        <v>303</v>
      </c>
      <c r="D67" s="36">
        <v>1.3285</v>
      </c>
      <c r="E67" s="36">
        <v>0.94525000000000003</v>
      </c>
      <c r="F67" s="36">
        <v>1.1880000000000002</v>
      </c>
      <c r="H67" s="6">
        <v>11.89</v>
      </c>
      <c r="I67" s="6">
        <v>8.1950000000000003</v>
      </c>
      <c r="J67" s="6">
        <v>10.7</v>
      </c>
      <c r="L67" s="6">
        <f t="shared" si="17"/>
        <v>0.11173254835996635</v>
      </c>
      <c r="M67" s="6">
        <f t="shared" si="17"/>
        <v>0.11534472239170226</v>
      </c>
      <c r="N67" s="6">
        <f t="shared" si="17"/>
        <v>0.1110280373831776</v>
      </c>
      <c r="P67" s="31">
        <f t="shared" si="18"/>
        <v>0.11270176937828207</v>
      </c>
      <c r="Q67" s="6">
        <f>STDEV(L67:N67)</f>
        <v>2.3158118236299178E-3</v>
      </c>
    </row>
    <row r="68" spans="1:17">
      <c r="A68" s="10" t="s">
        <v>111</v>
      </c>
      <c r="B68" t="s">
        <v>112</v>
      </c>
      <c r="C68" t="s">
        <v>303</v>
      </c>
      <c r="D68" s="36">
        <v>0.51749999999999996</v>
      </c>
      <c r="E68" s="36"/>
      <c r="F68" s="36"/>
      <c r="H68" s="6">
        <v>8.15</v>
      </c>
      <c r="I68" s="6"/>
      <c r="J68" s="6"/>
      <c r="L68" s="6">
        <f>D68/H68</f>
        <v>6.3496932515337418E-2</v>
      </c>
      <c r="M68" s="6"/>
      <c r="N68" s="6"/>
      <c r="P68" s="31">
        <f t="shared" si="18"/>
        <v>6.3496932515337418E-2</v>
      </c>
      <c r="Q68" s="6"/>
    </row>
    <row r="69" spans="1:17">
      <c r="A69" s="10" t="s">
        <v>113</v>
      </c>
      <c r="B69" t="s">
        <v>114</v>
      </c>
      <c r="C69" t="s">
        <v>303</v>
      </c>
      <c r="D69" s="36">
        <v>1.2625</v>
      </c>
      <c r="E69" s="36"/>
      <c r="F69" s="36"/>
      <c r="H69" s="6">
        <v>10.6875</v>
      </c>
      <c r="I69" s="6"/>
      <c r="J69" s="6"/>
      <c r="L69" s="6">
        <f>D69/H69</f>
        <v>0.11812865497076024</v>
      </c>
      <c r="M69" s="6"/>
      <c r="N69" s="6"/>
      <c r="P69" s="31">
        <f t="shared" si="18"/>
        <v>0.11812865497076024</v>
      </c>
      <c r="Q69" s="6"/>
    </row>
    <row r="70" spans="1:17">
      <c r="A70" s="10" t="s">
        <v>215</v>
      </c>
      <c r="B70" t="s">
        <v>216</v>
      </c>
      <c r="C70" t="s">
        <v>303</v>
      </c>
      <c r="D70" s="36">
        <v>0.52700000000000002</v>
      </c>
      <c r="E70" s="36">
        <v>0.53100000000000003</v>
      </c>
      <c r="F70" s="36">
        <v>0.90300000000000002</v>
      </c>
      <c r="H70" s="6">
        <v>8.33</v>
      </c>
      <c r="I70" s="6">
        <v>7.8449999999999998</v>
      </c>
      <c r="J70" s="6">
        <v>11.695</v>
      </c>
      <c r="L70" s="6">
        <f>D70/H70</f>
        <v>6.3265306122448989E-2</v>
      </c>
      <c r="M70" s="6">
        <f>E70/I70</f>
        <v>6.7686424474187393E-2</v>
      </c>
      <c r="N70" s="6">
        <f>F70/J70</f>
        <v>7.7212483967507475E-2</v>
      </c>
      <c r="P70" s="31">
        <f t="shared" si="18"/>
        <v>6.9388071521381281E-2</v>
      </c>
      <c r="Q70" s="6">
        <f>STDEV(L70:N70)</f>
        <v>7.1275973837851099E-3</v>
      </c>
    </row>
    <row r="71" spans="1:17">
      <c r="A71" s="10" t="s">
        <v>116</v>
      </c>
      <c r="B71" t="s">
        <v>117</v>
      </c>
      <c r="C71" t="s">
        <v>303</v>
      </c>
      <c r="D71" s="36">
        <v>0.57574999999999998</v>
      </c>
      <c r="E71" s="36">
        <v>0.53574999999999995</v>
      </c>
      <c r="F71" s="36">
        <v>0.55653846153846154</v>
      </c>
      <c r="H71" s="6">
        <v>7.6675000000000004</v>
      </c>
      <c r="I71" s="6">
        <v>8.2225000000000001</v>
      </c>
      <c r="J71" s="6">
        <v>8.6038461538461544</v>
      </c>
      <c r="L71" s="6">
        <f>D71/H71</f>
        <v>7.5089664166938366E-2</v>
      </c>
      <c r="M71" s="6">
        <f>E71/I71</f>
        <v>6.5156582547886893E-2</v>
      </c>
      <c r="N71" s="6">
        <f>F71/J71</f>
        <v>6.4684845775592303E-2</v>
      </c>
      <c r="P71" s="31">
        <f t="shared" si="18"/>
        <v>6.8310364163472526E-2</v>
      </c>
      <c r="Q71" s="6">
        <f>STDEV(L71:N71)</f>
        <v>5.8757821009911299E-3</v>
      </c>
    </row>
    <row r="73" spans="1:17">
      <c r="A73" s="18" t="s">
        <v>118</v>
      </c>
      <c r="B73" s="17" t="s">
        <v>119</v>
      </c>
      <c r="C73" t="s">
        <v>303</v>
      </c>
      <c r="D73" s="36">
        <v>0.68574999999999997</v>
      </c>
      <c r="E73" s="36">
        <v>0.65874999999999995</v>
      </c>
      <c r="F73" s="36">
        <v>0.68774999999999997</v>
      </c>
      <c r="H73" s="6">
        <v>9.2925000000000004</v>
      </c>
      <c r="I73" s="6">
        <v>8.9250000000000007</v>
      </c>
      <c r="J73" s="6">
        <v>9.27</v>
      </c>
      <c r="L73" s="6">
        <f>D73/H73</f>
        <v>7.3796072101156837E-2</v>
      </c>
      <c r="M73" s="6">
        <f>E73/I73</f>
        <v>7.3809523809523797E-2</v>
      </c>
      <c r="N73" s="6">
        <f>F73/J73</f>
        <v>7.4190938511326868E-2</v>
      </c>
      <c r="P73" s="31">
        <f t="shared" ref="P73:P80" si="19">AVERAGE(L73:N73)</f>
        <v>7.3932178140669158E-2</v>
      </c>
      <c r="Q73" s="6">
        <f t="shared" ref="Q73:Q80" si="20">STDEV(L73:N73)</f>
        <v>2.2419396553359839E-4</v>
      </c>
    </row>
    <row r="74" spans="1:17">
      <c r="A74" s="10" t="s">
        <v>120</v>
      </c>
      <c r="B74" t="s">
        <v>121</v>
      </c>
      <c r="C74" t="s">
        <v>303</v>
      </c>
      <c r="D74" s="36">
        <v>0.96274999999999999</v>
      </c>
      <c r="E74" s="36">
        <v>0.88700000000000001</v>
      </c>
      <c r="F74" s="36">
        <v>0.88400000000000001</v>
      </c>
      <c r="H74" s="6">
        <v>10.324999999999999</v>
      </c>
      <c r="I74" s="6">
        <v>10.385</v>
      </c>
      <c r="J74" s="6">
        <v>10.4825</v>
      </c>
      <c r="L74" s="6">
        <v>9.3244552058111385E-2</v>
      </c>
      <c r="M74" s="6">
        <v>8.5411651420317772E-2</v>
      </c>
      <c r="N74" s="6">
        <v>8.4331027903648936E-2</v>
      </c>
      <c r="P74" s="31">
        <f t="shared" si="19"/>
        <v>8.7662410460692688E-2</v>
      </c>
      <c r="Q74" s="6">
        <f t="shared" si="20"/>
        <v>4.8643771858706102E-3</v>
      </c>
    </row>
    <row r="75" spans="1:17">
      <c r="A75" s="18" t="s">
        <v>122</v>
      </c>
      <c r="B75" s="17" t="s">
        <v>123</v>
      </c>
      <c r="C75" t="s">
        <v>303</v>
      </c>
      <c r="D75" s="36">
        <v>0.62050000000000005</v>
      </c>
      <c r="E75" s="36">
        <v>0.57999999999999996</v>
      </c>
      <c r="F75" s="36">
        <v>0.59975000000000001</v>
      </c>
      <c r="H75" s="6">
        <v>8.8049999999999997</v>
      </c>
      <c r="I75" s="6">
        <v>8.4124999999999996</v>
      </c>
      <c r="J75" s="6">
        <v>8.8949999999999996</v>
      </c>
      <c r="L75" s="6">
        <f>D75/H75</f>
        <v>7.0471323111868267E-2</v>
      </c>
      <c r="M75" s="6">
        <f>E75/I75</f>
        <v>6.894502228826152E-2</v>
      </c>
      <c r="N75" s="6">
        <f>F75/J75</f>
        <v>6.7425519955030919E-2</v>
      </c>
      <c r="P75" s="31">
        <f t="shared" si="19"/>
        <v>6.8947288451720226E-2</v>
      </c>
      <c r="Q75" s="6">
        <f t="shared" si="20"/>
        <v>1.5229028429852988E-3</v>
      </c>
    </row>
    <row r="76" spans="1:17">
      <c r="A76" s="10" t="s">
        <v>124</v>
      </c>
      <c r="B76" t="s">
        <v>125</v>
      </c>
      <c r="C76" t="s">
        <v>303</v>
      </c>
      <c r="D76" s="36">
        <v>0.75149999999999995</v>
      </c>
      <c r="E76" s="36">
        <v>0.85099999999999998</v>
      </c>
      <c r="F76" s="36">
        <v>0.8155</v>
      </c>
      <c r="H76" s="6">
        <v>9.2225000000000001</v>
      </c>
      <c r="I76" s="6">
        <v>10.414999999999999</v>
      </c>
      <c r="J76" s="6">
        <v>9.7774999999999999</v>
      </c>
      <c r="L76" s="6">
        <v>8.1485497424776357E-2</v>
      </c>
      <c r="M76" s="6">
        <v>8.1709073451752282E-2</v>
      </c>
      <c r="N76" s="6">
        <v>8.3405778573254929E-2</v>
      </c>
      <c r="P76" s="31">
        <f t="shared" si="19"/>
        <v>8.2200116483261185E-2</v>
      </c>
      <c r="Q76" s="6">
        <f t="shared" si="20"/>
        <v>1.0501011219857066E-3</v>
      </c>
    </row>
    <row r="77" spans="1:17">
      <c r="A77" s="18" t="s">
        <v>148</v>
      </c>
      <c r="B77" s="17" t="s">
        <v>149</v>
      </c>
      <c r="C77" t="s">
        <v>303</v>
      </c>
      <c r="D77" s="36">
        <v>0.64400000000000002</v>
      </c>
      <c r="E77" s="36">
        <v>0.65125</v>
      </c>
      <c r="F77" s="36">
        <v>0.624</v>
      </c>
      <c r="H77" s="6">
        <v>8.4649999999999999</v>
      </c>
      <c r="I77" s="6">
        <v>8.875</v>
      </c>
      <c r="J77" s="6">
        <v>8.6024999999999991</v>
      </c>
      <c r="L77" s="6">
        <f>D77/H77</f>
        <v>7.6077968103957477E-2</v>
      </c>
      <c r="M77" s="6">
        <f>E77/I77</f>
        <v>7.3380281690140839E-2</v>
      </c>
      <c r="N77" s="6">
        <f>F77/J77</f>
        <v>7.2537053182214484E-2</v>
      </c>
      <c r="P77" s="31">
        <f t="shared" si="19"/>
        <v>7.3998434325437609E-2</v>
      </c>
      <c r="Q77" s="6">
        <f t="shared" si="20"/>
        <v>1.849622699673854E-3</v>
      </c>
    </row>
    <row r="78" spans="1:17">
      <c r="A78" s="18" t="s">
        <v>128</v>
      </c>
      <c r="B78" s="17" t="s">
        <v>129</v>
      </c>
      <c r="C78" t="s">
        <v>303</v>
      </c>
      <c r="D78" s="36">
        <v>0.70074999999999998</v>
      </c>
      <c r="E78" s="36">
        <v>0.70525000000000004</v>
      </c>
      <c r="F78" s="36"/>
      <c r="H78" s="6">
        <v>8.7774999999999999</v>
      </c>
      <c r="I78" s="6">
        <v>8.9525000000000006</v>
      </c>
      <c r="J78" s="6"/>
      <c r="L78" s="6">
        <f t="shared" ref="L78:M80" si="21">D78/H78</f>
        <v>7.9834804898889208E-2</v>
      </c>
      <c r="M78" s="6">
        <f t="shared" si="21"/>
        <v>7.8776877967048312E-2</v>
      </c>
      <c r="N78" s="6"/>
      <c r="P78" s="31">
        <f t="shared" si="19"/>
        <v>7.930584143296876E-2</v>
      </c>
      <c r="Q78" s="6">
        <f t="shared" si="20"/>
        <v>7.4806730750457654E-4</v>
      </c>
    </row>
    <row r="79" spans="1:17">
      <c r="A79" s="23" t="s">
        <v>130</v>
      </c>
      <c r="B79" s="17" t="s">
        <v>9</v>
      </c>
      <c r="C79" t="s">
        <v>303</v>
      </c>
      <c r="D79" s="36">
        <v>1.1607499999999999</v>
      </c>
      <c r="E79" s="36">
        <v>0.98975000000000002</v>
      </c>
      <c r="F79" s="36">
        <v>0.99824999999999997</v>
      </c>
      <c r="H79" s="6">
        <v>9.8424999999999994</v>
      </c>
      <c r="I79" s="6">
        <v>9.0724999999999998</v>
      </c>
      <c r="J79" s="6">
        <v>9.8550000000000004</v>
      </c>
      <c r="L79" s="6">
        <f t="shared" si="21"/>
        <v>0.11793243586487173</v>
      </c>
      <c r="M79" s="6">
        <f t="shared" si="21"/>
        <v>0.10909341416368146</v>
      </c>
      <c r="N79" s="6">
        <f>F79/J79</f>
        <v>0.10129375951293759</v>
      </c>
      <c r="P79" s="31">
        <f t="shared" si="19"/>
        <v>0.10943986984716358</v>
      </c>
      <c r="Q79" s="6">
        <f t="shared" si="20"/>
        <v>8.3247469235746691E-3</v>
      </c>
    </row>
    <row r="80" spans="1:17">
      <c r="A80" s="23" t="s">
        <v>131</v>
      </c>
      <c r="B80" s="17" t="s">
        <v>47</v>
      </c>
      <c r="C80" t="s">
        <v>303</v>
      </c>
      <c r="D80" s="36">
        <v>0.84650000000000003</v>
      </c>
      <c r="E80" s="36">
        <v>0.84450000000000003</v>
      </c>
      <c r="F80" s="36">
        <v>0.85799999999999998</v>
      </c>
      <c r="H80" s="6">
        <v>9.1850000000000005</v>
      </c>
      <c r="I80" s="6">
        <v>8.89</v>
      </c>
      <c r="J80" s="6">
        <v>8.8000000000000007</v>
      </c>
      <c r="L80" s="6">
        <f t="shared" si="21"/>
        <v>9.216113228089276E-2</v>
      </c>
      <c r="M80" s="6">
        <f t="shared" si="21"/>
        <v>9.4994375703037121E-2</v>
      </c>
      <c r="N80" s="6">
        <f>F80/J80</f>
        <v>9.7499999999999989E-2</v>
      </c>
      <c r="P80" s="31">
        <f t="shared" si="19"/>
        <v>9.4885169327976623E-2</v>
      </c>
      <c r="Q80" s="6">
        <f t="shared" si="20"/>
        <v>2.6711086939315474E-3</v>
      </c>
    </row>
    <row r="82" spans="1:17">
      <c r="A82" s="13" t="s">
        <v>132</v>
      </c>
      <c r="B82" s="17" t="s">
        <v>133</v>
      </c>
      <c r="C82" t="s">
        <v>303</v>
      </c>
      <c r="D82" s="36">
        <v>0.78977272727272718</v>
      </c>
      <c r="E82" s="36">
        <v>0.77222222222222214</v>
      </c>
      <c r="F82" s="36">
        <v>0.69453125000000004</v>
      </c>
      <c r="H82" s="6">
        <v>9.0613636363636356</v>
      </c>
      <c r="I82" s="6">
        <v>8.8181818181818183</v>
      </c>
      <c r="J82" s="6">
        <v>9.671875</v>
      </c>
      <c r="L82" s="6">
        <f>D82/H82</f>
        <v>8.7158264359167292E-2</v>
      </c>
      <c r="M82" s="6">
        <f>E82/I82</f>
        <v>8.7571592210767463E-2</v>
      </c>
      <c r="N82" s="6">
        <f>F82/J82</f>
        <v>7.1809369951534738E-2</v>
      </c>
      <c r="P82" s="31">
        <f>AVERAGE(L82:N82)</f>
        <v>8.2179742173823164E-2</v>
      </c>
      <c r="Q82" s="6">
        <f>STDEV(L82:N82)</f>
        <v>8.9833832713424652E-3</v>
      </c>
    </row>
    <row r="83" spans="1:17">
      <c r="A83" s="10" t="s">
        <v>134</v>
      </c>
      <c r="B83" t="s">
        <v>135</v>
      </c>
      <c r="C83" t="s">
        <v>303</v>
      </c>
      <c r="D83" s="36">
        <v>0.79999999999999993</v>
      </c>
      <c r="E83" s="36"/>
      <c r="F83" s="36"/>
      <c r="H83" s="6">
        <v>9.2173913043478262</v>
      </c>
      <c r="I83" s="6"/>
      <c r="J83" s="6"/>
      <c r="L83" s="6">
        <f>D83/H83</f>
        <v>8.6792452830188674E-2</v>
      </c>
      <c r="M83" s="6"/>
      <c r="N83" s="6"/>
      <c r="P83" s="31">
        <f>AVERAGE(L83:N83)</f>
        <v>8.6792452830188674E-2</v>
      </c>
      <c r="Q83" s="6"/>
    </row>
    <row r="85" spans="1:17">
      <c r="A85" s="13" t="s">
        <v>136</v>
      </c>
      <c r="B85" s="17" t="s">
        <v>137</v>
      </c>
      <c r="C85" t="s">
        <v>303</v>
      </c>
      <c r="D85" s="36">
        <v>0.70325000000000004</v>
      </c>
      <c r="E85" s="36">
        <v>0.72399999999999998</v>
      </c>
      <c r="F85" s="36">
        <v>0.70688622754491026</v>
      </c>
      <c r="H85" s="6">
        <v>9.6349999999999998</v>
      </c>
      <c r="I85" s="6">
        <v>9.5374999999999996</v>
      </c>
      <c r="J85" s="6">
        <v>9.8502994011976046</v>
      </c>
      <c r="L85" s="6">
        <f>D85/H85</f>
        <v>7.2989102231447847E-2</v>
      </c>
      <c r="M85" s="6">
        <f>E85/I85</f>
        <v>7.5910878112712979E-2</v>
      </c>
      <c r="N85" s="6">
        <f>F85/J85</f>
        <v>7.1762917933130707E-2</v>
      </c>
      <c r="P85" s="31">
        <f t="shared" ref="P85:P100" si="22">AVERAGE(L85:N85)</f>
        <v>7.3554299425763844E-2</v>
      </c>
      <c r="Q85" s="6">
        <f t="shared" ref="Q85:Q100" si="23">STDEV(L85:N85)</f>
        <v>2.1309573703378148E-3</v>
      </c>
    </row>
    <row r="86" spans="1:17">
      <c r="A86" s="13" t="s">
        <v>138</v>
      </c>
      <c r="B86" s="17" t="s">
        <v>139</v>
      </c>
      <c r="C86" t="s">
        <v>303</v>
      </c>
      <c r="D86" s="36">
        <v>0.14274999999999999</v>
      </c>
      <c r="E86" s="36">
        <v>0.14099999999999999</v>
      </c>
      <c r="F86" s="36">
        <v>0.14874999999999999</v>
      </c>
      <c r="H86" s="6">
        <v>0.85675000000000001</v>
      </c>
      <c r="I86" s="6">
        <v>0.83074999999999999</v>
      </c>
      <c r="J86" s="6">
        <v>0.89300000000000002</v>
      </c>
      <c r="L86" s="6">
        <v>0.16661803326524655</v>
      </c>
      <c r="M86" s="6">
        <v>0.16972615106831176</v>
      </c>
      <c r="N86" s="6">
        <v>0.16657334826427769</v>
      </c>
      <c r="P86" s="31">
        <f t="shared" si="22"/>
        <v>0.16763917753261201</v>
      </c>
      <c r="Q86" s="6">
        <f t="shared" si="23"/>
        <v>1.807510191219202E-3</v>
      </c>
    </row>
    <row r="87" spans="1:17">
      <c r="A87" s="13" t="s">
        <v>140</v>
      </c>
      <c r="B87" t="s">
        <v>141</v>
      </c>
      <c r="C87" t="s">
        <v>303</v>
      </c>
      <c r="D87" s="36">
        <v>1.3095000000000001</v>
      </c>
      <c r="E87" s="36">
        <v>1.4159999999999999</v>
      </c>
      <c r="F87" s="36">
        <v>1.3360119047619048</v>
      </c>
      <c r="H87" s="6">
        <v>11.57</v>
      </c>
      <c r="I87" s="6">
        <v>11.7525</v>
      </c>
      <c r="J87" s="6">
        <v>11.508928571428573</v>
      </c>
      <c r="L87" s="6">
        <f t="shared" ref="L87:N88" si="24">D87/H87</f>
        <v>0.11318063958513397</v>
      </c>
      <c r="M87" s="6">
        <f t="shared" si="24"/>
        <v>0.12048500319081046</v>
      </c>
      <c r="N87" s="6">
        <f t="shared" si="24"/>
        <v>0.11608482027411429</v>
      </c>
      <c r="P87" s="31">
        <f t="shared" si="22"/>
        <v>0.11658348768335292</v>
      </c>
      <c r="Q87" s="6">
        <f t="shared" si="23"/>
        <v>3.6776261106534983E-3</v>
      </c>
    </row>
    <row r="88" spans="1:17">
      <c r="A88" s="13" t="s">
        <v>142</v>
      </c>
      <c r="B88" s="17" t="s">
        <v>143</v>
      </c>
      <c r="C88" t="s">
        <v>303</v>
      </c>
      <c r="D88" s="36">
        <v>0.68</v>
      </c>
      <c r="E88" s="36">
        <v>0.64924999999999999</v>
      </c>
      <c r="F88" s="36">
        <v>0.63500000000000001</v>
      </c>
      <c r="H88" s="6">
        <v>8.9625000000000004</v>
      </c>
      <c r="I88" s="6">
        <v>8.7100000000000009</v>
      </c>
      <c r="J88" s="6">
        <v>8.5850000000000009</v>
      </c>
      <c r="L88" s="6">
        <f t="shared" si="24"/>
        <v>7.5871687587168765E-2</v>
      </c>
      <c r="M88" s="6">
        <f t="shared" si="24"/>
        <v>7.4540757749712971E-2</v>
      </c>
      <c r="N88" s="6">
        <f t="shared" si="24"/>
        <v>7.3966220151426898E-2</v>
      </c>
      <c r="P88" s="31">
        <f t="shared" si="22"/>
        <v>7.4792888496102883E-2</v>
      </c>
      <c r="Q88" s="6">
        <f t="shared" si="23"/>
        <v>9.7743489405920049E-4</v>
      </c>
    </row>
    <row r="89" spans="1:17">
      <c r="A89" s="13" t="s">
        <v>144</v>
      </c>
      <c r="B89" t="s">
        <v>145</v>
      </c>
      <c r="C89" t="s">
        <v>303</v>
      </c>
      <c r="D89" s="36">
        <v>0.14924999999999999</v>
      </c>
      <c r="E89" s="36">
        <v>0.151</v>
      </c>
      <c r="F89" s="36">
        <v>0.14364406779661018</v>
      </c>
      <c r="H89" s="6">
        <v>0.89100000000000001</v>
      </c>
      <c r="I89" s="6">
        <v>0.90925</v>
      </c>
      <c r="J89" s="6">
        <v>0.92923728813559325</v>
      </c>
      <c r="L89" s="6">
        <v>0.1675084175084175</v>
      </c>
      <c r="M89" s="6">
        <v>0.16607093758592245</v>
      </c>
      <c r="N89" s="6">
        <v>0.15458276333789331</v>
      </c>
      <c r="P89" s="31">
        <f t="shared" si="22"/>
        <v>0.16272070614407774</v>
      </c>
      <c r="Q89" s="6">
        <f t="shared" si="23"/>
        <v>7.084219926670892E-3</v>
      </c>
    </row>
    <row r="90" spans="1:17">
      <c r="A90" s="13" t="s">
        <v>146</v>
      </c>
      <c r="B90" t="s">
        <v>147</v>
      </c>
      <c r="C90" t="s">
        <v>303</v>
      </c>
      <c r="D90" s="36">
        <v>1.246</v>
      </c>
      <c r="E90" s="36">
        <v>1.2597499999999999</v>
      </c>
      <c r="F90" s="36">
        <v>1.24275</v>
      </c>
      <c r="H90" s="6">
        <v>10.317500000000001</v>
      </c>
      <c r="I90" s="6">
        <v>10.3025</v>
      </c>
      <c r="J90" s="6">
        <v>10.805</v>
      </c>
      <c r="L90" s="6">
        <f t="shared" ref="L90:N91" si="25">D90/H90</f>
        <v>0.12076568936273321</v>
      </c>
      <c r="M90" s="6">
        <f t="shared" si="25"/>
        <v>0.12227614656636737</v>
      </c>
      <c r="N90" s="6">
        <f t="shared" si="25"/>
        <v>0.11501619620546044</v>
      </c>
      <c r="P90" s="31">
        <f t="shared" si="22"/>
        <v>0.119352677378187</v>
      </c>
      <c r="Q90" s="6">
        <f t="shared" si="23"/>
        <v>3.8306881838726537E-3</v>
      </c>
    </row>
    <row r="91" spans="1:17">
      <c r="A91" s="13" t="s">
        <v>42</v>
      </c>
      <c r="B91" s="17" t="s">
        <v>151</v>
      </c>
      <c r="C91" t="s">
        <v>303</v>
      </c>
      <c r="D91" s="36">
        <v>0.71575</v>
      </c>
      <c r="E91" s="36">
        <v>0.72050000000000003</v>
      </c>
      <c r="F91" s="36">
        <v>0.73475000000000001</v>
      </c>
      <c r="H91" s="6">
        <v>8.8975000000000009</v>
      </c>
      <c r="I91" s="6">
        <v>9.2324999999999999</v>
      </c>
      <c r="J91" s="6">
        <v>9.0175000000000001</v>
      </c>
      <c r="L91" s="6">
        <f t="shared" si="25"/>
        <v>8.044394492835065E-2</v>
      </c>
      <c r="M91" s="6">
        <f t="shared" si="25"/>
        <v>7.8039534253994042E-2</v>
      </c>
      <c r="N91" s="6">
        <f t="shared" si="25"/>
        <v>8.1480454671472136E-2</v>
      </c>
      <c r="P91" s="31">
        <f t="shared" si="22"/>
        <v>7.9987977951272271E-2</v>
      </c>
      <c r="Q91" s="6">
        <f t="shared" si="23"/>
        <v>1.7651948172918187E-3</v>
      </c>
    </row>
    <row r="92" spans="1:17">
      <c r="A92" s="13" t="s">
        <v>150</v>
      </c>
      <c r="B92" s="17" t="s">
        <v>43</v>
      </c>
      <c r="C92" t="s">
        <v>303</v>
      </c>
      <c r="D92" s="36">
        <v>0.72475000000000001</v>
      </c>
      <c r="E92" s="36">
        <v>0.79574999999999996</v>
      </c>
      <c r="F92" s="36"/>
      <c r="H92" s="6">
        <v>9.3249999999999993</v>
      </c>
      <c r="I92" s="6">
        <v>9.8025000000000002</v>
      </c>
      <c r="J92" s="6"/>
      <c r="L92" s="6">
        <f>D92/H92</f>
        <v>7.7721179624664891E-2</v>
      </c>
      <c r="M92" s="6">
        <f>E92/I92</f>
        <v>8.1178270849273135E-2</v>
      </c>
      <c r="N92" s="6"/>
      <c r="P92" s="31">
        <f t="shared" si="22"/>
        <v>7.9449725236969013E-2</v>
      </c>
      <c r="Q92" s="6">
        <f t="shared" si="23"/>
        <v>2.4445326481009953E-3</v>
      </c>
    </row>
    <row r="93" spans="1:17">
      <c r="A93" s="11" t="s">
        <v>152</v>
      </c>
      <c r="B93" s="17" t="s">
        <v>153</v>
      </c>
      <c r="C93" t="s">
        <v>303</v>
      </c>
      <c r="D93" s="36">
        <v>1.5882499999999999</v>
      </c>
      <c r="E93" s="36">
        <v>1.8307500000000001</v>
      </c>
      <c r="F93" s="36"/>
      <c r="H93" s="6">
        <v>9.0175000000000001</v>
      </c>
      <c r="I93" s="6">
        <v>10.5725</v>
      </c>
      <c r="J93" s="6"/>
      <c r="L93" s="6">
        <v>0.1761297477127807</v>
      </c>
      <c r="M93" s="6">
        <v>0.1731615039016316</v>
      </c>
      <c r="N93" s="6"/>
      <c r="P93" s="31">
        <f t="shared" si="22"/>
        <v>0.17464562580720616</v>
      </c>
      <c r="Q93" s="6">
        <f t="shared" si="23"/>
        <v>2.0988653270785315E-3</v>
      </c>
    </row>
    <row r="94" spans="1:17">
      <c r="A94" s="11" t="s">
        <v>154</v>
      </c>
      <c r="B94" s="17" t="s">
        <v>121</v>
      </c>
      <c r="C94" t="s">
        <v>303</v>
      </c>
      <c r="D94" s="36">
        <v>1.63175</v>
      </c>
      <c r="E94" s="36">
        <v>1.645</v>
      </c>
      <c r="F94" s="36">
        <v>1.5372781065088756</v>
      </c>
      <c r="H94" s="6">
        <v>10.045</v>
      </c>
      <c r="I94" s="6">
        <v>10.2675</v>
      </c>
      <c r="J94" s="6">
        <v>10.109467455621303</v>
      </c>
      <c r="L94" s="6">
        <v>0.16244400199104031</v>
      </c>
      <c r="M94" s="6">
        <v>0.16021426832237642</v>
      </c>
      <c r="N94" s="6">
        <v>0.15206321334503947</v>
      </c>
      <c r="P94" s="31">
        <f t="shared" si="22"/>
        <v>0.15824049455281874</v>
      </c>
      <c r="Q94" s="6">
        <f t="shared" si="23"/>
        <v>5.4646162169250693E-3</v>
      </c>
    </row>
    <row r="95" spans="1:17">
      <c r="A95" s="12" t="s">
        <v>155</v>
      </c>
      <c r="B95" s="17" t="s">
        <v>156</v>
      </c>
      <c r="C95" t="s">
        <v>303</v>
      </c>
      <c r="D95" s="36">
        <v>0.51549999999999996</v>
      </c>
      <c r="E95" s="36">
        <v>0.83650000000000002</v>
      </c>
      <c r="F95" s="36">
        <v>1.11025</v>
      </c>
      <c r="H95" s="6">
        <v>9.8574999999999999</v>
      </c>
      <c r="I95" s="6">
        <v>9.2324999999999999</v>
      </c>
      <c r="J95" s="6">
        <v>9.9075000000000006</v>
      </c>
      <c r="L95" s="6">
        <v>5.2295206695409581E-2</v>
      </c>
      <c r="M95" s="6">
        <v>9.0603845112374765E-2</v>
      </c>
      <c r="N95" s="6">
        <v>0.11206156951804187</v>
      </c>
      <c r="P95" s="31">
        <f t="shared" si="22"/>
        <v>8.4986873775275404E-2</v>
      </c>
      <c r="Q95" s="6">
        <f t="shared" si="23"/>
        <v>3.0276514107687155E-2</v>
      </c>
    </row>
    <row r="96" spans="1:17">
      <c r="A96" s="12" t="s">
        <v>157</v>
      </c>
      <c r="B96" s="17" t="s">
        <v>158</v>
      </c>
      <c r="C96" t="s">
        <v>303</v>
      </c>
      <c r="D96" s="36">
        <v>0.74399999999999999</v>
      </c>
      <c r="E96" s="36">
        <v>0.97924999999999995</v>
      </c>
      <c r="F96" s="36">
        <v>1.004</v>
      </c>
      <c r="H96" s="6">
        <v>10.6075</v>
      </c>
      <c r="I96" s="6">
        <v>10.265000000000001</v>
      </c>
      <c r="J96" s="6">
        <v>10.46</v>
      </c>
      <c r="L96" s="6">
        <v>7.0139052557152956E-2</v>
      </c>
      <c r="M96" s="6">
        <v>9.5396980029225517E-2</v>
      </c>
      <c r="N96" s="6">
        <v>9.5984703632887178E-2</v>
      </c>
      <c r="P96" s="31">
        <f t="shared" si="22"/>
        <v>8.7173578739755217E-2</v>
      </c>
      <c r="Q96" s="6">
        <f t="shared" si="23"/>
        <v>1.4755258942421122E-2</v>
      </c>
    </row>
    <row r="97" spans="1:17">
      <c r="A97" s="15" t="s">
        <v>159</v>
      </c>
      <c r="B97" s="17" t="s">
        <v>160</v>
      </c>
      <c r="C97" t="s">
        <v>303</v>
      </c>
      <c r="D97" s="36">
        <v>0.69599999999999995</v>
      </c>
      <c r="E97" s="36">
        <v>0.67800000000000005</v>
      </c>
      <c r="F97" s="36">
        <v>0.63100000000000001</v>
      </c>
      <c r="H97" s="6">
        <v>9.3725000000000005</v>
      </c>
      <c r="I97" s="6">
        <v>9.4474999999999998</v>
      </c>
      <c r="J97" s="6">
        <v>9.0399999999999991</v>
      </c>
      <c r="L97" s="6">
        <v>7.4259802614030396E-2</v>
      </c>
      <c r="M97" s="6">
        <v>7.1765017200317555E-2</v>
      </c>
      <c r="N97" s="6">
        <v>6.9800884955752221E-2</v>
      </c>
      <c r="P97" s="31">
        <f t="shared" si="22"/>
        <v>7.1941901590033386E-2</v>
      </c>
      <c r="Q97" s="6">
        <f t="shared" si="23"/>
        <v>2.2347153591274413E-3</v>
      </c>
    </row>
    <row r="98" spans="1:17">
      <c r="A98" s="15" t="s">
        <v>161</v>
      </c>
      <c r="B98" s="17" t="s">
        <v>162</v>
      </c>
      <c r="C98" t="s">
        <v>303</v>
      </c>
      <c r="D98" s="36">
        <v>0.70699999999999996</v>
      </c>
      <c r="E98" s="36">
        <v>0.67274999999999996</v>
      </c>
      <c r="F98" s="36">
        <v>0.68074999999999997</v>
      </c>
      <c r="H98" s="6">
        <v>9.9450000000000003</v>
      </c>
      <c r="I98" s="6">
        <v>9.1174999999999997</v>
      </c>
      <c r="J98" s="6">
        <v>9.2324999999999999</v>
      </c>
      <c r="L98" s="6">
        <v>7.1091000502765206E-2</v>
      </c>
      <c r="M98" s="6">
        <v>7.3786673978612549E-2</v>
      </c>
      <c r="N98" s="6">
        <v>7.3734091524505815E-2</v>
      </c>
      <c r="P98" s="31">
        <f t="shared" si="22"/>
        <v>7.2870588668627848E-2</v>
      </c>
      <c r="Q98" s="6">
        <f t="shared" si="23"/>
        <v>1.5413927983089733E-3</v>
      </c>
    </row>
    <row r="99" spans="1:17">
      <c r="A99" s="23" t="s">
        <v>163</v>
      </c>
      <c r="B99" s="17" t="s">
        <v>25</v>
      </c>
      <c r="C99" t="s">
        <v>303</v>
      </c>
      <c r="D99" s="36">
        <v>0.93125000000000002</v>
      </c>
      <c r="E99" s="36">
        <v>1.12025</v>
      </c>
      <c r="F99" s="36">
        <v>0.84025000000000005</v>
      </c>
      <c r="H99" s="6">
        <v>10.217499999999999</v>
      </c>
      <c r="I99" s="6">
        <v>11.72</v>
      </c>
      <c r="J99" s="6">
        <v>8.98</v>
      </c>
      <c r="L99" s="6">
        <f t="shared" ref="L99:N100" si="26">D99/H99</f>
        <v>9.1142647418644487E-2</v>
      </c>
      <c r="M99" s="6">
        <f t="shared" si="26"/>
        <v>9.5584470989761083E-2</v>
      </c>
      <c r="N99" s="6">
        <f t="shared" si="26"/>
        <v>9.3569042316258358E-2</v>
      </c>
      <c r="P99" s="31">
        <f t="shared" si="22"/>
        <v>9.3432053574887972E-2</v>
      </c>
      <c r="Q99" s="6">
        <f t="shared" si="23"/>
        <v>2.224078145137537E-3</v>
      </c>
    </row>
    <row r="100" spans="1:17">
      <c r="A100" s="23" t="s">
        <v>164</v>
      </c>
      <c r="B100" s="17" t="s">
        <v>29</v>
      </c>
      <c r="C100" t="s">
        <v>303</v>
      </c>
      <c r="D100" s="36">
        <v>0.71274999999999999</v>
      </c>
      <c r="E100" s="36">
        <v>0.67325000000000002</v>
      </c>
      <c r="F100" s="36">
        <v>0.68600000000000005</v>
      </c>
      <c r="H100" s="6">
        <v>8.2575000000000003</v>
      </c>
      <c r="I100" s="6">
        <v>8.2799999999999994</v>
      </c>
      <c r="J100" s="6">
        <v>7.9924999999999997</v>
      </c>
      <c r="L100" s="6">
        <f t="shared" si="26"/>
        <v>8.6315470784135637E-2</v>
      </c>
      <c r="M100" s="6">
        <f t="shared" si="26"/>
        <v>8.131038647342996E-2</v>
      </c>
      <c r="N100" s="6">
        <f t="shared" si="26"/>
        <v>8.5830466061933078E-2</v>
      </c>
      <c r="P100" s="31">
        <f t="shared" si="22"/>
        <v>8.4485441106499568E-2</v>
      </c>
      <c r="Q100" s="6">
        <f t="shared" si="23"/>
        <v>2.7603507634668886E-3</v>
      </c>
    </row>
    <row r="102" spans="1:17">
      <c r="A102" s="13" t="s">
        <v>165</v>
      </c>
      <c r="B102" s="17" t="s">
        <v>166</v>
      </c>
      <c r="C102" t="s">
        <v>303</v>
      </c>
      <c r="D102" s="36">
        <v>0.65075000000000005</v>
      </c>
      <c r="E102" s="36">
        <v>0.66249999999999998</v>
      </c>
      <c r="F102" s="36">
        <v>0.68725000000000003</v>
      </c>
      <c r="H102" s="6">
        <v>9.2624999999999993</v>
      </c>
      <c r="I102" s="6">
        <v>9.2850000000000001</v>
      </c>
      <c r="J102" s="6">
        <v>9.4824999999999999</v>
      </c>
      <c r="L102" s="6">
        <f>D102/H102</f>
        <v>7.0256410256410273E-2</v>
      </c>
      <c r="M102" s="6">
        <f>E102/I102</f>
        <v>7.1351642434033385E-2</v>
      </c>
      <c r="N102" s="6">
        <f>F102/J102</f>
        <v>7.2475612971262857E-2</v>
      </c>
      <c r="P102" s="31">
        <f>AVERAGE(L102:N102)</f>
        <v>7.1361221887235496E-2</v>
      </c>
      <c r="Q102" s="6">
        <f>STDEV(L102:N102)</f>
        <v>1.1096323701321117E-3</v>
      </c>
    </row>
    <row r="103" spans="1:17">
      <c r="A103" s="13" t="s">
        <v>308</v>
      </c>
      <c r="B103" s="17" t="s">
        <v>306</v>
      </c>
      <c r="C103" t="s">
        <v>303</v>
      </c>
      <c r="D103" s="36">
        <v>0.70120481927710854</v>
      </c>
      <c r="E103" s="36">
        <v>0.66162601626016271</v>
      </c>
      <c r="F103" s="36">
        <v>0.68412698412698425</v>
      </c>
      <c r="H103" s="56">
        <v>10.46</v>
      </c>
      <c r="I103" s="56">
        <v>10.61</v>
      </c>
      <c r="J103" s="56">
        <v>10.37</v>
      </c>
      <c r="L103" s="6">
        <f t="shared" ref="L103:L105" si="27">D103/H103</f>
        <v>6.7036789605842112E-2</v>
      </c>
      <c r="M103" s="6">
        <f t="shared" ref="M103:M104" si="28">E103/I103</f>
        <v>6.235871972291826E-2</v>
      </c>
      <c r="N103" s="6">
        <f t="shared" ref="N103:N104" si="29">F103/J103</f>
        <v>6.597174388881237E-2</v>
      </c>
      <c r="P103" s="31">
        <f t="shared" ref="P103:P105" si="30">AVERAGE(L103:N103)</f>
        <v>6.5122417739190919E-2</v>
      </c>
      <c r="Q103" s="6">
        <f t="shared" ref="Q103:Q104" si="31">STDEV(L103:N103)</f>
        <v>2.4519585311956033E-3</v>
      </c>
    </row>
    <row r="104" spans="1:17">
      <c r="A104" s="13" t="s">
        <v>167</v>
      </c>
      <c r="B104" s="17" t="s">
        <v>168</v>
      </c>
      <c r="C104" t="s">
        <v>303</v>
      </c>
      <c r="D104" s="36">
        <v>0.71975</v>
      </c>
      <c r="E104" s="36">
        <v>0.70025000000000004</v>
      </c>
      <c r="F104" s="36">
        <v>0.6905</v>
      </c>
      <c r="H104" s="56">
        <v>8.8800000000000008</v>
      </c>
      <c r="I104" s="56">
        <v>8.61</v>
      </c>
      <c r="J104" s="56">
        <v>8.82</v>
      </c>
      <c r="L104" s="6">
        <f t="shared" si="27"/>
        <v>8.1052927927927926E-2</v>
      </c>
      <c r="M104" s="6">
        <f t="shared" si="28"/>
        <v>8.1329849012775846E-2</v>
      </c>
      <c r="N104" s="6">
        <f t="shared" si="29"/>
        <v>7.8287981859410424E-2</v>
      </c>
      <c r="P104" s="31">
        <f t="shared" si="30"/>
        <v>8.0223586266704727E-2</v>
      </c>
      <c r="Q104" s="6">
        <f t="shared" si="31"/>
        <v>1.6819912716661755E-3</v>
      </c>
    </row>
    <row r="105" spans="1:17">
      <c r="A105" s="13" t="s">
        <v>309</v>
      </c>
      <c r="B105" s="17" t="s">
        <v>307</v>
      </c>
      <c r="C105" t="s">
        <v>303</v>
      </c>
      <c r="D105" s="36">
        <v>0.81919191919191914</v>
      </c>
      <c r="E105" s="36"/>
      <c r="F105" s="36"/>
      <c r="H105" s="56">
        <v>11.42</v>
      </c>
      <c r="I105" s="56"/>
      <c r="J105" s="56"/>
      <c r="L105" s="6">
        <f t="shared" si="27"/>
        <v>7.173309274885456E-2</v>
      </c>
      <c r="M105" s="6"/>
      <c r="N105" s="6"/>
      <c r="P105" s="31">
        <f t="shared" si="30"/>
        <v>7.173309274885456E-2</v>
      </c>
      <c r="Q105" s="6"/>
    </row>
    <row r="107" spans="1:17">
      <c r="A107" s="13" t="s">
        <v>169</v>
      </c>
      <c r="B107" s="17" t="s">
        <v>170</v>
      </c>
      <c r="C107" t="s">
        <v>303</v>
      </c>
      <c r="D107" s="36">
        <v>0.68</v>
      </c>
      <c r="E107" s="36">
        <v>0.70525000000000004</v>
      </c>
      <c r="F107" s="36">
        <v>0.66274999999999995</v>
      </c>
      <c r="H107" s="6">
        <v>9.8424999999999994</v>
      </c>
      <c r="I107" s="6">
        <v>9.7550000000000008</v>
      </c>
      <c r="J107" s="6">
        <v>9.5724999999999998</v>
      </c>
      <c r="L107" s="6">
        <f t="shared" ref="L107:N110" si="32">D107/H107</f>
        <v>6.9088138176276362E-2</v>
      </c>
      <c r="M107" s="6">
        <f t="shared" si="32"/>
        <v>7.2296258329062016E-2</v>
      </c>
      <c r="N107" s="6">
        <f t="shared" si="32"/>
        <v>6.923478715069209E-2</v>
      </c>
      <c r="P107" s="31">
        <f>AVERAGE(L107:N107)</f>
        <v>7.0206394552010151E-2</v>
      </c>
      <c r="Q107" s="6">
        <f>STDEV(L107:N107)</f>
        <v>1.8113598304587072E-3</v>
      </c>
    </row>
    <row r="108" spans="1:17">
      <c r="A108" s="10" t="s">
        <v>171</v>
      </c>
      <c r="B108" t="s">
        <v>172</v>
      </c>
      <c r="C108" t="s">
        <v>303</v>
      </c>
      <c r="D108" s="36">
        <v>0.82875647668393781</v>
      </c>
      <c r="E108" s="36">
        <v>0.86754385964912284</v>
      </c>
      <c r="F108" s="36">
        <v>0.92042553191489351</v>
      </c>
      <c r="H108" s="6">
        <v>9.6502590673575135</v>
      </c>
      <c r="I108" s="6">
        <v>9.9100877192982466</v>
      </c>
      <c r="J108" s="6">
        <v>10.314893617021276</v>
      </c>
      <c r="L108" s="6">
        <f t="shared" si="32"/>
        <v>8.5879194630872471E-2</v>
      </c>
      <c r="M108" s="6">
        <f t="shared" si="32"/>
        <v>8.7541491480416012E-2</v>
      </c>
      <c r="N108" s="6">
        <f t="shared" si="32"/>
        <v>8.9232673267326729E-2</v>
      </c>
      <c r="P108" s="31">
        <f>AVERAGE(L108:N108)</f>
        <v>8.7551119792871737E-2</v>
      </c>
      <c r="Q108" s="6">
        <f>STDEV(L108:N108)</f>
        <v>1.6767600512862103E-3</v>
      </c>
    </row>
    <row r="109" spans="1:17">
      <c r="A109" s="13" t="s">
        <v>173</v>
      </c>
      <c r="B109" s="17" t="s">
        <v>174</v>
      </c>
      <c r="C109" t="s">
        <v>303</v>
      </c>
      <c r="D109" s="36">
        <v>0.68049999999999999</v>
      </c>
      <c r="E109" s="36">
        <v>0.6855</v>
      </c>
      <c r="F109" s="36">
        <v>0.67574999999999996</v>
      </c>
      <c r="H109" s="6">
        <v>8.9499999999999993</v>
      </c>
      <c r="I109" s="6">
        <v>9.1274999999999995</v>
      </c>
      <c r="J109" s="6">
        <v>8.8475000000000001</v>
      </c>
      <c r="L109" s="6">
        <f t="shared" si="32"/>
        <v>7.6033519553072637E-2</v>
      </c>
      <c r="M109" s="6">
        <f t="shared" si="32"/>
        <v>7.5102711585866885E-2</v>
      </c>
      <c r="N109" s="6">
        <f t="shared" si="32"/>
        <v>7.6377507770556644E-2</v>
      </c>
      <c r="P109" s="31">
        <f>AVERAGE(L109:N109)</f>
        <v>7.5837912969832055E-2</v>
      </c>
      <c r="Q109" s="6">
        <f>STDEV(L109:N109)</f>
        <v>6.5952466191961459E-4</v>
      </c>
    </row>
    <row r="110" spans="1:17">
      <c r="A110" s="13" t="s">
        <v>175</v>
      </c>
      <c r="B110" s="17" t="s">
        <v>176</v>
      </c>
      <c r="C110" t="s">
        <v>303</v>
      </c>
      <c r="D110" s="36">
        <v>0.88435897435897437</v>
      </c>
      <c r="E110" s="36">
        <v>0.89329896907216499</v>
      </c>
      <c r="F110" s="36">
        <v>0.82337278106508871</v>
      </c>
      <c r="H110" s="6">
        <v>9.9051282051282055</v>
      </c>
      <c r="I110" s="6">
        <v>10.13917525773196</v>
      </c>
      <c r="J110" s="6">
        <v>9.9023668639053248</v>
      </c>
      <c r="L110" s="6">
        <f t="shared" si="32"/>
        <v>8.9282940719647944E-2</v>
      </c>
      <c r="M110" s="6">
        <f t="shared" si="32"/>
        <v>8.8103711235383825E-2</v>
      </c>
      <c r="N110" s="6">
        <f t="shared" si="32"/>
        <v>8.3149088736181653E-2</v>
      </c>
      <c r="P110" s="31">
        <f>AVERAGE(L110:N110)</f>
        <v>8.6845246897071141E-2</v>
      </c>
      <c r="Q110" s="6">
        <f>STDEV(L110:N110)</f>
        <v>3.2548171080526048E-3</v>
      </c>
    </row>
    <row r="112" spans="1:17">
      <c r="A112" s="18" t="s">
        <v>177</v>
      </c>
      <c r="B112" s="17" t="s">
        <v>178</v>
      </c>
      <c r="C112" t="s">
        <v>303</v>
      </c>
      <c r="D112" s="36">
        <v>0.63124999999999998</v>
      </c>
      <c r="E112" s="36">
        <v>0.68474999999999997</v>
      </c>
      <c r="F112" s="36">
        <v>0.68474999999999997</v>
      </c>
      <c r="H112" s="6">
        <v>9.24</v>
      </c>
      <c r="I112" s="6">
        <v>9.52</v>
      </c>
      <c r="J112" s="6">
        <v>9.2650000000000006</v>
      </c>
      <c r="L112" s="6">
        <f>D112/H112</f>
        <v>6.8317099567099568E-2</v>
      </c>
      <c r="M112" s="6">
        <f>E112/I112</f>
        <v>7.1927521008403356E-2</v>
      </c>
      <c r="N112" s="6">
        <f>F112/J112</f>
        <v>7.3907177549919045E-2</v>
      </c>
      <c r="P112" s="31">
        <f t="shared" ref="P112:P123" si="33">AVERAGE(L112:N112)</f>
        <v>7.1383932708473985E-2</v>
      </c>
      <c r="Q112" s="6">
        <f t="shared" ref="Q112:Q123" si="34">STDEV(L112:N112)</f>
        <v>2.8344063123281818E-3</v>
      </c>
    </row>
    <row r="113" spans="1:17">
      <c r="A113" s="18" t="s">
        <v>179</v>
      </c>
      <c r="B113" s="17" t="s">
        <v>180</v>
      </c>
      <c r="C113" t="s">
        <v>303</v>
      </c>
      <c r="D113" s="36">
        <v>1.01875</v>
      </c>
      <c r="E113" s="36">
        <v>0.90225</v>
      </c>
      <c r="F113" s="36">
        <v>0.80449999999999999</v>
      </c>
      <c r="H113" s="6">
        <v>10.327500000000001</v>
      </c>
      <c r="I113" s="6">
        <v>9.8149999999999995</v>
      </c>
      <c r="J113" s="6">
        <v>9.7050000000000001</v>
      </c>
      <c r="L113" s="6">
        <v>9.8644396030016943E-2</v>
      </c>
      <c r="M113" s="6">
        <v>9.1925624044829346E-2</v>
      </c>
      <c r="N113" s="6">
        <v>8.2895414734672851E-2</v>
      </c>
      <c r="P113" s="31">
        <f t="shared" si="33"/>
        <v>9.115514493650638E-2</v>
      </c>
      <c r="Q113" s="6">
        <f t="shared" si="34"/>
        <v>7.9027103896413993E-3</v>
      </c>
    </row>
    <row r="114" spans="1:17">
      <c r="A114" s="18" t="s">
        <v>181</v>
      </c>
      <c r="B114" s="17" t="s">
        <v>182</v>
      </c>
      <c r="C114" t="s">
        <v>303</v>
      </c>
      <c r="D114" s="36">
        <v>0.71396103896103891</v>
      </c>
      <c r="E114" s="36">
        <v>0.77364864864864857</v>
      </c>
      <c r="F114" s="36"/>
      <c r="H114" s="6">
        <v>9.470779220779221</v>
      </c>
      <c r="I114" s="6">
        <v>9.2387387387387392</v>
      </c>
      <c r="J114" s="6"/>
      <c r="L114" s="6">
        <f>D114/H114</f>
        <v>7.5385670209118946E-2</v>
      </c>
      <c r="M114" s="6">
        <f>E114/I114</f>
        <v>8.3739639200390042E-2</v>
      </c>
      <c r="N114" s="6"/>
      <c r="P114" s="31">
        <f t="shared" si="33"/>
        <v>7.9562654704754487E-2</v>
      </c>
      <c r="Q114" s="6">
        <f t="shared" si="34"/>
        <v>5.9071481235499343E-3</v>
      </c>
    </row>
    <row r="115" spans="1:17">
      <c r="A115" s="18" t="s">
        <v>183</v>
      </c>
      <c r="B115" s="17" t="s">
        <v>184</v>
      </c>
      <c r="C115" t="s">
        <v>303</v>
      </c>
      <c r="D115" s="36">
        <v>0.66249999999999998</v>
      </c>
      <c r="E115" s="36">
        <v>0.63275000000000003</v>
      </c>
      <c r="F115" s="36">
        <v>0.61875000000000002</v>
      </c>
      <c r="H115" s="6">
        <v>9.6174999999999997</v>
      </c>
      <c r="I115" s="6">
        <v>8.8625000000000007</v>
      </c>
      <c r="J115" s="6">
        <v>8.6875</v>
      </c>
      <c r="L115" s="6">
        <f>D115/H115</f>
        <v>6.8884845334026515E-2</v>
      </c>
      <c r="M115" s="6">
        <f>E115/I115</f>
        <v>7.1396332863187584E-2</v>
      </c>
      <c r="N115" s="6">
        <f>F115/J115</f>
        <v>7.1223021582733817E-2</v>
      </c>
      <c r="P115" s="31">
        <f t="shared" si="33"/>
        <v>7.0501399926649291E-2</v>
      </c>
      <c r="Q115" s="6">
        <f t="shared" si="34"/>
        <v>1.4026566804391258E-3</v>
      </c>
    </row>
    <row r="116" spans="1:17">
      <c r="A116" s="18" t="s">
        <v>185</v>
      </c>
      <c r="B116" s="17" t="s">
        <v>153</v>
      </c>
      <c r="C116" t="s">
        <v>303</v>
      </c>
      <c r="D116" s="36">
        <v>0.84599999999999997</v>
      </c>
      <c r="E116" s="36">
        <v>0.83799999999999997</v>
      </c>
      <c r="F116" s="36">
        <v>0.80374999999999996</v>
      </c>
      <c r="H116" s="6">
        <v>9.4749999999999996</v>
      </c>
      <c r="I116" s="6">
        <v>9.5425000000000004</v>
      </c>
      <c r="J116" s="6">
        <v>9.4124999999999996</v>
      </c>
      <c r="L116" s="6">
        <v>8.9287598944591026E-2</v>
      </c>
      <c r="M116" s="6">
        <v>8.7817657846476285E-2</v>
      </c>
      <c r="N116" s="6">
        <v>8.5391766268260297E-2</v>
      </c>
      <c r="P116" s="31">
        <f t="shared" si="33"/>
        <v>8.7499007686442531E-2</v>
      </c>
      <c r="Q116" s="6">
        <f t="shared" si="34"/>
        <v>1.967366641950278E-3</v>
      </c>
    </row>
    <row r="117" spans="1:17">
      <c r="A117" s="10" t="s">
        <v>186</v>
      </c>
      <c r="B117" t="s">
        <v>187</v>
      </c>
      <c r="C117" t="s">
        <v>303</v>
      </c>
      <c r="D117" s="36">
        <v>0.74254385964912295</v>
      </c>
      <c r="E117" s="36">
        <v>0.71382978723404256</v>
      </c>
      <c r="F117" s="36">
        <v>0.69979079497907948</v>
      </c>
      <c r="H117" s="6">
        <v>8.901315789473685</v>
      </c>
      <c r="I117" s="6">
        <v>8.8127659574468087</v>
      </c>
      <c r="J117" s="6">
        <v>8.9309623430962333</v>
      </c>
      <c r="L117" s="6">
        <f t="shared" ref="L117:N119" si="35">D117/H117</f>
        <v>8.3419561468341966E-2</v>
      </c>
      <c r="M117" s="6">
        <f t="shared" si="35"/>
        <v>8.0999517141477545E-2</v>
      </c>
      <c r="N117" s="6">
        <f t="shared" si="35"/>
        <v>7.8355586788475054E-2</v>
      </c>
      <c r="P117" s="31">
        <f t="shared" si="33"/>
        <v>8.0924888466098188E-2</v>
      </c>
      <c r="Q117" s="6">
        <f t="shared" si="34"/>
        <v>2.5328120674410399E-3</v>
      </c>
    </row>
    <row r="118" spans="1:17">
      <c r="A118" s="18" t="s">
        <v>68</v>
      </c>
      <c r="B118" s="17" t="s">
        <v>69</v>
      </c>
      <c r="C118" t="s">
        <v>303</v>
      </c>
      <c r="D118" s="36">
        <v>0.73475000000000001</v>
      </c>
      <c r="E118" s="36">
        <v>0.68925000000000003</v>
      </c>
      <c r="F118" s="36">
        <v>0.67674999999999996</v>
      </c>
      <c r="H118" s="6">
        <v>8.7624999999999993</v>
      </c>
      <c r="I118" s="6">
        <v>8.9924999999999997</v>
      </c>
      <c r="J118" s="6">
        <v>8.7650000000000006</v>
      </c>
      <c r="L118" s="6">
        <f t="shared" si="35"/>
        <v>8.3851640513552081E-2</v>
      </c>
      <c r="M118" s="6">
        <f t="shared" si="35"/>
        <v>7.6647206005004173E-2</v>
      </c>
      <c r="N118" s="6">
        <f t="shared" si="35"/>
        <v>7.7210496292070732E-2</v>
      </c>
      <c r="P118" s="31">
        <f t="shared" si="33"/>
        <v>7.9236447603542329E-2</v>
      </c>
      <c r="Q118" s="6">
        <f t="shared" si="34"/>
        <v>4.0067852680583096E-3</v>
      </c>
    </row>
    <row r="119" spans="1:17">
      <c r="A119" s="13" t="s">
        <v>190</v>
      </c>
      <c r="B119" s="17" t="s">
        <v>191</v>
      </c>
      <c r="C119" t="s">
        <v>303</v>
      </c>
      <c r="D119" s="36">
        <v>0.73124999999999996</v>
      </c>
      <c r="E119" s="36">
        <v>0.69025000000000003</v>
      </c>
      <c r="F119" s="36">
        <v>0.67904040404040411</v>
      </c>
      <c r="H119" s="6">
        <v>9.3574999999999999</v>
      </c>
      <c r="I119" s="6">
        <v>9.14</v>
      </c>
      <c r="J119" s="6">
        <v>9.0934343434343425</v>
      </c>
      <c r="L119" s="6">
        <f t="shared" si="35"/>
        <v>7.8145872294950569E-2</v>
      </c>
      <c r="M119" s="6">
        <f t="shared" si="35"/>
        <v>7.5519693654266959E-2</v>
      </c>
      <c r="N119" s="6">
        <f t="shared" si="35"/>
        <v>7.4673701749514043E-2</v>
      </c>
      <c r="P119" s="31">
        <f t="shared" si="33"/>
        <v>7.6113089232910533E-2</v>
      </c>
      <c r="Q119" s="6">
        <f t="shared" si="34"/>
        <v>1.8105471020425136E-3</v>
      </c>
    </row>
    <row r="120" spans="1:17">
      <c r="A120" s="4" t="s">
        <v>192</v>
      </c>
      <c r="B120" t="s">
        <v>29</v>
      </c>
      <c r="C120" t="s">
        <v>303</v>
      </c>
      <c r="D120" s="36">
        <v>1.57125</v>
      </c>
      <c r="E120" s="36">
        <v>1.5525</v>
      </c>
      <c r="F120" s="36">
        <v>1.5742499999999999</v>
      </c>
      <c r="H120" s="6">
        <v>9.9275000000000002</v>
      </c>
      <c r="I120" s="6">
        <v>9.4250000000000007</v>
      </c>
      <c r="J120" s="6">
        <v>9.9425000000000008</v>
      </c>
      <c r="L120" s="6">
        <v>0.15827247544699069</v>
      </c>
      <c r="M120" s="6">
        <v>0.16472148541114057</v>
      </c>
      <c r="N120" s="6">
        <v>0.15833542871511189</v>
      </c>
      <c r="P120" s="31">
        <f t="shared" si="33"/>
        <v>0.1604431298577477</v>
      </c>
      <c r="Q120" s="6">
        <f t="shared" si="34"/>
        <v>3.7052982956068976E-3</v>
      </c>
    </row>
    <row r="121" spans="1:17">
      <c r="A121" s="4" t="s">
        <v>193</v>
      </c>
      <c r="B121" t="s">
        <v>180</v>
      </c>
      <c r="C121" t="s">
        <v>303</v>
      </c>
      <c r="D121" s="36">
        <v>1.62775</v>
      </c>
      <c r="E121" s="36">
        <v>1.67025</v>
      </c>
      <c r="F121" s="36"/>
      <c r="H121" s="6">
        <v>10.6075</v>
      </c>
      <c r="I121" s="6">
        <v>10.522500000000001</v>
      </c>
      <c r="J121" s="6"/>
      <c r="L121" s="6">
        <v>0.15345274569879802</v>
      </c>
      <c r="M121" s="6">
        <v>0.15873129009265857</v>
      </c>
      <c r="N121" s="6"/>
      <c r="P121" s="31">
        <f t="shared" si="33"/>
        <v>0.1560920178957283</v>
      </c>
      <c r="Q121" s="6">
        <f t="shared" si="34"/>
        <v>3.7324945356930301E-3</v>
      </c>
    </row>
    <row r="122" spans="1:17">
      <c r="A122" s="16" t="s">
        <v>194</v>
      </c>
      <c r="B122" s="17" t="s">
        <v>180</v>
      </c>
      <c r="C122" t="s">
        <v>303</v>
      </c>
      <c r="D122" s="36">
        <v>0.82025000000000003</v>
      </c>
      <c r="E122" s="36">
        <v>0.86199999999999999</v>
      </c>
      <c r="F122" s="36">
        <v>0.80025000000000002</v>
      </c>
      <c r="H122" s="6">
        <v>8.6374999999999993</v>
      </c>
      <c r="I122" s="6">
        <v>8.9625000000000004</v>
      </c>
      <c r="J122" s="6">
        <v>9.1475000000000009</v>
      </c>
      <c r="L122" s="6">
        <f t="shared" ref="L122:N123" si="36">D122/H122</f>
        <v>9.4963820549927649E-2</v>
      </c>
      <c r="M122" s="6">
        <f t="shared" si="36"/>
        <v>9.6178521617852161E-2</v>
      </c>
      <c r="N122" s="6">
        <f t="shared" si="36"/>
        <v>8.7482918830281489E-2</v>
      </c>
      <c r="P122" s="31">
        <f t="shared" si="33"/>
        <v>9.2875086999353762E-2</v>
      </c>
      <c r="Q122" s="6">
        <f t="shared" si="34"/>
        <v>4.709085138726146E-3</v>
      </c>
    </row>
    <row r="123" spans="1:17">
      <c r="A123" s="16" t="s">
        <v>195</v>
      </c>
      <c r="B123" s="17" t="s">
        <v>153</v>
      </c>
      <c r="C123" t="s">
        <v>303</v>
      </c>
      <c r="D123" s="36">
        <v>0.62324999999999997</v>
      </c>
      <c r="E123" s="36">
        <v>0.60399999999999998</v>
      </c>
      <c r="F123" s="36">
        <v>0.86250000000000004</v>
      </c>
      <c r="H123" s="6">
        <v>7.81</v>
      </c>
      <c r="I123" s="6">
        <v>7.5875000000000004</v>
      </c>
      <c r="J123" s="6">
        <v>7.9424999999999999</v>
      </c>
      <c r="L123" s="6">
        <f t="shared" si="36"/>
        <v>7.980153649167733E-2</v>
      </c>
      <c r="M123" s="6">
        <f t="shared" si="36"/>
        <v>7.9604612850082371E-2</v>
      </c>
      <c r="N123" s="6">
        <f t="shared" si="36"/>
        <v>0.10859301227573183</v>
      </c>
      <c r="P123" s="31">
        <f t="shared" si="33"/>
        <v>8.9333053872497181E-2</v>
      </c>
      <c r="Q123" s="6">
        <f t="shared" si="34"/>
        <v>1.6679903866656468E-2</v>
      </c>
    </row>
    <row r="125" spans="1:17">
      <c r="A125" s="18" t="s">
        <v>196</v>
      </c>
      <c r="B125" s="17" t="s">
        <v>197</v>
      </c>
      <c r="C125" t="s">
        <v>303</v>
      </c>
      <c r="D125" s="36">
        <v>0.67049999999999998</v>
      </c>
      <c r="E125" s="36">
        <v>0.66274999999999995</v>
      </c>
      <c r="F125" s="36">
        <v>0.67525000000000002</v>
      </c>
      <c r="H125" s="6">
        <v>10.065</v>
      </c>
      <c r="I125" s="6">
        <v>9.82</v>
      </c>
      <c r="J125" s="6">
        <v>9.42</v>
      </c>
      <c r="L125" s="6">
        <f t="shared" ref="L125:N128" si="37">D125/H125</f>
        <v>6.6616989567809246E-2</v>
      </c>
      <c r="M125" s="6">
        <f t="shared" si="37"/>
        <v>6.7489816700610994E-2</v>
      </c>
      <c r="N125" s="6">
        <f t="shared" si="37"/>
        <v>7.1682590233545646E-2</v>
      </c>
      <c r="P125" s="31">
        <f>AVERAGE(L125:N125)</f>
        <v>6.8596465500655304E-2</v>
      </c>
      <c r="Q125" s="6">
        <f>STDEV(L125:N125)</f>
        <v>2.7080585667885551E-3</v>
      </c>
    </row>
    <row r="126" spans="1:17">
      <c r="A126" s="18" t="s">
        <v>198</v>
      </c>
      <c r="B126" s="17" t="s">
        <v>199</v>
      </c>
      <c r="C126" t="s">
        <v>303</v>
      </c>
      <c r="D126" s="36">
        <v>0.87537688442211059</v>
      </c>
      <c r="E126" s="36">
        <v>0.76780821917808217</v>
      </c>
      <c r="F126" s="36">
        <v>0.81402714932126696</v>
      </c>
      <c r="H126" s="6">
        <v>8.8693467336683405</v>
      </c>
      <c r="I126" s="6">
        <v>8.762557077625571</v>
      </c>
      <c r="J126" s="6">
        <v>9.0067873303167421</v>
      </c>
      <c r="L126" s="6">
        <f t="shared" si="37"/>
        <v>9.8696883852691236E-2</v>
      </c>
      <c r="M126" s="6">
        <f t="shared" si="37"/>
        <v>8.7623762376237618E-2</v>
      </c>
      <c r="N126" s="6">
        <f t="shared" si="37"/>
        <v>9.0379301682994226E-2</v>
      </c>
      <c r="P126" s="31">
        <f>AVERAGE(L126:N126)</f>
        <v>9.2233315970641036E-2</v>
      </c>
      <c r="Q126" s="6">
        <f>STDEV(L126:N126)</f>
        <v>5.7646796565094093E-3</v>
      </c>
    </row>
    <row r="127" spans="1:17">
      <c r="A127" s="18" t="s">
        <v>200</v>
      </c>
      <c r="B127" s="17" t="s">
        <v>201</v>
      </c>
      <c r="C127" t="s">
        <v>303</v>
      </c>
      <c r="D127" s="36">
        <v>0.61375000000000002</v>
      </c>
      <c r="E127" s="36">
        <v>0.68325000000000002</v>
      </c>
      <c r="F127" s="36">
        <v>0.67174999999999996</v>
      </c>
      <c r="H127" s="6">
        <v>8.5749999999999993</v>
      </c>
      <c r="I127" s="6">
        <v>8.8424999999999994</v>
      </c>
      <c r="J127" s="6">
        <v>8.9124999999999996</v>
      </c>
      <c r="L127" s="6">
        <f t="shared" si="37"/>
        <v>7.1574344023323619E-2</v>
      </c>
      <c r="M127" s="6">
        <f t="shared" si="37"/>
        <v>7.7268871925360486E-2</v>
      </c>
      <c r="N127" s="6">
        <f t="shared" si="37"/>
        <v>7.5371669004207567E-2</v>
      </c>
      <c r="P127" s="31">
        <f>AVERAGE(L127:N127)</f>
        <v>7.4738294984297224E-2</v>
      </c>
      <c r="Q127" s="6">
        <f>STDEV(L127:N127)</f>
        <v>2.8996179047578218E-3</v>
      </c>
    </row>
    <row r="128" spans="1:17">
      <c r="A128" s="10" t="s">
        <v>202</v>
      </c>
      <c r="B128" t="s">
        <v>203</v>
      </c>
      <c r="C128" t="s">
        <v>303</v>
      </c>
      <c r="D128" s="36">
        <v>0.68780487804878054</v>
      </c>
      <c r="E128" s="36">
        <v>0.68276595744680846</v>
      </c>
      <c r="F128" s="36">
        <v>0.72261306532663316</v>
      </c>
      <c r="H128" s="6">
        <v>8.3536585365853657</v>
      </c>
      <c r="I128" s="6">
        <v>8.1978723404255316</v>
      </c>
      <c r="J128" s="6">
        <v>8.6155778894472359</v>
      </c>
      <c r="L128" s="6">
        <f t="shared" si="37"/>
        <v>8.2335766423357673E-2</v>
      </c>
      <c r="M128" s="6">
        <f t="shared" si="37"/>
        <v>8.3285751362574614E-2</v>
      </c>
      <c r="N128" s="6">
        <f t="shared" si="37"/>
        <v>8.3872849227179941E-2</v>
      </c>
      <c r="P128" s="31">
        <f>AVERAGE(L128:N128)</f>
        <v>8.3164789004370743E-2</v>
      </c>
      <c r="Q128" s="6">
        <f>STDEV(L128:N128)</f>
        <v>7.7564799073304668E-4</v>
      </c>
    </row>
    <row r="130" spans="1:17">
      <c r="A130" s="18" t="s">
        <v>204</v>
      </c>
      <c r="B130" s="17" t="s">
        <v>205</v>
      </c>
      <c r="C130" t="s">
        <v>303</v>
      </c>
      <c r="D130" s="36">
        <v>0.70974999999999999</v>
      </c>
      <c r="E130" s="36">
        <v>0.753</v>
      </c>
      <c r="F130" s="36">
        <v>0.74924999999999997</v>
      </c>
      <c r="H130" s="6">
        <v>10.112500000000001</v>
      </c>
      <c r="I130" s="6">
        <v>10.202500000000001</v>
      </c>
      <c r="J130" s="6">
        <v>10.202500000000001</v>
      </c>
      <c r="L130" s="6">
        <f t="shared" ref="L130:N131" si="38">D130/H130</f>
        <v>7.0185414091470943E-2</v>
      </c>
      <c r="M130" s="6">
        <f t="shared" si="38"/>
        <v>7.3805439843175683E-2</v>
      </c>
      <c r="N130" s="6">
        <f t="shared" si="38"/>
        <v>7.3437882871845134E-2</v>
      </c>
      <c r="P130" s="31">
        <f>AVERAGE(L130:N130)</f>
        <v>7.2476245602163911E-2</v>
      </c>
      <c r="Q130" s="6">
        <f>STDEV(L130:N130)</f>
        <v>1.9924121786370711E-3</v>
      </c>
    </row>
    <row r="131" spans="1:17">
      <c r="A131" s="18" t="s">
        <v>206</v>
      </c>
      <c r="B131" s="17" t="s">
        <v>207</v>
      </c>
      <c r="C131" t="s">
        <v>303</v>
      </c>
      <c r="D131" s="36">
        <v>0.66549999999999998</v>
      </c>
      <c r="E131" s="36">
        <v>0.67625000000000002</v>
      </c>
      <c r="F131" s="36">
        <v>0.68225000000000002</v>
      </c>
      <c r="H131" s="6">
        <v>9.1575000000000006</v>
      </c>
      <c r="I131" s="6">
        <v>9.1824999999999992</v>
      </c>
      <c r="J131" s="6">
        <v>9.1875</v>
      </c>
      <c r="L131" s="6">
        <f t="shared" si="38"/>
        <v>7.2672672672672661E-2</v>
      </c>
      <c r="M131" s="6">
        <f t="shared" si="38"/>
        <v>7.3645521372175338E-2</v>
      </c>
      <c r="N131" s="6">
        <f t="shared" si="38"/>
        <v>7.4258503401360546E-2</v>
      </c>
      <c r="P131" s="31">
        <f>AVERAGE(L131:N131)</f>
        <v>7.3525565815402857E-2</v>
      </c>
      <c r="Q131" s="6">
        <f>STDEV(L131:N131)</f>
        <v>7.9969167603091565E-4</v>
      </c>
    </row>
    <row r="133" spans="1:17">
      <c r="A133" s="13" t="s">
        <v>208</v>
      </c>
      <c r="B133" s="17" t="s">
        <v>209</v>
      </c>
      <c r="C133" t="s">
        <v>303</v>
      </c>
      <c r="D133" s="36">
        <v>0.56100000000000005</v>
      </c>
      <c r="E133" s="36">
        <v>0.67574999999999996</v>
      </c>
      <c r="F133" s="36">
        <v>0.54300000000000004</v>
      </c>
      <c r="H133" s="6">
        <v>7.9225000000000003</v>
      </c>
      <c r="I133" s="6">
        <v>9.2925000000000004</v>
      </c>
      <c r="J133" s="6">
        <v>8.67</v>
      </c>
      <c r="L133" s="6">
        <f>D133/H133</f>
        <v>7.0810981382139482E-2</v>
      </c>
      <c r="M133" s="6">
        <f>E133/I133</f>
        <v>7.2719935431799831E-2</v>
      </c>
      <c r="N133" s="6">
        <f>F133/J133</f>
        <v>6.262975778546713E-2</v>
      </c>
      <c r="P133" s="31">
        <f t="shared" ref="P133:P140" si="39">AVERAGE(L133:N133)</f>
        <v>6.8720224866468824E-2</v>
      </c>
      <c r="Q133" s="6">
        <f t="shared" ref="Q133:Q140" si="40">STDEV(L133:N133)</f>
        <v>5.3601649545049028E-3</v>
      </c>
    </row>
    <row r="134" spans="1:17">
      <c r="A134" s="13" t="s">
        <v>210</v>
      </c>
      <c r="B134" s="17" t="s">
        <v>80</v>
      </c>
      <c r="C134" t="s">
        <v>303</v>
      </c>
      <c r="D134" s="36">
        <v>0.14324999999999999</v>
      </c>
      <c r="E134" s="36">
        <v>0.14474999999999999</v>
      </c>
      <c r="F134" s="36"/>
      <c r="H134" s="6">
        <v>0.82525000000000004</v>
      </c>
      <c r="I134" s="6">
        <v>0.83975</v>
      </c>
      <c r="J134" s="6"/>
      <c r="L134" s="6">
        <v>0.17358376249621324</v>
      </c>
      <c r="M134" s="6">
        <v>0.17237272997916045</v>
      </c>
      <c r="N134" s="6"/>
      <c r="P134" s="31">
        <f t="shared" si="39"/>
        <v>0.17297824623768684</v>
      </c>
      <c r="Q134" s="6">
        <f t="shared" si="40"/>
        <v>8.5632930504544124E-4</v>
      </c>
    </row>
    <row r="135" spans="1:17">
      <c r="A135" s="13" t="s">
        <v>211</v>
      </c>
      <c r="B135" s="17" t="s">
        <v>212</v>
      </c>
      <c r="C135" t="s">
        <v>303</v>
      </c>
      <c r="D135" s="36">
        <v>0.46500000000000002</v>
      </c>
      <c r="E135" s="36">
        <v>0.46450000000000002</v>
      </c>
      <c r="F135" s="36">
        <v>0.46550000000000002</v>
      </c>
      <c r="H135" s="6">
        <v>7.4524999999999997</v>
      </c>
      <c r="I135" s="6">
        <v>7.5049999999999999</v>
      </c>
      <c r="J135" s="6">
        <v>7.585</v>
      </c>
      <c r="L135" s="6">
        <f>D135/H135</f>
        <v>6.2395169406239522E-2</v>
      </c>
      <c r="M135" s="6">
        <f>E135/I135</f>
        <v>6.1892071952031981E-2</v>
      </c>
      <c r="N135" s="6">
        <f>F135/J135</f>
        <v>6.1371127224785764E-2</v>
      </c>
      <c r="P135" s="31">
        <f t="shared" si="39"/>
        <v>6.1886122861019084E-2</v>
      </c>
      <c r="Q135" s="6">
        <f t="shared" si="40"/>
        <v>5.1204701064653461E-4</v>
      </c>
    </row>
    <row r="136" spans="1:17">
      <c r="A136" s="13" t="s">
        <v>213</v>
      </c>
      <c r="B136" t="s">
        <v>214</v>
      </c>
      <c r="C136" t="s">
        <v>303</v>
      </c>
      <c r="D136" s="36">
        <v>0.13850000000000001</v>
      </c>
      <c r="E136" s="36">
        <v>0.14249999999999999</v>
      </c>
      <c r="F136" s="36">
        <v>0.14624999999999999</v>
      </c>
      <c r="H136" s="6">
        <v>0.81925000000000003</v>
      </c>
      <c r="I136" s="6">
        <v>0.96</v>
      </c>
      <c r="J136" s="6">
        <v>0.98075000000000001</v>
      </c>
      <c r="L136" s="6">
        <v>0.1690570643881599</v>
      </c>
      <c r="M136" s="6">
        <v>0.1484375</v>
      </c>
      <c r="N136" s="6">
        <v>0.14912057099158807</v>
      </c>
      <c r="P136" s="31">
        <f t="shared" si="39"/>
        <v>0.155538378459916</v>
      </c>
      <c r="Q136" s="6">
        <f t="shared" si="40"/>
        <v>1.1712506068931714E-2</v>
      </c>
    </row>
    <row r="137" spans="1:17">
      <c r="A137" s="13" t="s">
        <v>188</v>
      </c>
      <c r="B137" s="17" t="s">
        <v>189</v>
      </c>
      <c r="C137" t="s">
        <v>303</v>
      </c>
      <c r="D137" s="36">
        <v>0.52849999999999997</v>
      </c>
      <c r="E137" s="36">
        <v>0.5585</v>
      </c>
      <c r="F137" s="36">
        <v>0.67549999999999999</v>
      </c>
      <c r="H137" s="6">
        <v>8.0399999999999991</v>
      </c>
      <c r="I137" s="6">
        <v>8.1974999999999998</v>
      </c>
      <c r="J137" s="6">
        <v>9.1649999999999991</v>
      </c>
      <c r="L137" s="6">
        <f t="shared" ref="L137:N138" si="41">D137/H137</f>
        <v>6.5733830845771141E-2</v>
      </c>
      <c r="M137" s="6">
        <f t="shared" si="41"/>
        <v>6.8130527599878019E-2</v>
      </c>
      <c r="N137" s="6">
        <f t="shared" si="41"/>
        <v>7.3704309874522644E-2</v>
      </c>
      <c r="P137" s="31">
        <f t="shared" si="39"/>
        <v>6.9189556106723935E-2</v>
      </c>
      <c r="Q137" s="6">
        <f t="shared" si="40"/>
        <v>4.0894119406922188E-3</v>
      </c>
    </row>
    <row r="138" spans="1:17">
      <c r="A138" s="13" t="s">
        <v>217</v>
      </c>
      <c r="B138" s="17" t="s">
        <v>218</v>
      </c>
      <c r="C138" t="s">
        <v>303</v>
      </c>
      <c r="D138" s="36">
        <v>0.54274999999999995</v>
      </c>
      <c r="E138" s="36">
        <v>0.56699999999999995</v>
      </c>
      <c r="F138" s="36">
        <v>0.55451612903225811</v>
      </c>
      <c r="H138" s="6">
        <v>8.0500000000000007</v>
      </c>
      <c r="I138" s="6">
        <v>7.8525</v>
      </c>
      <c r="J138" s="6">
        <v>6.4749999999999996</v>
      </c>
      <c r="L138" s="6">
        <f t="shared" si="41"/>
        <v>6.7422360248447194E-2</v>
      </c>
      <c r="M138" s="6">
        <f t="shared" si="41"/>
        <v>7.2206303724928367E-2</v>
      </c>
      <c r="N138" s="6">
        <f t="shared" si="41"/>
        <v>8.563955660729855E-2</v>
      </c>
      <c r="P138" s="31">
        <f t="shared" si="39"/>
        <v>7.5089406860224708E-2</v>
      </c>
      <c r="Q138" s="6">
        <f t="shared" si="40"/>
        <v>9.4446161150573815E-3</v>
      </c>
    </row>
    <row r="139" spans="1:17">
      <c r="A139" s="11" t="s">
        <v>219</v>
      </c>
      <c r="B139" s="17" t="s">
        <v>125</v>
      </c>
      <c r="C139" t="s">
        <v>303</v>
      </c>
      <c r="D139" s="36">
        <v>1.7542500000000001</v>
      </c>
      <c r="E139" s="36">
        <v>1.55575</v>
      </c>
      <c r="F139" s="36">
        <v>1.5108247422680412</v>
      </c>
      <c r="H139" s="6">
        <v>9.4350000000000005</v>
      </c>
      <c r="I139" s="6">
        <v>9.32</v>
      </c>
      <c r="J139" s="6">
        <v>9</v>
      </c>
      <c r="L139" s="6">
        <v>0.18593004769475358</v>
      </c>
      <c r="M139" s="6">
        <v>0.16692596566523604</v>
      </c>
      <c r="N139" s="6">
        <v>0.16786941580756012</v>
      </c>
      <c r="P139" s="31">
        <f t="shared" si="39"/>
        <v>0.1735751430558499</v>
      </c>
      <c r="Q139" s="6">
        <f t="shared" si="40"/>
        <v>1.0710054902756812E-2</v>
      </c>
    </row>
    <row r="140" spans="1:17">
      <c r="A140" s="11" t="s">
        <v>220</v>
      </c>
      <c r="B140" s="17" t="s">
        <v>58</v>
      </c>
      <c r="C140" t="s">
        <v>303</v>
      </c>
      <c r="D140" s="36">
        <v>1.4655</v>
      </c>
      <c r="E140" s="36">
        <v>1.5369999999999999</v>
      </c>
      <c r="F140" s="36">
        <v>1.4753246753246751</v>
      </c>
      <c r="H140" s="6">
        <v>9.4849999999999994</v>
      </c>
      <c r="I140" s="6">
        <v>9.7449999999999992</v>
      </c>
      <c r="J140" s="6">
        <v>9.4025974025974026</v>
      </c>
      <c r="L140" s="6">
        <v>0.15450711649973645</v>
      </c>
      <c r="M140" s="6">
        <v>0.15772190867111341</v>
      </c>
      <c r="N140" s="6">
        <v>0.15690607734806628</v>
      </c>
      <c r="P140" s="31">
        <f t="shared" si="39"/>
        <v>0.15637836750630538</v>
      </c>
      <c r="Q140" s="6">
        <f t="shared" si="40"/>
        <v>1.6711015630730332E-3</v>
      </c>
    </row>
    <row r="142" spans="1:17">
      <c r="A142" s="18" t="s">
        <v>221</v>
      </c>
      <c r="B142" s="17" t="s">
        <v>222</v>
      </c>
      <c r="C142" t="s">
        <v>303</v>
      </c>
      <c r="D142" s="36">
        <v>0.66649999999999998</v>
      </c>
      <c r="E142" s="36">
        <v>0.62224999999999997</v>
      </c>
      <c r="F142" s="36">
        <v>0.67400000000000004</v>
      </c>
      <c r="H142" s="6">
        <v>9.33</v>
      </c>
      <c r="I142" s="6">
        <v>9.2025000000000006</v>
      </c>
      <c r="J142" s="6">
        <v>9.4375</v>
      </c>
      <c r="L142" s="6">
        <f t="shared" ref="L142:N145" si="42">D142/H142</f>
        <v>7.1436227224008567E-2</v>
      </c>
      <c r="M142" s="6">
        <f t="shared" si="42"/>
        <v>6.7617495245857098E-2</v>
      </c>
      <c r="N142" s="6">
        <f t="shared" si="42"/>
        <v>7.1417218543046362E-2</v>
      </c>
      <c r="P142" s="31">
        <f>AVERAGE(L142:N142)</f>
        <v>7.0156980337637342E-2</v>
      </c>
      <c r="Q142" s="6">
        <f>STDEV(L142:N142)</f>
        <v>2.1992791389495257E-3</v>
      </c>
    </row>
    <row r="143" spans="1:17">
      <c r="A143" s="18" t="s">
        <v>223</v>
      </c>
      <c r="B143" s="17" t="s">
        <v>224</v>
      </c>
      <c r="C143" t="s">
        <v>303</v>
      </c>
      <c r="D143" s="36">
        <v>0.75800000000000001</v>
      </c>
      <c r="E143" s="36">
        <v>0.79825327510917032</v>
      </c>
      <c r="F143" s="36">
        <v>0.75247747747747751</v>
      </c>
      <c r="H143" s="6">
        <v>8.5574999999999992</v>
      </c>
      <c r="I143" s="6">
        <v>8.3231441048034931</v>
      </c>
      <c r="J143" s="6">
        <v>8.6689189189189193</v>
      </c>
      <c r="L143" s="6">
        <f t="shared" si="42"/>
        <v>8.8577271399357296E-2</v>
      </c>
      <c r="M143" s="6">
        <f t="shared" si="42"/>
        <v>9.5907660020986371E-2</v>
      </c>
      <c r="N143" s="6">
        <f t="shared" si="42"/>
        <v>8.6801766692647442E-2</v>
      </c>
      <c r="P143" s="31">
        <f>AVERAGE(L143:N143)</f>
        <v>9.0428899370997032E-2</v>
      </c>
      <c r="Q143" s="6">
        <f>STDEV(L143:N143)</f>
        <v>4.827081720438435E-3</v>
      </c>
    </row>
    <row r="144" spans="1:17">
      <c r="A144" s="18" t="s">
        <v>225</v>
      </c>
      <c r="B144" s="17" t="s">
        <v>226</v>
      </c>
      <c r="C144" t="s">
        <v>303</v>
      </c>
      <c r="D144" s="36">
        <v>0.66474999999999995</v>
      </c>
      <c r="E144" s="36">
        <v>0.59675</v>
      </c>
      <c r="F144" s="36">
        <v>0.62175000000000002</v>
      </c>
      <c r="H144" s="6">
        <v>9.0549999999999997</v>
      </c>
      <c r="I144" s="6">
        <v>8.6524999999999999</v>
      </c>
      <c r="J144" s="6">
        <v>9.01</v>
      </c>
      <c r="L144" s="6">
        <f t="shared" si="42"/>
        <v>7.3412479293208169E-2</v>
      </c>
      <c r="M144" s="6">
        <f t="shared" si="42"/>
        <v>6.8968506212077438E-2</v>
      </c>
      <c r="N144" s="6">
        <f t="shared" si="42"/>
        <v>6.9006659267480577E-2</v>
      </c>
      <c r="P144" s="31">
        <f>AVERAGE(L144:N144)</f>
        <v>7.0462548257588728E-2</v>
      </c>
      <c r="Q144" s="6">
        <f>STDEV(L144:N144)</f>
        <v>2.5547864392336671E-3</v>
      </c>
    </row>
    <row r="145" spans="1:17">
      <c r="A145" s="10" t="s">
        <v>227</v>
      </c>
      <c r="B145" s="17" t="s">
        <v>228</v>
      </c>
      <c r="C145" t="s">
        <v>303</v>
      </c>
      <c r="D145" s="36">
        <v>0.86813953488372098</v>
      </c>
      <c r="E145" s="36">
        <v>0.82358078602620077</v>
      </c>
      <c r="F145" s="36">
        <v>0.86554054054054042</v>
      </c>
      <c r="H145" s="6">
        <v>10.118604651162791</v>
      </c>
      <c r="I145" s="6">
        <v>8.4148471615720517</v>
      </c>
      <c r="J145" s="6">
        <v>9.4887387387387392</v>
      </c>
      <c r="L145" s="6">
        <f t="shared" si="42"/>
        <v>8.5796368650884858E-2</v>
      </c>
      <c r="M145" s="6">
        <f t="shared" si="42"/>
        <v>9.7872340425531917E-2</v>
      </c>
      <c r="N145" s="6">
        <f t="shared" si="42"/>
        <v>9.1217659624970318E-2</v>
      </c>
      <c r="P145" s="31">
        <f>AVERAGE(L145:N145)</f>
        <v>9.162878956712904E-2</v>
      </c>
      <c r="Q145" s="6">
        <f>STDEV(L145:N145)</f>
        <v>6.0484745554166535E-3</v>
      </c>
    </row>
    <row r="147" spans="1:17">
      <c r="A147" s="10" t="s">
        <v>229</v>
      </c>
      <c r="B147" s="20" t="s">
        <v>230</v>
      </c>
      <c r="C147" s="20" t="s">
        <v>303</v>
      </c>
      <c r="D147" s="36">
        <v>1.29925</v>
      </c>
      <c r="E147" s="36">
        <v>1.3474999999999999</v>
      </c>
      <c r="F147" s="36">
        <v>1.32525</v>
      </c>
      <c r="H147" s="22">
        <v>10.477499999999999</v>
      </c>
      <c r="I147" s="22">
        <v>10.27</v>
      </c>
      <c r="J147" s="22">
        <v>10.3775</v>
      </c>
      <c r="L147" s="22">
        <f t="shared" ref="L147:N153" si="43">D147/H147</f>
        <v>0.12400381770460511</v>
      </c>
      <c r="M147" s="22">
        <f t="shared" si="43"/>
        <v>0.13120740019474197</v>
      </c>
      <c r="N147" s="22">
        <f t="shared" si="43"/>
        <v>0.12770416767044088</v>
      </c>
      <c r="P147" s="31">
        <f t="shared" ref="P147:P153" si="44">AVERAGE(L147:N147)</f>
        <v>0.127638461856596</v>
      </c>
      <c r="Q147" s="6">
        <f t="shared" ref="Q147:Q153" si="45">STDEV(L147:N147)</f>
        <v>3.6022407073280599E-3</v>
      </c>
    </row>
    <row r="148" spans="1:17">
      <c r="A148" s="10" t="s">
        <v>231</v>
      </c>
      <c r="B148" t="s">
        <v>232</v>
      </c>
      <c r="C148" t="s">
        <v>303</v>
      </c>
      <c r="D148" s="36">
        <v>0.70974999999999999</v>
      </c>
      <c r="E148" s="36">
        <v>0.83674999999999999</v>
      </c>
      <c r="F148" s="36">
        <v>0.81200000000000006</v>
      </c>
      <c r="H148" s="6">
        <v>9.66</v>
      </c>
      <c r="I148" s="6">
        <v>9.4849999999999994</v>
      </c>
      <c r="J148" s="6">
        <v>9.3049999999999997</v>
      </c>
      <c r="L148" s="6">
        <f t="shared" si="43"/>
        <v>7.3473084886128359E-2</v>
      </c>
      <c r="M148" s="6">
        <f t="shared" si="43"/>
        <v>8.82182393252504E-2</v>
      </c>
      <c r="N148" s="6">
        <f t="shared" si="43"/>
        <v>8.7264911337990331E-2</v>
      </c>
      <c r="P148" s="31">
        <f t="shared" si="44"/>
        <v>8.2985411849789706E-2</v>
      </c>
      <c r="Q148" s="6">
        <f t="shared" si="45"/>
        <v>8.2516956900095511E-3</v>
      </c>
    </row>
    <row r="149" spans="1:17">
      <c r="A149" s="10" t="s">
        <v>233</v>
      </c>
      <c r="B149" t="s">
        <v>234</v>
      </c>
      <c r="C149" t="s">
        <v>303</v>
      </c>
      <c r="D149" s="36">
        <v>1.3574999999999999</v>
      </c>
      <c r="E149" s="36">
        <v>1.3460000000000001</v>
      </c>
      <c r="F149" s="36">
        <v>1.39775</v>
      </c>
      <c r="H149" s="6">
        <v>11.62</v>
      </c>
      <c r="I149" s="6">
        <v>11.37</v>
      </c>
      <c r="J149" s="6">
        <v>11.8825</v>
      </c>
      <c r="L149" s="6">
        <f t="shared" si="43"/>
        <v>0.11682444061962134</v>
      </c>
      <c r="M149" s="6">
        <f t="shared" si="43"/>
        <v>0.11838170624450309</v>
      </c>
      <c r="N149" s="6">
        <f t="shared" si="43"/>
        <v>0.1176309699137387</v>
      </c>
      <c r="P149" s="31">
        <f t="shared" si="44"/>
        <v>0.11761237225928771</v>
      </c>
      <c r="Q149" s="6">
        <f t="shared" si="45"/>
        <v>7.7879937157967214E-4</v>
      </c>
    </row>
    <row r="150" spans="1:17">
      <c r="A150" s="10" t="s">
        <v>235</v>
      </c>
      <c r="B150" s="20" t="s">
        <v>236</v>
      </c>
      <c r="C150" s="20" t="s">
        <v>303</v>
      </c>
      <c r="D150" s="36">
        <v>1.1419999999999999</v>
      </c>
      <c r="E150" s="36">
        <v>1.13775</v>
      </c>
      <c r="F150" s="36">
        <v>1.111</v>
      </c>
      <c r="H150" s="22">
        <v>9.3800000000000008</v>
      </c>
      <c r="I150" s="22">
        <v>9.67</v>
      </c>
      <c r="J150" s="22">
        <v>9.8049999999999997</v>
      </c>
      <c r="L150" s="22">
        <f t="shared" si="43"/>
        <v>0.12174840085287844</v>
      </c>
      <c r="M150" s="22">
        <f t="shared" si="43"/>
        <v>0.11765770423991727</v>
      </c>
      <c r="N150" s="22">
        <f t="shared" si="43"/>
        <v>0.11330953595104538</v>
      </c>
      <c r="P150" s="31">
        <f t="shared" si="44"/>
        <v>0.11757188034794702</v>
      </c>
      <c r="Q150" s="6">
        <f t="shared" si="45"/>
        <v>4.2200870267296801E-3</v>
      </c>
    </row>
    <row r="151" spans="1:17">
      <c r="A151" s="10" t="s">
        <v>237</v>
      </c>
      <c r="B151" t="s">
        <v>240</v>
      </c>
      <c r="C151" t="s">
        <v>303</v>
      </c>
      <c r="D151" s="36">
        <v>0.74724999999999997</v>
      </c>
      <c r="E151" s="36">
        <v>0.8</v>
      </c>
      <c r="F151" s="36">
        <v>0.77775000000000005</v>
      </c>
      <c r="H151" s="6">
        <v>8.7949999999999999</v>
      </c>
      <c r="I151" s="6">
        <v>9.0075000000000003</v>
      </c>
      <c r="J151" s="6">
        <v>8.9375</v>
      </c>
      <c r="L151" s="6">
        <f t="shared" si="43"/>
        <v>8.4963047185901072E-2</v>
      </c>
      <c r="M151" s="6">
        <f t="shared" si="43"/>
        <v>8.8814876491812383E-2</v>
      </c>
      <c r="N151" s="6">
        <f t="shared" si="43"/>
        <v>8.7020979020979022E-2</v>
      </c>
      <c r="P151" s="31">
        <f t="shared" si="44"/>
        <v>8.6932967566230812E-2</v>
      </c>
      <c r="Q151" s="6">
        <f t="shared" si="45"/>
        <v>1.9274223103913873E-3</v>
      </c>
    </row>
    <row r="152" spans="1:17">
      <c r="A152" s="13" t="s">
        <v>239</v>
      </c>
      <c r="B152" t="s">
        <v>238</v>
      </c>
      <c r="C152" t="s">
        <v>303</v>
      </c>
      <c r="D152" s="36">
        <v>1.2975000000000001</v>
      </c>
      <c r="E152" s="36">
        <v>1.2842499999999999</v>
      </c>
      <c r="F152" s="36">
        <v>1.2192499999999999</v>
      </c>
      <c r="H152" s="6">
        <v>10.817500000000001</v>
      </c>
      <c r="I152" s="6">
        <v>10.664999999999999</v>
      </c>
      <c r="J152" s="6">
        <v>10.1875</v>
      </c>
      <c r="L152" s="6">
        <f t="shared" si="43"/>
        <v>0.11994453431938988</v>
      </c>
      <c r="M152" s="6">
        <f t="shared" si="43"/>
        <v>0.12041725269573371</v>
      </c>
      <c r="N152" s="6">
        <f t="shared" si="43"/>
        <v>0.11968098159509202</v>
      </c>
      <c r="P152" s="31">
        <f t="shared" si="44"/>
        <v>0.12001425620340521</v>
      </c>
      <c r="Q152" s="6">
        <f t="shared" si="45"/>
        <v>3.7305447221956022E-4</v>
      </c>
    </row>
    <row r="153" spans="1:17">
      <c r="A153" s="23" t="s">
        <v>241</v>
      </c>
      <c r="B153" t="s">
        <v>242</v>
      </c>
      <c r="C153" t="s">
        <v>303</v>
      </c>
      <c r="D153" s="36">
        <v>0.67525000000000002</v>
      </c>
      <c r="E153" s="36">
        <v>0.64449999999999996</v>
      </c>
      <c r="F153" s="36">
        <v>0.64524999999999999</v>
      </c>
      <c r="H153" s="6">
        <v>8.8975000000000009</v>
      </c>
      <c r="I153" s="6">
        <v>8.6050000000000004</v>
      </c>
      <c r="J153" s="6">
        <v>8.1475000000000009</v>
      </c>
      <c r="L153" s="6">
        <f t="shared" si="43"/>
        <v>7.5892104523742621E-2</v>
      </c>
      <c r="M153" s="6">
        <f t="shared" si="43"/>
        <v>7.4898314933178375E-2</v>
      </c>
      <c r="N153" s="6">
        <f t="shared" si="43"/>
        <v>7.9196072414851174E-2</v>
      </c>
      <c r="P153" s="31">
        <f t="shared" si="44"/>
        <v>7.666216395725739E-2</v>
      </c>
      <c r="Q153" s="6">
        <f t="shared" si="45"/>
        <v>2.2499829979751944E-3</v>
      </c>
    </row>
    <row r="155" spans="1:17">
      <c r="A155" s="10" t="s">
        <v>243</v>
      </c>
      <c r="B155" t="s">
        <v>244</v>
      </c>
      <c r="C155" t="s">
        <v>303</v>
      </c>
      <c r="D155" s="36">
        <v>0.76224999999999998</v>
      </c>
      <c r="E155" s="36">
        <v>0.69699999999999995</v>
      </c>
      <c r="F155" s="36">
        <v>0.65575000000000006</v>
      </c>
      <c r="H155" s="6">
        <v>9.0374999999999996</v>
      </c>
      <c r="I155" s="6">
        <v>9.4324999999999992</v>
      </c>
      <c r="J155" s="6">
        <v>8.9375</v>
      </c>
      <c r="L155" s="6">
        <f>D155/H155</f>
        <v>8.4343015214384504E-2</v>
      </c>
      <c r="M155" s="6">
        <f>E155/I155</f>
        <v>7.3893453485290223E-2</v>
      </c>
      <c r="N155" s="6">
        <f>F155/J155</f>
        <v>7.3370629370629381E-2</v>
      </c>
      <c r="P155" s="31">
        <f t="shared" ref="P155:P161" si="46">AVERAGE(L155:N155)</f>
        <v>7.7202366023434707E-2</v>
      </c>
      <c r="Q155" s="6">
        <f>STDEV(L155:N155)</f>
        <v>6.1895063950913529E-3</v>
      </c>
    </row>
    <row r="156" spans="1:17">
      <c r="A156" s="10" t="s">
        <v>245</v>
      </c>
      <c r="B156" t="s">
        <v>246</v>
      </c>
      <c r="C156" t="s">
        <v>303</v>
      </c>
      <c r="D156" s="36">
        <v>0.51</v>
      </c>
      <c r="E156" s="36"/>
      <c r="F156" s="36"/>
      <c r="H156" s="6">
        <v>8.125</v>
      </c>
      <c r="I156" s="6"/>
      <c r="J156" s="6"/>
      <c r="L156" s="6">
        <f t="shared" ref="L156:L161" si="47">D156/H156</f>
        <v>6.2769230769230772E-2</v>
      </c>
      <c r="M156" s="6"/>
      <c r="N156" s="6"/>
      <c r="P156" s="31">
        <f t="shared" si="46"/>
        <v>6.2769230769230772E-2</v>
      </c>
      <c r="Q156" s="6"/>
    </row>
    <row r="157" spans="1:17">
      <c r="A157" s="10" t="s">
        <v>248</v>
      </c>
      <c r="B157" t="s">
        <v>249</v>
      </c>
      <c r="C157" t="s">
        <v>303</v>
      </c>
      <c r="D157" s="36">
        <v>0.65300000000000002</v>
      </c>
      <c r="E157" s="36">
        <v>0.64249999999999996</v>
      </c>
      <c r="F157" s="36">
        <v>1.00275</v>
      </c>
      <c r="H157" s="6">
        <v>9.1199999999999992</v>
      </c>
      <c r="I157" s="6">
        <v>8.5924999999999994</v>
      </c>
      <c r="J157" s="6">
        <v>8.5399999999999991</v>
      </c>
      <c r="L157" s="6">
        <f t="shared" si="47"/>
        <v>7.1600877192982471E-2</v>
      </c>
      <c r="M157" s="6">
        <f>E157/I157</f>
        <v>7.4774512656386391E-2</v>
      </c>
      <c r="N157" s="6">
        <f>F157/J157</f>
        <v>0.11741803278688526</v>
      </c>
      <c r="P157" s="31">
        <f t="shared" si="46"/>
        <v>8.7931140878751382E-2</v>
      </c>
      <c r="Q157" s="6">
        <f>STDEV(L157:N157)</f>
        <v>2.558565196189299E-2</v>
      </c>
    </row>
    <row r="158" spans="1:17">
      <c r="A158" s="10" t="s">
        <v>126</v>
      </c>
      <c r="B158" t="s">
        <v>127</v>
      </c>
      <c r="C158" t="s">
        <v>303</v>
      </c>
      <c r="D158" s="36">
        <v>0.47625000000000001</v>
      </c>
      <c r="E158" s="36">
        <v>0.52100000000000002</v>
      </c>
      <c r="F158" s="36"/>
      <c r="H158" s="6">
        <v>8.0474999999999994</v>
      </c>
      <c r="I158" s="6">
        <v>8.02</v>
      </c>
      <c r="J158" s="6"/>
      <c r="L158" s="6">
        <f t="shared" si="47"/>
        <v>5.9179869524697115E-2</v>
      </c>
      <c r="M158" s="6">
        <f>E158/I158</f>
        <v>6.4962593516209477E-2</v>
      </c>
      <c r="N158" s="6"/>
      <c r="P158" s="31">
        <f t="shared" si="46"/>
        <v>6.2071231520453296E-2</v>
      </c>
      <c r="Q158" s="6">
        <f>STDEV(L158:N158)</f>
        <v>4.0890033481285303E-3</v>
      </c>
    </row>
    <row r="159" spans="1:17">
      <c r="A159" s="10" t="s">
        <v>250</v>
      </c>
      <c r="B159" t="s">
        <v>251</v>
      </c>
      <c r="C159" t="s">
        <v>303</v>
      </c>
      <c r="D159" s="36">
        <v>0.77725</v>
      </c>
      <c r="E159" s="36">
        <v>0.74099999999999999</v>
      </c>
      <c r="F159" s="36">
        <v>0.71366666666666667</v>
      </c>
      <c r="H159" s="6">
        <v>9.3699999999999992</v>
      </c>
      <c r="I159" s="6">
        <v>9.2475000000000005</v>
      </c>
      <c r="J159" s="6">
        <v>7.3825000000000003</v>
      </c>
      <c r="L159" s="6">
        <f t="shared" si="47"/>
        <v>8.2950907150480258E-2</v>
      </c>
      <c r="M159" s="6">
        <f>E159/I159</f>
        <v>8.0129764801297645E-2</v>
      </c>
      <c r="N159" s="6">
        <f>F159/J159</f>
        <v>9.6670053053392033E-2</v>
      </c>
      <c r="P159" s="31">
        <f t="shared" si="46"/>
        <v>8.6583575001723312E-2</v>
      </c>
      <c r="Q159" s="6">
        <f>STDEV(L159:N159)</f>
        <v>8.8483043942714831E-3</v>
      </c>
    </row>
    <row r="160" spans="1:17">
      <c r="A160" s="16" t="s">
        <v>252</v>
      </c>
      <c r="B160" s="17" t="s">
        <v>121</v>
      </c>
      <c r="C160" t="s">
        <v>303</v>
      </c>
      <c r="D160" s="36">
        <v>0.83599999999999997</v>
      </c>
      <c r="E160" s="36">
        <v>0.81100000000000005</v>
      </c>
      <c r="F160" s="36">
        <v>0.84424999999999994</v>
      </c>
      <c r="H160" s="6">
        <v>9.0850000000000009</v>
      </c>
      <c r="I160" s="6">
        <v>8.9324999999999992</v>
      </c>
      <c r="J160" s="6">
        <v>9.3625000000000007</v>
      </c>
      <c r="L160" s="6">
        <f t="shared" si="47"/>
        <v>9.2019812878370924E-2</v>
      </c>
      <c r="M160" s="6">
        <f>E160/I160</f>
        <v>9.0792051497341181E-2</v>
      </c>
      <c r="N160" s="6">
        <f>F160/J160</f>
        <v>9.017356475300399E-2</v>
      </c>
      <c r="P160" s="31">
        <f t="shared" si="46"/>
        <v>9.099514304290536E-2</v>
      </c>
      <c r="Q160" s="6">
        <f>STDEV(L160:N160)</f>
        <v>9.3973010328230215E-4</v>
      </c>
    </row>
    <row r="161" spans="1:17">
      <c r="A161" s="16" t="s">
        <v>253</v>
      </c>
      <c r="B161" s="17" t="s">
        <v>125</v>
      </c>
      <c r="C161" t="s">
        <v>303</v>
      </c>
      <c r="D161" s="36">
        <v>0.68825000000000003</v>
      </c>
      <c r="E161" s="36">
        <v>0.86699999999999999</v>
      </c>
      <c r="F161" s="36">
        <v>0.67600000000000005</v>
      </c>
      <c r="H161" s="6">
        <v>8.7874999999999996</v>
      </c>
      <c r="I161" s="6">
        <v>8.7100000000000009</v>
      </c>
      <c r="J161" s="6">
        <v>8.4749999999999996</v>
      </c>
      <c r="L161" s="6">
        <f t="shared" si="47"/>
        <v>7.8321479374110964E-2</v>
      </c>
      <c r="M161" s="6">
        <f>E161/I161</f>
        <v>9.9540757749712966E-2</v>
      </c>
      <c r="N161" s="6">
        <f>F161/J161</f>
        <v>7.9764011799410034E-2</v>
      </c>
      <c r="P161" s="31">
        <f t="shared" si="46"/>
        <v>8.5875416307744645E-2</v>
      </c>
      <c r="Q161" s="6">
        <f>STDEV(L161:N161)</f>
        <v>1.1856491576081662E-2</v>
      </c>
    </row>
    <row r="163" spans="1:17">
      <c r="A163" s="10" t="s">
        <v>254</v>
      </c>
      <c r="B163" t="s">
        <v>255</v>
      </c>
      <c r="C163" t="s">
        <v>303</v>
      </c>
      <c r="D163" s="36">
        <v>0.5625</v>
      </c>
      <c r="E163" s="36">
        <v>0.57025000000000003</v>
      </c>
      <c r="F163" s="36">
        <v>0.55574999999999997</v>
      </c>
      <c r="H163" s="6">
        <v>8.5274999999999999</v>
      </c>
      <c r="I163" s="6">
        <v>8.2675000000000001</v>
      </c>
      <c r="J163" s="6">
        <v>8.6024999999999991</v>
      </c>
      <c r="L163" s="6">
        <f>D163/H163</f>
        <v>6.5963060686015831E-2</v>
      </c>
      <c r="M163" s="6">
        <f>E163/I163</f>
        <v>6.8974901723616575E-2</v>
      </c>
      <c r="N163" s="6">
        <f>F163/J163</f>
        <v>6.4603312990409764E-2</v>
      </c>
      <c r="P163" s="31">
        <f t="shared" ref="P163:P169" si="48">AVERAGE(L163:N163)</f>
        <v>6.6513758466680728E-2</v>
      </c>
      <c r="Q163" s="6">
        <f t="shared" ref="Q163:Q169" si="49">STDEV(L163:N163)</f>
        <v>2.2372188197172646E-3</v>
      </c>
    </row>
    <row r="164" spans="1:17">
      <c r="A164" s="10" t="s">
        <v>256</v>
      </c>
      <c r="B164" t="s">
        <v>9</v>
      </c>
      <c r="C164" t="s">
        <v>303</v>
      </c>
      <c r="D164" s="36">
        <v>1.2662500000000001</v>
      </c>
      <c r="E164" s="36">
        <v>1.331</v>
      </c>
      <c r="F164" s="36">
        <v>1.38175</v>
      </c>
      <c r="H164" s="6">
        <v>9.52</v>
      </c>
      <c r="I164" s="6">
        <v>10.0425</v>
      </c>
      <c r="J164" s="6">
        <v>10.675000000000001</v>
      </c>
      <c r="L164" s="6">
        <v>0.13300945378151263</v>
      </c>
      <c r="M164" s="6">
        <v>0.13253671894448593</v>
      </c>
      <c r="N164" s="6">
        <v>0.12943793911007026</v>
      </c>
      <c r="P164" s="31">
        <f t="shared" si="48"/>
        <v>0.13166137061202296</v>
      </c>
      <c r="Q164" s="6">
        <f t="shared" si="49"/>
        <v>1.9400013632575963E-3</v>
      </c>
    </row>
    <row r="165" spans="1:17">
      <c r="A165" s="10" t="s">
        <v>257</v>
      </c>
      <c r="B165" t="s">
        <v>258</v>
      </c>
      <c r="C165" t="s">
        <v>303</v>
      </c>
      <c r="D165" s="36">
        <v>0.52900000000000003</v>
      </c>
      <c r="E165" s="36">
        <v>0.49675000000000002</v>
      </c>
      <c r="F165" s="36">
        <v>0.502</v>
      </c>
      <c r="H165" s="6">
        <v>8.19</v>
      </c>
      <c r="I165" s="6">
        <v>8.1</v>
      </c>
      <c r="J165" s="6">
        <v>8.1274999999999995</v>
      </c>
      <c r="L165" s="6">
        <f>D165/H165</f>
        <v>6.4590964590964597E-2</v>
      </c>
      <c r="M165" s="6">
        <f>E165/I165</f>
        <v>6.1327160493827165E-2</v>
      </c>
      <c r="N165" s="6">
        <f>F165/J165</f>
        <v>6.1765610581359584E-2</v>
      </c>
      <c r="P165" s="31">
        <f t="shared" si="48"/>
        <v>6.2561245222050463E-2</v>
      </c>
      <c r="Q165" s="6">
        <f t="shared" si="49"/>
        <v>1.7714062654352427E-3</v>
      </c>
    </row>
    <row r="166" spans="1:17">
      <c r="A166" s="10" t="s">
        <v>259</v>
      </c>
      <c r="B166" t="s">
        <v>47</v>
      </c>
      <c r="C166" t="s">
        <v>303</v>
      </c>
      <c r="D166" s="36">
        <v>1.01675</v>
      </c>
      <c r="E166" s="36">
        <v>1.17875</v>
      </c>
      <c r="F166" s="36">
        <v>1.0389999999999999</v>
      </c>
      <c r="H166" s="6">
        <v>8.94</v>
      </c>
      <c r="I166" s="6">
        <v>10.5</v>
      </c>
      <c r="J166" s="6">
        <v>10.484999999999999</v>
      </c>
      <c r="L166" s="6">
        <v>0.11373042505592842</v>
      </c>
      <c r="M166" s="6">
        <v>0.11226190476190476</v>
      </c>
      <c r="N166" s="6">
        <v>9.9093943729136866E-2</v>
      </c>
      <c r="P166" s="31">
        <f t="shared" si="48"/>
        <v>0.10836209118232336</v>
      </c>
      <c r="Q166" s="6">
        <f t="shared" si="49"/>
        <v>8.0599662452143783E-3</v>
      </c>
    </row>
    <row r="167" spans="1:17">
      <c r="A167" s="11" t="s">
        <v>260</v>
      </c>
      <c r="B167" s="17" t="s">
        <v>106</v>
      </c>
      <c r="C167" t="s">
        <v>303</v>
      </c>
      <c r="D167" s="36">
        <v>1.7342500000000001</v>
      </c>
      <c r="E167" s="36">
        <v>1.6830000000000001</v>
      </c>
      <c r="F167" s="36">
        <v>1.5567500000000001</v>
      </c>
      <c r="H167" s="6">
        <v>10.255000000000001</v>
      </c>
      <c r="I167" s="6">
        <v>10.0425</v>
      </c>
      <c r="J167" s="6">
        <v>10.08</v>
      </c>
      <c r="L167" s="6">
        <v>0.16911262798634813</v>
      </c>
      <c r="M167" s="6">
        <v>0.16758775205377147</v>
      </c>
      <c r="N167" s="6">
        <v>0.15443948412698413</v>
      </c>
      <c r="P167" s="31">
        <f t="shared" si="48"/>
        <v>0.16371328805570126</v>
      </c>
      <c r="Q167" s="6">
        <f t="shared" si="49"/>
        <v>8.0674587779333944E-3</v>
      </c>
    </row>
    <row r="168" spans="1:17">
      <c r="A168" s="12" t="s">
        <v>261</v>
      </c>
      <c r="B168" s="17" t="s">
        <v>262</v>
      </c>
      <c r="C168" t="s">
        <v>303</v>
      </c>
      <c r="D168" s="36">
        <v>0.85799999999999998</v>
      </c>
      <c r="E168" s="36">
        <v>0.8175</v>
      </c>
      <c r="F168" s="36">
        <v>0.75275000000000003</v>
      </c>
      <c r="H168" s="6">
        <v>9.9224999999999994</v>
      </c>
      <c r="I168" s="6">
        <v>10.335000000000001</v>
      </c>
      <c r="J168" s="6">
        <v>10.5525</v>
      </c>
      <c r="L168" s="6">
        <v>8.6470143613000761E-2</v>
      </c>
      <c r="M168" s="6">
        <v>7.9100145137880981E-2</v>
      </c>
      <c r="N168" s="6">
        <v>7.133380715470268E-2</v>
      </c>
      <c r="P168" s="31">
        <f t="shared" si="48"/>
        <v>7.8968031968528141E-2</v>
      </c>
      <c r="Q168" s="6">
        <f t="shared" si="49"/>
        <v>7.5690330136575744E-3</v>
      </c>
    </row>
    <row r="169" spans="1:17">
      <c r="A169" s="15" t="s">
        <v>263</v>
      </c>
      <c r="B169" s="17" t="s">
        <v>41</v>
      </c>
      <c r="C169" t="s">
        <v>303</v>
      </c>
      <c r="D169" s="36">
        <v>0.86799999999999999</v>
      </c>
      <c r="E169" s="36">
        <v>0.86499999999999999</v>
      </c>
      <c r="F169" s="36">
        <v>0.89624999999999999</v>
      </c>
      <c r="H169" s="6">
        <v>9.3550000000000004</v>
      </c>
      <c r="I169" s="6">
        <v>9.7899999999999991</v>
      </c>
      <c r="J169" s="6">
        <v>9.6199999999999992</v>
      </c>
      <c r="L169" s="6">
        <v>9.2784607161945476E-2</v>
      </c>
      <c r="M169" s="6">
        <v>8.8355464759959146E-2</v>
      </c>
      <c r="N169" s="6">
        <v>9.3165280665280667E-2</v>
      </c>
      <c r="P169" s="31">
        <f t="shared" si="48"/>
        <v>9.1435117529061763E-2</v>
      </c>
      <c r="Q169" s="6">
        <f t="shared" si="49"/>
        <v>2.6738406763897574E-3</v>
      </c>
    </row>
    <row r="171" spans="1:17">
      <c r="A171" s="10" t="s">
        <v>264</v>
      </c>
      <c r="B171" t="s">
        <v>265</v>
      </c>
      <c r="C171" t="s">
        <v>303</v>
      </c>
      <c r="D171" s="36">
        <v>0.71074999999999999</v>
      </c>
      <c r="E171" s="36">
        <v>0.66874999999999996</v>
      </c>
      <c r="F171" s="36">
        <v>0.72824999999999995</v>
      </c>
      <c r="H171" s="6">
        <v>8.6950000000000003</v>
      </c>
      <c r="I171" s="6">
        <v>8.84</v>
      </c>
      <c r="J171" s="6">
        <v>8.8249999999999993</v>
      </c>
      <c r="L171" s="6">
        <f t="shared" ref="L171:N172" si="50">D171/H171</f>
        <v>8.1742380678550886E-2</v>
      </c>
      <c r="M171" s="6">
        <f t="shared" si="50"/>
        <v>7.5650452488687778E-2</v>
      </c>
      <c r="N171" s="6">
        <f t="shared" si="50"/>
        <v>8.2521246458923517E-2</v>
      </c>
      <c r="P171" s="31">
        <f>AVERAGE(L171:N171)</f>
        <v>7.9971359875387393E-2</v>
      </c>
      <c r="Q171" s="6">
        <f>STDEV(L171:N171)</f>
        <v>3.7622252005010738E-3</v>
      </c>
    </row>
    <row r="172" spans="1:17">
      <c r="A172" s="10" t="s">
        <v>266</v>
      </c>
      <c r="B172" t="s">
        <v>267</v>
      </c>
      <c r="C172" t="s">
        <v>303</v>
      </c>
      <c r="D172" s="36">
        <v>0.60650000000000004</v>
      </c>
      <c r="E172" s="36">
        <v>0.64200000000000002</v>
      </c>
      <c r="F172" s="36">
        <v>0.60750000000000004</v>
      </c>
      <c r="H172" s="6">
        <v>8.0225000000000009</v>
      </c>
      <c r="I172" s="6">
        <v>8.5449999999999999</v>
      </c>
      <c r="J172" s="6">
        <v>8.4124999999999996</v>
      </c>
      <c r="L172" s="6">
        <f t="shared" si="50"/>
        <v>7.5599875350576495E-2</v>
      </c>
      <c r="M172" s="6">
        <f t="shared" si="50"/>
        <v>7.5131655939145697E-2</v>
      </c>
      <c r="N172" s="6">
        <f t="shared" si="50"/>
        <v>7.2213967310549784E-2</v>
      </c>
      <c r="P172" s="31">
        <f>AVERAGE(L172:N172)</f>
        <v>7.4315166200090654E-2</v>
      </c>
      <c r="Q172" s="6">
        <f>STDEV(L172:N172)</f>
        <v>1.8346893291143339E-3</v>
      </c>
    </row>
    <row r="174" spans="1:17">
      <c r="A174" s="10" t="s">
        <v>268</v>
      </c>
      <c r="B174" t="s">
        <v>180</v>
      </c>
      <c r="C174" t="s">
        <v>303</v>
      </c>
      <c r="D174" s="36">
        <v>0.48949999999999999</v>
      </c>
      <c r="E174" s="36">
        <v>0.51849999999999996</v>
      </c>
      <c r="F174" s="36">
        <v>0.50241379310344836</v>
      </c>
      <c r="H174" s="6">
        <v>8.2449999999999992</v>
      </c>
      <c r="I174" s="6">
        <v>8.4375</v>
      </c>
      <c r="J174" s="6">
        <v>9.0551724137931036</v>
      </c>
      <c r="L174" s="6">
        <f>D174/H174</f>
        <v>5.9369314736203764E-2</v>
      </c>
      <c r="M174" s="6">
        <f>E174/I174</f>
        <v>6.1451851851851848E-2</v>
      </c>
      <c r="N174" s="6">
        <f>F174/J174</f>
        <v>5.5483625285605492E-2</v>
      </c>
      <c r="P174" s="31">
        <f>AVERAGE(L174:N174)</f>
        <v>5.8768263957887035E-2</v>
      </c>
      <c r="Q174" s="6">
        <f>STDEV(L174:N174)</f>
        <v>3.0291712752993269E-3</v>
      </c>
    </row>
    <row r="175" spans="1:17">
      <c r="A175" s="10" t="s">
        <v>269</v>
      </c>
      <c r="B175" t="s">
        <v>153</v>
      </c>
      <c r="C175" t="s">
        <v>303</v>
      </c>
      <c r="D175" s="36">
        <v>0.53965517241379313</v>
      </c>
      <c r="E175" s="36"/>
      <c r="F175" s="36"/>
      <c r="H175" s="6">
        <v>8.0793103448275865</v>
      </c>
      <c r="I175" s="6"/>
      <c r="J175" s="6"/>
      <c r="L175" s="6">
        <f>D175/H175</f>
        <v>6.6794707639778059E-2</v>
      </c>
      <c r="M175" s="6"/>
      <c r="N175" s="6"/>
      <c r="P175" s="31">
        <f>AVERAGE(L175:N175)</f>
        <v>6.6794707639778059E-2</v>
      </c>
      <c r="Q175" s="6"/>
    </row>
    <row r="177" spans="1:17">
      <c r="A177" s="10" t="s">
        <v>270</v>
      </c>
      <c r="B177" t="s">
        <v>50</v>
      </c>
      <c r="C177" t="s">
        <v>303</v>
      </c>
      <c r="D177" s="36">
        <v>0.52700000000000002</v>
      </c>
      <c r="E177" s="36">
        <v>0.50775000000000003</v>
      </c>
      <c r="F177" s="36">
        <v>0.51041666666666674</v>
      </c>
      <c r="H177" s="6">
        <v>8.1199999999999992</v>
      </c>
      <c r="I177" s="6">
        <v>8.6300000000000008</v>
      </c>
      <c r="J177" s="6">
        <v>8.4583333333333339</v>
      </c>
      <c r="L177" s="6">
        <f>D177/H177</f>
        <v>6.4901477832512322E-2</v>
      </c>
      <c r="M177" s="6">
        <f>E177/I177</f>
        <v>5.8835457705677864E-2</v>
      </c>
      <c r="N177" s="6">
        <f>F177/J177</f>
        <v>6.0344827586206899E-2</v>
      </c>
      <c r="P177" s="31">
        <f>AVERAGE(L177:N177)</f>
        <v>6.1360587708132359E-2</v>
      </c>
      <c r="Q177" s="6">
        <f>STDEV(L177:N177)</f>
        <v>3.158001981278781E-3</v>
      </c>
    </row>
    <row r="178" spans="1:17">
      <c r="A178" s="10" t="s">
        <v>271</v>
      </c>
      <c r="B178" t="s">
        <v>52</v>
      </c>
      <c r="C178" t="s">
        <v>303</v>
      </c>
      <c r="D178" s="36">
        <v>0.46100000000000002</v>
      </c>
      <c r="E178" s="36"/>
      <c r="F178" s="36"/>
      <c r="H178" s="6">
        <v>7.665</v>
      </c>
      <c r="I178" s="6"/>
      <c r="J178" s="6"/>
      <c r="L178" s="6">
        <f>D178/H178</f>
        <v>6.0143509458577951E-2</v>
      </c>
      <c r="M178" s="6"/>
      <c r="N178" s="6"/>
      <c r="P178" s="31">
        <f>AVERAGE(L178:N178)</f>
        <v>6.0143509458577951E-2</v>
      </c>
      <c r="Q178" s="6"/>
    </row>
    <row r="179" spans="1:17">
      <c r="A179" s="11" t="s">
        <v>272</v>
      </c>
      <c r="B179" s="17" t="s">
        <v>273</v>
      </c>
      <c r="C179" t="s">
        <v>303</v>
      </c>
      <c r="D179" s="36">
        <v>0.54074999999999995</v>
      </c>
      <c r="E179" s="36">
        <v>0.52524999999999999</v>
      </c>
      <c r="F179" s="36">
        <v>0.498</v>
      </c>
      <c r="H179" s="6">
        <v>9.7174999999999994</v>
      </c>
      <c r="I179" s="6">
        <v>10.050000000000001</v>
      </c>
      <c r="J179" s="6">
        <v>10.172499999999999</v>
      </c>
      <c r="L179" s="6">
        <v>5.5647028556727554E-2</v>
      </c>
      <c r="M179" s="6">
        <v>5.2263681592039798E-2</v>
      </c>
      <c r="N179" s="6">
        <v>4.8955517326124361E-2</v>
      </c>
      <c r="P179" s="31">
        <f>AVERAGE(L179:N179)</f>
        <v>5.2288742491630569E-2</v>
      </c>
      <c r="Q179" s="6">
        <f>STDEV(L179:N179)</f>
        <v>3.34582600770548E-3</v>
      </c>
    </row>
    <row r="181" spans="1:17">
      <c r="A181" s="10" t="s">
        <v>274</v>
      </c>
      <c r="B181" t="s">
        <v>275</v>
      </c>
      <c r="C181" t="s">
        <v>303</v>
      </c>
      <c r="D181" s="36">
        <v>0.67649999999999999</v>
      </c>
      <c r="E181" s="36">
        <v>0.71650000000000003</v>
      </c>
      <c r="F181" s="36">
        <v>0.74150000000000005</v>
      </c>
      <c r="H181" s="6">
        <v>9.8350000000000009</v>
      </c>
      <c r="I181" s="6">
        <v>10.282500000000001</v>
      </c>
      <c r="J181" s="6">
        <v>10.119999999999999</v>
      </c>
      <c r="L181" s="6">
        <f t="shared" ref="L181:N182" si="51">D181/H181</f>
        <v>6.8784951703101158E-2</v>
      </c>
      <c r="M181" s="6">
        <f t="shared" si="51"/>
        <v>6.9681497690250421E-2</v>
      </c>
      <c r="N181" s="6">
        <f t="shared" si="51"/>
        <v>7.32707509881423E-2</v>
      </c>
      <c r="P181" s="31">
        <f t="shared" ref="P181:P189" si="52">AVERAGE(L181:N181)</f>
        <v>7.0579066793831288E-2</v>
      </c>
      <c r="Q181" s="6">
        <f t="shared" ref="Q181:Q189" si="53">STDEV(L181:N181)</f>
        <v>2.3737779020363576E-3</v>
      </c>
    </row>
    <row r="182" spans="1:17">
      <c r="A182" s="10" t="s">
        <v>276</v>
      </c>
      <c r="B182" t="s">
        <v>277</v>
      </c>
      <c r="C182" t="s">
        <v>303</v>
      </c>
      <c r="D182" s="36">
        <v>0.72075</v>
      </c>
      <c r="E182" s="36">
        <v>0.72924999999999995</v>
      </c>
      <c r="F182" s="36">
        <v>0.71750000000000003</v>
      </c>
      <c r="H182" s="6">
        <v>10.0175</v>
      </c>
      <c r="I182" s="6">
        <v>9.84</v>
      </c>
      <c r="J182" s="6">
        <v>9.8874999999999993</v>
      </c>
      <c r="L182" s="6">
        <f t="shared" si="51"/>
        <v>7.1949089094085344E-2</v>
      </c>
      <c r="M182" s="6">
        <f t="shared" si="51"/>
        <v>7.4110772357723578E-2</v>
      </c>
      <c r="N182" s="6">
        <f t="shared" si="51"/>
        <v>7.2566371681415942E-2</v>
      </c>
      <c r="P182" s="31">
        <f t="shared" si="52"/>
        <v>7.2875411044408298E-2</v>
      </c>
      <c r="Q182" s="6">
        <f t="shared" si="53"/>
        <v>1.1134844538575506E-3</v>
      </c>
    </row>
    <row r="183" spans="1:17">
      <c r="A183" s="10" t="s">
        <v>278</v>
      </c>
      <c r="B183" t="s">
        <v>58</v>
      </c>
      <c r="C183" t="s">
        <v>303</v>
      </c>
      <c r="D183" s="36">
        <v>0.91800000000000004</v>
      </c>
      <c r="E183" s="36">
        <v>0.91725000000000001</v>
      </c>
      <c r="F183" s="36">
        <v>0.89124999999999999</v>
      </c>
      <c r="H183" s="6">
        <v>10.6075</v>
      </c>
      <c r="I183" s="6">
        <v>10.532500000000001</v>
      </c>
      <c r="J183" s="6">
        <v>10.220000000000001</v>
      </c>
      <c r="L183" s="6">
        <v>8.6542540655196801E-2</v>
      </c>
      <c r="M183" s="6">
        <v>8.7087586043199619E-2</v>
      </c>
      <c r="N183" s="6">
        <v>8.7206457925636E-2</v>
      </c>
      <c r="P183" s="31">
        <f t="shared" si="52"/>
        <v>8.6945528208010811E-2</v>
      </c>
      <c r="Q183" s="6">
        <f t="shared" si="53"/>
        <v>3.540223960440327E-4</v>
      </c>
    </row>
    <row r="184" spans="1:17">
      <c r="A184" s="18" t="s">
        <v>279</v>
      </c>
      <c r="B184" s="17" t="s">
        <v>280</v>
      </c>
      <c r="C184" t="s">
        <v>303</v>
      </c>
      <c r="D184" s="36">
        <v>0.82995049504950502</v>
      </c>
      <c r="E184" s="36">
        <v>0.75444444444444447</v>
      </c>
      <c r="F184" s="36">
        <v>0.75765550239234447</v>
      </c>
      <c r="H184" s="6">
        <v>9.824257425742573</v>
      </c>
      <c r="I184" s="6">
        <v>9.6111111111111107</v>
      </c>
      <c r="J184" s="6">
        <v>9.1770334928229662</v>
      </c>
      <c r="L184" s="6">
        <f t="shared" ref="L184:N186" si="54">D184/H184</f>
        <v>8.4479717813051164E-2</v>
      </c>
      <c r="M184" s="6">
        <f t="shared" si="54"/>
        <v>7.8497109826589598E-2</v>
      </c>
      <c r="N184" s="6">
        <f t="shared" si="54"/>
        <v>8.2559958289885299E-2</v>
      </c>
      <c r="P184" s="31">
        <f t="shared" si="52"/>
        <v>8.184559530984202E-2</v>
      </c>
      <c r="Q184" s="6">
        <f t="shared" si="53"/>
        <v>3.0546088833696308E-3</v>
      </c>
    </row>
    <row r="185" spans="1:17">
      <c r="A185" s="10" t="s">
        <v>281</v>
      </c>
      <c r="B185" t="s">
        <v>282</v>
      </c>
      <c r="C185" t="s">
        <v>303</v>
      </c>
      <c r="D185" s="36">
        <v>0.69350000000000001</v>
      </c>
      <c r="E185" s="36">
        <v>0.69374999999999998</v>
      </c>
      <c r="F185" s="36">
        <v>0.6915</v>
      </c>
      <c r="H185" s="6">
        <v>9.5425000000000004</v>
      </c>
      <c r="I185" s="6">
        <v>9.3000000000000007</v>
      </c>
      <c r="J185" s="6">
        <v>9.52</v>
      </c>
      <c r="L185" s="6">
        <f t="shared" si="54"/>
        <v>7.2674875556719934E-2</v>
      </c>
      <c r="M185" s="6">
        <f t="shared" si="54"/>
        <v>7.4596774193548376E-2</v>
      </c>
      <c r="N185" s="6">
        <f t="shared" si="54"/>
        <v>7.2636554621848745E-2</v>
      </c>
      <c r="P185" s="31">
        <f t="shared" si="52"/>
        <v>7.330273479070569E-2</v>
      </c>
      <c r="Q185" s="6">
        <f t="shared" si="53"/>
        <v>1.120834780685562E-3</v>
      </c>
    </row>
    <row r="186" spans="1:17">
      <c r="A186" s="10" t="s">
        <v>283</v>
      </c>
      <c r="B186" t="s">
        <v>284</v>
      </c>
      <c r="C186" t="s">
        <v>303</v>
      </c>
      <c r="D186" s="36">
        <v>0.67074999999999996</v>
      </c>
      <c r="E186" s="36">
        <v>0.67674999999999996</v>
      </c>
      <c r="F186" s="36">
        <v>0.72650000000000003</v>
      </c>
      <c r="H186" s="6">
        <v>9.4324999999999992</v>
      </c>
      <c r="I186" s="6">
        <v>9.4649999999999999</v>
      </c>
      <c r="J186" s="6">
        <v>9.42</v>
      </c>
      <c r="L186" s="6">
        <f t="shared" si="54"/>
        <v>7.111052213093029E-2</v>
      </c>
      <c r="M186" s="6">
        <f t="shared" si="54"/>
        <v>7.1500264131008975E-2</v>
      </c>
      <c r="N186" s="6">
        <f t="shared" si="54"/>
        <v>7.7123142250530796E-2</v>
      </c>
      <c r="P186" s="31">
        <f t="shared" si="52"/>
        <v>7.324464283749002E-2</v>
      </c>
      <c r="Q186" s="6">
        <f t="shared" si="53"/>
        <v>3.3645271553926514E-3</v>
      </c>
    </row>
    <row r="187" spans="1:17">
      <c r="A187" s="10" t="s">
        <v>285</v>
      </c>
      <c r="B187" t="s">
        <v>31</v>
      </c>
      <c r="C187" t="s">
        <v>303</v>
      </c>
      <c r="D187" s="36">
        <v>0.85850000000000004</v>
      </c>
      <c r="E187" s="36">
        <v>0.81774999999999998</v>
      </c>
      <c r="F187" s="36">
        <v>0.80174999999999996</v>
      </c>
      <c r="H187" s="6">
        <v>10.387499999999999</v>
      </c>
      <c r="I187" s="6">
        <v>9.9625000000000004</v>
      </c>
      <c r="J187" s="6">
        <v>9.8674999999999997</v>
      </c>
      <c r="L187" s="6">
        <v>8.2647412755716021E-2</v>
      </c>
      <c r="M187" s="6">
        <v>8.208281053952321E-2</v>
      </c>
      <c r="N187" s="6">
        <v>8.1251583481124906E-2</v>
      </c>
      <c r="P187" s="31">
        <f t="shared" si="52"/>
        <v>8.1993935592121384E-2</v>
      </c>
      <c r="Q187" s="6">
        <f t="shared" si="53"/>
        <v>7.0214593081363661E-4</v>
      </c>
    </row>
    <row r="188" spans="1:17">
      <c r="A188" s="10" t="s">
        <v>286</v>
      </c>
      <c r="B188" t="s">
        <v>287</v>
      </c>
      <c r="C188" t="s">
        <v>303</v>
      </c>
      <c r="D188" s="36">
        <v>0.84037558685446012</v>
      </c>
      <c r="E188" s="36">
        <v>0.7797674418604652</v>
      </c>
      <c r="F188" s="36">
        <v>0.78298969072164948</v>
      </c>
      <c r="H188" s="6">
        <v>9.6455399061032878</v>
      </c>
      <c r="I188" s="6">
        <v>9.2372093023255815</v>
      </c>
      <c r="J188" s="6">
        <v>9.1494845360824737</v>
      </c>
      <c r="L188" s="6">
        <f>D188/H188</f>
        <v>8.7125821367729367E-2</v>
      </c>
      <c r="M188" s="6">
        <f>E188/I188</f>
        <v>8.4415911379657607E-2</v>
      </c>
      <c r="N188" s="6">
        <f>F188/J188</f>
        <v>8.5577464788732405E-2</v>
      </c>
      <c r="P188" s="31">
        <f t="shared" si="52"/>
        <v>8.5706399178706469E-2</v>
      </c>
      <c r="Q188" s="6">
        <f t="shared" si="53"/>
        <v>1.359548121087024E-3</v>
      </c>
    </row>
    <row r="189" spans="1:17">
      <c r="A189" s="4" t="s">
        <v>288</v>
      </c>
      <c r="B189" t="s">
        <v>242</v>
      </c>
      <c r="C189" t="s">
        <v>303</v>
      </c>
      <c r="D189" s="36">
        <v>1.581</v>
      </c>
      <c r="E189" s="36">
        <v>1.54975</v>
      </c>
      <c r="F189" s="36">
        <v>1.7037500000000001</v>
      </c>
      <c r="H189" s="6">
        <v>10.0525</v>
      </c>
      <c r="I189" s="6">
        <v>10.2425</v>
      </c>
      <c r="J189" s="6">
        <v>10.6425</v>
      </c>
      <c r="L189" s="6">
        <v>0.15727430987316587</v>
      </c>
      <c r="M189" s="6">
        <v>0.15130583353673419</v>
      </c>
      <c r="N189" s="6">
        <v>0.16008926474042753</v>
      </c>
      <c r="P189" s="31">
        <f t="shared" si="52"/>
        <v>0.15622313605010918</v>
      </c>
      <c r="Q189" s="6">
        <f t="shared" si="53"/>
        <v>4.4850742170239712E-3</v>
      </c>
    </row>
    <row r="322" spans="2:16">
      <c r="B322" s="20"/>
      <c r="C322" s="20"/>
      <c r="H322" s="1"/>
      <c r="L322" s="1"/>
      <c r="P322" s="1"/>
    </row>
    <row r="338" spans="1:6">
      <c r="B338" s="17"/>
      <c r="D338"/>
      <c r="E338"/>
      <c r="F338"/>
    </row>
    <row r="340" spans="1:6">
      <c r="A340" s="25"/>
      <c r="D340"/>
      <c r="E340"/>
      <c r="F340"/>
    </row>
  </sheetData>
  <mergeCells count="2">
    <mergeCell ref="D1:F1"/>
    <mergeCell ref="H1:J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2"/>
  <sheetViews>
    <sheetView zoomScale="150" zoomScaleNormal="150" zoomScalePageLayoutView="150" workbookViewId="0">
      <selection activeCell="H1" sqref="H1:J1"/>
    </sheetView>
  </sheetViews>
  <sheetFormatPr baseColWidth="10" defaultRowHeight="15" x14ac:dyDescent="0"/>
  <cols>
    <col min="1" max="1" width="34.5" customWidth="1"/>
    <col min="4" max="6" width="10.83203125" style="37"/>
  </cols>
  <sheetData>
    <row r="1" spans="1:17">
      <c r="A1" s="1" t="s">
        <v>0</v>
      </c>
      <c r="B1" s="2" t="s">
        <v>1</v>
      </c>
      <c r="C1" s="1" t="s">
        <v>2</v>
      </c>
      <c r="D1" s="57" t="s">
        <v>310</v>
      </c>
      <c r="E1" s="57"/>
      <c r="F1" s="57"/>
      <c r="G1" s="55"/>
      <c r="H1" s="57" t="s">
        <v>311</v>
      </c>
      <c r="I1" s="57"/>
      <c r="J1" s="57"/>
      <c r="L1" s="1" t="s">
        <v>301</v>
      </c>
      <c r="P1" s="1" t="s">
        <v>4</v>
      </c>
      <c r="Q1" s="3" t="s">
        <v>5</v>
      </c>
    </row>
    <row r="3" spans="1:17">
      <c r="A3" s="4" t="s">
        <v>6</v>
      </c>
      <c r="B3" t="s">
        <v>7</v>
      </c>
      <c r="C3" t="s">
        <v>298</v>
      </c>
      <c r="D3" s="49">
        <v>8.07</v>
      </c>
      <c r="E3" s="49">
        <v>8.6974999999999998</v>
      </c>
      <c r="F3" s="49">
        <v>8.9324999999999992</v>
      </c>
      <c r="H3" s="6">
        <v>9.52</v>
      </c>
      <c r="I3" s="6">
        <v>10.28</v>
      </c>
      <c r="J3" s="6">
        <v>9.8475000000000001</v>
      </c>
      <c r="L3" s="5">
        <v>0.8476890756302522</v>
      </c>
      <c r="M3" s="5">
        <v>0.84606031128404668</v>
      </c>
      <c r="N3" s="5">
        <v>0.90708301599390695</v>
      </c>
      <c r="P3" s="31">
        <f>AVERAGE(L3:N3)</f>
        <v>0.86694413430273531</v>
      </c>
      <c r="Q3" s="6">
        <f>STDEV(L3:N3)</f>
        <v>3.477082952544093E-2</v>
      </c>
    </row>
    <row r="4" spans="1:17">
      <c r="A4" s="4" t="s">
        <v>6</v>
      </c>
      <c r="B4" t="s">
        <v>9</v>
      </c>
      <c r="C4" t="s">
        <v>298</v>
      </c>
      <c r="D4" s="49">
        <v>8.66</v>
      </c>
      <c r="E4" s="49">
        <v>8.8424999999999994</v>
      </c>
      <c r="F4" s="49">
        <v>9.4849999999999994</v>
      </c>
      <c r="H4" s="6">
        <v>9.1325000000000003</v>
      </c>
      <c r="I4" s="6">
        <v>9.1425000000000001</v>
      </c>
      <c r="J4" s="6">
        <v>9.9024999999999999</v>
      </c>
      <c r="L4" s="5">
        <v>0.94826170271010124</v>
      </c>
      <c r="M4" s="5">
        <v>0.96718621821164885</v>
      </c>
      <c r="N4" s="5">
        <v>0.95783892956324157</v>
      </c>
      <c r="P4" s="31">
        <f>AVERAGE(L4:N4)</f>
        <v>0.95776228349499715</v>
      </c>
      <c r="Q4" s="6">
        <f>STDEV(L4:N4)</f>
        <v>9.4624905657502215E-3</v>
      </c>
    </row>
    <row r="5" spans="1:17">
      <c r="D5" s="49"/>
      <c r="E5" s="49"/>
      <c r="F5" s="49"/>
      <c r="H5" s="6"/>
      <c r="I5" s="6"/>
      <c r="J5" s="6"/>
      <c r="L5" s="5"/>
      <c r="M5" s="5"/>
      <c r="N5" s="5"/>
      <c r="P5" s="31"/>
      <c r="Q5" s="6"/>
    </row>
    <row r="6" spans="1:17">
      <c r="A6" s="9" t="s">
        <v>10</v>
      </c>
      <c r="B6" t="s">
        <v>11</v>
      </c>
      <c r="C6" t="s">
        <v>298</v>
      </c>
      <c r="D6" s="49">
        <v>7.3525</v>
      </c>
      <c r="E6" s="49">
        <v>7.1</v>
      </c>
      <c r="F6" s="49">
        <v>7.4749999999999996</v>
      </c>
      <c r="H6" s="6">
        <v>10.42</v>
      </c>
      <c r="I6" s="6">
        <v>10.02</v>
      </c>
      <c r="J6" s="6">
        <v>10.525</v>
      </c>
      <c r="L6" s="5">
        <v>0.70561420345489445</v>
      </c>
      <c r="M6" s="5">
        <v>0.70858283433133729</v>
      </c>
      <c r="N6" s="5">
        <v>0.71021377672209018</v>
      </c>
      <c r="P6" s="31">
        <f>AVERAGE(L6:N6)</f>
        <v>0.70813693816944057</v>
      </c>
      <c r="Q6" s="6">
        <f>STDEV(L6:N6)</f>
        <v>2.331981153541132E-3</v>
      </c>
    </row>
    <row r="7" spans="1:17">
      <c r="D7" s="49"/>
      <c r="E7" s="49"/>
      <c r="F7" s="49"/>
      <c r="H7" s="6"/>
      <c r="I7" s="6"/>
      <c r="J7" s="6"/>
      <c r="L7" s="5"/>
      <c r="M7" s="5"/>
      <c r="N7" s="5"/>
      <c r="P7" s="31"/>
      <c r="Q7" s="6"/>
    </row>
    <row r="8" spans="1:17">
      <c r="A8" s="10" t="s">
        <v>12</v>
      </c>
      <c r="B8" t="s">
        <v>13</v>
      </c>
      <c r="C8" t="s">
        <v>298</v>
      </c>
      <c r="D8" s="49">
        <v>5.7350000000000003</v>
      </c>
      <c r="E8" s="49">
        <v>5.8574999999999999</v>
      </c>
      <c r="F8" s="49">
        <v>5.9050000000000002</v>
      </c>
      <c r="H8" s="6">
        <v>8.5250000000000004</v>
      </c>
      <c r="I8" s="6">
        <v>8.6850000000000005</v>
      </c>
      <c r="J8" s="6">
        <v>8.7850000000000001</v>
      </c>
      <c r="L8" s="5">
        <f t="shared" ref="L8:N9" si="0">D8/H8</f>
        <v>0.67272727272727273</v>
      </c>
      <c r="M8" s="5">
        <f t="shared" si="0"/>
        <v>0.67443868739205526</v>
      </c>
      <c r="N8" s="5">
        <f t="shared" si="0"/>
        <v>0.67216846898121796</v>
      </c>
      <c r="P8" s="31">
        <f>AVERAGE(L8:N8)</f>
        <v>0.67311147636684865</v>
      </c>
      <c r="Q8" s="6">
        <f>STDEV(L8:N8)</f>
        <v>1.1828703376633026E-3</v>
      </c>
    </row>
    <row r="9" spans="1:17">
      <c r="A9" s="10" t="s">
        <v>14</v>
      </c>
      <c r="B9" t="s">
        <v>15</v>
      </c>
      <c r="C9" t="s">
        <v>298</v>
      </c>
      <c r="D9" s="49">
        <v>5.48</v>
      </c>
      <c r="E9" s="49">
        <v>5.3975</v>
      </c>
      <c r="F9" s="49">
        <v>5.4249999999999998</v>
      </c>
      <c r="H9" s="6">
        <v>8.1274999999999995</v>
      </c>
      <c r="I9" s="6">
        <v>8.33</v>
      </c>
      <c r="J9" s="6">
        <v>8.1875</v>
      </c>
      <c r="L9" s="5">
        <f t="shared" si="0"/>
        <v>0.67425407566902495</v>
      </c>
      <c r="M9" s="5">
        <f t="shared" si="0"/>
        <v>0.64795918367346939</v>
      </c>
      <c r="N9" s="5">
        <f t="shared" si="0"/>
        <v>0.66259541984732817</v>
      </c>
      <c r="P9" s="31">
        <f>AVERAGE(L9:N9)</f>
        <v>0.66160289306327413</v>
      </c>
      <c r="Q9" s="6">
        <f>STDEV(L9:N9)</f>
        <v>1.3175513968239778E-2</v>
      </c>
    </row>
    <row r="10" spans="1:17">
      <c r="D10" s="49"/>
      <c r="E10" s="49"/>
      <c r="F10" s="49"/>
      <c r="H10" s="6"/>
      <c r="I10" s="6"/>
      <c r="J10" s="6"/>
      <c r="L10" s="5"/>
      <c r="M10" s="5"/>
      <c r="N10" s="5"/>
      <c r="P10" s="31"/>
      <c r="Q10" s="6"/>
    </row>
    <row r="11" spans="1:17">
      <c r="A11" s="10" t="s">
        <v>16</v>
      </c>
      <c r="B11" t="s">
        <v>17</v>
      </c>
      <c r="C11" t="s">
        <v>298</v>
      </c>
      <c r="D11" s="49">
        <v>6.7525000000000004</v>
      </c>
      <c r="E11" s="49">
        <v>6.6425000000000001</v>
      </c>
      <c r="F11" s="49">
        <v>6.64</v>
      </c>
      <c r="H11" s="6">
        <v>9.5549999999999997</v>
      </c>
      <c r="I11" s="6">
        <v>9.5374999999999996</v>
      </c>
      <c r="J11" s="6">
        <v>9.66</v>
      </c>
      <c r="L11" s="5">
        <f t="shared" ref="L11:N12" si="1">D11/H11</f>
        <v>0.70669806384092104</v>
      </c>
      <c r="M11" s="5">
        <f t="shared" si="1"/>
        <v>0.69646133682830935</v>
      </c>
      <c r="N11" s="5">
        <f t="shared" si="1"/>
        <v>0.6873706004140786</v>
      </c>
      <c r="P11" s="31">
        <f>AVERAGE(L11:N11)</f>
        <v>0.6968433336944363</v>
      </c>
      <c r="Q11" s="6">
        <f>STDEV(L11:N11)</f>
        <v>9.6693925265903414E-3</v>
      </c>
    </row>
    <row r="12" spans="1:17">
      <c r="A12" s="10" t="s">
        <v>18</v>
      </c>
      <c r="B12" t="s">
        <v>19</v>
      </c>
      <c r="C12" t="s">
        <v>298</v>
      </c>
      <c r="D12" s="49">
        <v>6.6775000000000002</v>
      </c>
      <c r="E12" s="49">
        <v>6.5025000000000004</v>
      </c>
      <c r="F12" s="49">
        <v>6.4775</v>
      </c>
      <c r="H12" s="6">
        <v>9.7449999999999992</v>
      </c>
      <c r="I12" s="6">
        <v>9.3125</v>
      </c>
      <c r="J12" s="6">
        <v>9.2524999999999995</v>
      </c>
      <c r="L12" s="5">
        <f t="shared" si="1"/>
        <v>0.68522319138019505</v>
      </c>
      <c r="M12" s="5">
        <f t="shared" si="1"/>
        <v>0.69825503355704699</v>
      </c>
      <c r="N12" s="5">
        <f t="shared" si="1"/>
        <v>0.70008105917319652</v>
      </c>
      <c r="P12" s="31">
        <f>AVERAGE(L12:N12)</f>
        <v>0.69451976137014615</v>
      </c>
      <c r="Q12" s="6">
        <f>STDEV(L12:N12)</f>
        <v>8.1026694719242738E-3</v>
      </c>
    </row>
    <row r="13" spans="1:17">
      <c r="A13" s="11" t="s">
        <v>20</v>
      </c>
      <c r="B13" t="s">
        <v>21</v>
      </c>
      <c r="C13" t="s">
        <v>298</v>
      </c>
      <c r="D13" s="49">
        <v>8.1649999999999991</v>
      </c>
      <c r="E13" s="49">
        <v>8.0675000000000008</v>
      </c>
      <c r="F13" s="49">
        <v>8.1575000000000006</v>
      </c>
      <c r="H13" s="6">
        <v>10.68</v>
      </c>
      <c r="I13" s="6">
        <v>10.407500000000001</v>
      </c>
      <c r="J13" s="6">
        <v>10.1675</v>
      </c>
      <c r="L13" s="5">
        <v>0.76451310861423216</v>
      </c>
      <c r="M13" s="5">
        <v>0.77516214268556327</v>
      </c>
      <c r="N13" s="5">
        <v>0.80231128596016721</v>
      </c>
      <c r="P13" s="31">
        <f>AVERAGE(L13:N13)</f>
        <v>0.78066217908665425</v>
      </c>
      <c r="Q13" s="6">
        <f>STDEV(L13:N13)</f>
        <v>1.9490083452327327E-2</v>
      </c>
    </row>
    <row r="14" spans="1:17">
      <c r="D14" s="49"/>
      <c r="E14" s="49"/>
      <c r="F14" s="49"/>
      <c r="H14" s="6"/>
      <c r="I14" s="6"/>
      <c r="J14" s="6"/>
      <c r="L14" s="5"/>
      <c r="M14" s="5"/>
      <c r="N14" s="5"/>
      <c r="P14" s="31"/>
      <c r="Q14" s="6"/>
    </row>
    <row r="15" spans="1:17">
      <c r="A15" s="10" t="s">
        <v>22</v>
      </c>
      <c r="B15" t="s">
        <v>23</v>
      </c>
      <c r="C15" t="s">
        <v>298</v>
      </c>
      <c r="D15" s="49">
        <v>5.6924999999999999</v>
      </c>
      <c r="E15" s="49">
        <v>5.7225000000000001</v>
      </c>
      <c r="F15" s="49">
        <v>5.6574999999999998</v>
      </c>
      <c r="H15" s="6">
        <v>8.9350000000000005</v>
      </c>
      <c r="I15" s="6">
        <v>8.9350000000000005</v>
      </c>
      <c r="J15" s="6">
        <v>8.91</v>
      </c>
      <c r="L15" s="5">
        <f>D15/H15</f>
        <v>0.63710128707330715</v>
      </c>
      <c r="M15" s="5">
        <f>E15/I15</f>
        <v>0.64045886961387799</v>
      </c>
      <c r="N15" s="5">
        <f>F15/J15</f>
        <v>0.63496071829405154</v>
      </c>
      <c r="P15" s="31">
        <f t="shared" ref="P15:P20" si="2">AVERAGE(L15:N15)</f>
        <v>0.63750695832707893</v>
      </c>
      <c r="Q15" s="6">
        <f t="shared" ref="Q15:Q20" si="3">STDEV(L15:N15)</f>
        <v>2.7714335385373911E-3</v>
      </c>
    </row>
    <row r="16" spans="1:17">
      <c r="A16" s="10" t="s">
        <v>24</v>
      </c>
      <c r="B16" t="s">
        <v>25</v>
      </c>
      <c r="C16" t="s">
        <v>298</v>
      </c>
      <c r="D16" s="49">
        <v>8.2025000000000006</v>
      </c>
      <c r="E16" s="49">
        <v>8.0449999999999999</v>
      </c>
      <c r="F16" s="49">
        <v>8.1425000000000001</v>
      </c>
      <c r="H16" s="6">
        <v>10.8375</v>
      </c>
      <c r="I16" s="6">
        <v>10.5525</v>
      </c>
      <c r="J16" s="6">
        <v>10.835000000000001</v>
      </c>
      <c r="L16" s="5">
        <v>0.75686274509803919</v>
      </c>
      <c r="M16" s="5">
        <v>0.76237858327410568</v>
      </c>
      <c r="N16" s="5">
        <v>0.75149976926626672</v>
      </c>
      <c r="P16" s="31">
        <f t="shared" si="2"/>
        <v>0.75691369921280394</v>
      </c>
      <c r="Q16" s="6">
        <f t="shared" si="3"/>
        <v>5.4395859948756136E-3</v>
      </c>
    </row>
    <row r="17" spans="1:17">
      <c r="A17" s="10" t="s">
        <v>26</v>
      </c>
      <c r="B17" t="s">
        <v>27</v>
      </c>
      <c r="C17" t="s">
        <v>298</v>
      </c>
      <c r="D17" s="49">
        <v>5.4424999999999999</v>
      </c>
      <c r="E17" s="49">
        <v>5.4325000000000001</v>
      </c>
      <c r="F17" s="49">
        <v>5.4625000000000004</v>
      </c>
      <c r="H17" s="6">
        <v>8.1675000000000004</v>
      </c>
      <c r="I17" s="6">
        <v>8.33</v>
      </c>
      <c r="J17" s="6">
        <v>8.4375</v>
      </c>
      <c r="L17" s="5">
        <f>D17/H17</f>
        <v>0.66636057545148453</v>
      </c>
      <c r="M17" s="5">
        <f>E17/I17</f>
        <v>0.65216086434573828</v>
      </c>
      <c r="N17" s="5">
        <f>F17/J17</f>
        <v>0.64740740740740743</v>
      </c>
      <c r="P17" s="31">
        <f t="shared" si="2"/>
        <v>0.65530961573487667</v>
      </c>
      <c r="Q17" s="6">
        <f t="shared" si="3"/>
        <v>9.8611166309757921E-3</v>
      </c>
    </row>
    <row r="18" spans="1:17">
      <c r="A18" s="10" t="s">
        <v>28</v>
      </c>
      <c r="B18" t="s">
        <v>29</v>
      </c>
      <c r="C18" t="s">
        <v>298</v>
      </c>
      <c r="D18" s="49">
        <v>7.81</v>
      </c>
      <c r="E18" s="49">
        <v>7.4450000000000003</v>
      </c>
      <c r="F18" s="49">
        <v>7.1449999999999996</v>
      </c>
      <c r="H18" s="6">
        <v>10.175000000000001</v>
      </c>
      <c r="I18" s="6">
        <v>9.6775000000000002</v>
      </c>
      <c r="J18" s="6">
        <v>9.6449999999999996</v>
      </c>
      <c r="L18" s="5">
        <v>0.7675675675675675</v>
      </c>
      <c r="M18" s="5">
        <v>0.76931025574786882</v>
      </c>
      <c r="N18" s="5">
        <v>0.74079834110938314</v>
      </c>
      <c r="P18" s="31">
        <f t="shared" si="2"/>
        <v>0.75922538814160656</v>
      </c>
      <c r="Q18" s="6">
        <f t="shared" si="3"/>
        <v>1.5982061421145551E-2</v>
      </c>
    </row>
    <row r="19" spans="1:17">
      <c r="A19" s="11" t="s">
        <v>30</v>
      </c>
      <c r="B19" t="s">
        <v>31</v>
      </c>
      <c r="C19" t="s">
        <v>298</v>
      </c>
      <c r="D19" s="49">
        <v>9.0574999999999992</v>
      </c>
      <c r="E19" s="49">
        <v>9.0500000000000007</v>
      </c>
      <c r="F19" s="49">
        <v>8.9625000000000004</v>
      </c>
      <c r="H19" s="6">
        <v>8.9224999999999994</v>
      </c>
      <c r="I19" s="6">
        <v>8.8475000000000001</v>
      </c>
      <c r="J19" s="6">
        <v>8.6675000000000004</v>
      </c>
      <c r="L19" s="5">
        <v>1.0151302885962454</v>
      </c>
      <c r="M19" s="5">
        <v>1.0228878214184798</v>
      </c>
      <c r="N19" s="5">
        <v>1.0340351889241419</v>
      </c>
      <c r="P19" s="31">
        <f t="shared" si="2"/>
        <v>1.0240177663129557</v>
      </c>
      <c r="Q19" s="6">
        <f t="shared" si="3"/>
        <v>9.5029677312058348E-3</v>
      </c>
    </row>
    <row r="20" spans="1:17">
      <c r="A20" s="12" t="s">
        <v>32</v>
      </c>
      <c r="B20" t="s">
        <v>33</v>
      </c>
      <c r="C20" t="s">
        <v>298</v>
      </c>
      <c r="D20" s="49">
        <v>7.81</v>
      </c>
      <c r="E20" s="49">
        <v>7.2575000000000003</v>
      </c>
      <c r="F20" s="49">
        <v>7.1950000000000003</v>
      </c>
      <c r="H20" s="6">
        <v>10.205</v>
      </c>
      <c r="I20" s="6">
        <v>9.2774999999999999</v>
      </c>
      <c r="J20" s="6">
        <v>9.0425000000000004</v>
      </c>
      <c r="L20" s="5">
        <v>0.76531112199902007</v>
      </c>
      <c r="M20" s="5">
        <v>0.78226893020749133</v>
      </c>
      <c r="N20" s="5">
        <v>0.79568703345313796</v>
      </c>
      <c r="P20" s="31">
        <f t="shared" si="2"/>
        <v>0.78108902855321649</v>
      </c>
      <c r="Q20" s="6">
        <f t="shared" si="3"/>
        <v>1.5222290402643848E-2</v>
      </c>
    </row>
    <row r="21" spans="1:17">
      <c r="D21" s="49"/>
      <c r="E21" s="49"/>
      <c r="F21" s="49"/>
      <c r="H21" s="6"/>
      <c r="I21" s="6"/>
      <c r="J21" s="6"/>
      <c r="L21" s="5"/>
      <c r="M21" s="5"/>
      <c r="N21" s="5"/>
      <c r="P21" s="31"/>
      <c r="Q21" s="6"/>
    </row>
    <row r="22" spans="1:17">
      <c r="A22" s="10" t="s">
        <v>34</v>
      </c>
      <c r="B22" t="s">
        <v>35</v>
      </c>
      <c r="C22" t="s">
        <v>298</v>
      </c>
      <c r="D22" s="49">
        <v>5.0525000000000002</v>
      </c>
      <c r="E22" s="49">
        <v>4.8550000000000004</v>
      </c>
      <c r="F22" s="49">
        <v>4.8975</v>
      </c>
      <c r="H22" s="6">
        <v>7.91</v>
      </c>
      <c r="I22" s="6">
        <v>7.9625000000000004</v>
      </c>
      <c r="J22" s="6">
        <v>8.2349999999999994</v>
      </c>
      <c r="L22" s="5">
        <f>D22/H22</f>
        <v>0.63874841972187102</v>
      </c>
      <c r="M22" s="5">
        <f>E22/I22</f>
        <v>0.60973312401883828</v>
      </c>
      <c r="N22" s="5">
        <f>F22/J22</f>
        <v>0.59471766848816032</v>
      </c>
      <c r="P22" s="31">
        <f t="shared" ref="P22:P35" si="4">AVERAGE(L22:N22)</f>
        <v>0.61439973740962317</v>
      </c>
      <c r="Q22" s="6">
        <f t="shared" ref="Q22:Q35" si="5">STDEV(L22:N22)</f>
        <v>2.2383246501692263E-2</v>
      </c>
    </row>
    <row r="23" spans="1:17">
      <c r="A23" s="10" t="s">
        <v>36</v>
      </c>
      <c r="B23" t="s">
        <v>37</v>
      </c>
      <c r="C23" t="s">
        <v>298</v>
      </c>
      <c r="D23" s="49">
        <v>9.4049999999999994</v>
      </c>
      <c r="E23" s="49">
        <v>9.4450000000000003</v>
      </c>
      <c r="F23" s="49">
        <v>9.6875</v>
      </c>
      <c r="H23" s="6">
        <v>9.4450000000000003</v>
      </c>
      <c r="I23" s="6">
        <v>9.75</v>
      </c>
      <c r="J23" s="6">
        <v>9.8550000000000004</v>
      </c>
      <c r="L23" s="5">
        <v>0.99576495500264683</v>
      </c>
      <c r="M23" s="5">
        <v>0.9687179487179487</v>
      </c>
      <c r="N23" s="5">
        <v>0.98300355149670215</v>
      </c>
      <c r="P23" s="31">
        <f t="shared" si="4"/>
        <v>0.98249548507243256</v>
      </c>
      <c r="Q23" s="6">
        <f t="shared" si="5"/>
        <v>1.3530659106626245E-2</v>
      </c>
    </row>
    <row r="24" spans="1:17">
      <c r="A24" s="10" t="s">
        <v>38</v>
      </c>
      <c r="B24" t="s">
        <v>39</v>
      </c>
      <c r="C24" t="s">
        <v>298</v>
      </c>
      <c r="D24" s="49">
        <v>4.82</v>
      </c>
      <c r="E24" s="49">
        <v>4.8075000000000001</v>
      </c>
      <c r="F24" s="49">
        <v>4.9249999999999998</v>
      </c>
      <c r="H24" s="6">
        <v>8.32</v>
      </c>
      <c r="I24" s="6">
        <v>7.9824999999999999</v>
      </c>
      <c r="J24" s="6">
        <v>8.4774999999999991</v>
      </c>
      <c r="L24" s="5">
        <f>D24/H24</f>
        <v>0.57932692307692313</v>
      </c>
      <c r="M24" s="5">
        <f>E24/I24</f>
        <v>0.60225493266520513</v>
      </c>
      <c r="N24" s="5">
        <f>F24/J24</f>
        <v>0.58094957239752287</v>
      </c>
      <c r="P24" s="31">
        <f t="shared" si="4"/>
        <v>0.58751047604655038</v>
      </c>
      <c r="Q24" s="6">
        <f t="shared" si="5"/>
        <v>1.2794823110889605E-2</v>
      </c>
    </row>
    <row r="25" spans="1:17">
      <c r="A25" s="10" t="s">
        <v>40</v>
      </c>
      <c r="B25" t="s">
        <v>41</v>
      </c>
      <c r="C25" t="s">
        <v>298</v>
      </c>
      <c r="D25" s="49">
        <v>8.7974999999999994</v>
      </c>
      <c r="E25" s="49">
        <v>0.46825</v>
      </c>
      <c r="F25" s="49">
        <v>0.46675</v>
      </c>
      <c r="H25" s="6">
        <v>8.93</v>
      </c>
      <c r="I25" s="6">
        <v>0.90500000000000003</v>
      </c>
      <c r="J25" s="6">
        <v>0.90849999999999997</v>
      </c>
      <c r="L25" s="5">
        <v>0.98516237402015672</v>
      </c>
      <c r="M25" s="5">
        <v>0.5174033149171271</v>
      </c>
      <c r="N25" s="5">
        <v>0.51375894331315353</v>
      </c>
      <c r="P25" s="31">
        <f t="shared" si="4"/>
        <v>0.67210821075014582</v>
      </c>
      <c r="Q25" s="6">
        <f t="shared" si="5"/>
        <v>0.27111898166047321</v>
      </c>
    </row>
    <row r="26" spans="1:17">
      <c r="A26" s="13" t="s">
        <v>42</v>
      </c>
      <c r="B26" t="s">
        <v>43</v>
      </c>
      <c r="C26" t="s">
        <v>298</v>
      </c>
      <c r="D26" s="49">
        <v>6.6449999999999996</v>
      </c>
      <c r="E26" s="49">
        <v>6.99</v>
      </c>
      <c r="F26" s="49"/>
      <c r="H26" s="6">
        <v>9.3249999999999993</v>
      </c>
      <c r="I26" s="6">
        <v>9.8025000000000002</v>
      </c>
      <c r="J26" s="6"/>
      <c r="L26" s="5">
        <f>D26/H26</f>
        <v>0.71260053619302954</v>
      </c>
      <c r="M26" s="5">
        <f>E26/I26</f>
        <v>0.7130833970925784</v>
      </c>
      <c r="N26" s="5"/>
      <c r="P26" s="31">
        <f t="shared" si="4"/>
        <v>0.71284196664280397</v>
      </c>
      <c r="Q26" s="6">
        <f t="shared" si="5"/>
        <v>3.414342164408308E-4</v>
      </c>
    </row>
    <row r="27" spans="1:17">
      <c r="A27" s="10" t="s">
        <v>44</v>
      </c>
      <c r="B27" t="s">
        <v>45</v>
      </c>
      <c r="C27" t="s">
        <v>298</v>
      </c>
      <c r="D27" s="49">
        <v>5.14</v>
      </c>
      <c r="E27" s="49">
        <v>5.1050000000000004</v>
      </c>
      <c r="F27" s="49">
        <v>5.113793103448276</v>
      </c>
      <c r="H27" s="6">
        <v>8.6824999999999992</v>
      </c>
      <c r="I27" s="6">
        <v>8.5525000000000002</v>
      </c>
      <c r="J27" s="6">
        <v>8.1275862068965523</v>
      </c>
      <c r="L27" s="5">
        <f>D27/H27</f>
        <v>0.5919953930319608</v>
      </c>
      <c r="M27" s="5">
        <f>E27/I27</f>
        <v>0.59690149079216603</v>
      </c>
      <c r="N27" s="5">
        <f>F27/J27</f>
        <v>0.62918964785744591</v>
      </c>
      <c r="P27" s="31">
        <f t="shared" si="4"/>
        <v>0.60602884389385758</v>
      </c>
      <c r="Q27" s="6">
        <f t="shared" si="5"/>
        <v>2.0207290243572967E-2</v>
      </c>
    </row>
    <row r="28" spans="1:17">
      <c r="A28" s="11" t="s">
        <v>46</v>
      </c>
      <c r="B28" t="s">
        <v>47</v>
      </c>
      <c r="C28" t="s">
        <v>298</v>
      </c>
      <c r="D28" s="49">
        <v>9.2974999999999994</v>
      </c>
      <c r="E28" s="49">
        <v>9.0824999999999996</v>
      </c>
      <c r="F28" s="49">
        <v>9.4700000000000006</v>
      </c>
      <c r="H28" s="6">
        <v>9.8450000000000006</v>
      </c>
      <c r="I28" s="6">
        <v>9.8275000000000006</v>
      </c>
      <c r="J28" s="6">
        <v>10.305</v>
      </c>
      <c r="L28" s="5">
        <v>0.94438801422041629</v>
      </c>
      <c r="M28" s="5">
        <v>0.92419231747646902</v>
      </c>
      <c r="N28" s="5">
        <v>0.91897137311984478</v>
      </c>
      <c r="P28" s="31">
        <f t="shared" si="4"/>
        <v>0.92918390160557662</v>
      </c>
      <c r="Q28" s="6">
        <f t="shared" si="5"/>
        <v>1.3423425244597038E-2</v>
      </c>
    </row>
    <row r="29" spans="1:17">
      <c r="A29" s="11" t="s">
        <v>48</v>
      </c>
      <c r="B29" t="s">
        <v>25</v>
      </c>
      <c r="C29" t="s">
        <v>298</v>
      </c>
      <c r="D29" s="49">
        <v>8.6850000000000005</v>
      </c>
      <c r="E29" s="49">
        <v>8.91</v>
      </c>
      <c r="F29" s="49">
        <v>9.1050000000000004</v>
      </c>
      <c r="H29" s="6">
        <v>9.6624999999999996</v>
      </c>
      <c r="I29" s="6">
        <v>9.5775000000000006</v>
      </c>
      <c r="J29" s="6">
        <v>9.61</v>
      </c>
      <c r="L29" s="5">
        <v>0.89883570504527821</v>
      </c>
      <c r="M29" s="5">
        <v>0.9303054032889585</v>
      </c>
      <c r="N29" s="5">
        <v>0.94745057232049956</v>
      </c>
      <c r="P29" s="31">
        <f t="shared" si="4"/>
        <v>0.92553056021824531</v>
      </c>
      <c r="Q29" s="6">
        <f t="shared" si="5"/>
        <v>2.4656655791272658E-2</v>
      </c>
    </row>
    <row r="30" spans="1:17">
      <c r="A30" s="14" t="s">
        <v>49</v>
      </c>
      <c r="B30" t="s">
        <v>50</v>
      </c>
      <c r="C30" t="s">
        <v>298</v>
      </c>
      <c r="D30" s="49">
        <v>10.234999999999999</v>
      </c>
      <c r="E30" s="49">
        <v>8.6225000000000005</v>
      </c>
      <c r="F30" s="49">
        <v>7.9874999999999998</v>
      </c>
      <c r="H30" s="6">
        <v>13.5625</v>
      </c>
      <c r="I30" s="6">
        <v>11.45</v>
      </c>
      <c r="J30" s="6">
        <v>10.795</v>
      </c>
      <c r="L30" s="5">
        <v>0.7546543778801843</v>
      </c>
      <c r="M30" s="5">
        <v>0.75305676855895209</v>
      </c>
      <c r="N30" s="5">
        <v>0.73992589161648914</v>
      </c>
      <c r="P30" s="31">
        <f t="shared" si="4"/>
        <v>0.74921234601854181</v>
      </c>
      <c r="Q30" s="6">
        <f t="shared" si="5"/>
        <v>8.0818788290146406E-3</v>
      </c>
    </row>
    <row r="31" spans="1:17">
      <c r="A31" s="14" t="s">
        <v>51</v>
      </c>
      <c r="B31" t="s">
        <v>52</v>
      </c>
      <c r="C31" t="s">
        <v>298</v>
      </c>
      <c r="D31" s="49">
        <v>7.7024999999999997</v>
      </c>
      <c r="E31" s="49">
        <v>7.3224999999999998</v>
      </c>
      <c r="F31" s="49">
        <v>7.5324999999999998</v>
      </c>
      <c r="H31" s="6">
        <v>10.119999999999999</v>
      </c>
      <c r="I31" s="6">
        <v>9.5675000000000008</v>
      </c>
      <c r="J31" s="6">
        <v>9.8699999999999992</v>
      </c>
      <c r="L31" s="5">
        <v>0.76111660079051391</v>
      </c>
      <c r="M31" s="5">
        <v>0.76535145022210604</v>
      </c>
      <c r="N31" s="5">
        <v>0.76317122593718345</v>
      </c>
      <c r="P31" s="31">
        <f t="shared" si="4"/>
        <v>0.76321309231660106</v>
      </c>
      <c r="Q31" s="6">
        <f t="shared" si="5"/>
        <v>2.1177351161932928E-3</v>
      </c>
    </row>
    <row r="32" spans="1:17">
      <c r="A32" s="15" t="s">
        <v>53</v>
      </c>
      <c r="B32" t="s">
        <v>54</v>
      </c>
      <c r="C32" t="s">
        <v>298</v>
      </c>
      <c r="D32" s="49">
        <v>6.9725000000000001</v>
      </c>
      <c r="E32" s="49">
        <v>7.2024999999999997</v>
      </c>
      <c r="F32" s="49">
        <v>6.93</v>
      </c>
      <c r="H32" s="6">
        <v>9.7449999999999992</v>
      </c>
      <c r="I32" s="6">
        <v>10.145</v>
      </c>
      <c r="J32" s="6">
        <v>9.6950000000000003</v>
      </c>
      <c r="L32" s="5">
        <v>0.71549512570549012</v>
      </c>
      <c r="M32" s="5">
        <v>0.7099556431739773</v>
      </c>
      <c r="N32" s="5">
        <v>0.71480144404332124</v>
      </c>
      <c r="P32" s="31">
        <f t="shared" si="4"/>
        <v>0.71341740430759615</v>
      </c>
      <c r="Q32" s="6">
        <f t="shared" si="5"/>
        <v>3.0179697102163329E-3</v>
      </c>
    </row>
    <row r="33" spans="1:17">
      <c r="A33" s="15" t="s">
        <v>55</v>
      </c>
      <c r="B33" t="s">
        <v>56</v>
      </c>
      <c r="C33" t="s">
        <v>298</v>
      </c>
      <c r="D33" s="49">
        <v>6.48</v>
      </c>
      <c r="E33" s="49">
        <v>6.7850000000000001</v>
      </c>
      <c r="F33" s="49">
        <v>6.9874999999999998</v>
      </c>
      <c r="H33" s="6">
        <v>9.7074999999999996</v>
      </c>
      <c r="I33" s="6">
        <v>9.4175000000000004</v>
      </c>
      <c r="J33" s="6">
        <v>9.6425000000000001</v>
      </c>
      <c r="L33" s="5">
        <v>0.66752510945145516</v>
      </c>
      <c r="M33" s="5">
        <v>0.72046721529068225</v>
      </c>
      <c r="N33" s="5">
        <v>0.72465646875810208</v>
      </c>
      <c r="P33" s="31">
        <f t="shared" si="4"/>
        <v>0.70421626450007979</v>
      </c>
      <c r="Q33" s="6">
        <f t="shared" si="5"/>
        <v>3.184443601722653E-2</v>
      </c>
    </row>
    <row r="34" spans="1:17">
      <c r="A34" s="16" t="s">
        <v>57</v>
      </c>
      <c r="B34" s="17" t="s">
        <v>58</v>
      </c>
      <c r="C34" t="s">
        <v>298</v>
      </c>
      <c r="D34" s="49">
        <v>6.4874999999999998</v>
      </c>
      <c r="E34" s="49">
        <v>6.2525000000000004</v>
      </c>
      <c r="F34" s="49">
        <v>6.5475000000000003</v>
      </c>
      <c r="H34" s="6">
        <v>8.3849999999999998</v>
      </c>
      <c r="I34" s="6">
        <v>8.1775000000000002</v>
      </c>
      <c r="J34" s="6">
        <v>8.7925000000000004</v>
      </c>
      <c r="L34" s="5">
        <f t="shared" ref="L34:N35" si="6">D34/H34</f>
        <v>0.77370304114490163</v>
      </c>
      <c r="M34" s="5">
        <f t="shared" si="6"/>
        <v>0.76459798226841946</v>
      </c>
      <c r="N34" s="5">
        <f t="shared" si="6"/>
        <v>0.74466875177708269</v>
      </c>
      <c r="P34" s="31">
        <f t="shared" si="4"/>
        <v>0.76098992506346796</v>
      </c>
      <c r="Q34" s="6">
        <f t="shared" si="5"/>
        <v>1.4849614384529078E-2</v>
      </c>
    </row>
    <row r="35" spans="1:17">
      <c r="A35" s="16" t="s">
        <v>59</v>
      </c>
      <c r="B35" s="17" t="s">
        <v>31</v>
      </c>
      <c r="C35" t="s">
        <v>298</v>
      </c>
      <c r="D35" s="49">
        <v>6.5549999999999997</v>
      </c>
      <c r="E35" s="49">
        <v>6.335</v>
      </c>
      <c r="F35" s="49">
        <v>6.7850000000000001</v>
      </c>
      <c r="H35" s="6">
        <v>8.42</v>
      </c>
      <c r="I35" s="6">
        <v>7.9349999999999996</v>
      </c>
      <c r="J35" s="6">
        <v>8.57</v>
      </c>
      <c r="L35" s="5">
        <f t="shared" si="6"/>
        <v>0.77850356294536815</v>
      </c>
      <c r="M35" s="5">
        <f t="shared" si="6"/>
        <v>0.798361688720857</v>
      </c>
      <c r="N35" s="5">
        <f t="shared" si="6"/>
        <v>0.79171528588098017</v>
      </c>
      <c r="P35" s="31">
        <f t="shared" si="4"/>
        <v>0.78952684584906851</v>
      </c>
      <c r="Q35" s="6">
        <f t="shared" si="5"/>
        <v>1.0108325388447829E-2</v>
      </c>
    </row>
    <row r="36" spans="1:17">
      <c r="D36" s="49"/>
      <c r="E36" s="49"/>
      <c r="F36" s="49"/>
      <c r="H36" s="6"/>
      <c r="I36" s="6"/>
      <c r="J36" s="6"/>
      <c r="L36" s="5"/>
      <c r="M36" s="5"/>
      <c r="N36" s="5"/>
      <c r="P36" s="31"/>
      <c r="Q36" s="6"/>
    </row>
    <row r="37" spans="1:17">
      <c r="A37" s="10" t="s">
        <v>60</v>
      </c>
      <c r="B37" t="s">
        <v>61</v>
      </c>
      <c r="C37" t="s">
        <v>298</v>
      </c>
      <c r="D37" s="49">
        <v>4.8624999999999998</v>
      </c>
      <c r="E37" s="49">
        <v>4.91</v>
      </c>
      <c r="F37" s="49">
        <v>4.7024999999999997</v>
      </c>
      <c r="H37" s="6">
        <v>8.1675000000000004</v>
      </c>
      <c r="I37" s="6">
        <v>8.2449999999999992</v>
      </c>
      <c r="J37" s="6">
        <v>7.8975</v>
      </c>
      <c r="L37" s="5">
        <f>D37/H37</f>
        <v>0.59534741352923171</v>
      </c>
      <c r="M37" s="5">
        <f>E37/I37</f>
        <v>0.59551243177683455</v>
      </c>
      <c r="N37" s="5">
        <f>F37/J37</f>
        <v>0.59544159544159536</v>
      </c>
      <c r="P37" s="31">
        <f t="shared" ref="P37:P50" si="7">AVERAGE(L37:N37)</f>
        <v>0.59543381358255376</v>
      </c>
      <c r="Q37" s="6">
        <f t="shared" ref="Q37:Q50" si="8">STDEV(L37:N37)</f>
        <v>8.2783896429707737E-5</v>
      </c>
    </row>
    <row r="38" spans="1:17">
      <c r="A38" s="10" t="s">
        <v>62</v>
      </c>
      <c r="B38" t="s">
        <v>63</v>
      </c>
      <c r="C38" t="s">
        <v>298</v>
      </c>
      <c r="D38" s="49">
        <v>0.38600000000000001</v>
      </c>
      <c r="E38" s="49">
        <v>0.40725</v>
      </c>
      <c r="F38" s="49">
        <v>0.36649999999999999</v>
      </c>
      <c r="H38" s="6">
        <v>0.89775000000000005</v>
      </c>
      <c r="I38" s="6">
        <v>0.92974999999999997</v>
      </c>
      <c r="J38" s="6">
        <v>0.93474999999999997</v>
      </c>
      <c r="L38" s="5">
        <v>0.42996379838485099</v>
      </c>
      <c r="M38" s="5">
        <v>0.43802097337994084</v>
      </c>
      <c r="N38" s="5">
        <v>0.39208344477132923</v>
      </c>
      <c r="P38" s="31">
        <f t="shared" si="7"/>
        <v>0.42002273884537367</v>
      </c>
      <c r="Q38" s="6">
        <f t="shared" si="8"/>
        <v>2.4529219968077401E-2</v>
      </c>
    </row>
    <row r="39" spans="1:17">
      <c r="A39" s="10" t="s">
        <v>64</v>
      </c>
      <c r="B39" t="s">
        <v>65</v>
      </c>
      <c r="C39" t="s">
        <v>298</v>
      </c>
      <c r="D39" s="49">
        <v>0.38500000000000001</v>
      </c>
      <c r="E39" s="49">
        <v>0.39250000000000002</v>
      </c>
      <c r="F39" s="49">
        <v>0.40300000000000002</v>
      </c>
      <c r="H39" s="6">
        <v>0.88175000000000003</v>
      </c>
      <c r="I39" s="6">
        <v>0.96025000000000005</v>
      </c>
      <c r="J39" s="6">
        <v>0.90625</v>
      </c>
      <c r="L39" s="5">
        <v>0.43663169832719023</v>
      </c>
      <c r="M39" s="5">
        <v>0.40874772194740955</v>
      </c>
      <c r="N39" s="5">
        <v>0.44468965517241382</v>
      </c>
      <c r="P39" s="31">
        <f t="shared" si="7"/>
        <v>0.43002302514900453</v>
      </c>
      <c r="Q39" s="6">
        <f t="shared" si="8"/>
        <v>1.8860317120073029E-2</v>
      </c>
    </row>
    <row r="40" spans="1:17">
      <c r="A40" s="10" t="s">
        <v>66</v>
      </c>
      <c r="B40" t="s">
        <v>67</v>
      </c>
      <c r="C40" t="s">
        <v>298</v>
      </c>
      <c r="D40" s="49">
        <v>4.7850000000000001</v>
      </c>
      <c r="E40" s="49">
        <v>4.7050000000000001</v>
      </c>
      <c r="F40" s="49">
        <v>4.9029999999999996</v>
      </c>
      <c r="H40" s="6">
        <v>7.8174999999999999</v>
      </c>
      <c r="I40" s="6">
        <v>7.59</v>
      </c>
      <c r="J40" s="6">
        <v>7.46</v>
      </c>
      <c r="L40" s="5">
        <f t="shared" ref="L40:N42" si="9">D40/H40</f>
        <v>0.61208826351135281</v>
      </c>
      <c r="M40" s="5">
        <f t="shared" si="9"/>
        <v>0.61989459815546777</v>
      </c>
      <c r="N40" s="5">
        <f t="shared" si="9"/>
        <v>0.65723860589812322</v>
      </c>
      <c r="P40" s="31">
        <f t="shared" si="7"/>
        <v>0.6297404891883146</v>
      </c>
      <c r="Q40" s="6">
        <f t="shared" si="8"/>
        <v>2.413181576433214E-2</v>
      </c>
    </row>
    <row r="41" spans="1:17">
      <c r="A41" s="18" t="s">
        <v>68</v>
      </c>
      <c r="B41" t="s">
        <v>69</v>
      </c>
      <c r="C41" t="s">
        <v>298</v>
      </c>
      <c r="D41" s="49">
        <v>6.1375000000000002</v>
      </c>
      <c r="E41" s="49">
        <v>6.2424999999999997</v>
      </c>
      <c r="F41" s="49">
        <v>6.2275</v>
      </c>
      <c r="H41" s="6">
        <v>8.7624999999999993</v>
      </c>
      <c r="I41" s="6">
        <v>8.9924999999999997</v>
      </c>
      <c r="J41" s="6">
        <v>8.7650000000000006</v>
      </c>
      <c r="L41" s="5">
        <f t="shared" si="9"/>
        <v>0.70042796005706143</v>
      </c>
      <c r="M41" s="5">
        <f t="shared" si="9"/>
        <v>0.6941896024464832</v>
      </c>
      <c r="N41" s="5">
        <f t="shared" si="9"/>
        <v>0.71049629207073584</v>
      </c>
      <c r="P41" s="31">
        <f t="shared" si="7"/>
        <v>0.70170461819142682</v>
      </c>
      <c r="Q41" s="6">
        <f t="shared" si="8"/>
        <v>8.227965946663739E-3</v>
      </c>
    </row>
    <row r="42" spans="1:17">
      <c r="A42" s="10" t="s">
        <v>70</v>
      </c>
      <c r="B42" t="s">
        <v>71</v>
      </c>
      <c r="C42" t="s">
        <v>298</v>
      </c>
      <c r="D42" s="49">
        <v>4.9850000000000003</v>
      </c>
      <c r="E42" s="49">
        <v>4.8975</v>
      </c>
      <c r="F42" s="49">
        <v>5.2791666666666668</v>
      </c>
      <c r="H42" s="6">
        <v>7.8425000000000002</v>
      </c>
      <c r="I42" s="6">
        <v>7.92</v>
      </c>
      <c r="J42" s="6">
        <v>8.1416666666666675</v>
      </c>
      <c r="L42" s="5">
        <f t="shared" si="9"/>
        <v>0.63563914568058655</v>
      </c>
      <c r="M42" s="5">
        <f t="shared" si="9"/>
        <v>0.61837121212121215</v>
      </c>
      <c r="N42" s="5">
        <f t="shared" si="9"/>
        <v>0.64841351074718523</v>
      </c>
      <c r="P42" s="31">
        <f t="shared" si="7"/>
        <v>0.63414128951632798</v>
      </c>
      <c r="Q42" s="6">
        <f t="shared" si="8"/>
        <v>1.5077055630979195E-2</v>
      </c>
    </row>
    <row r="43" spans="1:17">
      <c r="A43" s="11" t="s">
        <v>72</v>
      </c>
      <c r="B43" t="s">
        <v>73</v>
      </c>
      <c r="C43" t="s">
        <v>298</v>
      </c>
      <c r="D43" s="49">
        <v>8.4</v>
      </c>
      <c r="E43" s="49">
        <v>8.1675000000000004</v>
      </c>
      <c r="F43" s="49">
        <v>7.665</v>
      </c>
      <c r="H43" s="6">
        <v>9.6425000000000001</v>
      </c>
      <c r="I43" s="6">
        <v>9.6775000000000002</v>
      </c>
      <c r="J43" s="6">
        <v>9.1775000000000002</v>
      </c>
      <c r="L43" s="5">
        <v>0.87114337568058076</v>
      </c>
      <c r="M43" s="5">
        <v>0.84396796693360887</v>
      </c>
      <c r="N43" s="5">
        <v>0.83519476981748841</v>
      </c>
      <c r="P43" s="31">
        <f t="shared" si="7"/>
        <v>0.85010203747722601</v>
      </c>
      <c r="Q43" s="6">
        <f t="shared" si="8"/>
        <v>1.8742883501493116E-2</v>
      </c>
    </row>
    <row r="44" spans="1:17">
      <c r="A44" s="11" t="s">
        <v>74</v>
      </c>
      <c r="B44" t="s">
        <v>75</v>
      </c>
      <c r="C44" t="s">
        <v>298</v>
      </c>
      <c r="D44" s="49">
        <v>7.5175000000000001</v>
      </c>
      <c r="E44" s="49">
        <v>7.4450000000000003</v>
      </c>
      <c r="F44" s="49">
        <v>7.9775</v>
      </c>
      <c r="H44" s="6">
        <v>9.2174999999999994</v>
      </c>
      <c r="I44" s="6">
        <v>9.44</v>
      </c>
      <c r="J44" s="6">
        <v>10.0025</v>
      </c>
      <c r="L44" s="5">
        <v>0.81556821263900192</v>
      </c>
      <c r="M44" s="5">
        <v>0.78866525423728817</v>
      </c>
      <c r="N44" s="5">
        <v>0.79755061234691327</v>
      </c>
      <c r="P44" s="31">
        <f t="shared" si="7"/>
        <v>0.80059469307440112</v>
      </c>
      <c r="Q44" s="6">
        <f t="shared" si="8"/>
        <v>1.3707374412982318E-2</v>
      </c>
    </row>
    <row r="45" spans="1:17">
      <c r="A45" s="12" t="s">
        <v>76</v>
      </c>
      <c r="B45" t="s">
        <v>77</v>
      </c>
      <c r="C45" t="s">
        <v>298</v>
      </c>
      <c r="D45" s="49">
        <v>6.8324999999999996</v>
      </c>
      <c r="E45" s="49">
        <v>7.3875000000000002</v>
      </c>
      <c r="F45" s="49">
        <v>7.2474999999999996</v>
      </c>
      <c r="H45" s="6">
        <v>8.9450000000000003</v>
      </c>
      <c r="I45" s="6">
        <v>10.045</v>
      </c>
      <c r="J45" s="6">
        <v>10.0375</v>
      </c>
      <c r="L45" s="5">
        <v>0.76383454443823362</v>
      </c>
      <c r="M45" s="5">
        <v>0.7354405176704828</v>
      </c>
      <c r="N45" s="5">
        <v>0.72204234122042343</v>
      </c>
      <c r="P45" s="31">
        <f t="shared" si="7"/>
        <v>0.74043913444304665</v>
      </c>
      <c r="Q45" s="6">
        <f t="shared" si="8"/>
        <v>2.1339791228568834E-2</v>
      </c>
    </row>
    <row r="46" spans="1:17">
      <c r="A46" s="12" t="s">
        <v>78</v>
      </c>
      <c r="B46" t="s">
        <v>37</v>
      </c>
      <c r="C46" t="s">
        <v>298</v>
      </c>
      <c r="D46" s="49">
        <v>6.4225000000000003</v>
      </c>
      <c r="E46" s="49">
        <v>7.1124999999999998</v>
      </c>
      <c r="F46" s="49">
        <v>6.85</v>
      </c>
      <c r="H46" s="6">
        <v>8.9975000000000005</v>
      </c>
      <c r="I46" s="6">
        <v>9.7725000000000009</v>
      </c>
      <c r="J46" s="6">
        <v>9.1524999999999999</v>
      </c>
      <c r="L46" s="5">
        <v>0.71380939149763822</v>
      </c>
      <c r="M46" s="5">
        <v>0.72780762343310301</v>
      </c>
      <c r="N46" s="5">
        <v>0.7484293908768096</v>
      </c>
      <c r="P46" s="31">
        <f t="shared" si="7"/>
        <v>0.73001546860251698</v>
      </c>
      <c r="Q46" s="6">
        <f t="shared" si="8"/>
        <v>1.7415281349221292E-2</v>
      </c>
    </row>
    <row r="47" spans="1:17">
      <c r="A47" s="15" t="s">
        <v>79</v>
      </c>
      <c r="B47" t="s">
        <v>80</v>
      </c>
      <c r="C47" t="s">
        <v>298</v>
      </c>
      <c r="D47" s="49">
        <v>7.33</v>
      </c>
      <c r="E47" s="49">
        <v>6.6174999999999997</v>
      </c>
      <c r="F47" s="49">
        <v>6.585</v>
      </c>
      <c r="H47" s="6">
        <v>9.7100000000000009</v>
      </c>
      <c r="I47" s="6">
        <v>9.0399999999999991</v>
      </c>
      <c r="J47" s="6">
        <v>8.9224999999999994</v>
      </c>
      <c r="L47" s="5">
        <v>0.75489186405767239</v>
      </c>
      <c r="M47" s="5">
        <v>0.73202433628318586</v>
      </c>
      <c r="N47" s="5">
        <v>0.73802185486130578</v>
      </c>
      <c r="P47" s="31">
        <f t="shared" si="7"/>
        <v>0.74164601840072131</v>
      </c>
      <c r="Q47" s="6">
        <f t="shared" si="8"/>
        <v>1.1856722888283679E-2</v>
      </c>
    </row>
    <row r="48" spans="1:17">
      <c r="A48" s="15" t="s">
        <v>81</v>
      </c>
      <c r="B48" t="s">
        <v>82</v>
      </c>
      <c r="C48" t="s">
        <v>298</v>
      </c>
      <c r="D48" s="49">
        <v>6.5549999999999997</v>
      </c>
      <c r="E48" s="49">
        <v>6.7024999999999997</v>
      </c>
      <c r="F48" s="49">
        <v>6.84</v>
      </c>
      <c r="H48" s="6">
        <v>9.1875</v>
      </c>
      <c r="I48" s="6">
        <v>9.1</v>
      </c>
      <c r="J48" s="6">
        <v>9.3925000000000001</v>
      </c>
      <c r="L48" s="5">
        <v>0.71346938775510205</v>
      </c>
      <c r="M48" s="5">
        <v>0.73653846153846159</v>
      </c>
      <c r="N48" s="5">
        <v>0.72824061751397384</v>
      </c>
      <c r="P48" s="31">
        <f t="shared" si="7"/>
        <v>0.7260828222691792</v>
      </c>
      <c r="Q48" s="6">
        <f t="shared" si="8"/>
        <v>1.1684930532286683E-2</v>
      </c>
    </row>
    <row r="49" spans="1:17">
      <c r="A49" s="19" t="s">
        <v>83</v>
      </c>
      <c r="B49" t="s">
        <v>84</v>
      </c>
      <c r="C49" t="s">
        <v>298</v>
      </c>
      <c r="D49" s="49">
        <v>6.7050000000000001</v>
      </c>
      <c r="E49" s="49">
        <v>6.9524999999999997</v>
      </c>
      <c r="F49" s="49">
        <v>6.8650000000000002</v>
      </c>
      <c r="H49" s="6">
        <v>10.9575</v>
      </c>
      <c r="I49" s="6">
        <v>10.96</v>
      </c>
      <c r="J49" s="6">
        <v>11.515000000000001</v>
      </c>
      <c r="L49" s="5">
        <f t="shared" ref="L49:N50" si="10">H49/D49</f>
        <v>1.6342281879194631</v>
      </c>
      <c r="M49" s="5">
        <f t="shared" si="10"/>
        <v>1.5764113628191301</v>
      </c>
      <c r="N49" s="5">
        <f t="shared" si="10"/>
        <v>1.6773488710852149</v>
      </c>
      <c r="P49" s="31">
        <f t="shared" si="7"/>
        <v>1.6293294739412694</v>
      </c>
      <c r="Q49" s="6">
        <f t="shared" si="8"/>
        <v>5.0646749083446602E-2</v>
      </c>
    </row>
    <row r="50" spans="1:17">
      <c r="A50" s="19" t="s">
        <v>85</v>
      </c>
      <c r="B50" t="s">
        <v>86</v>
      </c>
      <c r="C50" t="s">
        <v>298</v>
      </c>
      <c r="D50" s="49">
        <v>6.58</v>
      </c>
      <c r="E50" s="49">
        <v>6.94</v>
      </c>
      <c r="F50" s="49">
        <v>7.1550000000000002</v>
      </c>
      <c r="H50" s="6">
        <v>11.164999999999999</v>
      </c>
      <c r="I50" s="6">
        <v>12.725</v>
      </c>
      <c r="J50" s="6">
        <v>12.26</v>
      </c>
      <c r="L50" s="5">
        <f t="shared" si="10"/>
        <v>1.6968085106382977</v>
      </c>
      <c r="M50" s="5">
        <f t="shared" si="10"/>
        <v>1.8335734870317002</v>
      </c>
      <c r="N50" s="5">
        <f t="shared" si="10"/>
        <v>1.7134870719776378</v>
      </c>
      <c r="P50" s="31">
        <f t="shared" si="7"/>
        <v>1.7479563565492118</v>
      </c>
      <c r="Q50" s="6">
        <f t="shared" si="8"/>
        <v>7.4614096363415802E-2</v>
      </c>
    </row>
    <row r="51" spans="1:17">
      <c r="D51" s="49"/>
      <c r="E51" s="49"/>
      <c r="F51" s="49"/>
      <c r="H51" s="6"/>
      <c r="I51" s="6"/>
      <c r="J51" s="6"/>
      <c r="L51" s="5"/>
      <c r="M51" s="5"/>
      <c r="N51" s="5"/>
      <c r="P51" s="31"/>
      <c r="Q51" s="6"/>
    </row>
    <row r="52" spans="1:17">
      <c r="A52" s="10" t="s">
        <v>87</v>
      </c>
      <c r="B52" t="s">
        <v>25</v>
      </c>
      <c r="C52" t="s">
        <v>298</v>
      </c>
      <c r="D52" s="49">
        <v>4.8899999999999997</v>
      </c>
      <c r="E52" s="49">
        <v>4.9424999999999999</v>
      </c>
      <c r="F52" s="49">
        <v>5.0374999999999996</v>
      </c>
      <c r="H52" s="6">
        <v>8.125</v>
      </c>
      <c r="I52" s="6">
        <v>8.3000000000000007</v>
      </c>
      <c r="J52" s="6">
        <v>8.43</v>
      </c>
      <c r="L52" s="5">
        <f>D52/H52</f>
        <v>0.60184615384615381</v>
      </c>
      <c r="M52" s="5">
        <f>E52/I52</f>
        <v>0.5954819277108433</v>
      </c>
      <c r="N52" s="5">
        <f>F52/J52</f>
        <v>0.59756820877817318</v>
      </c>
      <c r="P52" s="31">
        <f t="shared" ref="P52:P57" si="11">AVERAGE(L52:N52)</f>
        <v>0.59829876344505672</v>
      </c>
      <c r="Q52" s="6">
        <f t="shared" ref="Q52:Q57" si="12">STDEV(L52:N52)</f>
        <v>3.2443991995932593E-3</v>
      </c>
    </row>
    <row r="53" spans="1:17">
      <c r="A53" s="10" t="s">
        <v>88</v>
      </c>
      <c r="B53" t="s">
        <v>89</v>
      </c>
      <c r="C53" t="s">
        <v>298</v>
      </c>
      <c r="D53" s="49">
        <v>7.4524999999999997</v>
      </c>
      <c r="E53" s="49">
        <v>7.0949999999999998</v>
      </c>
      <c r="F53" s="49">
        <v>7.3783783783783781</v>
      </c>
      <c r="H53" s="6">
        <v>12.154999999999999</v>
      </c>
      <c r="I53" s="6">
        <v>11.835000000000001</v>
      </c>
      <c r="J53" s="6">
        <v>11.805405405405406</v>
      </c>
      <c r="L53" s="5">
        <f>H53/D53</f>
        <v>1.6309963099630995</v>
      </c>
      <c r="M53" s="5">
        <f>I53/E53</f>
        <v>1.6680761099365753</v>
      </c>
      <c r="N53" s="5">
        <f>J53/F53</f>
        <v>1.6</v>
      </c>
      <c r="P53" s="31">
        <f t="shared" si="11"/>
        <v>1.6330241399665582</v>
      </c>
      <c r="Q53" s="6">
        <f t="shared" si="12"/>
        <v>3.4083328137321976E-2</v>
      </c>
    </row>
    <row r="54" spans="1:17">
      <c r="A54" s="10" t="s">
        <v>90</v>
      </c>
      <c r="B54" t="s">
        <v>29</v>
      </c>
      <c r="C54" t="s">
        <v>298</v>
      </c>
      <c r="D54" s="49">
        <v>4.6974999999999998</v>
      </c>
      <c r="E54" s="49">
        <v>4.6275000000000004</v>
      </c>
      <c r="F54" s="49">
        <v>4.6500000000000004</v>
      </c>
      <c r="H54" s="6">
        <v>7.8650000000000002</v>
      </c>
      <c r="I54" s="6">
        <v>7.8949999999999996</v>
      </c>
      <c r="J54" s="6">
        <v>8.02</v>
      </c>
      <c r="L54" s="5">
        <f>D54/H54</f>
        <v>0.59726636999364269</v>
      </c>
      <c r="M54" s="5">
        <f>E54/I54</f>
        <v>0.58613046231792276</v>
      </c>
      <c r="N54" s="5">
        <f>F54/J54</f>
        <v>0.57980049875311723</v>
      </c>
      <c r="P54" s="31">
        <f t="shared" si="11"/>
        <v>0.58773244368822752</v>
      </c>
      <c r="Q54" s="6">
        <f t="shared" si="12"/>
        <v>8.8424500440068225E-3</v>
      </c>
    </row>
    <row r="55" spans="1:17">
      <c r="A55" s="10" t="s">
        <v>91</v>
      </c>
      <c r="B55" t="s">
        <v>92</v>
      </c>
      <c r="C55" t="s">
        <v>298</v>
      </c>
      <c r="D55" s="49">
        <v>6.4924999999999997</v>
      </c>
      <c r="E55" s="49">
        <v>6.4874999999999998</v>
      </c>
      <c r="F55" s="49">
        <v>6.6349999999999998</v>
      </c>
      <c r="H55" s="6">
        <v>10.164999999999999</v>
      </c>
      <c r="I55" s="6">
        <v>10.532500000000001</v>
      </c>
      <c r="J55" s="6">
        <v>11.24</v>
      </c>
      <c r="L55" s="5">
        <f>H55/D55</f>
        <v>1.5656526761648055</v>
      </c>
      <c r="M55" s="5">
        <f>I55/E55</f>
        <v>1.6235067437379578</v>
      </c>
      <c r="N55" s="5">
        <f>J55/F55</f>
        <v>1.6940467219291637</v>
      </c>
      <c r="P55" s="31">
        <f t="shared" si="11"/>
        <v>1.6277353806106423</v>
      </c>
      <c r="Q55" s="6">
        <f t="shared" si="12"/>
        <v>6.4301390142716186E-2</v>
      </c>
    </row>
    <row r="56" spans="1:17">
      <c r="A56" s="10" t="s">
        <v>93</v>
      </c>
      <c r="B56" t="s">
        <v>94</v>
      </c>
      <c r="C56" t="s">
        <v>298</v>
      </c>
      <c r="D56" s="49">
        <v>4.8324999999999996</v>
      </c>
      <c r="E56" s="49">
        <v>5.1464285714285722</v>
      </c>
      <c r="F56" s="49"/>
      <c r="H56" s="6">
        <v>7.8949999999999996</v>
      </c>
      <c r="I56" s="6">
        <v>8.5107142857142861</v>
      </c>
      <c r="J56" s="6"/>
      <c r="L56" s="5">
        <f>D56/H56</f>
        <v>0.6120962634578847</v>
      </c>
      <c r="M56" s="5">
        <f>E56/I56</f>
        <v>0.604699958036089</v>
      </c>
      <c r="N56" s="5"/>
      <c r="P56" s="31">
        <f t="shared" si="11"/>
        <v>0.60839811074698691</v>
      </c>
      <c r="Q56" s="6">
        <f t="shared" si="12"/>
        <v>5.2299777194785681E-3</v>
      </c>
    </row>
    <row r="57" spans="1:17">
      <c r="A57" s="10" t="s">
        <v>95</v>
      </c>
      <c r="B57" t="s">
        <v>47</v>
      </c>
      <c r="C57" t="s">
        <v>298</v>
      </c>
      <c r="D57" s="49">
        <v>5.0674999999999999</v>
      </c>
      <c r="E57" s="49">
        <v>5.3525</v>
      </c>
      <c r="F57" s="49">
        <v>2.7450000000000001</v>
      </c>
      <c r="H57" s="6">
        <v>8.0724999999999998</v>
      </c>
      <c r="I57" s="6">
        <v>8.26</v>
      </c>
      <c r="J57" s="6">
        <v>4.2225000000000001</v>
      </c>
      <c r="L57" s="5">
        <f>D57/H57</f>
        <v>0.62774852895633326</v>
      </c>
      <c r="M57" s="5">
        <f>E57/I57</f>
        <v>0.64800242130750607</v>
      </c>
      <c r="N57" s="5">
        <f>F57/J57</f>
        <v>0.65008880994671403</v>
      </c>
      <c r="P57" s="31">
        <f t="shared" si="11"/>
        <v>0.64194658673685112</v>
      </c>
      <c r="Q57" s="6">
        <f t="shared" si="12"/>
        <v>1.2340052185572263E-2</v>
      </c>
    </row>
    <row r="58" spans="1:17">
      <c r="D58" s="49"/>
      <c r="E58" s="49"/>
      <c r="F58" s="49"/>
      <c r="H58" s="6"/>
      <c r="I58" s="6"/>
      <c r="J58" s="6"/>
      <c r="L58" s="5"/>
      <c r="M58" s="5"/>
      <c r="N58" s="5"/>
      <c r="P58" s="31"/>
      <c r="Q58" s="6"/>
    </row>
    <row r="59" spans="1:17">
      <c r="A59" s="18" t="s">
        <v>96</v>
      </c>
      <c r="B59" s="20" t="s">
        <v>97</v>
      </c>
      <c r="C59" s="20" t="s">
        <v>298</v>
      </c>
      <c r="D59" s="49">
        <v>9.0525000000000002</v>
      </c>
      <c r="E59" s="49">
        <v>9.17</v>
      </c>
      <c r="F59" s="49">
        <v>9.2575000000000003</v>
      </c>
      <c r="H59" s="22">
        <v>9.4</v>
      </c>
      <c r="I59" s="22">
        <v>9.8375000000000004</v>
      </c>
      <c r="J59" s="22">
        <v>10.295</v>
      </c>
      <c r="L59" s="21">
        <f>D59/H59</f>
        <v>0.96303191489361706</v>
      </c>
      <c r="M59" s="21">
        <f>E59/I59</f>
        <v>0.93214739517153744</v>
      </c>
      <c r="N59" s="21">
        <f>F59/J59</f>
        <v>0.89922292374939294</v>
      </c>
      <c r="P59" s="31">
        <f t="shared" ref="P59:P64" si="13">AVERAGE(L59:N59)</f>
        <v>0.93146741127151589</v>
      </c>
      <c r="Q59" s="6">
        <f t="shared" ref="Q59:Q64" si="14">STDEV(L59:N59)</f>
        <v>3.1909929822692092E-2</v>
      </c>
    </row>
    <row r="60" spans="1:17">
      <c r="A60" s="10" t="s">
        <v>88</v>
      </c>
      <c r="B60" t="s">
        <v>98</v>
      </c>
      <c r="C60" t="s">
        <v>298</v>
      </c>
      <c r="D60" s="49">
        <v>7.4550000000000001</v>
      </c>
      <c r="E60" s="49">
        <v>7.4675000000000002</v>
      </c>
      <c r="F60" s="49">
        <v>8.1974999999999998</v>
      </c>
      <c r="H60" s="6">
        <v>12.35</v>
      </c>
      <c r="I60" s="6">
        <v>12.4</v>
      </c>
      <c r="J60" s="6">
        <v>13.1</v>
      </c>
      <c r="L60" s="5">
        <f>H60/D60</f>
        <v>1.6566063044936283</v>
      </c>
      <c r="M60" s="5">
        <f>I60/E60</f>
        <v>1.6605289588215602</v>
      </c>
      <c r="N60" s="5">
        <f>J60/F60</f>
        <v>1.5980481854223849</v>
      </c>
      <c r="P60" s="31">
        <f t="shared" si="13"/>
        <v>1.6383944829125248</v>
      </c>
      <c r="Q60" s="6">
        <f t="shared" si="14"/>
        <v>3.4995922549866311E-2</v>
      </c>
    </row>
    <row r="61" spans="1:17">
      <c r="A61" s="18" t="s">
        <v>99</v>
      </c>
      <c r="B61" s="20" t="s">
        <v>100</v>
      </c>
      <c r="C61" s="20" t="s">
        <v>298</v>
      </c>
      <c r="D61" s="49">
        <v>7.7474999999999996</v>
      </c>
      <c r="E61" s="49">
        <v>7.9249999999999998</v>
      </c>
      <c r="F61" s="49">
        <v>7.9550000000000001</v>
      </c>
      <c r="H61" s="22">
        <v>8.7825000000000006</v>
      </c>
      <c r="I61" s="22">
        <v>8.9574999999999996</v>
      </c>
      <c r="J61" s="22">
        <v>9.0449999999999999</v>
      </c>
      <c r="L61" s="21">
        <f>D61/H61</f>
        <v>0.88215200683176764</v>
      </c>
      <c r="M61" s="21">
        <f>E61/I61</f>
        <v>0.88473346357800731</v>
      </c>
      <c r="N61" s="21">
        <f>F61/J61</f>
        <v>0.87949143173023769</v>
      </c>
      <c r="P61" s="31">
        <f t="shared" si="13"/>
        <v>0.88212563404667088</v>
      </c>
      <c r="Q61" s="6">
        <f t="shared" si="14"/>
        <v>2.6211154335708002E-3</v>
      </c>
    </row>
    <row r="62" spans="1:17">
      <c r="A62" s="10" t="s">
        <v>101</v>
      </c>
      <c r="B62" t="s">
        <v>102</v>
      </c>
      <c r="C62" t="s">
        <v>298</v>
      </c>
      <c r="D62" s="49">
        <v>7.4775</v>
      </c>
      <c r="E62" s="49">
        <v>6.82</v>
      </c>
      <c r="F62" s="49">
        <v>7.0949999999999998</v>
      </c>
      <c r="H62" s="6">
        <v>11.875</v>
      </c>
      <c r="I62" s="6">
        <v>10.922499999999999</v>
      </c>
      <c r="J62" s="6">
        <v>11.475</v>
      </c>
      <c r="L62" s="5">
        <f>H62/D62</f>
        <v>1.5880976262119693</v>
      </c>
      <c r="M62" s="5">
        <f>I62/E62</f>
        <v>1.601539589442815</v>
      </c>
      <c r="N62" s="5">
        <f>J62/F62</f>
        <v>1.6173361522198733</v>
      </c>
      <c r="P62" s="31">
        <f t="shared" si="13"/>
        <v>1.602324455958219</v>
      </c>
      <c r="Q62" s="6">
        <f t="shared" si="14"/>
        <v>1.4635055939898951E-2</v>
      </c>
    </row>
    <row r="63" spans="1:17">
      <c r="A63" s="11" t="s">
        <v>103</v>
      </c>
      <c r="B63" t="s">
        <v>104</v>
      </c>
      <c r="C63" t="s">
        <v>298</v>
      </c>
      <c r="D63" s="49">
        <v>7.6449999999999996</v>
      </c>
      <c r="E63" s="49">
        <v>7.9225000000000003</v>
      </c>
      <c r="F63" s="49"/>
      <c r="H63" s="6">
        <v>9.8450000000000006</v>
      </c>
      <c r="I63" s="6">
        <v>10.477499999999999</v>
      </c>
      <c r="J63" s="6"/>
      <c r="L63" s="5">
        <v>0.77653631284916191</v>
      </c>
      <c r="M63" s="5">
        <v>0.75614411834884288</v>
      </c>
      <c r="N63" s="5"/>
      <c r="P63" s="31">
        <f t="shared" si="13"/>
        <v>0.76634021559900245</v>
      </c>
      <c r="Q63" s="6">
        <f t="shared" si="14"/>
        <v>1.4419459014450612E-2</v>
      </c>
    </row>
    <row r="64" spans="1:17">
      <c r="A64" s="16" t="s">
        <v>105</v>
      </c>
      <c r="B64" s="17" t="s">
        <v>106</v>
      </c>
      <c r="C64" t="s">
        <v>298</v>
      </c>
      <c r="D64" s="49">
        <v>6.63</v>
      </c>
      <c r="E64" s="49">
        <v>6.74</v>
      </c>
      <c r="F64" s="49">
        <v>6.85</v>
      </c>
      <c r="H64" s="6">
        <v>8.5474999999999994</v>
      </c>
      <c r="I64" s="6">
        <v>8.7349999999999994</v>
      </c>
      <c r="J64" s="6">
        <v>9.06</v>
      </c>
      <c r="L64" s="5">
        <f>D64/H64</f>
        <v>0.77566539923954381</v>
      </c>
      <c r="M64" s="5">
        <f>E64/I64</f>
        <v>0.77160847166571267</v>
      </c>
      <c r="N64" s="5">
        <f>F64/J64</f>
        <v>0.75607064017660031</v>
      </c>
      <c r="P64" s="31">
        <f t="shared" si="13"/>
        <v>0.76778150369395226</v>
      </c>
      <c r="Q64" s="6">
        <f t="shared" si="14"/>
        <v>1.0342770836500323E-2</v>
      </c>
    </row>
    <row r="65" spans="1:17">
      <c r="D65" s="49"/>
      <c r="E65" s="49"/>
      <c r="F65" s="49"/>
      <c r="H65" s="6"/>
      <c r="I65" s="6"/>
      <c r="J65" s="6"/>
      <c r="L65" s="5"/>
      <c r="M65" s="5"/>
      <c r="N65" s="5"/>
      <c r="P65" s="31"/>
      <c r="Q65" s="6"/>
    </row>
    <row r="66" spans="1:17">
      <c r="A66" s="10" t="s">
        <v>107</v>
      </c>
      <c r="B66" t="s">
        <v>108</v>
      </c>
      <c r="C66" t="s">
        <v>298</v>
      </c>
      <c r="D66" s="49">
        <v>5.2450000000000001</v>
      </c>
      <c r="E66" s="49">
        <v>5.13</v>
      </c>
      <c r="F66" s="49">
        <v>4.9375</v>
      </c>
      <c r="H66" s="6">
        <v>8.32</v>
      </c>
      <c r="I66" s="6">
        <v>8.2725000000000009</v>
      </c>
      <c r="J66" s="6">
        <v>8.01</v>
      </c>
      <c r="L66" s="5">
        <f>D66/H66</f>
        <v>0.63040865384615385</v>
      </c>
      <c r="M66" s="5">
        <f>E66/I66</f>
        <v>0.62012692656391655</v>
      </c>
      <c r="N66" s="5">
        <f>F66/J66</f>
        <v>0.61641697877652935</v>
      </c>
      <c r="P66" s="31">
        <f t="shared" ref="P66:P71" si="15">AVERAGE(L66:N66)</f>
        <v>0.62231751972886651</v>
      </c>
      <c r="Q66" s="6">
        <f>STDEV(L66:N66)</f>
        <v>7.248500991531447E-3</v>
      </c>
    </row>
    <row r="67" spans="1:17">
      <c r="A67" s="10" t="s">
        <v>109</v>
      </c>
      <c r="B67" t="s">
        <v>110</v>
      </c>
      <c r="C67" t="s">
        <v>298</v>
      </c>
      <c r="D67" s="49">
        <v>6.94</v>
      </c>
      <c r="E67" s="49">
        <v>5.1174999999999997</v>
      </c>
      <c r="F67" s="49">
        <v>6.7560000000000002</v>
      </c>
      <c r="H67" s="6">
        <v>11.89</v>
      </c>
      <c r="I67" s="6">
        <v>8.1950000000000003</v>
      </c>
      <c r="J67" s="6">
        <v>10.7</v>
      </c>
      <c r="L67" s="5">
        <f>H67/D67</f>
        <v>1.7132564841498559</v>
      </c>
      <c r="M67" s="5">
        <f>I67/E67</f>
        <v>1.6013678553981439</v>
      </c>
      <c r="N67" s="5">
        <f>J67/F67</f>
        <v>1.5837773830669033</v>
      </c>
      <c r="P67" s="31">
        <f t="shared" si="15"/>
        <v>1.6328005742049676</v>
      </c>
      <c r="Q67" s="6">
        <f>STDEV(L67:N67)</f>
        <v>7.0229774761165251E-2</v>
      </c>
    </row>
    <row r="68" spans="1:17">
      <c r="A68" s="10" t="s">
        <v>111</v>
      </c>
      <c r="B68" t="s">
        <v>112</v>
      </c>
      <c r="C68" t="s">
        <v>298</v>
      </c>
      <c r="D68" s="49">
        <v>4.8</v>
      </c>
      <c r="E68" s="49"/>
      <c r="F68" s="49"/>
      <c r="H68" s="6">
        <v>8.15</v>
      </c>
      <c r="I68" s="6"/>
      <c r="J68" s="6"/>
      <c r="L68" s="5">
        <f>D68/H68</f>
        <v>0.58895705521472386</v>
      </c>
      <c r="M68" s="5"/>
      <c r="N68" s="5"/>
      <c r="P68" s="31">
        <f t="shared" si="15"/>
        <v>0.58895705521472386</v>
      </c>
      <c r="Q68" s="6"/>
    </row>
    <row r="69" spans="1:17">
      <c r="A69" s="10" t="s">
        <v>113</v>
      </c>
      <c r="B69" t="s">
        <v>114</v>
      </c>
      <c r="C69" t="s">
        <v>298</v>
      </c>
      <c r="D69" s="49">
        <v>6.6791666666666671</v>
      </c>
      <c r="E69" s="49"/>
      <c r="F69" s="49"/>
      <c r="H69" s="6">
        <v>10.6875</v>
      </c>
      <c r="I69" s="6"/>
      <c r="J69" s="6"/>
      <c r="L69" s="5">
        <f>H69/D69</f>
        <v>1.6001247660636306</v>
      </c>
      <c r="M69" s="5"/>
      <c r="N69" s="5"/>
      <c r="P69" s="31">
        <f t="shared" si="15"/>
        <v>1.6001247660636306</v>
      </c>
      <c r="Q69" s="6"/>
    </row>
    <row r="70" spans="1:17">
      <c r="A70" s="10" t="s">
        <v>115</v>
      </c>
      <c r="B70" t="s">
        <v>9</v>
      </c>
      <c r="C70" t="s">
        <v>298</v>
      </c>
      <c r="D70" s="49">
        <v>4.7774999999999999</v>
      </c>
      <c r="E70" s="49">
        <v>4.8975</v>
      </c>
      <c r="F70" s="49">
        <v>5.0129032258064514</v>
      </c>
      <c r="H70" s="6">
        <v>7.9625000000000004</v>
      </c>
      <c r="I70" s="6">
        <v>8.0024999999999995</v>
      </c>
      <c r="J70" s="6">
        <v>8.1322580645161295</v>
      </c>
      <c r="L70" s="5">
        <f t="shared" ref="L70:N71" si="16">D70/H70</f>
        <v>0.6</v>
      </c>
      <c r="M70" s="5">
        <f t="shared" si="16"/>
        <v>0.61199625117150891</v>
      </c>
      <c r="N70" s="5">
        <f t="shared" si="16"/>
        <v>0.61642205474018241</v>
      </c>
      <c r="P70" s="31">
        <f t="shared" si="15"/>
        <v>0.60947276863723043</v>
      </c>
      <c r="Q70" s="6">
        <f>STDEV(L70:N70)</f>
        <v>8.4968784590573904E-3</v>
      </c>
    </row>
    <row r="71" spans="1:17">
      <c r="A71" s="10" t="s">
        <v>116</v>
      </c>
      <c r="B71" t="s">
        <v>117</v>
      </c>
      <c r="C71" t="s">
        <v>298</v>
      </c>
      <c r="D71" s="49">
        <v>5.3</v>
      </c>
      <c r="E71" s="49">
        <v>5.0149999999999997</v>
      </c>
      <c r="F71" s="49">
        <v>5.4692307692307693</v>
      </c>
      <c r="H71" s="6">
        <v>7.6675000000000004</v>
      </c>
      <c r="I71" s="6">
        <v>8.2225000000000001</v>
      </c>
      <c r="J71" s="6">
        <v>8.6038461538461544</v>
      </c>
      <c r="L71" s="5">
        <f t="shared" si="16"/>
        <v>0.69122921421584604</v>
      </c>
      <c r="M71" s="5">
        <f t="shared" si="16"/>
        <v>0.60991182730313165</v>
      </c>
      <c r="N71" s="5">
        <f t="shared" si="16"/>
        <v>0.63567277603933836</v>
      </c>
      <c r="P71" s="31">
        <f t="shared" si="15"/>
        <v>0.64560460585277202</v>
      </c>
      <c r="Q71" s="6">
        <f>STDEV(L71:N71)</f>
        <v>4.1558516409519249E-2</v>
      </c>
    </row>
    <row r="72" spans="1:17">
      <c r="D72" s="49"/>
      <c r="E72" s="49"/>
      <c r="F72" s="49"/>
      <c r="H72" s="6"/>
      <c r="I72" s="6"/>
      <c r="J72" s="6"/>
      <c r="L72" s="5"/>
      <c r="M72" s="5"/>
      <c r="N72" s="5"/>
      <c r="P72" s="31"/>
      <c r="Q72" s="6"/>
    </row>
    <row r="73" spans="1:17">
      <c r="A73" s="18" t="s">
        <v>118</v>
      </c>
      <c r="B73" t="s">
        <v>119</v>
      </c>
      <c r="C73" t="s">
        <v>298</v>
      </c>
      <c r="D73" s="49">
        <v>6.27</v>
      </c>
      <c r="E73" s="49">
        <v>5.8849999999999998</v>
      </c>
      <c r="F73" s="49">
        <v>6.1875</v>
      </c>
      <c r="H73" s="6">
        <v>9.2925000000000004</v>
      </c>
      <c r="I73" s="6">
        <v>8.9250000000000007</v>
      </c>
      <c r="J73" s="6">
        <v>9.27</v>
      </c>
      <c r="L73" s="5">
        <f>D73/H73</f>
        <v>0.67473769168684417</v>
      </c>
      <c r="M73" s="5">
        <f>E73/I73</f>
        <v>0.65938375350140044</v>
      </c>
      <c r="N73" s="5">
        <f>F73/J73</f>
        <v>0.66747572815533984</v>
      </c>
      <c r="P73" s="31">
        <f t="shared" ref="P73:P80" si="17">AVERAGE(L73:N73)</f>
        <v>0.6671990577811947</v>
      </c>
      <c r="Q73" s="6">
        <f t="shared" ref="Q73:Q80" si="18">STDEV(L73:N73)</f>
        <v>7.6807072800982278E-3</v>
      </c>
    </row>
    <row r="74" spans="1:17">
      <c r="A74" s="10" t="s">
        <v>120</v>
      </c>
      <c r="B74" t="s">
        <v>121</v>
      </c>
      <c r="C74" t="s">
        <v>298</v>
      </c>
      <c r="D74" s="49">
        <v>7.3250000000000002</v>
      </c>
      <c r="E74" s="49">
        <v>7.3224999999999998</v>
      </c>
      <c r="F74" s="49">
        <v>7.2649999999999997</v>
      </c>
      <c r="H74" s="6">
        <v>10.324999999999999</v>
      </c>
      <c r="I74" s="6">
        <v>10.385</v>
      </c>
      <c r="J74" s="6">
        <v>10.4825</v>
      </c>
      <c r="L74" s="5">
        <v>0.70944309927360782</v>
      </c>
      <c r="M74" s="5">
        <v>0.70510351468464127</v>
      </c>
      <c r="N74" s="5">
        <v>0.69305986167421896</v>
      </c>
      <c r="P74" s="31">
        <f t="shared" si="17"/>
        <v>0.70253549187748943</v>
      </c>
      <c r="Q74" s="6">
        <f t="shared" si="18"/>
        <v>8.4881490569526756E-3</v>
      </c>
    </row>
    <row r="75" spans="1:17">
      <c r="A75" s="18" t="s">
        <v>122</v>
      </c>
      <c r="B75" t="s">
        <v>123</v>
      </c>
      <c r="C75" t="s">
        <v>298</v>
      </c>
      <c r="D75" s="49">
        <v>5.81</v>
      </c>
      <c r="E75" s="49">
        <v>5.5575000000000001</v>
      </c>
      <c r="F75" s="49">
        <v>5.7649999999999997</v>
      </c>
      <c r="H75" s="6">
        <v>8.8049999999999997</v>
      </c>
      <c r="I75" s="6">
        <v>8.4124999999999996</v>
      </c>
      <c r="J75" s="6">
        <v>8.8949999999999996</v>
      </c>
      <c r="L75" s="5">
        <f>D75/H75</f>
        <v>0.6598523566155593</v>
      </c>
      <c r="M75" s="5">
        <f>E75/I75</f>
        <v>0.66062407132243695</v>
      </c>
      <c r="N75" s="5">
        <f>F75/J75</f>
        <v>0.64811691961776274</v>
      </c>
      <c r="P75" s="31">
        <f t="shared" si="17"/>
        <v>0.6561977825185864</v>
      </c>
      <c r="Q75" s="6">
        <f t="shared" si="18"/>
        <v>7.0088618771975419E-3</v>
      </c>
    </row>
    <row r="76" spans="1:17">
      <c r="A76" s="10" t="s">
        <v>124</v>
      </c>
      <c r="B76" t="s">
        <v>125</v>
      </c>
      <c r="C76" t="s">
        <v>298</v>
      </c>
      <c r="D76" s="49">
        <v>6.48</v>
      </c>
      <c r="E76" s="49">
        <v>7.4524999999999997</v>
      </c>
      <c r="F76" s="49">
        <v>7.1025</v>
      </c>
      <c r="H76" s="6">
        <v>9.2225000000000001</v>
      </c>
      <c r="I76" s="6">
        <v>10.414999999999999</v>
      </c>
      <c r="J76" s="6">
        <v>9.7774999999999999</v>
      </c>
      <c r="L76" s="5">
        <v>0.70262943887232321</v>
      </c>
      <c r="M76" s="5">
        <v>0.71555448871819494</v>
      </c>
      <c r="N76" s="5">
        <v>0.72641268217847099</v>
      </c>
      <c r="P76" s="31">
        <f t="shared" si="17"/>
        <v>0.71486553658966301</v>
      </c>
      <c r="Q76" s="6">
        <f t="shared" si="18"/>
        <v>1.1906580399779456E-2</v>
      </c>
    </row>
    <row r="77" spans="1:17">
      <c r="A77" s="10" t="s">
        <v>126</v>
      </c>
      <c r="B77" t="s">
        <v>127</v>
      </c>
      <c r="C77" t="s">
        <v>298</v>
      </c>
      <c r="D77" s="49">
        <v>4.8324999999999996</v>
      </c>
      <c r="E77" s="49">
        <v>4.915</v>
      </c>
      <c r="F77" s="49"/>
      <c r="H77" s="6">
        <v>8.0474999999999994</v>
      </c>
      <c r="I77" s="6">
        <v>8.02</v>
      </c>
      <c r="J77" s="6"/>
      <c r="L77" s="5">
        <f t="shared" ref="L77:M80" si="19">D77/H77</f>
        <v>0.60049704877291088</v>
      </c>
      <c r="M77" s="5">
        <f t="shared" si="19"/>
        <v>0.61284289276807979</v>
      </c>
      <c r="N77" s="5"/>
      <c r="P77" s="31">
        <f t="shared" si="17"/>
        <v>0.60666997077049534</v>
      </c>
      <c r="Q77" s="6">
        <f t="shared" si="18"/>
        <v>8.7298300084551576E-3</v>
      </c>
    </row>
    <row r="78" spans="1:17">
      <c r="A78" s="18" t="s">
        <v>128</v>
      </c>
      <c r="B78" t="s">
        <v>129</v>
      </c>
      <c r="C78" t="s">
        <v>298</v>
      </c>
      <c r="D78" s="49">
        <v>6.2050000000000001</v>
      </c>
      <c r="E78" s="49">
        <v>6.2750000000000004</v>
      </c>
      <c r="F78" s="49"/>
      <c r="H78" s="6">
        <v>8.7774999999999999</v>
      </c>
      <c r="I78" s="6">
        <v>8.9525000000000006</v>
      </c>
      <c r="J78" s="6"/>
      <c r="L78" s="5">
        <f t="shared" si="19"/>
        <v>0.70692110509826267</v>
      </c>
      <c r="M78" s="5">
        <f t="shared" si="19"/>
        <v>0.70092153029879922</v>
      </c>
      <c r="N78" s="5"/>
      <c r="P78" s="31">
        <f t="shared" si="17"/>
        <v>0.70392131769853095</v>
      </c>
      <c r="Q78" s="6">
        <f t="shared" si="18"/>
        <v>4.2423400249365249E-3</v>
      </c>
    </row>
    <row r="79" spans="1:17">
      <c r="A79" s="23" t="s">
        <v>130</v>
      </c>
      <c r="B79" t="s">
        <v>9</v>
      </c>
      <c r="C79" t="s">
        <v>298</v>
      </c>
      <c r="D79" s="49">
        <v>8.0824999999999996</v>
      </c>
      <c r="E79" s="49">
        <v>7.2575000000000003</v>
      </c>
      <c r="F79" s="49">
        <v>7.42</v>
      </c>
      <c r="H79" s="6">
        <v>9.8424999999999994</v>
      </c>
      <c r="I79" s="6">
        <v>9.0724999999999998</v>
      </c>
      <c r="J79" s="6">
        <v>9.8550000000000004</v>
      </c>
      <c r="L79" s="5">
        <f t="shared" si="19"/>
        <v>0.82118364236728469</v>
      </c>
      <c r="M79" s="5">
        <f t="shared" si="19"/>
        <v>0.79994488839900801</v>
      </c>
      <c r="N79" s="5">
        <f>F79/J79</f>
        <v>0.7529173008625063</v>
      </c>
      <c r="P79" s="31">
        <f t="shared" si="17"/>
        <v>0.79134861054293315</v>
      </c>
      <c r="Q79" s="6">
        <f t="shared" si="18"/>
        <v>3.4935588449973069E-2</v>
      </c>
    </row>
    <row r="80" spans="1:17">
      <c r="A80" s="23" t="s">
        <v>131</v>
      </c>
      <c r="B80" t="s">
        <v>47</v>
      </c>
      <c r="C80" t="s">
        <v>298</v>
      </c>
      <c r="D80" s="49">
        <v>7.1025</v>
      </c>
      <c r="E80" s="49">
        <v>6.9349999999999996</v>
      </c>
      <c r="F80" s="49">
        <v>6.95</v>
      </c>
      <c r="H80" s="6">
        <v>9.1850000000000005</v>
      </c>
      <c r="I80" s="6">
        <v>8.89</v>
      </c>
      <c r="J80" s="6">
        <v>8.8000000000000007</v>
      </c>
      <c r="L80" s="5">
        <f t="shared" si="19"/>
        <v>0.77327163854109959</v>
      </c>
      <c r="M80" s="5">
        <f t="shared" si="19"/>
        <v>0.780089988751406</v>
      </c>
      <c r="N80" s="5">
        <f>F80/J80</f>
        <v>0.78977272727272718</v>
      </c>
      <c r="P80" s="31">
        <f t="shared" si="17"/>
        <v>0.78104478485507756</v>
      </c>
      <c r="Q80" s="6">
        <f t="shared" si="18"/>
        <v>8.2918760863842852E-3</v>
      </c>
    </row>
    <row r="81" spans="1:17">
      <c r="D81" s="49"/>
      <c r="E81" s="49"/>
      <c r="F81" s="49"/>
      <c r="H81" s="6"/>
      <c r="I81" s="6"/>
      <c r="J81" s="6"/>
      <c r="L81" s="5"/>
      <c r="M81" s="5"/>
      <c r="N81" s="5"/>
      <c r="P81" s="31"/>
      <c r="Q81" s="6"/>
    </row>
    <row r="82" spans="1:17">
      <c r="A82" s="13" t="s">
        <v>132</v>
      </c>
      <c r="B82" t="s">
        <v>133</v>
      </c>
      <c r="C82" t="s">
        <v>298</v>
      </c>
      <c r="D82" s="49">
        <v>6.4499999999999993</v>
      </c>
      <c r="E82" s="49">
        <v>6.358585858585859</v>
      </c>
      <c r="F82" s="49">
        <v>7.140625</v>
      </c>
      <c r="H82" s="6">
        <v>9.0613636363636356</v>
      </c>
      <c r="I82" s="6">
        <v>8.8181818181818183</v>
      </c>
      <c r="J82" s="6">
        <v>9.671875</v>
      </c>
      <c r="L82" s="5">
        <f>D82/H82</f>
        <v>0.71181339352896911</v>
      </c>
      <c r="M82" s="5">
        <f>E82/I82</f>
        <v>0.72107674684994272</v>
      </c>
      <c r="N82" s="5">
        <f>F82/J82</f>
        <v>0.73828756058158318</v>
      </c>
      <c r="P82" s="31">
        <f>AVERAGE(L82:N82)</f>
        <v>0.72372590032016504</v>
      </c>
      <c r="Q82" s="6">
        <f>STDEV(L82:N82)</f>
        <v>1.3434429309204847E-2</v>
      </c>
    </row>
    <row r="83" spans="1:17">
      <c r="A83" s="10" t="s">
        <v>134</v>
      </c>
      <c r="B83" t="s">
        <v>135</v>
      </c>
      <c r="C83" t="s">
        <v>298</v>
      </c>
      <c r="D83" s="49">
        <v>6.4701086956521729</v>
      </c>
      <c r="E83" s="49"/>
      <c r="F83" s="49"/>
      <c r="H83" s="6">
        <v>9.2173913043478262</v>
      </c>
      <c r="I83" s="6"/>
      <c r="J83" s="6"/>
      <c r="L83" s="5">
        <f>D83/H83</f>
        <v>0.70194575471698106</v>
      </c>
      <c r="M83" s="5"/>
      <c r="N83" s="5"/>
      <c r="P83" s="31">
        <f>AVERAGE(L83:N83)</f>
        <v>0.70194575471698106</v>
      </c>
      <c r="Q83" s="6"/>
    </row>
    <row r="84" spans="1:17">
      <c r="D84" s="49"/>
      <c r="E84" s="49"/>
      <c r="F84" s="49"/>
      <c r="H84" s="6"/>
      <c r="I84" s="6"/>
      <c r="J84" s="6"/>
      <c r="L84" s="5"/>
      <c r="M84" s="5"/>
      <c r="N84" s="5"/>
      <c r="P84" s="31"/>
      <c r="Q84" s="6"/>
    </row>
    <row r="85" spans="1:17">
      <c r="A85" s="13" t="s">
        <v>136</v>
      </c>
      <c r="B85" t="s">
        <v>137</v>
      </c>
      <c r="C85" t="s">
        <v>298</v>
      </c>
      <c r="D85" s="49">
        <v>6.6475</v>
      </c>
      <c r="E85" s="49">
        <v>6.6124999999999998</v>
      </c>
      <c r="F85" s="49">
        <v>6.6467065868263475</v>
      </c>
      <c r="H85" s="6">
        <v>9.6349999999999998</v>
      </c>
      <c r="I85" s="6">
        <v>9.5374999999999996</v>
      </c>
      <c r="J85" s="6">
        <v>9.8502994011976046</v>
      </c>
      <c r="L85" s="5">
        <f>D85/H85</f>
        <v>0.68993253762324858</v>
      </c>
      <c r="M85" s="5">
        <f>E85/I85</f>
        <v>0.6933158584534731</v>
      </c>
      <c r="N85" s="5">
        <f>F85/J85</f>
        <v>0.67477203647416417</v>
      </c>
      <c r="P85" s="31">
        <f t="shared" ref="P85:P100" si="20">AVERAGE(L85:N85)</f>
        <v>0.68600681085029525</v>
      </c>
      <c r="Q85" s="6">
        <f t="shared" ref="Q85:Q100" si="21">STDEV(L85:N85)</f>
        <v>9.8755673974707369E-3</v>
      </c>
    </row>
    <row r="86" spans="1:17">
      <c r="A86" s="13" t="s">
        <v>138</v>
      </c>
      <c r="B86" t="s">
        <v>139</v>
      </c>
      <c r="C86" t="s">
        <v>298</v>
      </c>
      <c r="D86" s="49">
        <v>0.38174999999999998</v>
      </c>
      <c r="E86" s="49">
        <v>0.34725</v>
      </c>
      <c r="F86" s="49">
        <v>0.37674999999999997</v>
      </c>
      <c r="H86" s="6">
        <v>0.85675000000000001</v>
      </c>
      <c r="I86" s="6">
        <v>0.83074999999999999</v>
      </c>
      <c r="J86" s="6">
        <v>0.89300000000000002</v>
      </c>
      <c r="L86" s="5">
        <v>0.44557922381091331</v>
      </c>
      <c r="M86" s="5">
        <v>0.4179957869395125</v>
      </c>
      <c r="N86" s="5">
        <v>0.42189249720044791</v>
      </c>
      <c r="P86" s="31">
        <f t="shared" si="20"/>
        <v>0.42848916931695791</v>
      </c>
      <c r="Q86" s="6">
        <f t="shared" si="21"/>
        <v>1.4928113064590369E-2</v>
      </c>
    </row>
    <row r="87" spans="1:17">
      <c r="A87" s="13" t="s">
        <v>140</v>
      </c>
      <c r="B87" t="s">
        <v>141</v>
      </c>
      <c r="C87" t="s">
        <v>298</v>
      </c>
      <c r="D87" s="49">
        <v>6.7424999999999997</v>
      </c>
      <c r="E87" s="49">
        <v>6.9974999999999996</v>
      </c>
      <c r="F87" s="49">
        <v>6.9821428571428577</v>
      </c>
      <c r="H87" s="6">
        <v>11.57</v>
      </c>
      <c r="I87" s="6">
        <v>11.7525</v>
      </c>
      <c r="J87" s="6">
        <v>11.508928571428573</v>
      </c>
      <c r="L87" s="5">
        <f>H87/D87</f>
        <v>1.7159807193177605</v>
      </c>
      <c r="M87" s="5">
        <f>I87/E87</f>
        <v>1.6795284030010718</v>
      </c>
      <c r="N87" s="5">
        <f>J87/F87</f>
        <v>1.6483375959079285</v>
      </c>
      <c r="P87" s="31">
        <f t="shared" si="20"/>
        <v>1.68128223940892</v>
      </c>
      <c r="Q87" s="6">
        <f t="shared" si="21"/>
        <v>3.3855649347908877E-2</v>
      </c>
    </row>
    <row r="88" spans="1:17">
      <c r="A88" s="13" t="s">
        <v>142</v>
      </c>
      <c r="B88" t="s">
        <v>143</v>
      </c>
      <c r="C88" t="s">
        <v>298</v>
      </c>
      <c r="D88" s="49">
        <v>6.3825000000000003</v>
      </c>
      <c r="E88" s="49">
        <v>6.0125000000000002</v>
      </c>
      <c r="F88" s="49">
        <v>6.02</v>
      </c>
      <c r="H88" s="6">
        <v>8.9625000000000004</v>
      </c>
      <c r="I88" s="6">
        <v>8.7100000000000009</v>
      </c>
      <c r="J88" s="6">
        <v>8.5850000000000009</v>
      </c>
      <c r="L88" s="5">
        <f>D88/H88</f>
        <v>0.7121338912133891</v>
      </c>
      <c r="M88" s="5">
        <f>E88/I88</f>
        <v>0.69029850746268651</v>
      </c>
      <c r="N88" s="5">
        <f>F88/J88</f>
        <v>0.70122306348281871</v>
      </c>
      <c r="P88" s="31">
        <f t="shared" si="20"/>
        <v>0.701218487386298</v>
      </c>
      <c r="Q88" s="6">
        <f t="shared" si="21"/>
        <v>1.0917692594619353E-2</v>
      </c>
    </row>
    <row r="89" spans="1:17">
      <c r="A89" s="13" t="s">
        <v>144</v>
      </c>
      <c r="B89" t="s">
        <v>145</v>
      </c>
      <c r="C89" t="s">
        <v>298</v>
      </c>
      <c r="D89" s="49">
        <v>0.45874999999999999</v>
      </c>
      <c r="E89" s="49">
        <v>0.46625</v>
      </c>
      <c r="F89" s="49">
        <v>0.45932203389830512</v>
      </c>
      <c r="H89" s="6">
        <v>0.89100000000000001</v>
      </c>
      <c r="I89" s="6">
        <v>0.90925</v>
      </c>
      <c r="J89" s="6">
        <v>0.92923728813559325</v>
      </c>
      <c r="L89" s="5">
        <v>0.51487093153759822</v>
      </c>
      <c r="M89" s="5">
        <v>0.51278526257904866</v>
      </c>
      <c r="N89" s="5">
        <v>0.4943000455996352</v>
      </c>
      <c r="P89" s="31">
        <f t="shared" si="20"/>
        <v>0.50731874657209397</v>
      </c>
      <c r="Q89" s="6">
        <f t="shared" si="21"/>
        <v>1.1322651412495647E-2</v>
      </c>
    </row>
    <row r="90" spans="1:17">
      <c r="A90" s="13" t="s">
        <v>146</v>
      </c>
      <c r="B90" t="s">
        <v>147</v>
      </c>
      <c r="C90" t="s">
        <v>298</v>
      </c>
      <c r="D90" s="49">
        <v>6.415</v>
      </c>
      <c r="E90" s="49">
        <v>6.23</v>
      </c>
      <c r="F90" s="49">
        <v>6.3650000000000002</v>
      </c>
      <c r="H90" s="6">
        <v>10.317500000000001</v>
      </c>
      <c r="I90" s="6">
        <v>10.3025</v>
      </c>
      <c r="J90" s="6">
        <v>10.805</v>
      </c>
      <c r="L90" s="5">
        <f>H90/D90</f>
        <v>1.6083398285268902</v>
      </c>
      <c r="M90" s="5">
        <f>I90/E90</f>
        <v>1.6536918138041732</v>
      </c>
      <c r="N90" s="5">
        <f>J90/F90</f>
        <v>1.6975648075412411</v>
      </c>
      <c r="P90" s="31">
        <f t="shared" si="20"/>
        <v>1.6531988166241014</v>
      </c>
      <c r="Q90" s="6">
        <f t="shared" si="21"/>
        <v>4.4614532438349147E-2</v>
      </c>
    </row>
    <row r="91" spans="1:17">
      <c r="A91" s="18" t="s">
        <v>148</v>
      </c>
      <c r="B91" t="s">
        <v>149</v>
      </c>
      <c r="C91" t="s">
        <v>298</v>
      </c>
      <c r="D91" s="49">
        <v>5.6124999999999998</v>
      </c>
      <c r="E91" s="49">
        <v>5.7725</v>
      </c>
      <c r="F91" s="49">
        <v>5.64</v>
      </c>
      <c r="H91" s="6">
        <v>8.4649999999999999</v>
      </c>
      <c r="I91" s="6">
        <v>8.875</v>
      </c>
      <c r="J91" s="6">
        <v>8.6024999999999991</v>
      </c>
      <c r="L91" s="5">
        <f t="shared" ref="L91:N92" si="22">D91/H91</f>
        <v>0.66302421736562311</v>
      </c>
      <c r="M91" s="5">
        <f t="shared" si="22"/>
        <v>0.65042253521126758</v>
      </c>
      <c r="N91" s="5">
        <f t="shared" si="22"/>
        <v>0.65562336530078469</v>
      </c>
      <c r="P91" s="31">
        <f t="shared" si="20"/>
        <v>0.65635670595922513</v>
      </c>
      <c r="Q91" s="6">
        <f t="shared" si="21"/>
        <v>6.3327671416879101E-3</v>
      </c>
    </row>
    <row r="92" spans="1:17">
      <c r="A92" s="13" t="s">
        <v>150</v>
      </c>
      <c r="B92" t="s">
        <v>151</v>
      </c>
      <c r="C92" t="s">
        <v>298</v>
      </c>
      <c r="D92" s="49">
        <v>6.2125000000000004</v>
      </c>
      <c r="E92" s="49">
        <v>6.335</v>
      </c>
      <c r="F92" s="49">
        <v>6.47</v>
      </c>
      <c r="H92" s="6">
        <v>8.8975000000000009</v>
      </c>
      <c r="I92" s="6">
        <v>9.2324999999999999</v>
      </c>
      <c r="J92" s="6">
        <v>9.0175000000000001</v>
      </c>
      <c r="L92" s="5">
        <f t="shared" si="22"/>
        <v>0.69822983984265241</v>
      </c>
      <c r="M92" s="5">
        <f t="shared" si="22"/>
        <v>0.686163011102085</v>
      </c>
      <c r="N92" s="5">
        <f t="shared" si="22"/>
        <v>0.71749376212919325</v>
      </c>
      <c r="P92" s="31">
        <f t="shared" si="20"/>
        <v>0.70062887102464355</v>
      </c>
      <c r="Q92" s="6">
        <f t="shared" si="21"/>
        <v>1.5802547356036797E-2</v>
      </c>
    </row>
    <row r="93" spans="1:17">
      <c r="A93" s="11" t="s">
        <v>152</v>
      </c>
      <c r="B93" t="s">
        <v>153</v>
      </c>
      <c r="C93" t="s">
        <v>298</v>
      </c>
      <c r="D93" s="49">
        <v>8.7074999999999996</v>
      </c>
      <c r="E93" s="49">
        <v>9.8324999999999996</v>
      </c>
      <c r="F93" s="49"/>
      <c r="H93" s="6">
        <v>9.0175000000000001</v>
      </c>
      <c r="I93" s="6">
        <v>10.5725</v>
      </c>
      <c r="J93" s="6"/>
      <c r="L93" s="5">
        <v>0.96562240088716378</v>
      </c>
      <c r="M93" s="5">
        <v>0.93000709387562064</v>
      </c>
      <c r="N93" s="5"/>
      <c r="P93" s="31">
        <f t="shared" si="20"/>
        <v>0.94781474738139226</v>
      </c>
      <c r="Q93" s="6">
        <f t="shared" si="21"/>
        <v>2.5183825101902944E-2</v>
      </c>
    </row>
    <row r="94" spans="1:17">
      <c r="A94" s="11" t="s">
        <v>154</v>
      </c>
      <c r="B94" t="s">
        <v>121</v>
      </c>
      <c r="C94" t="s">
        <v>298</v>
      </c>
      <c r="D94" s="49">
        <v>9.8074999999999992</v>
      </c>
      <c r="E94" s="49">
        <v>9.9550000000000001</v>
      </c>
      <c r="F94" s="49">
        <v>10</v>
      </c>
      <c r="H94" s="6">
        <v>10.045</v>
      </c>
      <c r="I94" s="6">
        <v>10.2675</v>
      </c>
      <c r="J94" s="6">
        <v>10.109467455621303</v>
      </c>
      <c r="L94" s="5">
        <v>0.9763563962170233</v>
      </c>
      <c r="M94" s="5">
        <v>0.96956415875334789</v>
      </c>
      <c r="N94" s="5">
        <v>0.98917178811823225</v>
      </c>
      <c r="P94" s="31">
        <f t="shared" si="20"/>
        <v>0.97836411436286774</v>
      </c>
      <c r="Q94" s="6">
        <f t="shared" si="21"/>
        <v>9.9568057851167242E-3</v>
      </c>
    </row>
    <row r="95" spans="1:17">
      <c r="A95" s="12" t="s">
        <v>155</v>
      </c>
      <c r="B95" t="s">
        <v>156</v>
      </c>
      <c r="C95" t="s">
        <v>298</v>
      </c>
      <c r="D95" s="49">
        <v>7.6875</v>
      </c>
      <c r="E95" s="49">
        <v>7.2225000000000001</v>
      </c>
      <c r="F95" s="49">
        <v>7.5475000000000003</v>
      </c>
      <c r="H95" s="6">
        <v>9.8574999999999999</v>
      </c>
      <c r="I95" s="6">
        <v>9.2324999999999999</v>
      </c>
      <c r="J95" s="6">
        <v>9.9075000000000006</v>
      </c>
      <c r="L95" s="5">
        <v>0.77986304844027388</v>
      </c>
      <c r="M95" s="5">
        <v>0.78229082047116172</v>
      </c>
      <c r="N95" s="5">
        <v>0.76179661872318949</v>
      </c>
      <c r="P95" s="31">
        <f t="shared" si="20"/>
        <v>0.77465016254487506</v>
      </c>
      <c r="Q95" s="6">
        <f t="shared" si="21"/>
        <v>1.1197486809122982E-2</v>
      </c>
    </row>
    <row r="96" spans="1:17">
      <c r="A96" s="12" t="s">
        <v>157</v>
      </c>
      <c r="B96" t="s">
        <v>158</v>
      </c>
      <c r="C96" t="s">
        <v>298</v>
      </c>
      <c r="D96" s="49">
        <v>7.99</v>
      </c>
      <c r="E96" s="49">
        <v>7.9275000000000002</v>
      </c>
      <c r="F96" s="49">
        <v>8.0175000000000001</v>
      </c>
      <c r="H96" s="6">
        <v>10.6075</v>
      </c>
      <c r="I96" s="6">
        <v>10.265000000000001</v>
      </c>
      <c r="J96" s="6">
        <v>10.46</v>
      </c>
      <c r="L96" s="5">
        <v>0.75324063162856469</v>
      </c>
      <c r="M96" s="5">
        <v>0.77228446176327326</v>
      </c>
      <c r="N96" s="5">
        <v>0.76649139579349901</v>
      </c>
      <c r="P96" s="31">
        <f t="shared" si="20"/>
        <v>0.76400549639511228</v>
      </c>
      <c r="Q96" s="6">
        <f t="shared" si="21"/>
        <v>9.7622558056057393E-3</v>
      </c>
    </row>
    <row r="97" spans="1:17">
      <c r="A97" s="15" t="s">
        <v>159</v>
      </c>
      <c r="B97" t="s">
        <v>160</v>
      </c>
      <c r="C97" t="s">
        <v>298</v>
      </c>
      <c r="D97" s="49">
        <v>6.875</v>
      </c>
      <c r="E97" s="49">
        <v>6.8025000000000002</v>
      </c>
      <c r="F97" s="49">
        <v>6.6050000000000004</v>
      </c>
      <c r="H97" s="6">
        <v>9.3725000000000005</v>
      </c>
      <c r="I97" s="6">
        <v>9.4474999999999998</v>
      </c>
      <c r="J97" s="6">
        <v>9.0399999999999991</v>
      </c>
      <c r="L97" s="5">
        <v>0.7335289410509469</v>
      </c>
      <c r="M97" s="5">
        <v>0.72003175443238954</v>
      </c>
      <c r="N97" s="5">
        <v>0.73064159292035413</v>
      </c>
      <c r="P97" s="31">
        <f t="shared" si="20"/>
        <v>0.72806742946789693</v>
      </c>
      <c r="Q97" s="6">
        <f t="shared" si="21"/>
        <v>7.1072673907779833E-3</v>
      </c>
    </row>
    <row r="98" spans="1:17">
      <c r="A98" s="15" t="s">
        <v>161</v>
      </c>
      <c r="B98" t="s">
        <v>162</v>
      </c>
      <c r="C98" t="s">
        <v>298</v>
      </c>
      <c r="D98" s="49">
        <v>7.1</v>
      </c>
      <c r="E98" s="49">
        <v>6.6624999999999996</v>
      </c>
      <c r="F98" s="49">
        <v>6.77</v>
      </c>
      <c r="H98" s="6">
        <v>9.9450000000000003</v>
      </c>
      <c r="I98" s="6">
        <v>9.1174999999999997</v>
      </c>
      <c r="J98" s="6">
        <v>9.2324999999999999</v>
      </c>
      <c r="L98" s="5">
        <v>0.71392659627953736</v>
      </c>
      <c r="M98" s="5">
        <v>0.73073759254181514</v>
      </c>
      <c r="N98" s="5">
        <v>0.73327917682101273</v>
      </c>
      <c r="P98" s="31">
        <f t="shared" si="20"/>
        <v>0.72598112188078845</v>
      </c>
      <c r="Q98" s="6">
        <f t="shared" si="21"/>
        <v>1.0516587054053174E-2</v>
      </c>
    </row>
    <row r="99" spans="1:17">
      <c r="A99" s="23" t="s">
        <v>163</v>
      </c>
      <c r="B99" t="s">
        <v>25</v>
      </c>
      <c r="C99" t="s">
        <v>298</v>
      </c>
      <c r="D99" s="49">
        <v>7.83</v>
      </c>
      <c r="E99" s="49">
        <v>8.9774999999999991</v>
      </c>
      <c r="F99" s="49">
        <v>7.0824999999999996</v>
      </c>
      <c r="H99" s="6">
        <v>10.217499999999999</v>
      </c>
      <c r="I99" s="6">
        <v>11.72</v>
      </c>
      <c r="J99" s="6">
        <v>8.98</v>
      </c>
      <c r="L99" s="5">
        <f t="shared" ref="L99:N100" si="23">D99/H99</f>
        <v>0.76633227306092488</v>
      </c>
      <c r="M99" s="5">
        <f t="shared" si="23"/>
        <v>0.7659982935153582</v>
      </c>
      <c r="N99" s="5">
        <f t="shared" si="23"/>
        <v>0.78869710467706</v>
      </c>
      <c r="P99" s="31">
        <f t="shared" si="20"/>
        <v>0.77367589041778106</v>
      </c>
      <c r="Q99" s="6">
        <f t="shared" si="21"/>
        <v>1.3009824900881206E-2</v>
      </c>
    </row>
    <row r="100" spans="1:17">
      <c r="A100" s="23" t="s">
        <v>164</v>
      </c>
      <c r="B100" t="s">
        <v>29</v>
      </c>
      <c r="C100" t="s">
        <v>298</v>
      </c>
      <c r="D100" s="49">
        <v>6.76</v>
      </c>
      <c r="E100" s="49">
        <v>6.625</v>
      </c>
      <c r="F100" s="49">
        <v>6.2949999999999999</v>
      </c>
      <c r="H100" s="6">
        <v>8.2575000000000003</v>
      </c>
      <c r="I100" s="6">
        <v>8.2799999999999994</v>
      </c>
      <c r="J100" s="6">
        <v>7.9924999999999997</v>
      </c>
      <c r="L100" s="5">
        <f t="shared" si="23"/>
        <v>0.81864971238268236</v>
      </c>
      <c r="M100" s="5">
        <f t="shared" si="23"/>
        <v>0.80012077294686001</v>
      </c>
      <c r="N100" s="5">
        <f t="shared" si="23"/>
        <v>0.78761338755082888</v>
      </c>
      <c r="P100" s="31">
        <f t="shared" si="20"/>
        <v>0.80212795762679046</v>
      </c>
      <c r="Q100" s="6">
        <f t="shared" si="21"/>
        <v>1.5615215577173172E-2</v>
      </c>
    </row>
    <row r="101" spans="1:17">
      <c r="D101" s="49"/>
      <c r="E101" s="49"/>
      <c r="F101" s="49"/>
      <c r="H101" s="6"/>
      <c r="I101" s="6"/>
      <c r="J101" s="6"/>
      <c r="L101" s="5"/>
      <c r="M101" s="5"/>
      <c r="N101" s="5"/>
      <c r="P101" s="31"/>
      <c r="Q101" s="6"/>
    </row>
    <row r="102" spans="1:17">
      <c r="A102" s="13" t="s">
        <v>165</v>
      </c>
      <c r="B102" t="s">
        <v>166</v>
      </c>
      <c r="C102" t="s">
        <v>298</v>
      </c>
      <c r="D102" s="49">
        <v>6.2024999999999997</v>
      </c>
      <c r="E102" s="49">
        <v>6.2249999999999996</v>
      </c>
      <c r="F102" s="49">
        <v>6.4874999999999998</v>
      </c>
      <c r="H102" s="6">
        <v>9.2624999999999993</v>
      </c>
      <c r="I102" s="6">
        <v>9.2850000000000001</v>
      </c>
      <c r="J102" s="6">
        <v>9.4824999999999999</v>
      </c>
      <c r="L102" s="5">
        <f>D102/H102</f>
        <v>0.66963562753036443</v>
      </c>
      <c r="M102" s="5">
        <f>E102/I102</f>
        <v>0.67043618739903066</v>
      </c>
      <c r="N102" s="5">
        <f>F102/J102</f>
        <v>0.68415502240970205</v>
      </c>
      <c r="P102" s="31">
        <f>AVERAGE(L102:N102)</f>
        <v>0.67474227911303242</v>
      </c>
      <c r="Q102" s="6">
        <f>STDEV(L102:N102)</f>
        <v>8.1614965724785792E-3</v>
      </c>
    </row>
    <row r="103" spans="1:17">
      <c r="A103" s="13" t="s">
        <v>308</v>
      </c>
      <c r="B103" t="s">
        <v>306</v>
      </c>
      <c r="C103" t="s">
        <v>298</v>
      </c>
      <c r="D103" s="49">
        <v>7.8042168674698802</v>
      </c>
      <c r="E103" s="49">
        <v>7.9292682926829272</v>
      </c>
      <c r="F103" s="49">
        <v>7.6666666666666679</v>
      </c>
      <c r="H103" s="56">
        <v>10.46</v>
      </c>
      <c r="I103" s="56">
        <v>10.61</v>
      </c>
      <c r="J103" s="56">
        <v>10.37</v>
      </c>
      <c r="L103" s="5">
        <f t="shared" ref="L103:L105" si="24">D103/H103</f>
        <v>0.74610103895505542</v>
      </c>
      <c r="M103" s="5">
        <f t="shared" ref="M103:M104" si="25">E103/I103</f>
        <v>0.74733914162892812</v>
      </c>
      <c r="N103" s="5">
        <f t="shared" ref="N103:N104" si="26">F103/J103</f>
        <v>0.73931211828993915</v>
      </c>
      <c r="P103" s="31">
        <f t="shared" ref="P103:P105" si="27">AVERAGE(L103:N103)</f>
        <v>0.74425076629130749</v>
      </c>
      <c r="Q103" s="6">
        <f t="shared" ref="Q103:Q104" si="28">STDEV(L103:N103)</f>
        <v>4.3215630990219101E-3</v>
      </c>
    </row>
    <row r="104" spans="1:17">
      <c r="A104" s="13" t="s">
        <v>167</v>
      </c>
      <c r="B104" t="s">
        <v>168</v>
      </c>
      <c r="C104" t="s">
        <v>298</v>
      </c>
      <c r="D104" s="49">
        <v>6.28</v>
      </c>
      <c r="E104" s="49">
        <v>6.11</v>
      </c>
      <c r="F104" s="49">
        <v>6.1325000000000003</v>
      </c>
      <c r="H104" s="56">
        <v>8.8800000000000008</v>
      </c>
      <c r="I104" s="56">
        <v>8.61</v>
      </c>
      <c r="J104" s="56">
        <v>8.82</v>
      </c>
      <c r="L104" s="5">
        <f t="shared" si="24"/>
        <v>0.7072072072072072</v>
      </c>
      <c r="M104" s="5">
        <f t="shared" si="25"/>
        <v>0.70963995354239262</v>
      </c>
      <c r="N104" s="5">
        <f t="shared" si="26"/>
        <v>0.69529478458049887</v>
      </c>
      <c r="P104" s="31">
        <f t="shared" si="27"/>
        <v>0.70404731511003293</v>
      </c>
      <c r="Q104" s="6">
        <f t="shared" si="28"/>
        <v>7.6768910820499744E-3</v>
      </c>
    </row>
    <row r="105" spans="1:17">
      <c r="A105" s="13" t="s">
        <v>309</v>
      </c>
      <c r="B105" t="s">
        <v>307</v>
      </c>
      <c r="C105" t="s">
        <v>298</v>
      </c>
      <c r="D105" s="49">
        <v>8.3863636363636367</v>
      </c>
      <c r="E105" s="49"/>
      <c r="F105" s="49"/>
      <c r="H105" s="56">
        <v>11.42</v>
      </c>
      <c r="I105" s="56"/>
      <c r="J105" s="56"/>
      <c r="L105" s="5">
        <f t="shared" si="24"/>
        <v>0.73435758637159687</v>
      </c>
      <c r="M105" s="5"/>
      <c r="N105" s="5"/>
      <c r="P105" s="31">
        <f t="shared" si="27"/>
        <v>0.73435758637159687</v>
      </c>
      <c r="Q105" s="6"/>
    </row>
    <row r="106" spans="1:17">
      <c r="D106" s="49"/>
      <c r="E106" s="49"/>
      <c r="F106" s="49"/>
      <c r="H106" s="6"/>
      <c r="I106" s="6"/>
      <c r="J106" s="6"/>
      <c r="L106" s="5"/>
      <c r="M106" s="5"/>
      <c r="N106" s="5"/>
      <c r="P106" s="31"/>
      <c r="Q106" s="6"/>
    </row>
    <row r="107" spans="1:17">
      <c r="A107" s="13" t="s">
        <v>169</v>
      </c>
      <c r="B107" t="s">
        <v>170</v>
      </c>
      <c r="C107" t="s">
        <v>298</v>
      </c>
      <c r="D107" s="49">
        <v>6.7925000000000004</v>
      </c>
      <c r="E107" s="49">
        <v>6.7949999999999999</v>
      </c>
      <c r="F107" s="49">
        <v>6.5425000000000004</v>
      </c>
      <c r="H107" s="6">
        <v>9.8424999999999994</v>
      </c>
      <c r="I107" s="6">
        <v>9.7550000000000008</v>
      </c>
      <c r="J107" s="6">
        <v>9.5724999999999998</v>
      </c>
      <c r="L107" s="5">
        <f t="shared" ref="L107:N110" si="29">D107/H107</f>
        <v>0.69011938023876052</v>
      </c>
      <c r="M107" s="5">
        <f t="shared" si="29"/>
        <v>0.69656586365966167</v>
      </c>
      <c r="N107" s="5">
        <f t="shared" si="29"/>
        <v>0.68346826847740927</v>
      </c>
      <c r="P107" s="31">
        <f>AVERAGE(L107:N107)</f>
        <v>0.69005117079194378</v>
      </c>
      <c r="Q107" s="6">
        <f>STDEV(L107:N107)</f>
        <v>6.5490640007574048E-3</v>
      </c>
    </row>
    <row r="108" spans="1:17">
      <c r="A108" s="10" t="s">
        <v>171</v>
      </c>
      <c r="B108" t="s">
        <v>172</v>
      </c>
      <c r="C108" t="s">
        <v>298</v>
      </c>
      <c r="D108" s="49">
        <v>7.1217616580310876</v>
      </c>
      <c r="E108" s="49">
        <v>7.203947368421054</v>
      </c>
      <c r="F108" s="49">
        <v>7.4787234042553186</v>
      </c>
      <c r="H108" s="6">
        <v>9.6502590673575135</v>
      </c>
      <c r="I108" s="6">
        <v>9.9100877192982466</v>
      </c>
      <c r="J108" s="6">
        <v>10.314893617021276</v>
      </c>
      <c r="L108" s="5">
        <f t="shared" si="29"/>
        <v>0.73798657718120797</v>
      </c>
      <c r="M108" s="5">
        <f t="shared" si="29"/>
        <v>0.72693073688869225</v>
      </c>
      <c r="N108" s="5">
        <f t="shared" si="29"/>
        <v>0.72504125412541254</v>
      </c>
      <c r="P108" s="31">
        <f>AVERAGE(L108:N108)</f>
        <v>0.72998618939843762</v>
      </c>
      <c r="Q108" s="6">
        <f>STDEV(L108:N108)</f>
        <v>6.9926525570922649E-3</v>
      </c>
    </row>
    <row r="109" spans="1:17">
      <c r="A109" s="13" t="s">
        <v>173</v>
      </c>
      <c r="B109" t="s">
        <v>174</v>
      </c>
      <c r="C109" t="s">
        <v>298</v>
      </c>
      <c r="D109" s="49">
        <v>6.3624999999999998</v>
      </c>
      <c r="E109" s="49">
        <v>6.2675000000000001</v>
      </c>
      <c r="F109" s="49">
        <v>6.2050000000000001</v>
      </c>
      <c r="H109" s="6">
        <v>8.9499999999999993</v>
      </c>
      <c r="I109" s="6">
        <v>9.1274999999999995</v>
      </c>
      <c r="J109" s="6">
        <v>8.8475000000000001</v>
      </c>
      <c r="L109" s="5">
        <f t="shared" si="29"/>
        <v>0.71089385474860334</v>
      </c>
      <c r="M109" s="5">
        <f t="shared" si="29"/>
        <v>0.68666118871542048</v>
      </c>
      <c r="N109" s="5">
        <f t="shared" si="29"/>
        <v>0.70132805877366489</v>
      </c>
      <c r="P109" s="31">
        <f>AVERAGE(L109:N109)</f>
        <v>0.69962770074589631</v>
      </c>
      <c r="Q109" s="6">
        <f>STDEV(L109:N109)</f>
        <v>1.2205488062174799E-2</v>
      </c>
    </row>
    <row r="110" spans="1:17">
      <c r="A110" s="13" t="s">
        <v>175</v>
      </c>
      <c r="B110" t="s">
        <v>176</v>
      </c>
      <c r="C110" t="s">
        <v>298</v>
      </c>
      <c r="D110" s="49">
        <v>7.0435897435897434</v>
      </c>
      <c r="E110" s="49">
        <v>7.213917525773196</v>
      </c>
      <c r="F110" s="49">
        <v>7.2189349112426031</v>
      </c>
      <c r="H110" s="6">
        <v>9.9051282051282055</v>
      </c>
      <c r="I110" s="6">
        <v>10.13917525773196</v>
      </c>
      <c r="J110" s="6">
        <v>9.9023668639053248</v>
      </c>
      <c r="L110" s="5">
        <f t="shared" si="29"/>
        <v>0.71110535852964019</v>
      </c>
      <c r="M110" s="5">
        <f t="shared" si="29"/>
        <v>0.7114895780376207</v>
      </c>
      <c r="N110" s="5">
        <f t="shared" si="29"/>
        <v>0.72901105467582905</v>
      </c>
      <c r="P110" s="31">
        <f>AVERAGE(L110:N110)</f>
        <v>0.71720199708102994</v>
      </c>
      <c r="Q110" s="6">
        <f>STDEV(L110:N110)</f>
        <v>1.0228748071760271E-2</v>
      </c>
    </row>
    <row r="111" spans="1:17">
      <c r="D111" s="49"/>
      <c r="E111" s="49"/>
      <c r="F111" s="49"/>
      <c r="H111" s="6"/>
      <c r="I111" s="6"/>
      <c r="J111" s="6"/>
      <c r="L111" s="5"/>
      <c r="M111" s="5"/>
      <c r="N111" s="5"/>
      <c r="P111" s="31"/>
      <c r="Q111" s="6"/>
    </row>
    <row r="112" spans="1:17">
      <c r="A112" s="18" t="s">
        <v>177</v>
      </c>
      <c r="B112" t="s">
        <v>178</v>
      </c>
      <c r="C112" t="s">
        <v>298</v>
      </c>
      <c r="D112" s="49">
        <v>6.4050000000000002</v>
      </c>
      <c r="E112" s="49">
        <v>6.5374999999999996</v>
      </c>
      <c r="F112" s="49">
        <v>6.5075000000000003</v>
      </c>
      <c r="H112" s="6">
        <v>9.24</v>
      </c>
      <c r="I112" s="6">
        <v>9.52</v>
      </c>
      <c r="J112" s="6">
        <v>9.2650000000000006</v>
      </c>
      <c r="L112" s="5">
        <f>D112/H112</f>
        <v>0.69318181818181823</v>
      </c>
      <c r="M112" s="5">
        <f>E112/I112</f>
        <v>0.68671218487394958</v>
      </c>
      <c r="N112" s="5">
        <f>F112/J112</f>
        <v>0.70237452779276843</v>
      </c>
      <c r="P112" s="31">
        <f t="shared" ref="P112:P123" si="30">AVERAGE(L112:N112)</f>
        <v>0.69408951028284538</v>
      </c>
      <c r="Q112" s="6">
        <f t="shared" ref="Q112:Q123" si="31">STDEV(L112:N112)</f>
        <v>7.8705257219177614E-3</v>
      </c>
    </row>
    <row r="113" spans="1:17">
      <c r="A113" s="18" t="s">
        <v>179</v>
      </c>
      <c r="B113" t="s">
        <v>180</v>
      </c>
      <c r="C113" t="s">
        <v>298</v>
      </c>
      <c r="D113" s="49">
        <v>7.73</v>
      </c>
      <c r="E113" s="49">
        <v>7.3925000000000001</v>
      </c>
      <c r="F113" s="49">
        <v>7.2949999999999999</v>
      </c>
      <c r="H113" s="6">
        <v>10.327500000000001</v>
      </c>
      <c r="I113" s="6">
        <v>9.8149999999999995</v>
      </c>
      <c r="J113" s="6">
        <v>9.7050000000000001</v>
      </c>
      <c r="L113" s="5">
        <v>0.7484870491406439</v>
      </c>
      <c r="M113" s="5">
        <v>0.75318390219052478</v>
      </c>
      <c r="N113" s="5">
        <v>0.75167439464193708</v>
      </c>
      <c r="P113" s="31">
        <f t="shared" si="30"/>
        <v>0.75111511532436859</v>
      </c>
      <c r="Q113" s="6">
        <f t="shared" si="31"/>
        <v>2.3978536567811509E-3</v>
      </c>
    </row>
    <row r="114" spans="1:17">
      <c r="A114" s="18" t="s">
        <v>181</v>
      </c>
      <c r="B114" t="s">
        <v>182</v>
      </c>
      <c r="C114" t="s">
        <v>298</v>
      </c>
      <c r="D114" s="49">
        <v>6.662337662337662</v>
      </c>
      <c r="E114" s="49">
        <v>6.6126126126126117</v>
      </c>
      <c r="F114" s="49"/>
      <c r="H114" s="6">
        <v>9.470779220779221</v>
      </c>
      <c r="I114" s="6">
        <v>9.2387387387387392</v>
      </c>
      <c r="J114" s="6"/>
      <c r="L114" s="5">
        <f>D114/H114</f>
        <v>0.70346246143297908</v>
      </c>
      <c r="M114" s="5">
        <f>E114/I114</f>
        <v>0.71574841540711831</v>
      </c>
      <c r="N114" s="5"/>
      <c r="P114" s="31">
        <f t="shared" si="30"/>
        <v>0.70960543842004875</v>
      </c>
      <c r="Q114" s="6">
        <f t="shared" si="31"/>
        <v>8.6874813684596625E-3</v>
      </c>
    </row>
    <row r="115" spans="1:17">
      <c r="A115" s="18" t="s">
        <v>183</v>
      </c>
      <c r="B115" t="s">
        <v>184</v>
      </c>
      <c r="C115" t="s">
        <v>298</v>
      </c>
      <c r="D115" s="49">
        <v>6.3550000000000004</v>
      </c>
      <c r="E115" s="49">
        <v>6.2149999999999999</v>
      </c>
      <c r="F115" s="49">
        <v>5.96</v>
      </c>
      <c r="H115" s="6">
        <v>9.6174999999999997</v>
      </c>
      <c r="I115" s="6">
        <v>8.8625000000000007</v>
      </c>
      <c r="J115" s="6">
        <v>8.6875</v>
      </c>
      <c r="L115" s="5">
        <f>D115/H115</f>
        <v>0.66077462958149213</v>
      </c>
      <c r="M115" s="5">
        <f>E115/I115</f>
        <v>0.70126939351198869</v>
      </c>
      <c r="N115" s="5">
        <f>F115/J115</f>
        <v>0.68604316546762589</v>
      </c>
      <c r="P115" s="31">
        <f t="shared" si="30"/>
        <v>0.68269572952036894</v>
      </c>
      <c r="Q115" s="6">
        <f t="shared" si="31"/>
        <v>2.0453862031714266E-2</v>
      </c>
    </row>
    <row r="116" spans="1:17">
      <c r="A116" s="18" t="s">
        <v>185</v>
      </c>
      <c r="B116" t="s">
        <v>153</v>
      </c>
      <c r="C116" t="s">
        <v>298</v>
      </c>
      <c r="D116" s="49">
        <v>7.0125000000000002</v>
      </c>
      <c r="E116" s="49">
        <v>7.0774999999999997</v>
      </c>
      <c r="F116" s="49">
        <v>6.76</v>
      </c>
      <c r="H116" s="6">
        <v>9.4749999999999996</v>
      </c>
      <c r="I116" s="6">
        <v>9.5425000000000004</v>
      </c>
      <c r="J116" s="6">
        <v>9.4124999999999996</v>
      </c>
      <c r="L116" s="5">
        <v>0.74010554089709768</v>
      </c>
      <c r="M116" s="5">
        <v>0.7416819491747445</v>
      </c>
      <c r="N116" s="5">
        <v>0.71819389110225762</v>
      </c>
      <c r="P116" s="31">
        <f t="shared" si="30"/>
        <v>0.73332712705803316</v>
      </c>
      <c r="Q116" s="6">
        <f t="shared" si="31"/>
        <v>1.3129447384956611E-2</v>
      </c>
    </row>
    <row r="117" spans="1:17">
      <c r="A117" s="10" t="s">
        <v>186</v>
      </c>
      <c r="B117" t="s">
        <v>187</v>
      </c>
      <c r="C117" t="s">
        <v>298</v>
      </c>
      <c r="D117" s="49">
        <v>6.3640350877192988</v>
      </c>
      <c r="E117" s="49">
        <v>6.3765957446808503</v>
      </c>
      <c r="F117" s="49">
        <v>6.4142259414225942</v>
      </c>
      <c r="H117" s="6">
        <v>8.901315789473685</v>
      </c>
      <c r="I117" s="6">
        <v>8.8127659574468087</v>
      </c>
      <c r="J117" s="6">
        <v>8.9309623430962333</v>
      </c>
      <c r="L117" s="5">
        <f t="shared" ref="L117:N119" si="32">D117/H117</f>
        <v>0.71495442227149542</v>
      </c>
      <c r="M117" s="5">
        <f t="shared" si="32"/>
        <v>0.72356349589570246</v>
      </c>
      <c r="N117" s="5">
        <f t="shared" si="32"/>
        <v>0.71820098383696429</v>
      </c>
      <c r="P117" s="31">
        <f t="shared" si="30"/>
        <v>0.71890630066805405</v>
      </c>
      <c r="Q117" s="6">
        <f t="shared" si="31"/>
        <v>4.3476592599832643E-3</v>
      </c>
    </row>
    <row r="118" spans="1:17">
      <c r="A118" s="13" t="s">
        <v>188</v>
      </c>
      <c r="B118" t="s">
        <v>189</v>
      </c>
      <c r="C118" t="s">
        <v>298</v>
      </c>
      <c r="D118" s="49">
        <v>4.9824999999999999</v>
      </c>
      <c r="E118" s="49">
        <v>4.9950000000000001</v>
      </c>
      <c r="F118" s="49">
        <v>6.0075000000000003</v>
      </c>
      <c r="H118" s="6">
        <v>8.0399999999999991</v>
      </c>
      <c r="I118" s="6">
        <v>8.1974999999999998</v>
      </c>
      <c r="J118" s="6">
        <v>9.1649999999999991</v>
      </c>
      <c r="L118" s="5">
        <f t="shared" si="32"/>
        <v>0.61971393034825872</v>
      </c>
      <c r="M118" s="5">
        <f t="shared" si="32"/>
        <v>0.60933211344922233</v>
      </c>
      <c r="N118" s="5">
        <f t="shared" si="32"/>
        <v>0.65548281505728323</v>
      </c>
      <c r="P118" s="31">
        <f t="shared" si="30"/>
        <v>0.62817628628492139</v>
      </c>
      <c r="Q118" s="6">
        <f t="shared" si="31"/>
        <v>2.4211163039559801E-2</v>
      </c>
    </row>
    <row r="119" spans="1:17">
      <c r="A119" s="13" t="s">
        <v>190</v>
      </c>
      <c r="B119" t="s">
        <v>191</v>
      </c>
      <c r="C119" t="s">
        <v>298</v>
      </c>
      <c r="D119" s="49">
        <v>6.6524999999999999</v>
      </c>
      <c r="E119" s="49">
        <v>6.4649999999999999</v>
      </c>
      <c r="F119" s="49">
        <v>6.4772727272727266</v>
      </c>
      <c r="H119" s="6">
        <v>9.3574999999999999</v>
      </c>
      <c r="I119" s="6">
        <v>9.14</v>
      </c>
      <c r="J119" s="6">
        <v>9.0934343434343425</v>
      </c>
      <c r="L119" s="5">
        <f t="shared" si="32"/>
        <v>0.71092706385252469</v>
      </c>
      <c r="M119" s="5">
        <f t="shared" si="32"/>
        <v>0.70733041575492339</v>
      </c>
      <c r="N119" s="5">
        <f t="shared" si="32"/>
        <v>0.71230213829491806</v>
      </c>
      <c r="P119" s="31">
        <f t="shared" si="30"/>
        <v>0.71018653930078868</v>
      </c>
      <c r="Q119" s="6">
        <f t="shared" si="31"/>
        <v>2.5672531453804063E-3</v>
      </c>
    </row>
    <row r="120" spans="1:17">
      <c r="A120" s="4" t="s">
        <v>192</v>
      </c>
      <c r="B120" t="s">
        <v>29</v>
      </c>
      <c r="C120" t="s">
        <v>298</v>
      </c>
      <c r="D120" s="49">
        <v>9.5649999999999995</v>
      </c>
      <c r="E120" s="49">
        <v>9.3849999999999998</v>
      </c>
      <c r="F120" s="49">
        <v>9.7025000000000006</v>
      </c>
      <c r="H120" s="6">
        <v>9.9275000000000002</v>
      </c>
      <c r="I120" s="6">
        <v>9.4250000000000007</v>
      </c>
      <c r="J120" s="6">
        <v>9.9425000000000008</v>
      </c>
      <c r="L120" s="5">
        <v>0.96348526819440938</v>
      </c>
      <c r="M120" s="5">
        <v>0.9957559681697612</v>
      </c>
      <c r="N120" s="5">
        <v>0.97586120191098813</v>
      </c>
      <c r="P120" s="31">
        <f t="shared" si="30"/>
        <v>0.97836747942505287</v>
      </c>
      <c r="Q120" s="6">
        <f t="shared" si="31"/>
        <v>1.6280681480144586E-2</v>
      </c>
    </row>
    <row r="121" spans="1:17">
      <c r="A121" s="4" t="s">
        <v>193</v>
      </c>
      <c r="B121" t="s">
        <v>180</v>
      </c>
      <c r="C121" t="s">
        <v>298</v>
      </c>
      <c r="D121" s="49">
        <v>9.9499999999999993</v>
      </c>
      <c r="E121" s="49">
        <v>9.9049999999999994</v>
      </c>
      <c r="F121" s="49"/>
      <c r="H121" s="6">
        <v>10.6075</v>
      </c>
      <c r="I121" s="6">
        <v>10.522500000000001</v>
      </c>
      <c r="J121" s="6"/>
      <c r="L121" s="5">
        <v>0.93801555503181699</v>
      </c>
      <c r="M121" s="5">
        <v>0.94131622713233531</v>
      </c>
      <c r="N121" s="5"/>
      <c r="P121" s="31">
        <f t="shared" si="30"/>
        <v>0.9396658910820761</v>
      </c>
      <c r="Q121" s="6">
        <f t="shared" si="31"/>
        <v>2.3339276247497502E-3</v>
      </c>
    </row>
    <row r="122" spans="1:17">
      <c r="A122" s="16" t="s">
        <v>194</v>
      </c>
      <c r="B122" s="17" t="s">
        <v>180</v>
      </c>
      <c r="C122" t="s">
        <v>298</v>
      </c>
      <c r="D122" s="49">
        <v>6.9249999999999998</v>
      </c>
      <c r="E122" s="49">
        <v>6.9050000000000002</v>
      </c>
      <c r="F122" s="49">
        <v>6.8449999999999998</v>
      </c>
      <c r="H122" s="6">
        <v>8.6374999999999993</v>
      </c>
      <c r="I122" s="6">
        <v>8.9625000000000004</v>
      </c>
      <c r="J122" s="6">
        <v>9.1475000000000009</v>
      </c>
      <c r="L122" s="5">
        <f t="shared" ref="L122:N123" si="33">D122/H122</f>
        <v>0.80173661360347326</v>
      </c>
      <c r="M122" s="5">
        <f t="shared" si="33"/>
        <v>0.77043235704323565</v>
      </c>
      <c r="N122" s="5">
        <f t="shared" si="33"/>
        <v>0.74829188302814964</v>
      </c>
      <c r="P122" s="31">
        <f t="shared" si="30"/>
        <v>0.77348695122495281</v>
      </c>
      <c r="Q122" s="6">
        <f t="shared" si="31"/>
        <v>2.685298336830506E-2</v>
      </c>
    </row>
    <row r="123" spans="1:17">
      <c r="A123" s="16" t="s">
        <v>195</v>
      </c>
      <c r="B123" s="17" t="s">
        <v>153</v>
      </c>
      <c r="C123" t="s">
        <v>298</v>
      </c>
      <c r="D123" s="49">
        <v>6.1425000000000001</v>
      </c>
      <c r="E123" s="49">
        <v>5.99</v>
      </c>
      <c r="F123" s="49">
        <v>6.3174999999999999</v>
      </c>
      <c r="H123" s="6">
        <v>7.81</v>
      </c>
      <c r="I123" s="6">
        <v>7.5875000000000004</v>
      </c>
      <c r="J123" s="6">
        <v>7.9424999999999999</v>
      </c>
      <c r="L123" s="5">
        <f t="shared" si="33"/>
        <v>0.78649167733674785</v>
      </c>
      <c r="M123" s="5">
        <f t="shared" si="33"/>
        <v>0.78945634266886322</v>
      </c>
      <c r="N123" s="5">
        <f t="shared" si="33"/>
        <v>0.79540446962543276</v>
      </c>
      <c r="P123" s="31">
        <f t="shared" si="30"/>
        <v>0.79045082987701465</v>
      </c>
      <c r="Q123" s="6">
        <f t="shared" si="31"/>
        <v>4.5388567063405815E-3</v>
      </c>
    </row>
    <row r="124" spans="1:17">
      <c r="D124" s="49"/>
      <c r="E124" s="49"/>
      <c r="F124" s="49"/>
      <c r="H124" s="6"/>
      <c r="I124" s="6"/>
      <c r="J124" s="6"/>
      <c r="L124" s="5"/>
      <c r="M124" s="5"/>
      <c r="N124" s="5"/>
      <c r="P124" s="31"/>
      <c r="Q124" s="6"/>
    </row>
    <row r="125" spans="1:17">
      <c r="A125" s="18" t="s">
        <v>196</v>
      </c>
      <c r="B125" t="s">
        <v>197</v>
      </c>
      <c r="C125" t="s">
        <v>298</v>
      </c>
      <c r="D125" s="49">
        <v>6.835</v>
      </c>
      <c r="E125" s="49">
        <v>6.6524999999999999</v>
      </c>
      <c r="F125" s="49">
        <v>6.625</v>
      </c>
      <c r="H125" s="6">
        <v>10.065</v>
      </c>
      <c r="I125" s="6">
        <v>9.82</v>
      </c>
      <c r="J125" s="6">
        <v>9.42</v>
      </c>
      <c r="L125" s="5">
        <f t="shared" ref="L125:N128" si="34">D125/H125</f>
        <v>0.67908594138102341</v>
      </c>
      <c r="M125" s="5">
        <f t="shared" si="34"/>
        <v>0.67744399185336046</v>
      </c>
      <c r="N125" s="5">
        <f t="shared" si="34"/>
        <v>0.70329087048832273</v>
      </c>
      <c r="P125" s="31">
        <f>AVERAGE(L125:N125)</f>
        <v>0.68660693457423549</v>
      </c>
      <c r="Q125" s="6">
        <f>STDEV(L125:N125)</f>
        <v>1.4472017404352255E-2</v>
      </c>
    </row>
    <row r="126" spans="1:17">
      <c r="A126" s="18" t="s">
        <v>198</v>
      </c>
      <c r="B126" t="s">
        <v>199</v>
      </c>
      <c r="C126" t="s">
        <v>298</v>
      </c>
      <c r="D126" s="49">
        <v>6.7738693467336688</v>
      </c>
      <c r="E126" s="49">
        <v>6.6392694063926943</v>
      </c>
      <c r="F126" s="49">
        <v>6.7873303167420813</v>
      </c>
      <c r="H126" s="6">
        <v>8.8693467336683405</v>
      </c>
      <c r="I126" s="6">
        <v>8.762557077625571</v>
      </c>
      <c r="J126" s="6">
        <v>9.0067873303167421</v>
      </c>
      <c r="L126" s="5">
        <f t="shared" si="34"/>
        <v>0.76373937677053838</v>
      </c>
      <c r="M126" s="5">
        <f t="shared" si="34"/>
        <v>0.75768629494528406</v>
      </c>
      <c r="N126" s="5">
        <f t="shared" si="34"/>
        <v>0.75357950263752826</v>
      </c>
      <c r="P126" s="31">
        <f>AVERAGE(L126:N126)</f>
        <v>0.75833505811778357</v>
      </c>
      <c r="Q126" s="6">
        <f>STDEV(L126:N126)</f>
        <v>5.1109129165097054E-3</v>
      </c>
    </row>
    <row r="127" spans="1:17">
      <c r="A127" s="18" t="s">
        <v>200</v>
      </c>
      <c r="B127" t="s">
        <v>201</v>
      </c>
      <c r="C127" t="s">
        <v>298</v>
      </c>
      <c r="D127" s="49">
        <v>6.1275000000000004</v>
      </c>
      <c r="E127" s="49">
        <v>6.41</v>
      </c>
      <c r="F127" s="49">
        <v>6.4424999999999999</v>
      </c>
      <c r="H127" s="6">
        <v>8.5749999999999993</v>
      </c>
      <c r="I127" s="6">
        <v>8.8424999999999994</v>
      </c>
      <c r="J127" s="6">
        <v>8.9124999999999996</v>
      </c>
      <c r="L127" s="5">
        <f t="shared" si="34"/>
        <v>0.71457725947521877</v>
      </c>
      <c r="M127" s="5">
        <f t="shared" si="34"/>
        <v>0.72490811422109136</v>
      </c>
      <c r="N127" s="5">
        <f t="shared" si="34"/>
        <v>0.72286115007012619</v>
      </c>
      <c r="P127" s="31">
        <f>AVERAGE(L127:N127)</f>
        <v>0.72078217458881211</v>
      </c>
      <c r="Q127" s="6">
        <f>STDEV(L127:N127)</f>
        <v>5.4702142767910269E-3</v>
      </c>
    </row>
    <row r="128" spans="1:17">
      <c r="A128" s="10" t="s">
        <v>202</v>
      </c>
      <c r="B128" t="s">
        <v>203</v>
      </c>
      <c r="C128" t="s">
        <v>298</v>
      </c>
      <c r="D128" s="49">
        <v>6.2682926829268295</v>
      </c>
      <c r="E128" s="49">
        <v>6.0510638297872337</v>
      </c>
      <c r="F128" s="49">
        <v>6.5125628140703524</v>
      </c>
      <c r="H128" s="6">
        <v>8.3536585365853657</v>
      </c>
      <c r="I128" s="6">
        <v>8.1978723404255316</v>
      </c>
      <c r="J128" s="6">
        <v>8.6155778894472359</v>
      </c>
      <c r="L128" s="5">
        <f t="shared" si="34"/>
        <v>0.75036496350364967</v>
      </c>
      <c r="M128" s="5">
        <f t="shared" si="34"/>
        <v>0.73812613547884764</v>
      </c>
      <c r="N128" s="5">
        <f t="shared" si="34"/>
        <v>0.75590551181102372</v>
      </c>
      <c r="P128" s="31">
        <f>AVERAGE(L128:N128)</f>
        <v>0.74813220359784038</v>
      </c>
      <c r="Q128" s="6">
        <f>STDEV(L128:N128)</f>
        <v>9.0975528736044163E-3</v>
      </c>
    </row>
    <row r="129" spans="1:17">
      <c r="D129" s="49"/>
      <c r="E129" s="49"/>
      <c r="F129" s="49"/>
      <c r="H129" s="6"/>
      <c r="I129" s="6"/>
      <c r="J129" s="6"/>
      <c r="L129" s="5"/>
      <c r="M129" s="5"/>
      <c r="N129" s="5"/>
      <c r="P129" s="31"/>
      <c r="Q129" s="6"/>
    </row>
    <row r="130" spans="1:17">
      <c r="A130" s="18" t="s">
        <v>204</v>
      </c>
      <c r="B130" t="s">
        <v>205</v>
      </c>
      <c r="C130" t="s">
        <v>298</v>
      </c>
      <c r="D130" s="49">
        <v>6.9574999999999996</v>
      </c>
      <c r="E130" s="49">
        <v>7.06</v>
      </c>
      <c r="F130" s="49">
        <v>7.1775000000000002</v>
      </c>
      <c r="H130" s="6">
        <v>10.112500000000001</v>
      </c>
      <c r="I130" s="6">
        <v>10.202500000000001</v>
      </c>
      <c r="J130" s="6">
        <v>10.202500000000001</v>
      </c>
      <c r="L130" s="5">
        <f t="shared" ref="L130:N131" si="35">D130/H130</f>
        <v>0.68800988875154501</v>
      </c>
      <c r="M130" s="5">
        <f t="shared" si="35"/>
        <v>0.69198725802499383</v>
      </c>
      <c r="N130" s="5">
        <f t="shared" si="35"/>
        <v>0.70350404312668458</v>
      </c>
      <c r="P130" s="31">
        <f>AVERAGE(L130:N130)</f>
        <v>0.69450039663440777</v>
      </c>
      <c r="Q130" s="6">
        <f>STDEV(L130:N130)</f>
        <v>8.0469934884253233E-3</v>
      </c>
    </row>
    <row r="131" spans="1:17">
      <c r="A131" s="18" t="s">
        <v>206</v>
      </c>
      <c r="B131" t="s">
        <v>207</v>
      </c>
      <c r="C131" t="s">
        <v>298</v>
      </c>
      <c r="D131" s="49">
        <v>6.37</v>
      </c>
      <c r="E131" s="49">
        <v>6.4424999999999999</v>
      </c>
      <c r="F131" s="49">
        <v>6.3075000000000001</v>
      </c>
      <c r="H131" s="6">
        <v>9.1575000000000006</v>
      </c>
      <c r="I131" s="6">
        <v>9.1824999999999992</v>
      </c>
      <c r="J131" s="6">
        <v>9.1875</v>
      </c>
      <c r="L131" s="5">
        <f t="shared" si="35"/>
        <v>0.69560469560469562</v>
      </c>
      <c r="M131" s="5">
        <f t="shared" si="35"/>
        <v>0.70160631636264637</v>
      </c>
      <c r="N131" s="5">
        <f t="shared" si="35"/>
        <v>0.68653061224489798</v>
      </c>
      <c r="P131" s="31">
        <f>AVERAGE(L131:N131)</f>
        <v>0.69458054140407999</v>
      </c>
      <c r="Q131" s="6">
        <f>STDEV(L131:N131)</f>
        <v>7.5898539202973415E-3</v>
      </c>
    </row>
    <row r="132" spans="1:17">
      <c r="D132" s="49"/>
      <c r="E132" s="49"/>
      <c r="F132" s="49"/>
      <c r="H132" s="6"/>
      <c r="I132" s="6"/>
      <c r="J132" s="6"/>
      <c r="L132" s="5"/>
      <c r="M132" s="5"/>
      <c r="N132" s="5"/>
      <c r="P132" s="31"/>
      <c r="Q132" s="6"/>
    </row>
    <row r="133" spans="1:17">
      <c r="A133" s="13" t="s">
        <v>208</v>
      </c>
      <c r="B133" t="s">
        <v>209</v>
      </c>
      <c r="C133" t="s">
        <v>298</v>
      </c>
      <c r="D133" s="49">
        <v>5.3025000000000002</v>
      </c>
      <c r="E133" s="49">
        <v>6.1875</v>
      </c>
      <c r="F133" s="49">
        <v>5.4275000000000002</v>
      </c>
      <c r="H133" s="6">
        <v>7.9225000000000003</v>
      </c>
      <c r="I133" s="6">
        <v>9.2925000000000004</v>
      </c>
      <c r="J133" s="6">
        <v>8.67</v>
      </c>
      <c r="L133" s="5">
        <f>D133/H133</f>
        <v>0.66929630798359108</v>
      </c>
      <c r="M133" s="5">
        <f>E133/I133</f>
        <v>0.66585956416464886</v>
      </c>
      <c r="N133" s="5">
        <f>F133/J133</f>
        <v>0.62600922722029995</v>
      </c>
      <c r="P133" s="31">
        <f t="shared" ref="P133:P140" si="36">AVERAGE(L133:N133)</f>
        <v>0.65372169978951333</v>
      </c>
      <c r="Q133" s="6">
        <f t="shared" ref="Q133:Q140" si="37">STDEV(L133:N133)</f>
        <v>2.4061144069719778E-2</v>
      </c>
    </row>
    <row r="134" spans="1:17">
      <c r="A134" s="13" t="s">
        <v>210</v>
      </c>
      <c r="B134" t="s">
        <v>80</v>
      </c>
      <c r="C134" t="s">
        <v>298</v>
      </c>
      <c r="D134" s="49">
        <v>0.33350000000000002</v>
      </c>
      <c r="E134" s="49">
        <v>0.34200000000000003</v>
      </c>
      <c r="F134" s="49"/>
      <c r="H134" s="6">
        <v>0.82525000000000004</v>
      </c>
      <c r="I134" s="6">
        <v>0.83975</v>
      </c>
      <c r="J134" s="6"/>
      <c r="L134" s="5">
        <v>0.40411996364737957</v>
      </c>
      <c r="M134" s="5">
        <v>0.40726406668651388</v>
      </c>
      <c r="N134" s="5"/>
      <c r="P134" s="31">
        <f t="shared" si="36"/>
        <v>0.40569201516694675</v>
      </c>
      <c r="Q134" s="6">
        <f t="shared" si="37"/>
        <v>2.223216579721108E-3</v>
      </c>
    </row>
    <row r="135" spans="1:17">
      <c r="A135" s="13" t="s">
        <v>211</v>
      </c>
      <c r="B135" t="s">
        <v>212</v>
      </c>
      <c r="C135" t="s">
        <v>298</v>
      </c>
      <c r="D135" s="49">
        <v>4.5824999999999996</v>
      </c>
      <c r="E135" s="49">
        <v>4.6875</v>
      </c>
      <c r="F135" s="49">
        <v>4.7175000000000002</v>
      </c>
      <c r="H135" s="6">
        <v>7.4524999999999997</v>
      </c>
      <c r="I135" s="6">
        <v>7.5049999999999999</v>
      </c>
      <c r="J135" s="6">
        <v>7.585</v>
      </c>
      <c r="L135" s="5">
        <f>D135/H135</f>
        <v>0.61489433076148936</v>
      </c>
      <c r="M135" s="5">
        <f>E135/I135</f>
        <v>0.6245836109260493</v>
      </c>
      <c r="N135" s="5">
        <f>F135/J135</f>
        <v>0.62195121951219512</v>
      </c>
      <c r="P135" s="31">
        <f t="shared" si="36"/>
        <v>0.62047638706657793</v>
      </c>
      <c r="Q135" s="6">
        <f t="shared" si="37"/>
        <v>5.0101781988086593E-3</v>
      </c>
    </row>
    <row r="136" spans="1:17">
      <c r="A136" s="13" t="s">
        <v>213</v>
      </c>
      <c r="B136" t="s">
        <v>214</v>
      </c>
      <c r="C136" t="s">
        <v>298</v>
      </c>
      <c r="D136" s="49">
        <v>0.33450000000000002</v>
      </c>
      <c r="E136" s="49">
        <v>0.45774999999999999</v>
      </c>
      <c r="F136" s="49">
        <v>0.48525000000000001</v>
      </c>
      <c r="H136" s="6">
        <v>0.81925000000000003</v>
      </c>
      <c r="I136" s="6">
        <v>0.96</v>
      </c>
      <c r="J136" s="6">
        <v>0.98075000000000001</v>
      </c>
      <c r="L136" s="5">
        <v>0.40830027464144036</v>
      </c>
      <c r="M136" s="5">
        <v>0.47682291666666665</v>
      </c>
      <c r="N136" s="5">
        <v>0.49477440734132044</v>
      </c>
      <c r="P136" s="31">
        <f t="shared" si="36"/>
        <v>0.45996586621647584</v>
      </c>
      <c r="Q136" s="6">
        <f t="shared" si="37"/>
        <v>4.5635118263891092E-2</v>
      </c>
    </row>
    <row r="137" spans="1:17">
      <c r="A137" s="10" t="s">
        <v>215</v>
      </c>
      <c r="B137" t="s">
        <v>216</v>
      </c>
      <c r="C137" t="s">
        <v>298</v>
      </c>
      <c r="D137" s="49">
        <v>5.0075000000000003</v>
      </c>
      <c r="E137" s="49">
        <v>5.0525000000000002</v>
      </c>
      <c r="F137" s="49">
        <v>7.8650000000000002</v>
      </c>
      <c r="H137" s="6">
        <v>8.33</v>
      </c>
      <c r="I137" s="6">
        <v>7.8449999999999998</v>
      </c>
      <c r="J137" s="6">
        <v>11.695</v>
      </c>
      <c r="L137" s="5">
        <f t="shared" ref="L137:N138" si="38">D137/H137</f>
        <v>0.60114045618247303</v>
      </c>
      <c r="M137" s="5">
        <f t="shared" si="38"/>
        <v>0.64404079031230088</v>
      </c>
      <c r="N137" s="5">
        <f t="shared" si="38"/>
        <v>0.67250961949551091</v>
      </c>
      <c r="P137" s="31">
        <f t="shared" si="36"/>
        <v>0.63923028866342835</v>
      </c>
      <c r="Q137" s="6">
        <f t="shared" si="37"/>
        <v>3.5926940623801001E-2</v>
      </c>
    </row>
    <row r="138" spans="1:17">
      <c r="A138" s="13" t="s">
        <v>217</v>
      </c>
      <c r="B138" t="s">
        <v>218</v>
      </c>
      <c r="C138" t="s">
        <v>298</v>
      </c>
      <c r="D138" s="49">
        <v>5.32</v>
      </c>
      <c r="E138" s="49">
        <v>5.25</v>
      </c>
      <c r="F138" s="49">
        <v>4.2374999999999998</v>
      </c>
      <c r="H138" s="6">
        <v>8.0500000000000007</v>
      </c>
      <c r="I138" s="6">
        <v>7.8525</v>
      </c>
      <c r="J138" s="6">
        <v>6.4749999999999996</v>
      </c>
      <c r="L138" s="5">
        <f t="shared" si="38"/>
        <v>0.66086956521739126</v>
      </c>
      <c r="M138" s="5">
        <f t="shared" si="38"/>
        <v>0.66857688634192936</v>
      </c>
      <c r="N138" s="5">
        <f t="shared" si="38"/>
        <v>0.65444015444015446</v>
      </c>
      <c r="P138" s="31">
        <f t="shared" si="36"/>
        <v>0.66129553533315832</v>
      </c>
      <c r="Q138" s="6">
        <f t="shared" si="37"/>
        <v>7.0779859508415211E-3</v>
      </c>
    </row>
    <row r="139" spans="1:17">
      <c r="A139" s="11" t="s">
        <v>219</v>
      </c>
      <c r="B139" t="s">
        <v>125</v>
      </c>
      <c r="C139" t="s">
        <v>298</v>
      </c>
      <c r="D139" s="49">
        <v>9.4849999999999994</v>
      </c>
      <c r="E139" s="49">
        <v>9.3249999999999993</v>
      </c>
      <c r="F139" s="49">
        <v>9.5876288659793829</v>
      </c>
      <c r="H139" s="6">
        <v>9.4350000000000005</v>
      </c>
      <c r="I139" s="6">
        <v>9.32</v>
      </c>
      <c r="J139" s="6">
        <v>9</v>
      </c>
      <c r="L139" s="5">
        <v>1.0052994170641227</v>
      </c>
      <c r="M139" s="5">
        <v>1.0005364806866952</v>
      </c>
      <c r="N139" s="5">
        <v>1.0652920962199315</v>
      </c>
      <c r="P139" s="31">
        <f t="shared" si="36"/>
        <v>1.0237093313235832</v>
      </c>
      <c r="Q139" s="6">
        <f t="shared" si="37"/>
        <v>3.6090388513461455E-2</v>
      </c>
    </row>
    <row r="140" spans="1:17">
      <c r="A140" s="11" t="s">
        <v>220</v>
      </c>
      <c r="B140" t="s">
        <v>58</v>
      </c>
      <c r="C140" t="s">
        <v>298</v>
      </c>
      <c r="D140" s="49">
        <v>9.4924999999999997</v>
      </c>
      <c r="E140" s="49">
        <v>9.5075000000000003</v>
      </c>
      <c r="F140" s="49">
        <v>9.545454545454545</v>
      </c>
      <c r="H140" s="6">
        <v>9.4849999999999994</v>
      </c>
      <c r="I140" s="6">
        <v>9.7449999999999992</v>
      </c>
      <c r="J140" s="6">
        <v>9.4025974025974026</v>
      </c>
      <c r="L140" s="5">
        <v>1.0007907221929362</v>
      </c>
      <c r="M140" s="5">
        <v>0.97562852744997441</v>
      </c>
      <c r="N140" s="5">
        <v>1.0151933701657458</v>
      </c>
      <c r="P140" s="31">
        <f t="shared" si="36"/>
        <v>0.99720420660288556</v>
      </c>
      <c r="Q140" s="6">
        <f t="shared" si="37"/>
        <v>2.0024772541509441E-2</v>
      </c>
    </row>
    <row r="141" spans="1:17">
      <c r="D141" s="49"/>
      <c r="E141" s="49"/>
      <c r="F141" s="49"/>
      <c r="H141" s="6"/>
      <c r="I141" s="6"/>
      <c r="J141" s="6"/>
      <c r="L141" s="5"/>
      <c r="M141" s="5"/>
      <c r="N141" s="5"/>
      <c r="P141" s="31"/>
      <c r="Q141" s="6"/>
    </row>
    <row r="142" spans="1:17">
      <c r="A142" s="18" t="s">
        <v>221</v>
      </c>
      <c r="B142" t="s">
        <v>222</v>
      </c>
      <c r="C142" t="s">
        <v>298</v>
      </c>
      <c r="D142" s="49">
        <v>6.61</v>
      </c>
      <c r="E142" s="49">
        <v>6.4375</v>
      </c>
      <c r="F142" s="49">
        <v>6.7275</v>
      </c>
      <c r="H142" s="6">
        <v>9.33</v>
      </c>
      <c r="I142" s="6">
        <v>9.2025000000000006</v>
      </c>
      <c r="J142" s="6">
        <v>9.4375</v>
      </c>
      <c r="L142" s="5">
        <f t="shared" ref="L142:N145" si="39">D142/H142</f>
        <v>0.70846730975348338</v>
      </c>
      <c r="M142" s="5">
        <f t="shared" si="39"/>
        <v>0.69953816897582177</v>
      </c>
      <c r="N142" s="5">
        <f t="shared" si="39"/>
        <v>0.71284768211920535</v>
      </c>
      <c r="P142" s="31">
        <f>AVERAGE(L142:N142)</f>
        <v>0.70695105361617028</v>
      </c>
      <c r="Q142" s="6">
        <f>STDEV(L142:N142)</f>
        <v>6.7830715412658029E-3</v>
      </c>
    </row>
    <row r="143" spans="1:17">
      <c r="A143" s="18" t="s">
        <v>223</v>
      </c>
      <c r="B143" t="s">
        <v>224</v>
      </c>
      <c r="C143" t="s">
        <v>298</v>
      </c>
      <c r="D143" s="49">
        <v>5.9874999999999998</v>
      </c>
      <c r="E143" s="49">
        <v>6.1288209606986896</v>
      </c>
      <c r="F143" s="49">
        <v>6.1261261261261257</v>
      </c>
      <c r="H143" s="6">
        <v>8.5574999999999992</v>
      </c>
      <c r="I143" s="6">
        <v>8.3231441048034931</v>
      </c>
      <c r="J143" s="6">
        <v>8.6689189189189193</v>
      </c>
      <c r="L143" s="5">
        <f t="shared" si="39"/>
        <v>0.69967864446392058</v>
      </c>
      <c r="M143" s="5">
        <f t="shared" si="39"/>
        <v>0.73635886673662121</v>
      </c>
      <c r="N143" s="5">
        <f t="shared" si="39"/>
        <v>0.70667705897635746</v>
      </c>
      <c r="P143" s="31">
        <f>AVERAGE(L143:N143)</f>
        <v>0.71423819005896638</v>
      </c>
      <c r="Q143" s="6">
        <f>STDEV(L143:N143)</f>
        <v>1.9474026392350841E-2</v>
      </c>
    </row>
    <row r="144" spans="1:17">
      <c r="A144" s="18" t="s">
        <v>225</v>
      </c>
      <c r="B144" t="s">
        <v>226</v>
      </c>
      <c r="C144" t="s">
        <v>298</v>
      </c>
      <c r="D144" s="49">
        <v>6.2675000000000001</v>
      </c>
      <c r="E144" s="49">
        <v>6.07</v>
      </c>
      <c r="F144" s="49">
        <v>6.2324999999999999</v>
      </c>
      <c r="H144" s="6">
        <v>9.0549999999999997</v>
      </c>
      <c r="I144" s="6">
        <v>8.6524999999999999</v>
      </c>
      <c r="J144" s="6">
        <v>9.01</v>
      </c>
      <c r="L144" s="5">
        <f t="shared" si="39"/>
        <v>0.69215902816123687</v>
      </c>
      <c r="M144" s="5">
        <f t="shared" si="39"/>
        <v>0.70153134932100558</v>
      </c>
      <c r="N144" s="5">
        <f t="shared" si="39"/>
        <v>0.69173140954495005</v>
      </c>
      <c r="P144" s="31">
        <f>AVERAGE(L144:N144)</f>
        <v>0.69514059567573083</v>
      </c>
      <c r="Q144" s="6">
        <f>STDEV(L144:N144)</f>
        <v>5.5386833756943662E-3</v>
      </c>
    </row>
    <row r="145" spans="1:17">
      <c r="A145" s="10" t="s">
        <v>227</v>
      </c>
      <c r="B145" t="s">
        <v>228</v>
      </c>
      <c r="C145" t="s">
        <v>298</v>
      </c>
      <c r="D145" s="49">
        <v>6.8558139534883722</v>
      </c>
      <c r="E145" s="49">
        <v>5.9192139737991267</v>
      </c>
      <c r="F145" s="49">
        <v>6.6036036036036032</v>
      </c>
      <c r="H145" s="6">
        <v>10.118604651162791</v>
      </c>
      <c r="I145" s="6">
        <v>8.4148471615720517</v>
      </c>
      <c r="J145" s="6">
        <v>9.4887387387387392</v>
      </c>
      <c r="L145" s="5">
        <f t="shared" si="39"/>
        <v>0.67754539186393936</v>
      </c>
      <c r="M145" s="5">
        <f t="shared" si="39"/>
        <v>0.7034250129735341</v>
      </c>
      <c r="N145" s="5">
        <f t="shared" si="39"/>
        <v>0.69594113458343221</v>
      </c>
      <c r="P145" s="31">
        <f>AVERAGE(L145:N145)</f>
        <v>0.69230384647363519</v>
      </c>
      <c r="Q145" s="6">
        <f>STDEV(L145:N145)</f>
        <v>1.3317698592072817E-2</v>
      </c>
    </row>
    <row r="146" spans="1:17">
      <c r="D146" s="49"/>
      <c r="E146" s="49"/>
      <c r="F146" s="49"/>
      <c r="H146" s="6"/>
      <c r="I146" s="6"/>
      <c r="J146" s="6"/>
      <c r="L146" s="5"/>
      <c r="M146" s="5"/>
      <c r="N146" s="5"/>
      <c r="P146" s="31"/>
      <c r="Q146" s="6"/>
    </row>
    <row r="147" spans="1:17">
      <c r="A147" s="10" t="s">
        <v>229</v>
      </c>
      <c r="B147" s="20" t="s">
        <v>230</v>
      </c>
      <c r="C147" s="20" t="s">
        <v>298</v>
      </c>
      <c r="D147" s="49">
        <v>8.73</v>
      </c>
      <c r="E147" s="49">
        <v>8.81</v>
      </c>
      <c r="F147" s="49">
        <v>8.8224999999999998</v>
      </c>
      <c r="H147" s="22">
        <v>10.477499999999999</v>
      </c>
      <c r="I147" s="22">
        <v>10.27</v>
      </c>
      <c r="J147" s="22">
        <v>10.3775</v>
      </c>
      <c r="L147" s="21">
        <f t="shared" ref="L147:N148" si="40">D147/H147</f>
        <v>0.83321403006442385</v>
      </c>
      <c r="M147" s="21">
        <f t="shared" si="40"/>
        <v>0.85783836416747816</v>
      </c>
      <c r="N147" s="21">
        <f t="shared" si="40"/>
        <v>0.85015658877378952</v>
      </c>
      <c r="P147" s="31">
        <f t="shared" ref="P147:P153" si="41">AVERAGE(L147:N147)</f>
        <v>0.84706966100189718</v>
      </c>
      <c r="Q147" s="6">
        <f t="shared" ref="Q147:Q153" si="42">STDEV(L147:N147)</f>
        <v>1.2599059481023618E-2</v>
      </c>
    </row>
    <row r="148" spans="1:17">
      <c r="A148" s="10" t="s">
        <v>231</v>
      </c>
      <c r="B148" t="s">
        <v>232</v>
      </c>
      <c r="C148" t="s">
        <v>298</v>
      </c>
      <c r="D148" s="49">
        <v>6.88</v>
      </c>
      <c r="E148" s="49">
        <v>6.8775000000000004</v>
      </c>
      <c r="F148" s="49">
        <v>6.7175000000000002</v>
      </c>
      <c r="H148" s="6">
        <v>9.66</v>
      </c>
      <c r="I148" s="6">
        <v>9.4849999999999994</v>
      </c>
      <c r="J148" s="6">
        <v>9.3049999999999997</v>
      </c>
      <c r="L148" s="5">
        <f t="shared" si="40"/>
        <v>0.71221532091097306</v>
      </c>
      <c r="M148" s="5">
        <f t="shared" si="40"/>
        <v>0.72509225092250928</v>
      </c>
      <c r="N148" s="5">
        <f t="shared" si="40"/>
        <v>0.72192369693713065</v>
      </c>
      <c r="P148" s="31">
        <f t="shared" si="41"/>
        <v>0.71974375625687104</v>
      </c>
      <c r="Q148" s="6">
        <f t="shared" si="42"/>
        <v>6.7095407933470963E-3</v>
      </c>
    </row>
    <row r="149" spans="1:17">
      <c r="A149" s="10" t="s">
        <v>233</v>
      </c>
      <c r="B149" t="s">
        <v>234</v>
      </c>
      <c r="C149" t="s">
        <v>298</v>
      </c>
      <c r="D149" s="49">
        <v>7.1325000000000003</v>
      </c>
      <c r="E149" s="49">
        <v>7.1924999999999999</v>
      </c>
      <c r="F149" s="49">
        <v>7.4074999999999998</v>
      </c>
      <c r="H149" s="6">
        <v>11.62</v>
      </c>
      <c r="I149" s="6">
        <v>11.37</v>
      </c>
      <c r="J149" s="6">
        <v>11.8825</v>
      </c>
      <c r="L149" s="5">
        <f>H149/D149</f>
        <v>1.6291622853137047</v>
      </c>
      <c r="M149" s="5">
        <f>I149/E149</f>
        <v>1.5808133472367047</v>
      </c>
      <c r="N149" s="5">
        <f>J149/F149</f>
        <v>1.6041174485318934</v>
      </c>
      <c r="P149" s="31">
        <f t="shared" si="41"/>
        <v>1.6046976936941011</v>
      </c>
      <c r="Q149" s="6">
        <f t="shared" si="42"/>
        <v>2.4179691202114061E-2</v>
      </c>
    </row>
    <row r="150" spans="1:17">
      <c r="A150" s="10" t="s">
        <v>235</v>
      </c>
      <c r="B150" s="20" t="s">
        <v>236</v>
      </c>
      <c r="C150" s="20" t="s">
        <v>298</v>
      </c>
      <c r="D150" s="49">
        <v>7.8849999999999998</v>
      </c>
      <c r="E150" s="49">
        <v>7.9225000000000003</v>
      </c>
      <c r="F150" s="49">
        <v>7.7824999999999998</v>
      </c>
      <c r="H150" s="22">
        <v>9.3800000000000008</v>
      </c>
      <c r="I150" s="22">
        <v>9.67</v>
      </c>
      <c r="J150" s="22">
        <v>9.8049999999999997</v>
      </c>
      <c r="L150" s="21">
        <f>D150/H150</f>
        <v>0.8406183368869935</v>
      </c>
      <c r="M150" s="21">
        <f>E150/I150</f>
        <v>0.81928645294725966</v>
      </c>
      <c r="N150" s="21">
        <f>F150/J150</f>
        <v>0.79372768995410503</v>
      </c>
      <c r="P150" s="31">
        <f t="shared" si="41"/>
        <v>0.81787749326278603</v>
      </c>
      <c r="Q150" s="6">
        <f t="shared" si="42"/>
        <v>2.3477054073936843E-2</v>
      </c>
    </row>
    <row r="151" spans="1:17">
      <c r="A151" s="10" t="s">
        <v>237</v>
      </c>
      <c r="B151" t="s">
        <v>238</v>
      </c>
      <c r="C151" t="s">
        <v>298</v>
      </c>
      <c r="D151" s="49">
        <v>6.9175000000000004</v>
      </c>
      <c r="E151" s="49">
        <v>6.6974999999999998</v>
      </c>
      <c r="F151" s="49">
        <v>6.5875000000000004</v>
      </c>
      <c r="H151" s="6">
        <v>10.817500000000001</v>
      </c>
      <c r="I151" s="6">
        <v>10.664999999999999</v>
      </c>
      <c r="J151" s="6">
        <v>10.1875</v>
      </c>
      <c r="L151" s="5">
        <f>H151/D151</f>
        <v>1.563787495482472</v>
      </c>
      <c r="M151" s="5">
        <f>I151/E151</f>
        <v>1.5923852183650615</v>
      </c>
      <c r="N151" s="5">
        <f>J151/F151</f>
        <v>1.5464895635673623</v>
      </c>
      <c r="P151" s="31">
        <f t="shared" si="41"/>
        <v>1.5675540924716322</v>
      </c>
      <c r="Q151" s="6">
        <f t="shared" si="42"/>
        <v>2.3178507760131022E-2</v>
      </c>
    </row>
    <row r="152" spans="1:17">
      <c r="A152" s="13" t="s">
        <v>239</v>
      </c>
      <c r="B152" t="s">
        <v>240</v>
      </c>
      <c r="C152" t="s">
        <v>298</v>
      </c>
      <c r="D152" s="49">
        <v>6.25</v>
      </c>
      <c r="E152" s="49">
        <v>6.3525</v>
      </c>
      <c r="F152" s="49">
        <v>6.42</v>
      </c>
      <c r="H152" s="6">
        <v>8.7949999999999999</v>
      </c>
      <c r="I152" s="6">
        <v>9.0075000000000003</v>
      </c>
      <c r="J152" s="6">
        <v>8.9375</v>
      </c>
      <c r="L152" s="5">
        <f t="shared" ref="L152:N153" si="43">D152/H152</f>
        <v>0.71063104036384306</v>
      </c>
      <c r="M152" s="5">
        <f t="shared" si="43"/>
        <v>0.70524562864279761</v>
      </c>
      <c r="N152" s="5">
        <f t="shared" si="43"/>
        <v>0.71832167832167826</v>
      </c>
      <c r="P152" s="31">
        <f t="shared" si="41"/>
        <v>0.71139944910943964</v>
      </c>
      <c r="Q152" s="6">
        <f t="shared" si="42"/>
        <v>6.5718039990074785E-3</v>
      </c>
    </row>
    <row r="153" spans="1:17">
      <c r="A153" s="23" t="s">
        <v>241</v>
      </c>
      <c r="B153" t="s">
        <v>242</v>
      </c>
      <c r="C153" t="s">
        <v>298</v>
      </c>
      <c r="D153" s="49">
        <v>6.9</v>
      </c>
      <c r="E153" s="49">
        <v>6.5475000000000003</v>
      </c>
      <c r="F153" s="49">
        <v>6.5149999999999997</v>
      </c>
      <c r="H153" s="6">
        <v>8.8975000000000009</v>
      </c>
      <c r="I153" s="6">
        <v>8.6050000000000004</v>
      </c>
      <c r="J153" s="6">
        <v>8.1475000000000009</v>
      </c>
      <c r="L153" s="5">
        <f t="shared" si="43"/>
        <v>0.77549873559988758</v>
      </c>
      <c r="M153" s="5">
        <f t="shared" si="43"/>
        <v>0.76089482858803026</v>
      </c>
      <c r="N153" s="5">
        <f t="shared" si="43"/>
        <v>0.79963178889229813</v>
      </c>
      <c r="P153" s="31">
        <f t="shared" si="41"/>
        <v>0.77867511769340536</v>
      </c>
      <c r="Q153" s="6">
        <f t="shared" si="42"/>
        <v>1.9562849378519005E-2</v>
      </c>
    </row>
    <row r="154" spans="1:17">
      <c r="D154" s="49"/>
      <c r="E154" s="49"/>
      <c r="F154" s="49"/>
      <c r="H154" s="6"/>
      <c r="I154" s="6"/>
      <c r="J154" s="6"/>
      <c r="L154" s="5"/>
      <c r="M154" s="5"/>
      <c r="N154" s="5"/>
      <c r="P154" s="31"/>
      <c r="Q154" s="6"/>
    </row>
    <row r="155" spans="1:17">
      <c r="A155" s="10" t="s">
        <v>243</v>
      </c>
      <c r="B155" t="s">
        <v>244</v>
      </c>
      <c r="C155" t="s">
        <v>298</v>
      </c>
      <c r="D155" s="49">
        <v>6.4225000000000003</v>
      </c>
      <c r="E155" s="49">
        <v>6.4775</v>
      </c>
      <c r="F155" s="49">
        <v>6.2525000000000004</v>
      </c>
      <c r="H155" s="6">
        <v>9.0374999999999996</v>
      </c>
      <c r="I155" s="6">
        <v>9.4324999999999992</v>
      </c>
      <c r="J155" s="6">
        <v>8.9375</v>
      </c>
      <c r="L155" s="5">
        <f>D155/H155</f>
        <v>0.71065006915629325</v>
      </c>
      <c r="M155" s="5">
        <f>E155/I155</f>
        <v>0.68672144182348271</v>
      </c>
      <c r="N155" s="5">
        <f>F155/J155</f>
        <v>0.69958041958041961</v>
      </c>
      <c r="P155" s="31">
        <f t="shared" ref="P155:P161" si="44">AVERAGE(L155:N155)</f>
        <v>0.69898397685339864</v>
      </c>
      <c r="Q155" s="6">
        <f>STDEV(L155:N155)</f>
        <v>1.197545863226516E-2</v>
      </c>
    </row>
    <row r="156" spans="1:17">
      <c r="A156" s="10" t="s">
        <v>245</v>
      </c>
      <c r="B156" t="s">
        <v>246</v>
      </c>
      <c r="C156" t="s">
        <v>298</v>
      </c>
      <c r="D156" s="49">
        <v>4.9450000000000003</v>
      </c>
      <c r="E156" s="49"/>
      <c r="F156" s="49"/>
      <c r="H156" s="6">
        <v>8.125</v>
      </c>
      <c r="I156" s="6"/>
      <c r="J156" s="6"/>
      <c r="L156" s="5">
        <f t="shared" ref="L156:L161" si="45">D156/H156</f>
        <v>0.60861538461538467</v>
      </c>
      <c r="M156" s="5"/>
      <c r="N156" s="5"/>
      <c r="P156" s="31">
        <f t="shared" si="44"/>
        <v>0.60861538461538467</v>
      </c>
      <c r="Q156" s="6"/>
    </row>
    <row r="157" spans="1:17">
      <c r="A157" s="10" t="s">
        <v>64</v>
      </c>
      <c r="B157" t="s">
        <v>247</v>
      </c>
      <c r="C157" t="s">
        <v>298</v>
      </c>
      <c r="D157" s="49">
        <v>4.1524999999999999</v>
      </c>
      <c r="E157" s="49">
        <v>4.4974999999999996</v>
      </c>
      <c r="F157" s="49">
        <v>4.4824999999999999</v>
      </c>
      <c r="H157" s="6">
        <v>6.9474999999999998</v>
      </c>
      <c r="I157" s="6">
        <v>7.4424999999999999</v>
      </c>
      <c r="J157" s="6">
        <v>7.3624999999999998</v>
      </c>
      <c r="L157" s="5">
        <f t="shared" si="45"/>
        <v>0.59769701331414182</v>
      </c>
      <c r="M157" s="5">
        <f t="shared" ref="M157:N161" si="46">E157/I157</f>
        <v>0.60429963050050384</v>
      </c>
      <c r="N157" s="5">
        <f t="shared" si="46"/>
        <v>0.60882852292020373</v>
      </c>
      <c r="P157" s="31">
        <f t="shared" si="44"/>
        <v>0.6036083889116165</v>
      </c>
      <c r="Q157" s="6">
        <f>STDEV(L157:N157)</f>
        <v>5.5978556365913713E-3</v>
      </c>
    </row>
    <row r="158" spans="1:17">
      <c r="A158" s="10" t="s">
        <v>248</v>
      </c>
      <c r="B158" t="s">
        <v>249</v>
      </c>
      <c r="C158" t="s">
        <v>298</v>
      </c>
      <c r="D158" s="49">
        <v>6.0149999999999997</v>
      </c>
      <c r="E158" s="49">
        <v>6.0475000000000003</v>
      </c>
      <c r="F158" s="49">
        <v>6.0475000000000003</v>
      </c>
      <c r="H158" s="6">
        <v>9.1199999999999992</v>
      </c>
      <c r="I158" s="6">
        <v>8.5924999999999994</v>
      </c>
      <c r="J158" s="6">
        <v>8.5399999999999991</v>
      </c>
      <c r="L158" s="5">
        <f t="shared" si="45"/>
        <v>0.65953947368421051</v>
      </c>
      <c r="M158" s="5">
        <f t="shared" si="46"/>
        <v>0.70381146348559798</v>
      </c>
      <c r="N158" s="5">
        <f t="shared" si="46"/>
        <v>0.70813817330210782</v>
      </c>
      <c r="P158" s="31">
        <f t="shared" si="44"/>
        <v>0.69049637015730536</v>
      </c>
      <c r="Q158" s="6">
        <f>STDEV(L158:N158)</f>
        <v>2.6896601716453111E-2</v>
      </c>
    </row>
    <row r="159" spans="1:17">
      <c r="A159" s="10" t="s">
        <v>250</v>
      </c>
      <c r="B159" t="s">
        <v>251</v>
      </c>
      <c r="C159" t="s">
        <v>298</v>
      </c>
      <c r="D159" s="49">
        <v>6.6624999999999996</v>
      </c>
      <c r="E159" s="49">
        <v>6.5949999999999998</v>
      </c>
      <c r="F159" s="49">
        <v>6.7133333333333338</v>
      </c>
      <c r="H159" s="6">
        <v>9.3699999999999992</v>
      </c>
      <c r="I159" s="6">
        <v>9.2475000000000005</v>
      </c>
      <c r="J159" s="6">
        <v>7.3825000000000003</v>
      </c>
      <c r="L159" s="5">
        <f t="shared" si="45"/>
        <v>0.71104589114194239</v>
      </c>
      <c r="M159" s="5">
        <f t="shared" si="46"/>
        <v>0.71316572046499049</v>
      </c>
      <c r="N159" s="5">
        <f t="shared" si="46"/>
        <v>0.909357715317756</v>
      </c>
      <c r="P159" s="31">
        <f t="shared" si="44"/>
        <v>0.77785644230822959</v>
      </c>
      <c r="Q159" s="6">
        <f>STDEV(L159:N159)</f>
        <v>0.11388837526909498</v>
      </c>
    </row>
    <row r="160" spans="1:17">
      <c r="A160" s="16" t="s">
        <v>252</v>
      </c>
      <c r="B160" s="17" t="s">
        <v>121</v>
      </c>
      <c r="C160" t="s">
        <v>298</v>
      </c>
      <c r="D160" s="49">
        <v>7.1624999999999996</v>
      </c>
      <c r="E160" s="49">
        <v>7.0075000000000003</v>
      </c>
      <c r="F160" s="49">
        <v>7.22</v>
      </c>
      <c r="H160" s="6">
        <v>9.0850000000000009</v>
      </c>
      <c r="I160" s="6">
        <v>8.9324999999999992</v>
      </c>
      <c r="J160" s="6">
        <v>9.3625000000000007</v>
      </c>
      <c r="L160" s="5">
        <f t="shared" si="45"/>
        <v>0.78838745184369829</v>
      </c>
      <c r="M160" s="5">
        <f t="shared" si="46"/>
        <v>0.78449482227819767</v>
      </c>
      <c r="N160" s="5">
        <f t="shared" si="46"/>
        <v>0.77116154873164211</v>
      </c>
      <c r="P160" s="31">
        <f t="shared" si="44"/>
        <v>0.78134794095117943</v>
      </c>
      <c r="Q160" s="6">
        <f>STDEV(L160:N160)</f>
        <v>9.0338298119479275E-3</v>
      </c>
    </row>
    <row r="161" spans="1:17">
      <c r="A161" s="16" t="s">
        <v>253</v>
      </c>
      <c r="B161" s="17" t="s">
        <v>125</v>
      </c>
      <c r="C161" t="s">
        <v>298</v>
      </c>
      <c r="D161" s="49">
        <v>6.8</v>
      </c>
      <c r="E161" s="49">
        <v>6.6550000000000002</v>
      </c>
      <c r="F161" s="49">
        <v>6.5949999999999998</v>
      </c>
      <c r="H161" s="6">
        <v>8.7874999999999996</v>
      </c>
      <c r="I161" s="6">
        <v>8.7100000000000009</v>
      </c>
      <c r="J161" s="6">
        <v>8.4749999999999996</v>
      </c>
      <c r="L161" s="5">
        <f t="shared" si="45"/>
        <v>0.77382645803698435</v>
      </c>
      <c r="M161" s="5">
        <f t="shared" si="46"/>
        <v>0.76406429391504016</v>
      </c>
      <c r="N161" s="5">
        <f t="shared" si="46"/>
        <v>0.77817109144542773</v>
      </c>
      <c r="P161" s="31">
        <f t="shared" si="44"/>
        <v>0.77202061446581738</v>
      </c>
      <c r="Q161" s="6">
        <f>STDEV(L161:N161)</f>
        <v>7.2246963530297201E-3</v>
      </c>
    </row>
    <row r="162" spans="1:17">
      <c r="D162" s="49"/>
      <c r="E162" s="49"/>
      <c r="F162" s="49"/>
      <c r="H162" s="6"/>
      <c r="I162" s="6"/>
      <c r="J162" s="6"/>
      <c r="L162" s="5"/>
      <c r="M162" s="5"/>
      <c r="N162" s="5"/>
      <c r="P162" s="31"/>
      <c r="Q162" s="6"/>
    </row>
    <row r="163" spans="1:17">
      <c r="A163" s="10" t="s">
        <v>254</v>
      </c>
      <c r="B163" t="s">
        <v>255</v>
      </c>
      <c r="C163" t="s">
        <v>298</v>
      </c>
      <c r="D163" s="49">
        <v>5.53</v>
      </c>
      <c r="E163" s="49">
        <v>5.4225000000000003</v>
      </c>
      <c r="F163" s="49">
        <v>5.64</v>
      </c>
      <c r="H163" s="6">
        <v>8.5274999999999999</v>
      </c>
      <c r="I163" s="6">
        <v>8.2675000000000001</v>
      </c>
      <c r="J163" s="6">
        <v>8.6024999999999991</v>
      </c>
      <c r="L163" s="5">
        <f>D163/H163</f>
        <v>0.64849017883318683</v>
      </c>
      <c r="M163" s="5">
        <f>E163/I163</f>
        <v>0.65588146356214094</v>
      </c>
      <c r="N163" s="5">
        <f>F163/J163</f>
        <v>0.65562336530078469</v>
      </c>
      <c r="P163" s="31">
        <f t="shared" ref="P163:P169" si="47">AVERAGE(L163:N163)</f>
        <v>0.65333166923203745</v>
      </c>
      <c r="Q163" s="6">
        <f t="shared" ref="Q163:Q169" si="48">STDEV(L163:N163)</f>
        <v>4.1948391673282447E-3</v>
      </c>
    </row>
    <row r="164" spans="1:17">
      <c r="A164" s="10" t="s">
        <v>256</v>
      </c>
      <c r="B164" t="s">
        <v>9</v>
      </c>
      <c r="C164" t="s">
        <v>298</v>
      </c>
      <c r="D164" s="49">
        <v>8.7675000000000001</v>
      </c>
      <c r="E164" s="49">
        <v>8.7550000000000008</v>
      </c>
      <c r="F164" s="49">
        <v>9.0449999999999999</v>
      </c>
      <c r="H164" s="6">
        <v>9.52</v>
      </c>
      <c r="I164" s="6">
        <v>10.0425</v>
      </c>
      <c r="J164" s="6">
        <v>10.675000000000001</v>
      </c>
      <c r="L164" s="5">
        <v>0.92095588235294124</v>
      </c>
      <c r="M164" s="5">
        <v>0.87179487179487181</v>
      </c>
      <c r="N164" s="5">
        <v>0.84730679156908661</v>
      </c>
      <c r="P164" s="31">
        <f t="shared" si="47"/>
        <v>0.88001918190563322</v>
      </c>
      <c r="Q164" s="6">
        <f t="shared" si="48"/>
        <v>3.7507020688407042E-2</v>
      </c>
    </row>
    <row r="165" spans="1:17">
      <c r="A165" s="10" t="s">
        <v>257</v>
      </c>
      <c r="B165" t="s">
        <v>258</v>
      </c>
      <c r="C165" t="s">
        <v>298</v>
      </c>
      <c r="D165" s="49">
        <v>5.1675000000000004</v>
      </c>
      <c r="E165" s="49">
        <v>5.1475</v>
      </c>
      <c r="F165" s="49">
        <v>5.1224999999999996</v>
      </c>
      <c r="H165" s="6">
        <v>8.19</v>
      </c>
      <c r="I165" s="6">
        <v>8.1</v>
      </c>
      <c r="J165" s="6">
        <v>8.1274999999999995</v>
      </c>
      <c r="L165" s="5">
        <f>D165/H165</f>
        <v>0.63095238095238104</v>
      </c>
      <c r="M165" s="5">
        <f>E165/I165</f>
        <v>0.63549382716049385</v>
      </c>
      <c r="N165" s="5">
        <f>F165/J165</f>
        <v>0.63026760996616427</v>
      </c>
      <c r="P165" s="31">
        <f t="shared" si="47"/>
        <v>0.63223793935967976</v>
      </c>
      <c r="Q165" s="6">
        <f t="shared" si="48"/>
        <v>2.840392904953254E-3</v>
      </c>
    </row>
    <row r="166" spans="1:17">
      <c r="A166" s="10" t="s">
        <v>259</v>
      </c>
      <c r="B166" t="s">
        <v>47</v>
      </c>
      <c r="C166" t="s">
        <v>298</v>
      </c>
      <c r="D166" s="49">
        <v>7.415</v>
      </c>
      <c r="E166" s="49">
        <v>8.84</v>
      </c>
      <c r="F166" s="49">
        <v>7.9775</v>
      </c>
      <c r="H166" s="6">
        <v>8.94</v>
      </c>
      <c r="I166" s="6">
        <v>10.5</v>
      </c>
      <c r="J166" s="6">
        <v>10.484999999999999</v>
      </c>
      <c r="L166" s="5">
        <v>0.82941834451901575</v>
      </c>
      <c r="M166" s="5">
        <v>0.84190476190476193</v>
      </c>
      <c r="N166" s="5">
        <v>0.7608488316642823</v>
      </c>
      <c r="P166" s="31">
        <f t="shared" si="47"/>
        <v>0.8107239793626867</v>
      </c>
      <c r="Q166" s="6">
        <f t="shared" si="48"/>
        <v>4.3642014426880017E-2</v>
      </c>
    </row>
    <row r="167" spans="1:17">
      <c r="A167" s="11" t="s">
        <v>260</v>
      </c>
      <c r="B167" t="s">
        <v>106</v>
      </c>
      <c r="C167" t="s">
        <v>298</v>
      </c>
      <c r="D167" s="49">
        <v>9.8874999999999993</v>
      </c>
      <c r="E167" s="49">
        <v>9.8925000000000001</v>
      </c>
      <c r="F167" s="49">
        <v>9.7825000000000006</v>
      </c>
      <c r="H167" s="6">
        <v>10.255000000000001</v>
      </c>
      <c r="I167" s="6">
        <v>10.0425</v>
      </c>
      <c r="J167" s="6">
        <v>10.08</v>
      </c>
      <c r="L167" s="5">
        <v>0.96416382252559718</v>
      </c>
      <c r="M167" s="5">
        <v>0.98506348020911128</v>
      </c>
      <c r="N167" s="5">
        <v>0.97048611111111116</v>
      </c>
      <c r="P167" s="31">
        <f t="shared" si="47"/>
        <v>0.97323780461527321</v>
      </c>
      <c r="Q167" s="6">
        <f t="shared" si="48"/>
        <v>1.0718105507861599E-2</v>
      </c>
    </row>
    <row r="168" spans="1:17">
      <c r="A168" s="12" t="s">
        <v>261</v>
      </c>
      <c r="B168" t="s">
        <v>262</v>
      </c>
      <c r="C168" t="s">
        <v>298</v>
      </c>
      <c r="D168" s="49">
        <v>7.51</v>
      </c>
      <c r="E168" s="49">
        <v>7.62</v>
      </c>
      <c r="F168" s="49">
        <v>7.7525000000000004</v>
      </c>
      <c r="H168" s="6">
        <v>9.9224999999999994</v>
      </c>
      <c r="I168" s="6">
        <v>10.335000000000001</v>
      </c>
      <c r="J168" s="6">
        <v>10.5525</v>
      </c>
      <c r="L168" s="5">
        <v>0.75686570924666163</v>
      </c>
      <c r="M168" s="5">
        <v>0.73730043541364287</v>
      </c>
      <c r="N168" s="5">
        <v>0.73466003316749584</v>
      </c>
      <c r="P168" s="31">
        <f t="shared" si="47"/>
        <v>0.74294205927593338</v>
      </c>
      <c r="Q168" s="6">
        <f t="shared" si="48"/>
        <v>1.2130290696676803E-2</v>
      </c>
    </row>
    <row r="169" spans="1:17">
      <c r="A169" s="15" t="s">
        <v>263</v>
      </c>
      <c r="B169" t="s">
        <v>41</v>
      </c>
      <c r="C169" t="s">
        <v>298</v>
      </c>
      <c r="D169" s="49">
        <v>7.0125000000000002</v>
      </c>
      <c r="E169" s="49">
        <v>7.48</v>
      </c>
      <c r="F169" s="49">
        <v>7.4050000000000002</v>
      </c>
      <c r="H169" s="6">
        <v>9.3550000000000004</v>
      </c>
      <c r="I169" s="6">
        <v>9.7899999999999991</v>
      </c>
      <c r="J169" s="6">
        <v>9.6199999999999992</v>
      </c>
      <c r="L169" s="5">
        <v>0.74959914484233026</v>
      </c>
      <c r="M169" s="5">
        <v>0.76404494382022481</v>
      </c>
      <c r="N169" s="5">
        <v>0.76975051975051989</v>
      </c>
      <c r="P169" s="31">
        <f t="shared" si="47"/>
        <v>0.76113153613769169</v>
      </c>
      <c r="Q169" s="6">
        <f t="shared" si="48"/>
        <v>1.0386791415836082E-2</v>
      </c>
    </row>
    <row r="170" spans="1:17">
      <c r="D170" s="49"/>
      <c r="E170" s="49"/>
      <c r="F170" s="49"/>
      <c r="H170" s="6"/>
      <c r="I170" s="6"/>
      <c r="J170" s="6"/>
      <c r="L170" s="5"/>
      <c r="M170" s="5"/>
      <c r="N170" s="5"/>
      <c r="P170" s="31"/>
      <c r="Q170" s="6"/>
    </row>
    <row r="171" spans="1:17">
      <c r="A171" s="10" t="s">
        <v>264</v>
      </c>
      <c r="B171" t="s">
        <v>265</v>
      </c>
      <c r="C171" t="s">
        <v>298</v>
      </c>
      <c r="D171" s="49">
        <v>5.9074999999999998</v>
      </c>
      <c r="E171" s="49">
        <v>5.7374999999999998</v>
      </c>
      <c r="F171" s="49">
        <v>6.0625</v>
      </c>
      <c r="H171" s="6">
        <v>8.6950000000000003</v>
      </c>
      <c r="I171" s="6">
        <v>8.84</v>
      </c>
      <c r="J171" s="6">
        <v>8.8249999999999993</v>
      </c>
      <c r="L171" s="5">
        <f t="shared" ref="L171:N172" si="49">D171/H171</f>
        <v>0.67941345600920067</v>
      </c>
      <c r="M171" s="5">
        <f t="shared" si="49"/>
        <v>0.64903846153846156</v>
      </c>
      <c r="N171" s="5">
        <f t="shared" si="49"/>
        <v>0.68696883852691226</v>
      </c>
      <c r="P171" s="31">
        <f>AVERAGE(L171:N171)</f>
        <v>0.67180691869152476</v>
      </c>
      <c r="Q171" s="6">
        <f>STDEV(L171:N171)</f>
        <v>2.0076676320930062E-2</v>
      </c>
    </row>
    <row r="172" spans="1:17">
      <c r="A172" s="10" t="s">
        <v>266</v>
      </c>
      <c r="B172" t="s">
        <v>267</v>
      </c>
      <c r="C172" t="s">
        <v>298</v>
      </c>
      <c r="D172" s="49">
        <v>5.3449999999999998</v>
      </c>
      <c r="E172" s="49">
        <v>5.5575000000000001</v>
      </c>
      <c r="F172" s="49">
        <v>5.4225000000000003</v>
      </c>
      <c r="H172" s="6">
        <v>8.0225000000000009</v>
      </c>
      <c r="I172" s="6">
        <v>8.5449999999999999</v>
      </c>
      <c r="J172" s="6">
        <v>8.4124999999999996</v>
      </c>
      <c r="L172" s="5">
        <f t="shared" si="49"/>
        <v>0.66625116858834521</v>
      </c>
      <c r="M172" s="5">
        <f t="shared" si="49"/>
        <v>0.65038033937975426</v>
      </c>
      <c r="N172" s="5">
        <f t="shared" si="49"/>
        <v>0.64457652303120361</v>
      </c>
      <c r="P172" s="31">
        <f>AVERAGE(L172:N172)</f>
        <v>0.65373601033310103</v>
      </c>
      <c r="Q172" s="6">
        <f>STDEV(L172:N172)</f>
        <v>1.122020323645169E-2</v>
      </c>
    </row>
    <row r="173" spans="1:17">
      <c r="D173" s="49"/>
      <c r="E173" s="49"/>
      <c r="F173" s="49"/>
      <c r="H173" s="6"/>
      <c r="I173" s="6"/>
      <c r="J173" s="6"/>
      <c r="L173" s="5"/>
      <c r="M173" s="5"/>
      <c r="N173" s="5"/>
      <c r="P173" s="31"/>
      <c r="Q173" s="6"/>
    </row>
    <row r="174" spans="1:17">
      <c r="A174" s="10" t="s">
        <v>268</v>
      </c>
      <c r="B174" t="s">
        <v>180</v>
      </c>
      <c r="C174" t="s">
        <v>298</v>
      </c>
      <c r="D174" s="49">
        <v>5.0925000000000002</v>
      </c>
      <c r="E174" s="49">
        <v>5.1124999999999998</v>
      </c>
      <c r="F174" s="49">
        <v>5.2413793103448274</v>
      </c>
      <c r="H174" s="6">
        <v>8.2449999999999992</v>
      </c>
      <c r="I174" s="6">
        <v>8.4375</v>
      </c>
      <c r="J174" s="6">
        <v>9.0551724137931036</v>
      </c>
      <c r="L174" s="5">
        <f>D174/H174</f>
        <v>0.61764705882352955</v>
      </c>
      <c r="M174" s="5">
        <f>E174/I174</f>
        <v>0.60592592592592587</v>
      </c>
      <c r="N174" s="5">
        <f>F174/J174</f>
        <v>0.5788271134805788</v>
      </c>
      <c r="P174" s="31">
        <f>AVERAGE(L174:N174)</f>
        <v>0.60080003274334481</v>
      </c>
      <c r="Q174" s="6">
        <f>STDEV(L174:N174)</f>
        <v>1.991113067600242E-2</v>
      </c>
    </row>
    <row r="175" spans="1:17">
      <c r="A175" s="10" t="s">
        <v>269</v>
      </c>
      <c r="B175" t="s">
        <v>153</v>
      </c>
      <c r="C175" t="s">
        <v>298</v>
      </c>
      <c r="D175" s="49">
        <v>5.0586206896551724</v>
      </c>
      <c r="E175" s="49"/>
      <c r="F175" s="49"/>
      <c r="H175" s="6">
        <v>8.0793103448275865</v>
      </c>
      <c r="I175" s="6"/>
      <c r="J175" s="6"/>
      <c r="L175" s="5">
        <f>D175/H175</f>
        <v>0.6261203585147247</v>
      </c>
      <c r="M175" s="5"/>
      <c r="N175" s="5"/>
      <c r="P175" s="31">
        <f>AVERAGE(L175:N175)</f>
        <v>0.6261203585147247</v>
      </c>
      <c r="Q175" s="6"/>
    </row>
    <row r="176" spans="1:17">
      <c r="D176" s="49"/>
      <c r="E176" s="49"/>
      <c r="F176" s="49"/>
      <c r="H176" s="6"/>
      <c r="I176" s="6"/>
      <c r="J176" s="6"/>
      <c r="L176" s="5"/>
      <c r="M176" s="5"/>
      <c r="N176" s="5"/>
      <c r="P176" s="31"/>
      <c r="Q176" s="6"/>
    </row>
    <row r="177" spans="1:17">
      <c r="A177" s="10" t="s">
        <v>270</v>
      </c>
      <c r="B177" t="s">
        <v>50</v>
      </c>
      <c r="C177" t="s">
        <v>298</v>
      </c>
      <c r="D177" s="49">
        <v>5.2975000000000003</v>
      </c>
      <c r="E177" s="49">
        <v>5.17</v>
      </c>
      <c r="F177" s="49">
        <v>5.4833333333333334</v>
      </c>
      <c r="H177" s="6">
        <v>8.1199999999999992</v>
      </c>
      <c r="I177" s="6">
        <v>8.6300000000000008</v>
      </c>
      <c r="J177" s="6">
        <v>8.4583333333333339</v>
      </c>
      <c r="L177" s="5">
        <f>D177/H177</f>
        <v>0.65240147783251246</v>
      </c>
      <c r="M177" s="5">
        <f>E177/I177</f>
        <v>0.59907300115874851</v>
      </c>
      <c r="N177" s="5">
        <f>F177/J177</f>
        <v>0.64827586206896548</v>
      </c>
      <c r="P177" s="31">
        <f>AVERAGE(L177:N177)</f>
        <v>0.63325011368674211</v>
      </c>
      <c r="Q177" s="6">
        <f>STDEV(L177:N177)</f>
        <v>2.9670042836512079E-2</v>
      </c>
    </row>
    <row r="178" spans="1:17">
      <c r="A178" s="10" t="s">
        <v>271</v>
      </c>
      <c r="B178" t="s">
        <v>52</v>
      </c>
      <c r="C178" t="s">
        <v>298</v>
      </c>
      <c r="D178" s="49">
        <v>5.0999999999999996</v>
      </c>
      <c r="E178" s="49"/>
      <c r="F178" s="49"/>
      <c r="H178" s="6">
        <v>7.665</v>
      </c>
      <c r="I178" s="6"/>
      <c r="J178" s="6"/>
      <c r="L178" s="5">
        <f>D178/H178</f>
        <v>0.66536203522504889</v>
      </c>
      <c r="M178" s="5"/>
      <c r="N178" s="5"/>
      <c r="P178" s="31">
        <f>AVERAGE(L178:N178)</f>
        <v>0.66536203522504889</v>
      </c>
      <c r="Q178" s="6"/>
    </row>
    <row r="179" spans="1:17">
      <c r="A179" s="11" t="s">
        <v>272</v>
      </c>
      <c r="B179" t="s">
        <v>273</v>
      </c>
      <c r="C179" t="s">
        <v>298</v>
      </c>
      <c r="D179" s="49">
        <v>7.4175000000000004</v>
      </c>
      <c r="E179" s="49">
        <v>7.79</v>
      </c>
      <c r="F179" s="49">
        <v>7.5975000000000001</v>
      </c>
      <c r="H179" s="6">
        <v>9.7174999999999994</v>
      </c>
      <c r="I179" s="6">
        <v>10.050000000000001</v>
      </c>
      <c r="J179" s="6">
        <v>10.172499999999999</v>
      </c>
      <c r="L179" s="5">
        <v>0.76331360946745574</v>
      </c>
      <c r="M179" s="5">
        <v>0.77512437810945267</v>
      </c>
      <c r="N179" s="5">
        <v>0.74686655197837315</v>
      </c>
      <c r="P179" s="31">
        <f>AVERAGE(L179:N179)</f>
        <v>0.76176817985176049</v>
      </c>
      <c r="Q179" s="6">
        <f>STDEV(L179:N179)</f>
        <v>1.4192161531506788E-2</v>
      </c>
    </row>
    <row r="180" spans="1:17">
      <c r="D180" s="49"/>
      <c r="E180" s="49"/>
      <c r="F180" s="49"/>
      <c r="H180" s="6"/>
      <c r="I180" s="6"/>
      <c r="J180" s="6"/>
      <c r="L180" s="5"/>
      <c r="M180" s="5"/>
      <c r="N180" s="5"/>
      <c r="P180" s="31"/>
      <c r="Q180" s="6"/>
    </row>
    <row r="181" spans="1:17">
      <c r="A181" s="10" t="s">
        <v>274</v>
      </c>
      <c r="B181" t="s">
        <v>275</v>
      </c>
      <c r="C181" t="s">
        <v>298</v>
      </c>
      <c r="D181" s="49">
        <v>6.66</v>
      </c>
      <c r="E181" s="49">
        <v>6.9649999999999999</v>
      </c>
      <c r="F181" s="49">
        <v>7.1050000000000004</v>
      </c>
      <c r="H181" s="6">
        <v>9.8350000000000009</v>
      </c>
      <c r="I181" s="6">
        <v>10.282500000000001</v>
      </c>
      <c r="J181" s="6">
        <v>10.119999999999999</v>
      </c>
      <c r="L181" s="5">
        <f t="shared" ref="L181:N182" si="50">D181/H181</f>
        <v>0.67717336044738174</v>
      </c>
      <c r="M181" s="5">
        <f t="shared" si="50"/>
        <v>0.67736445416970581</v>
      </c>
      <c r="N181" s="5">
        <f t="shared" si="50"/>
        <v>0.70207509881422936</v>
      </c>
      <c r="P181" s="31">
        <f t="shared" ref="P181:P189" si="51">AVERAGE(L181:N181)</f>
        <v>0.68553763781043908</v>
      </c>
      <c r="Q181" s="6">
        <f t="shared" ref="Q181:Q189" si="52">STDEV(L181:N181)</f>
        <v>1.4322180055480162E-2</v>
      </c>
    </row>
    <row r="182" spans="1:17">
      <c r="A182" s="10" t="s">
        <v>276</v>
      </c>
      <c r="B182" t="s">
        <v>277</v>
      </c>
      <c r="C182" t="s">
        <v>298</v>
      </c>
      <c r="D182" s="49">
        <v>7.1675000000000004</v>
      </c>
      <c r="E182" s="49">
        <v>7.0875000000000004</v>
      </c>
      <c r="F182" s="49">
        <v>7.0875000000000004</v>
      </c>
      <c r="H182" s="6">
        <v>10.0175</v>
      </c>
      <c r="I182" s="6">
        <v>9.84</v>
      </c>
      <c r="J182" s="6">
        <v>9.8874999999999993</v>
      </c>
      <c r="L182" s="5">
        <f t="shared" si="50"/>
        <v>0.71549787871225357</v>
      </c>
      <c r="M182" s="5">
        <f t="shared" si="50"/>
        <v>0.7202743902439025</v>
      </c>
      <c r="N182" s="5">
        <f t="shared" si="50"/>
        <v>0.71681415929203551</v>
      </c>
      <c r="P182" s="31">
        <f t="shared" si="51"/>
        <v>0.71752880941606378</v>
      </c>
      <c r="Q182" s="6">
        <f t="shared" si="52"/>
        <v>2.4671459630155853E-3</v>
      </c>
    </row>
    <row r="183" spans="1:17">
      <c r="A183" s="10" t="s">
        <v>278</v>
      </c>
      <c r="B183" t="s">
        <v>58</v>
      </c>
      <c r="C183" t="s">
        <v>298</v>
      </c>
      <c r="D183" s="49">
        <v>7.6950000000000003</v>
      </c>
      <c r="E183" s="49">
        <v>7.5650000000000004</v>
      </c>
      <c r="F183" s="49">
        <v>7.1849999999999996</v>
      </c>
      <c r="H183" s="6">
        <v>10.6075</v>
      </c>
      <c r="I183" s="6">
        <v>10.532500000000001</v>
      </c>
      <c r="J183" s="6">
        <v>10.220000000000001</v>
      </c>
      <c r="L183" s="5">
        <v>0.72543012019797315</v>
      </c>
      <c r="M183" s="5">
        <v>0.71825302634702115</v>
      </c>
      <c r="N183" s="5">
        <v>0.70303326810176114</v>
      </c>
      <c r="P183" s="31">
        <f t="shared" si="51"/>
        <v>0.71557213821558519</v>
      </c>
      <c r="Q183" s="6">
        <f t="shared" si="52"/>
        <v>1.143656927731629E-2</v>
      </c>
    </row>
    <row r="184" spans="1:17">
      <c r="A184" s="18" t="s">
        <v>279</v>
      </c>
      <c r="B184" t="s">
        <v>280</v>
      </c>
      <c r="C184" t="s">
        <v>298</v>
      </c>
      <c r="D184" s="49">
        <v>7.0123762376237622</v>
      </c>
      <c r="E184" s="49">
        <v>6.7055555555555557</v>
      </c>
      <c r="F184" s="49">
        <v>6.4880382775119623</v>
      </c>
      <c r="H184" s="6">
        <v>9.824257425742573</v>
      </c>
      <c r="I184" s="6">
        <v>9.6111111111111107</v>
      </c>
      <c r="J184" s="6">
        <v>9.1770334928229662</v>
      </c>
      <c r="L184" s="5">
        <f t="shared" ref="L184:N186" si="53">D184/H184</f>
        <v>0.71378180901990429</v>
      </c>
      <c r="M184" s="5">
        <f t="shared" si="53"/>
        <v>0.69768786127167637</v>
      </c>
      <c r="N184" s="5">
        <f t="shared" si="53"/>
        <v>0.70698644421272172</v>
      </c>
      <c r="P184" s="31">
        <f t="shared" si="51"/>
        <v>0.7061520381681009</v>
      </c>
      <c r="Q184" s="6">
        <f t="shared" si="52"/>
        <v>8.0793541583561983E-3</v>
      </c>
    </row>
    <row r="185" spans="1:17">
      <c r="A185" s="10" t="s">
        <v>281</v>
      </c>
      <c r="B185" t="s">
        <v>282</v>
      </c>
      <c r="C185" t="s">
        <v>298</v>
      </c>
      <c r="D185" s="49">
        <v>6.375</v>
      </c>
      <c r="E185" s="49">
        <v>6.3174999999999999</v>
      </c>
      <c r="F185" s="49">
        <v>6.36</v>
      </c>
      <c r="H185" s="6">
        <v>9.5425000000000004</v>
      </c>
      <c r="I185" s="6">
        <v>9.3000000000000007</v>
      </c>
      <c r="J185" s="6">
        <v>9.52</v>
      </c>
      <c r="L185" s="5">
        <f t="shared" si="53"/>
        <v>0.66806392454807439</v>
      </c>
      <c r="M185" s="5">
        <f t="shared" si="53"/>
        <v>0.67930107526881711</v>
      </c>
      <c r="N185" s="5">
        <f t="shared" si="53"/>
        <v>0.66806722689075637</v>
      </c>
      <c r="P185" s="31">
        <f t="shared" si="51"/>
        <v>0.67181074223588266</v>
      </c>
      <c r="Q185" s="6">
        <f t="shared" si="52"/>
        <v>6.4868188994736814E-3</v>
      </c>
    </row>
    <row r="186" spans="1:17">
      <c r="A186" s="10" t="s">
        <v>283</v>
      </c>
      <c r="B186" t="s">
        <v>284</v>
      </c>
      <c r="C186" t="s">
        <v>298</v>
      </c>
      <c r="D186" s="49">
        <v>6.3975</v>
      </c>
      <c r="E186" s="49">
        <v>6.5175000000000001</v>
      </c>
      <c r="F186" s="49">
        <v>6.4349999999999996</v>
      </c>
      <c r="H186" s="6">
        <v>9.4324999999999992</v>
      </c>
      <c r="I186" s="6">
        <v>9.4649999999999999</v>
      </c>
      <c r="J186" s="6">
        <v>9.42</v>
      </c>
      <c r="L186" s="5">
        <f t="shared" si="53"/>
        <v>0.67824012721971916</v>
      </c>
      <c r="M186" s="5">
        <f t="shared" si="53"/>
        <v>0.68858954041204434</v>
      </c>
      <c r="N186" s="5">
        <f t="shared" si="53"/>
        <v>0.68312101910828027</v>
      </c>
      <c r="P186" s="31">
        <f t="shared" si="51"/>
        <v>0.68331689558001463</v>
      </c>
      <c r="Q186" s="6">
        <f t="shared" si="52"/>
        <v>5.1774862675339822E-3</v>
      </c>
    </row>
    <row r="187" spans="1:17">
      <c r="A187" s="10" t="s">
        <v>285</v>
      </c>
      <c r="B187" t="s">
        <v>31</v>
      </c>
      <c r="C187" t="s">
        <v>298</v>
      </c>
      <c r="D187" s="49">
        <v>7.2949999999999999</v>
      </c>
      <c r="E187" s="49">
        <v>6.9225000000000003</v>
      </c>
      <c r="F187" s="49">
        <v>6.7949999999999999</v>
      </c>
      <c r="H187" s="6">
        <v>10.387499999999999</v>
      </c>
      <c r="I187" s="6">
        <v>9.9625000000000004</v>
      </c>
      <c r="J187" s="6">
        <v>9.8674999999999997</v>
      </c>
      <c r="L187" s="5">
        <v>0.70228640192539116</v>
      </c>
      <c r="M187" s="5">
        <v>0.69485570890840653</v>
      </c>
      <c r="N187" s="5">
        <v>0.68862427159868256</v>
      </c>
      <c r="P187" s="31">
        <f t="shared" si="51"/>
        <v>0.69525546081082679</v>
      </c>
      <c r="Q187" s="6">
        <f t="shared" si="52"/>
        <v>6.8398320486404594E-3</v>
      </c>
    </row>
    <row r="188" spans="1:17">
      <c r="A188" s="10" t="s">
        <v>286</v>
      </c>
      <c r="B188" t="s">
        <v>287</v>
      </c>
      <c r="C188" t="s">
        <v>298</v>
      </c>
      <c r="D188" s="49">
        <v>6.896713615023474</v>
      </c>
      <c r="E188" s="49">
        <v>6.6162790697674421</v>
      </c>
      <c r="F188" s="49">
        <v>6.6623711340206189</v>
      </c>
      <c r="H188" s="6">
        <v>9.6455399061032878</v>
      </c>
      <c r="I188" s="6">
        <v>9.2372093023255815</v>
      </c>
      <c r="J188" s="6">
        <v>9.1494845360824737</v>
      </c>
      <c r="L188" s="5">
        <f>D188/H188</f>
        <v>0.71501581893404709</v>
      </c>
      <c r="M188" s="5">
        <f>E188/I188</f>
        <v>0.71626384692849954</v>
      </c>
      <c r="N188" s="5">
        <f>F188/J188</f>
        <v>0.72816901408450707</v>
      </c>
      <c r="P188" s="31">
        <f t="shared" si="51"/>
        <v>0.7198162266490179</v>
      </c>
      <c r="Q188" s="6">
        <f t="shared" si="52"/>
        <v>7.2605913619748358E-3</v>
      </c>
    </row>
    <row r="189" spans="1:17">
      <c r="A189" s="4" t="s">
        <v>288</v>
      </c>
      <c r="B189" t="s">
        <v>242</v>
      </c>
      <c r="C189" t="s">
        <v>298</v>
      </c>
      <c r="D189" s="49">
        <v>9.4774999999999991</v>
      </c>
      <c r="E189" s="49">
        <v>9.66</v>
      </c>
      <c r="F189" s="49">
        <v>10.1175</v>
      </c>
      <c r="H189" s="6">
        <v>10.0525</v>
      </c>
      <c r="I189" s="6">
        <v>10.2425</v>
      </c>
      <c r="J189" s="6">
        <v>10.6425</v>
      </c>
      <c r="L189" s="5">
        <v>0.94280029843322544</v>
      </c>
      <c r="M189" s="5">
        <v>0.94312911886746409</v>
      </c>
      <c r="N189" s="5">
        <v>0.95066948555320641</v>
      </c>
      <c r="P189" s="31">
        <f t="shared" si="51"/>
        <v>0.94553296761796535</v>
      </c>
      <c r="Q189" s="6">
        <f t="shared" si="52"/>
        <v>4.4513922646497138E-3</v>
      </c>
    </row>
    <row r="322" spans="2:16">
      <c r="B322" s="20"/>
      <c r="C322" s="20"/>
      <c r="H322" s="1"/>
      <c r="L322" s="1"/>
      <c r="P322" s="1"/>
    </row>
  </sheetData>
  <mergeCells count="2">
    <mergeCell ref="D1:F1"/>
    <mergeCell ref="H1:J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4"/>
  <sheetViews>
    <sheetView workbookViewId="0">
      <selection activeCell="G6" sqref="G6"/>
    </sheetView>
  </sheetViews>
  <sheetFormatPr baseColWidth="10" defaultRowHeight="15" x14ac:dyDescent="0"/>
  <cols>
    <col min="1" max="1" width="34.5" customWidth="1"/>
    <col min="4" max="6" width="10.83203125" style="37"/>
    <col min="8" max="8" width="10.83203125" style="3"/>
  </cols>
  <sheetData>
    <row r="1" spans="1:9">
      <c r="A1" s="2" t="s">
        <v>0</v>
      </c>
      <c r="B1" s="2" t="s">
        <v>1</v>
      </c>
      <c r="C1" s="2" t="s">
        <v>2</v>
      </c>
      <c r="D1" s="57" t="s">
        <v>311</v>
      </c>
      <c r="E1" s="57"/>
      <c r="F1" s="57"/>
      <c r="H1" s="3" t="s">
        <v>4</v>
      </c>
      <c r="I1" s="3" t="s">
        <v>5</v>
      </c>
    </row>
    <row r="2" spans="1:9">
      <c r="A2" s="17"/>
      <c r="B2" s="17"/>
      <c r="C2" s="17"/>
    </row>
    <row r="3" spans="1:9">
      <c r="A3" s="40" t="s">
        <v>6</v>
      </c>
      <c r="B3" s="17" t="s">
        <v>7</v>
      </c>
      <c r="C3" s="17" t="s">
        <v>289</v>
      </c>
      <c r="D3" s="49">
        <v>9.52</v>
      </c>
      <c r="E3" s="49">
        <v>10.28</v>
      </c>
      <c r="F3" s="49">
        <v>9.8475000000000001</v>
      </c>
      <c r="H3" s="45">
        <f>AVERAGE(D3:F3)</f>
        <v>9.8824999999999985</v>
      </c>
      <c r="I3" s="26">
        <f>STDEV(D3:F3)</f>
        <v>0.38120696478422306</v>
      </c>
    </row>
    <row r="4" spans="1:9">
      <c r="A4" s="40" t="s">
        <v>6</v>
      </c>
      <c r="B4" s="17" t="s">
        <v>9</v>
      </c>
      <c r="C4" s="17" t="s">
        <v>289</v>
      </c>
      <c r="D4" s="49">
        <v>9.1325000000000003</v>
      </c>
      <c r="E4" s="49">
        <v>9.1425000000000001</v>
      </c>
      <c r="F4" s="49">
        <v>9.9024999999999999</v>
      </c>
      <c r="H4" s="45">
        <f>AVERAGE(D4:F4)</f>
        <v>9.3925000000000001</v>
      </c>
      <c r="I4" s="26">
        <f>STDEV(D4:F4)</f>
        <v>0.4417012565071553</v>
      </c>
    </row>
    <row r="5" spans="1:9">
      <c r="A5" s="17"/>
      <c r="B5" s="17"/>
      <c r="C5" s="17"/>
      <c r="D5" s="49"/>
      <c r="E5" s="49"/>
      <c r="F5" s="49"/>
      <c r="H5" s="45"/>
      <c r="I5" s="46"/>
    </row>
    <row r="6" spans="1:9">
      <c r="A6" s="42" t="s">
        <v>10</v>
      </c>
      <c r="B6" s="17" t="s">
        <v>11</v>
      </c>
      <c r="C6" s="17" t="s">
        <v>289</v>
      </c>
      <c r="D6" s="49">
        <v>10.42</v>
      </c>
      <c r="E6" s="49">
        <v>10.02</v>
      </c>
      <c r="F6" s="49">
        <v>10.525</v>
      </c>
      <c r="H6" s="45">
        <f>AVERAGE(D6:F6)</f>
        <v>10.321666666666665</v>
      </c>
      <c r="I6" s="26">
        <f>STDEV(D6:F6)</f>
        <v>0.2664738886520282</v>
      </c>
    </row>
    <row r="7" spans="1:9">
      <c r="A7" s="17"/>
      <c r="B7" s="17"/>
      <c r="C7" s="17"/>
      <c r="D7" s="49"/>
      <c r="E7" s="49"/>
      <c r="F7" s="49"/>
      <c r="H7" s="45"/>
      <c r="I7" s="46"/>
    </row>
    <row r="8" spans="1:9">
      <c r="A8" s="13" t="s">
        <v>12</v>
      </c>
      <c r="B8" s="17" t="s">
        <v>13</v>
      </c>
      <c r="C8" s="17" t="s">
        <v>289</v>
      </c>
      <c r="D8" s="49">
        <v>8.5250000000000004</v>
      </c>
      <c r="E8" s="49">
        <v>8.6850000000000005</v>
      </c>
      <c r="F8" s="49">
        <v>8.7850000000000001</v>
      </c>
      <c r="H8" s="45">
        <f>AVERAGE(D8:F8)</f>
        <v>8.6650000000000009</v>
      </c>
      <c r="I8" s="26">
        <f>STDEV(D8:F8)</f>
        <v>0.13114877048603993</v>
      </c>
    </row>
    <row r="9" spans="1:9">
      <c r="A9" s="13" t="s">
        <v>14</v>
      </c>
      <c r="B9" s="17" t="s">
        <v>15</v>
      </c>
      <c r="C9" s="17" t="s">
        <v>289</v>
      </c>
      <c r="D9" s="49">
        <v>8.1274999999999995</v>
      </c>
      <c r="E9" s="49">
        <v>8.33</v>
      </c>
      <c r="F9" s="49">
        <v>8.1875</v>
      </c>
      <c r="H9" s="45">
        <f>AVERAGE(D9:F9)</f>
        <v>8.2149999999999999</v>
      </c>
      <c r="I9" s="26">
        <f>STDEV(D9:F9)</f>
        <v>0.10401322031357385</v>
      </c>
    </row>
    <row r="10" spans="1:9">
      <c r="A10" s="17"/>
      <c r="B10" s="17"/>
      <c r="C10" s="17"/>
      <c r="D10" s="49"/>
      <c r="E10" s="49"/>
      <c r="F10" s="49"/>
      <c r="H10" s="45"/>
      <c r="I10" s="46"/>
    </row>
    <row r="11" spans="1:9">
      <c r="A11" s="13" t="s">
        <v>16</v>
      </c>
      <c r="B11" s="17" t="s">
        <v>17</v>
      </c>
      <c r="C11" s="17" t="s">
        <v>289</v>
      </c>
      <c r="D11" s="49">
        <v>9.5549999999999997</v>
      </c>
      <c r="E11" s="49">
        <v>9.5374999999999996</v>
      </c>
      <c r="F11" s="49">
        <v>9.66</v>
      </c>
      <c r="H11" s="45">
        <f>AVERAGE(D11:F11)</f>
        <v>9.5841666666666665</v>
      </c>
      <c r="I11" s="26">
        <f>STDEV(D11:F11)</f>
        <v>6.6253930701003452E-2</v>
      </c>
    </row>
    <row r="12" spans="1:9">
      <c r="A12" s="13" t="s">
        <v>18</v>
      </c>
      <c r="B12" s="17" t="s">
        <v>19</v>
      </c>
      <c r="C12" s="17" t="s">
        <v>289</v>
      </c>
      <c r="D12" s="49">
        <v>9.7449999999999992</v>
      </c>
      <c r="E12" s="49">
        <v>9.3125</v>
      </c>
      <c r="F12" s="49">
        <v>9.2524999999999995</v>
      </c>
      <c r="H12" s="45">
        <f>AVERAGE(D12:F12)</f>
        <v>9.4366666666666656</v>
      </c>
      <c r="I12" s="26">
        <f>STDEV(D12:F12)</f>
        <v>0.26870445350483718</v>
      </c>
    </row>
    <row r="13" spans="1:9">
      <c r="A13" s="40" t="s">
        <v>20</v>
      </c>
      <c r="B13" s="17" t="s">
        <v>21</v>
      </c>
      <c r="C13" s="17" t="s">
        <v>289</v>
      </c>
      <c r="D13" s="49">
        <v>10.68</v>
      </c>
      <c r="E13" s="49">
        <v>10.407500000000001</v>
      </c>
      <c r="F13" s="49">
        <v>10.1675</v>
      </c>
      <c r="H13" s="45">
        <f>AVERAGE(D13:F13)</f>
        <v>10.418333333333333</v>
      </c>
      <c r="I13" s="26">
        <f>STDEV(D13:F13)</f>
        <v>0.2564216904501902</v>
      </c>
    </row>
    <row r="14" spans="1:9">
      <c r="A14" s="17"/>
      <c r="B14" s="17"/>
      <c r="C14" s="17"/>
      <c r="D14" s="49"/>
      <c r="E14" s="49"/>
      <c r="F14" s="49"/>
      <c r="H14" s="45"/>
      <c r="I14" s="46"/>
    </row>
    <row r="15" spans="1:9">
      <c r="A15" s="13" t="s">
        <v>22</v>
      </c>
      <c r="B15" s="17" t="s">
        <v>23</v>
      </c>
      <c r="C15" s="17" t="s">
        <v>289</v>
      </c>
      <c r="D15" s="49">
        <v>8.9350000000000005</v>
      </c>
      <c r="E15" s="49">
        <v>8.9350000000000005</v>
      </c>
      <c r="F15" s="49">
        <v>8.91</v>
      </c>
      <c r="H15" s="45">
        <f t="shared" ref="H15:H20" si="0">AVERAGE(D15:F15)</f>
        <v>8.9266666666666676</v>
      </c>
      <c r="I15" s="26">
        <f t="shared" ref="I15:I20" si="1">STDEV(D15:F15)</f>
        <v>1.443375672974085E-2</v>
      </c>
    </row>
    <row r="16" spans="1:9">
      <c r="A16" s="13" t="s">
        <v>24</v>
      </c>
      <c r="B16" s="17" t="s">
        <v>25</v>
      </c>
      <c r="C16" s="17" t="s">
        <v>289</v>
      </c>
      <c r="D16" s="49">
        <v>10.8375</v>
      </c>
      <c r="E16" s="49">
        <v>10.5525</v>
      </c>
      <c r="F16" s="49">
        <v>10.835000000000001</v>
      </c>
      <c r="H16" s="45">
        <f t="shared" si="0"/>
        <v>10.741666666666667</v>
      </c>
      <c r="I16" s="26">
        <f t="shared" si="1"/>
        <v>0.16382790767550384</v>
      </c>
    </row>
    <row r="17" spans="1:9">
      <c r="A17" s="13" t="s">
        <v>26</v>
      </c>
      <c r="B17" s="17" t="s">
        <v>27</v>
      </c>
      <c r="C17" s="17" t="s">
        <v>289</v>
      </c>
      <c r="D17" s="49">
        <v>8.1675000000000004</v>
      </c>
      <c r="E17" s="49">
        <v>8.33</v>
      </c>
      <c r="F17" s="49">
        <v>8.4375</v>
      </c>
      <c r="H17" s="45">
        <f t="shared" si="0"/>
        <v>8.3116666666666674</v>
      </c>
      <c r="I17" s="26">
        <f t="shared" si="1"/>
        <v>0.13593043564019527</v>
      </c>
    </row>
    <row r="18" spans="1:9">
      <c r="A18" s="13" t="s">
        <v>28</v>
      </c>
      <c r="B18" s="17" t="s">
        <v>29</v>
      </c>
      <c r="C18" s="17" t="s">
        <v>289</v>
      </c>
      <c r="D18" s="49">
        <v>10.175000000000001</v>
      </c>
      <c r="E18" s="49">
        <v>9.6775000000000002</v>
      </c>
      <c r="F18" s="49">
        <v>9.6449999999999996</v>
      </c>
      <c r="H18" s="45">
        <f t="shared" si="0"/>
        <v>9.8324999999999996</v>
      </c>
      <c r="I18" s="26">
        <f t="shared" si="1"/>
        <v>0.29705849592294153</v>
      </c>
    </row>
    <row r="19" spans="1:9">
      <c r="A19" s="40" t="s">
        <v>30</v>
      </c>
      <c r="B19" s="17" t="s">
        <v>31</v>
      </c>
      <c r="C19" s="17" t="s">
        <v>289</v>
      </c>
      <c r="D19" s="49">
        <v>8.9224999999999994</v>
      </c>
      <c r="E19" s="49">
        <v>8.8475000000000001</v>
      </c>
      <c r="F19" s="49">
        <v>8.6675000000000004</v>
      </c>
      <c r="H19" s="45">
        <f t="shared" si="0"/>
        <v>8.8125</v>
      </c>
      <c r="I19" s="26">
        <f t="shared" si="1"/>
        <v>0.13105342422081112</v>
      </c>
    </row>
    <row r="20" spans="1:9">
      <c r="A20" s="43" t="s">
        <v>32</v>
      </c>
      <c r="B20" s="17" t="s">
        <v>33</v>
      </c>
      <c r="C20" s="17" t="s">
        <v>289</v>
      </c>
      <c r="D20" s="49">
        <v>10.205</v>
      </c>
      <c r="E20" s="49">
        <v>9.2774999999999999</v>
      </c>
      <c r="F20" s="49">
        <v>9.0425000000000004</v>
      </c>
      <c r="H20" s="45">
        <f t="shared" si="0"/>
        <v>9.5083333333333346</v>
      </c>
      <c r="I20" s="26">
        <f t="shared" si="1"/>
        <v>0.61466623734619852</v>
      </c>
    </row>
    <row r="21" spans="1:9">
      <c r="A21" s="17"/>
      <c r="B21" s="17"/>
      <c r="C21" s="17"/>
      <c r="D21" s="49"/>
      <c r="E21" s="49"/>
      <c r="F21" s="49"/>
      <c r="H21" s="45"/>
      <c r="I21" s="46"/>
    </row>
    <row r="22" spans="1:9">
      <c r="A22" s="13" t="s">
        <v>34</v>
      </c>
      <c r="B22" s="17" t="s">
        <v>35</v>
      </c>
      <c r="C22" s="17" t="s">
        <v>289</v>
      </c>
      <c r="D22" s="49">
        <v>7.91</v>
      </c>
      <c r="E22" s="49">
        <v>7.9625000000000004</v>
      </c>
      <c r="F22" s="49">
        <v>8.2349999999999994</v>
      </c>
      <c r="H22" s="45">
        <f t="shared" ref="H22:H35" si="2">AVERAGE(D22:F22)</f>
        <v>8.0358333333333345</v>
      </c>
      <c r="I22" s="26">
        <f t="shared" ref="I22:I35" si="3">STDEV(D22:F22)</f>
        <v>0.17446943380814067</v>
      </c>
    </row>
    <row r="23" spans="1:9">
      <c r="A23" s="13" t="s">
        <v>36</v>
      </c>
      <c r="B23" s="17" t="s">
        <v>37</v>
      </c>
      <c r="C23" s="17" t="s">
        <v>289</v>
      </c>
      <c r="D23" s="49">
        <v>9.4450000000000003</v>
      </c>
      <c r="E23" s="49">
        <v>9.75</v>
      </c>
      <c r="F23" s="49">
        <v>9.8550000000000004</v>
      </c>
      <c r="H23" s="45">
        <f t="shared" si="2"/>
        <v>9.6833333333333336</v>
      </c>
      <c r="I23" s="26">
        <f t="shared" si="3"/>
        <v>0.21297495940446459</v>
      </c>
    </row>
    <row r="24" spans="1:9">
      <c r="A24" s="13" t="s">
        <v>38</v>
      </c>
      <c r="B24" s="17" t="s">
        <v>39</v>
      </c>
      <c r="C24" s="17" t="s">
        <v>289</v>
      </c>
      <c r="D24" s="49">
        <v>8.32</v>
      </c>
      <c r="E24" s="49">
        <v>7.9824999999999999</v>
      </c>
      <c r="F24" s="49">
        <v>8.4774999999999991</v>
      </c>
      <c r="H24" s="45">
        <f t="shared" si="2"/>
        <v>8.26</v>
      </c>
      <c r="I24" s="26">
        <f t="shared" si="3"/>
        <v>0.25289572950131017</v>
      </c>
    </row>
    <row r="25" spans="1:9">
      <c r="A25" s="13" t="s">
        <v>40</v>
      </c>
      <c r="B25" s="17" t="s">
        <v>41</v>
      </c>
      <c r="C25" s="17" t="s">
        <v>289</v>
      </c>
      <c r="D25" s="49">
        <v>8.93</v>
      </c>
      <c r="E25" s="49">
        <v>0.90500000000000003</v>
      </c>
      <c r="F25" s="49">
        <v>0.90849999999999997</v>
      </c>
      <c r="H25" s="45">
        <f t="shared" si="2"/>
        <v>3.5811666666666664</v>
      </c>
      <c r="I25" s="26">
        <f t="shared" si="3"/>
        <v>4.6322258778402992</v>
      </c>
    </row>
    <row r="26" spans="1:9">
      <c r="A26" s="13" t="s">
        <v>42</v>
      </c>
      <c r="B26" s="17" t="s">
        <v>43</v>
      </c>
      <c r="C26" s="17" t="s">
        <v>289</v>
      </c>
      <c r="D26" s="49">
        <v>9.3249999999999993</v>
      </c>
      <c r="E26" s="49">
        <v>9.8025000000000002</v>
      </c>
      <c r="F26" s="49"/>
      <c r="H26" s="45">
        <f t="shared" si="2"/>
        <v>9.5637499999999989</v>
      </c>
      <c r="I26" s="26">
        <f t="shared" si="3"/>
        <v>0.33764348801657712</v>
      </c>
    </row>
    <row r="27" spans="1:9">
      <c r="A27" s="13" t="s">
        <v>44</v>
      </c>
      <c r="B27" s="17" t="s">
        <v>45</v>
      </c>
      <c r="C27" s="17" t="s">
        <v>289</v>
      </c>
      <c r="D27" s="49">
        <v>8.6824999999999992</v>
      </c>
      <c r="E27" s="49">
        <v>8.5525000000000002</v>
      </c>
      <c r="F27" s="49">
        <v>8.1275862068965523</v>
      </c>
      <c r="H27" s="45">
        <f t="shared" si="2"/>
        <v>8.4541954022988506</v>
      </c>
      <c r="I27" s="26">
        <f t="shared" si="3"/>
        <v>0.29022435268426811</v>
      </c>
    </row>
    <row r="28" spans="1:9">
      <c r="A28" s="40" t="s">
        <v>46</v>
      </c>
      <c r="B28" s="17" t="s">
        <v>47</v>
      </c>
      <c r="C28" s="17" t="s">
        <v>289</v>
      </c>
      <c r="D28" s="49">
        <v>9.8450000000000006</v>
      </c>
      <c r="E28" s="49">
        <v>9.8275000000000006</v>
      </c>
      <c r="F28" s="49">
        <v>10.305</v>
      </c>
      <c r="H28" s="45">
        <f t="shared" si="2"/>
        <v>9.9924999999999997</v>
      </c>
      <c r="I28" s="26">
        <f t="shared" si="3"/>
        <v>0.27077435255208299</v>
      </c>
    </row>
    <row r="29" spans="1:9">
      <c r="A29" s="40" t="s">
        <v>48</v>
      </c>
      <c r="B29" s="17" t="s">
        <v>25</v>
      </c>
      <c r="C29" s="17" t="s">
        <v>289</v>
      </c>
      <c r="D29" s="49">
        <v>9.6624999999999996</v>
      </c>
      <c r="E29" s="49">
        <v>9.5775000000000006</v>
      </c>
      <c r="F29" s="49">
        <v>9.61</v>
      </c>
      <c r="H29" s="45">
        <f t="shared" si="2"/>
        <v>9.6166666666666671</v>
      </c>
      <c r="I29" s="26">
        <f t="shared" si="3"/>
        <v>4.2890364108192164E-2</v>
      </c>
    </row>
    <row r="30" spans="1:9">
      <c r="A30" s="43" t="s">
        <v>49</v>
      </c>
      <c r="B30" s="17" t="s">
        <v>50</v>
      </c>
      <c r="C30" s="17" t="s">
        <v>289</v>
      </c>
      <c r="D30" s="49">
        <v>13.5625</v>
      </c>
      <c r="E30" s="49">
        <v>11.45</v>
      </c>
      <c r="F30" s="49">
        <v>10.795</v>
      </c>
      <c r="H30" s="45">
        <f t="shared" si="2"/>
        <v>11.935833333333333</v>
      </c>
      <c r="I30" s="26">
        <f t="shared" si="3"/>
        <v>1.446302037381312</v>
      </c>
    </row>
    <row r="31" spans="1:9">
      <c r="A31" s="43" t="s">
        <v>51</v>
      </c>
      <c r="B31" s="17" t="s">
        <v>52</v>
      </c>
      <c r="C31" s="17" t="s">
        <v>289</v>
      </c>
      <c r="D31" s="49">
        <v>10.119999999999999</v>
      </c>
      <c r="E31" s="49">
        <v>9.5675000000000008</v>
      </c>
      <c r="F31" s="49">
        <v>9.8699999999999992</v>
      </c>
      <c r="H31" s="45">
        <f t="shared" si="2"/>
        <v>9.8524999999999991</v>
      </c>
      <c r="I31" s="26">
        <f t="shared" si="3"/>
        <v>0.27666541164373898</v>
      </c>
    </row>
    <row r="32" spans="1:9">
      <c r="A32" s="15" t="s">
        <v>53</v>
      </c>
      <c r="B32" s="17" t="s">
        <v>54</v>
      </c>
      <c r="C32" s="17" t="s">
        <v>289</v>
      </c>
      <c r="D32" s="49">
        <v>9.7449999999999992</v>
      </c>
      <c r="E32" s="49">
        <v>10.145</v>
      </c>
      <c r="F32" s="49">
        <v>9.6950000000000003</v>
      </c>
      <c r="H32" s="45">
        <f t="shared" si="2"/>
        <v>9.8616666666666664</v>
      </c>
      <c r="I32" s="26">
        <f t="shared" si="3"/>
        <v>0.24664414311581223</v>
      </c>
    </row>
    <row r="33" spans="1:9">
      <c r="A33" s="15" t="s">
        <v>55</v>
      </c>
      <c r="B33" s="17" t="s">
        <v>56</v>
      </c>
      <c r="C33" s="17" t="s">
        <v>289</v>
      </c>
      <c r="D33" s="49">
        <v>9.7074999999999996</v>
      </c>
      <c r="E33" s="49">
        <v>9.4175000000000004</v>
      </c>
      <c r="F33" s="49">
        <v>9.6425000000000001</v>
      </c>
      <c r="H33" s="45">
        <f t="shared" si="2"/>
        <v>9.5891666666666655</v>
      </c>
      <c r="I33" s="26">
        <f t="shared" si="3"/>
        <v>0.15217862311551256</v>
      </c>
    </row>
    <row r="34" spans="1:9">
      <c r="A34" s="19" t="s">
        <v>57</v>
      </c>
      <c r="B34" s="17" t="s">
        <v>58</v>
      </c>
      <c r="C34" s="17" t="s">
        <v>289</v>
      </c>
      <c r="D34" s="49">
        <v>8.3849999999999998</v>
      </c>
      <c r="E34" s="49">
        <v>8.1775000000000002</v>
      </c>
      <c r="F34" s="49">
        <v>8.7925000000000004</v>
      </c>
      <c r="H34" s="45">
        <f t="shared" si="2"/>
        <v>8.4516666666666662</v>
      </c>
      <c r="I34" s="26">
        <f t="shared" si="3"/>
        <v>0.31287311059490786</v>
      </c>
    </row>
    <row r="35" spans="1:9">
      <c r="A35" s="19" t="s">
        <v>59</v>
      </c>
      <c r="B35" s="17" t="s">
        <v>31</v>
      </c>
      <c r="C35" s="17" t="s">
        <v>289</v>
      </c>
      <c r="D35" s="49">
        <v>8.42</v>
      </c>
      <c r="E35" s="49">
        <v>7.9349999999999996</v>
      </c>
      <c r="F35" s="49">
        <v>8.57</v>
      </c>
      <c r="H35" s="45">
        <f t="shared" si="2"/>
        <v>8.3083333333333336</v>
      </c>
      <c r="I35" s="26">
        <f t="shared" si="3"/>
        <v>0.33190108968385978</v>
      </c>
    </row>
    <row r="36" spans="1:9">
      <c r="A36" s="17"/>
      <c r="B36" s="17"/>
      <c r="C36" s="17"/>
      <c r="D36" s="49"/>
      <c r="E36" s="49"/>
      <c r="F36" s="49"/>
      <c r="H36" s="45"/>
      <c r="I36" s="46"/>
    </row>
    <row r="37" spans="1:9">
      <c r="A37" s="13" t="s">
        <v>60</v>
      </c>
      <c r="B37" s="17" t="s">
        <v>61</v>
      </c>
      <c r="C37" s="17" t="s">
        <v>289</v>
      </c>
      <c r="D37" s="49">
        <v>8.1675000000000004</v>
      </c>
      <c r="E37" s="49">
        <v>8.2449999999999992</v>
      </c>
      <c r="F37" s="49">
        <v>7.8975</v>
      </c>
      <c r="H37" s="45">
        <f t="shared" ref="H37:H50" si="4">AVERAGE(D37:F37)</f>
        <v>8.1033333333333335</v>
      </c>
      <c r="I37" s="26">
        <f t="shared" ref="I37:I50" si="5">STDEV(D37:F37)</f>
        <v>0.18242007382229966</v>
      </c>
    </row>
    <row r="38" spans="1:9">
      <c r="A38" s="13" t="s">
        <v>62</v>
      </c>
      <c r="B38" s="17" t="s">
        <v>63</v>
      </c>
      <c r="C38" s="17" t="s">
        <v>289</v>
      </c>
      <c r="D38" s="49">
        <v>0.89775000000000005</v>
      </c>
      <c r="E38" s="49">
        <v>0.92974999999999997</v>
      </c>
      <c r="F38" s="49">
        <v>0.93474999999999997</v>
      </c>
      <c r="H38" s="45">
        <f t="shared" si="4"/>
        <v>0.92074999999999996</v>
      </c>
      <c r="I38" s="26">
        <f t="shared" si="5"/>
        <v>2.0074859899884685E-2</v>
      </c>
    </row>
    <row r="39" spans="1:9">
      <c r="A39" s="13" t="s">
        <v>64</v>
      </c>
      <c r="B39" s="17" t="s">
        <v>65</v>
      </c>
      <c r="C39" s="17" t="s">
        <v>289</v>
      </c>
      <c r="D39" s="49">
        <v>0.88175000000000003</v>
      </c>
      <c r="E39" s="49">
        <v>0.96025000000000005</v>
      </c>
      <c r="F39" s="49">
        <v>0.90625</v>
      </c>
      <c r="H39" s="45">
        <f t="shared" si="4"/>
        <v>0.91608333333333336</v>
      </c>
      <c r="I39" s="26">
        <f t="shared" si="5"/>
        <v>4.0163208703156851E-2</v>
      </c>
    </row>
    <row r="40" spans="1:9">
      <c r="A40" s="13" t="s">
        <v>66</v>
      </c>
      <c r="B40" s="17" t="s">
        <v>67</v>
      </c>
      <c r="C40" s="17" t="s">
        <v>289</v>
      </c>
      <c r="D40" s="49">
        <v>7.8174999999999999</v>
      </c>
      <c r="E40" s="49">
        <v>7.59</v>
      </c>
      <c r="F40" s="49">
        <v>7.46</v>
      </c>
      <c r="H40" s="45">
        <f t="shared" si="4"/>
        <v>7.6224999999999996</v>
      </c>
      <c r="I40" s="26">
        <f t="shared" si="5"/>
        <v>0.18095234179197567</v>
      </c>
    </row>
    <row r="41" spans="1:9">
      <c r="A41" s="13" t="s">
        <v>68</v>
      </c>
      <c r="B41" s="17" t="s">
        <v>69</v>
      </c>
      <c r="C41" s="17" t="s">
        <v>289</v>
      </c>
      <c r="D41" s="49">
        <v>8.7624999999999993</v>
      </c>
      <c r="E41" s="49">
        <v>8.9924999999999997</v>
      </c>
      <c r="F41" s="49">
        <v>8.7650000000000006</v>
      </c>
      <c r="H41" s="45">
        <f t="shared" si="4"/>
        <v>8.84</v>
      </c>
      <c r="I41" s="26">
        <f t="shared" si="5"/>
        <v>0.1320747894187228</v>
      </c>
    </row>
    <row r="42" spans="1:9">
      <c r="A42" s="13" t="s">
        <v>70</v>
      </c>
      <c r="B42" s="17" t="s">
        <v>71</v>
      </c>
      <c r="C42" s="17" t="s">
        <v>289</v>
      </c>
      <c r="D42" s="49">
        <v>7.8425000000000002</v>
      </c>
      <c r="E42" s="49">
        <v>7.92</v>
      </c>
      <c r="F42" s="49">
        <v>8.1416666666666675</v>
      </c>
      <c r="H42" s="45">
        <f t="shared" si="4"/>
        <v>7.9680555555555559</v>
      </c>
      <c r="I42" s="26">
        <f t="shared" si="5"/>
        <v>0.15526485734359222</v>
      </c>
    </row>
    <row r="43" spans="1:9">
      <c r="A43" s="40" t="s">
        <v>72</v>
      </c>
      <c r="B43" s="17" t="s">
        <v>73</v>
      </c>
      <c r="C43" s="17" t="s">
        <v>289</v>
      </c>
      <c r="D43" s="49">
        <v>9.6425000000000001</v>
      </c>
      <c r="E43" s="49">
        <v>9.6775000000000002</v>
      </c>
      <c r="F43" s="49">
        <v>9.1775000000000002</v>
      </c>
      <c r="H43" s="45">
        <f t="shared" si="4"/>
        <v>9.4991666666666674</v>
      </c>
      <c r="I43" s="26">
        <f t="shared" si="5"/>
        <v>0.27912064297241312</v>
      </c>
    </row>
    <row r="44" spans="1:9">
      <c r="A44" s="40" t="s">
        <v>74</v>
      </c>
      <c r="B44" s="17" t="s">
        <v>75</v>
      </c>
      <c r="C44" s="17" t="s">
        <v>289</v>
      </c>
      <c r="D44" s="49">
        <v>9.2174999999999994</v>
      </c>
      <c r="E44" s="49">
        <v>9.44</v>
      </c>
      <c r="F44" s="49">
        <v>10.0025</v>
      </c>
      <c r="H44" s="45">
        <f t="shared" si="4"/>
        <v>9.5533333333333328</v>
      </c>
      <c r="I44" s="26">
        <f t="shared" si="5"/>
        <v>0.40458569343630207</v>
      </c>
    </row>
    <row r="45" spans="1:9">
      <c r="A45" s="43" t="s">
        <v>76</v>
      </c>
      <c r="B45" s="17" t="s">
        <v>77</v>
      </c>
      <c r="C45" s="17" t="s">
        <v>289</v>
      </c>
      <c r="D45" s="49">
        <v>8.9450000000000003</v>
      </c>
      <c r="E45" s="49">
        <v>10.045</v>
      </c>
      <c r="F45" s="49">
        <v>10.0375</v>
      </c>
      <c r="H45" s="45">
        <f t="shared" si="4"/>
        <v>9.6758333333333351</v>
      </c>
      <c r="I45" s="26">
        <f t="shared" si="5"/>
        <v>0.63293134172146426</v>
      </c>
    </row>
    <row r="46" spans="1:9">
      <c r="A46" s="43" t="s">
        <v>78</v>
      </c>
      <c r="B46" s="17" t="s">
        <v>37</v>
      </c>
      <c r="C46" s="17" t="s">
        <v>289</v>
      </c>
      <c r="D46" s="49">
        <v>8.9975000000000005</v>
      </c>
      <c r="E46" s="49">
        <v>9.7725000000000009</v>
      </c>
      <c r="F46" s="49">
        <v>9.1524999999999999</v>
      </c>
      <c r="H46" s="45">
        <f t="shared" si="4"/>
        <v>9.307500000000001</v>
      </c>
      <c r="I46" s="26">
        <f t="shared" si="5"/>
        <v>0.41009145321501189</v>
      </c>
    </row>
    <row r="47" spans="1:9">
      <c r="A47" s="15" t="s">
        <v>79</v>
      </c>
      <c r="B47" s="17" t="s">
        <v>80</v>
      </c>
      <c r="C47" s="17" t="s">
        <v>289</v>
      </c>
      <c r="D47" s="49">
        <v>9.7100000000000009</v>
      </c>
      <c r="E47" s="49">
        <v>9.0399999999999991</v>
      </c>
      <c r="F47" s="49">
        <v>8.9224999999999994</v>
      </c>
      <c r="H47" s="45">
        <f t="shared" si="4"/>
        <v>9.2241666666666671</v>
      </c>
      <c r="I47" s="26">
        <f t="shared" si="5"/>
        <v>0.42482594475071095</v>
      </c>
    </row>
    <row r="48" spans="1:9">
      <c r="A48" s="15" t="s">
        <v>81</v>
      </c>
      <c r="B48" s="17" t="s">
        <v>82</v>
      </c>
      <c r="C48" s="17" t="s">
        <v>289</v>
      </c>
      <c r="D48" s="49">
        <v>9.1875</v>
      </c>
      <c r="E48" s="49">
        <v>9.1</v>
      </c>
      <c r="F48" s="49">
        <v>9.3925000000000001</v>
      </c>
      <c r="H48" s="45">
        <f t="shared" si="4"/>
        <v>9.2266666666666666</v>
      </c>
      <c r="I48" s="26">
        <f t="shared" si="5"/>
        <v>0.15013188646431308</v>
      </c>
    </row>
    <row r="49" spans="1:9">
      <c r="A49" s="19" t="s">
        <v>83</v>
      </c>
      <c r="B49" s="17" t="s">
        <v>84</v>
      </c>
      <c r="C49" s="17" t="s">
        <v>289</v>
      </c>
      <c r="D49" s="49">
        <v>10.9575</v>
      </c>
      <c r="E49" s="49">
        <v>10.96</v>
      </c>
      <c r="F49" s="49">
        <v>11.515000000000001</v>
      </c>
      <c r="H49" s="45">
        <f t="shared" si="4"/>
        <v>11.144166666666669</v>
      </c>
      <c r="I49" s="26">
        <f t="shared" si="5"/>
        <v>0.32115351988314478</v>
      </c>
    </row>
    <row r="50" spans="1:9">
      <c r="A50" s="19" t="s">
        <v>85</v>
      </c>
      <c r="B50" s="17" t="s">
        <v>86</v>
      </c>
      <c r="C50" s="17" t="s">
        <v>289</v>
      </c>
      <c r="D50" s="49">
        <v>11.164999999999999</v>
      </c>
      <c r="E50" s="49">
        <v>12.725</v>
      </c>
      <c r="F50" s="49">
        <v>12.26</v>
      </c>
      <c r="H50" s="45">
        <f t="shared" si="4"/>
        <v>12.049999999999999</v>
      </c>
      <c r="I50" s="26">
        <f t="shared" si="5"/>
        <v>0.80092134445274987</v>
      </c>
    </row>
    <row r="51" spans="1:9">
      <c r="A51" s="17"/>
      <c r="B51" s="17"/>
      <c r="C51" s="17"/>
      <c r="D51" s="49"/>
      <c r="E51" s="49"/>
      <c r="F51" s="49"/>
      <c r="H51" s="45"/>
      <c r="I51" s="46"/>
    </row>
    <row r="52" spans="1:9">
      <c r="A52" s="13" t="s">
        <v>87</v>
      </c>
      <c r="B52" s="17" t="s">
        <v>25</v>
      </c>
      <c r="C52" s="17" t="s">
        <v>289</v>
      </c>
      <c r="D52" s="49">
        <v>8.125</v>
      </c>
      <c r="E52" s="49">
        <v>8.3000000000000007</v>
      </c>
      <c r="F52" s="49">
        <v>8.43</v>
      </c>
      <c r="H52" s="45">
        <f t="shared" ref="H52:H57" si="6">AVERAGE(D52:F52)</f>
        <v>8.2850000000000001</v>
      </c>
      <c r="I52" s="26">
        <f t="shared" ref="I52:I57" si="7">STDEV(D52:F52)</f>
        <v>0.15305227865013957</v>
      </c>
    </row>
    <row r="53" spans="1:9">
      <c r="A53" s="13" t="s">
        <v>88</v>
      </c>
      <c r="B53" s="17" t="s">
        <v>89</v>
      </c>
      <c r="C53" s="17" t="s">
        <v>289</v>
      </c>
      <c r="D53" s="49">
        <v>12.154999999999999</v>
      </c>
      <c r="E53" s="49">
        <v>11.835000000000001</v>
      </c>
      <c r="F53" s="49">
        <v>11.805405405405406</v>
      </c>
      <c r="H53" s="45">
        <f t="shared" si="6"/>
        <v>11.931801801801802</v>
      </c>
      <c r="I53" s="26">
        <f t="shared" si="7"/>
        <v>0.19386086961141996</v>
      </c>
    </row>
    <row r="54" spans="1:9">
      <c r="A54" s="13" t="s">
        <v>90</v>
      </c>
      <c r="B54" s="17" t="s">
        <v>29</v>
      </c>
      <c r="C54" s="17" t="s">
        <v>289</v>
      </c>
      <c r="D54" s="49">
        <v>7.8650000000000002</v>
      </c>
      <c r="E54" s="49">
        <v>7.8949999999999996</v>
      </c>
      <c r="F54" s="49">
        <v>8.02</v>
      </c>
      <c r="H54" s="45">
        <f t="shared" si="6"/>
        <v>7.9266666666666667</v>
      </c>
      <c r="I54" s="26">
        <f t="shared" si="7"/>
        <v>8.2209083034256586E-2</v>
      </c>
    </row>
    <row r="55" spans="1:9">
      <c r="A55" s="13" t="s">
        <v>91</v>
      </c>
      <c r="B55" s="17" t="s">
        <v>92</v>
      </c>
      <c r="C55" s="17" t="s">
        <v>289</v>
      </c>
      <c r="D55" s="49">
        <v>10.164999999999999</v>
      </c>
      <c r="E55" s="49">
        <v>10.532500000000001</v>
      </c>
      <c r="F55" s="49">
        <v>11.24</v>
      </c>
      <c r="H55" s="45">
        <f t="shared" si="6"/>
        <v>10.645833333333334</v>
      </c>
      <c r="I55" s="26">
        <f t="shared" si="7"/>
        <v>0.54638775913570192</v>
      </c>
    </row>
    <row r="56" spans="1:9">
      <c r="A56" s="13" t="s">
        <v>93</v>
      </c>
      <c r="B56" s="17" t="s">
        <v>94</v>
      </c>
      <c r="C56" s="17" t="s">
        <v>289</v>
      </c>
      <c r="D56" s="49">
        <v>7.8949999999999996</v>
      </c>
      <c r="E56" s="49">
        <v>8.5107142857142861</v>
      </c>
      <c r="F56" s="49"/>
      <c r="H56" s="45">
        <f t="shared" si="6"/>
        <v>8.2028571428571428</v>
      </c>
      <c r="I56" s="26">
        <f t="shared" si="7"/>
        <v>0.43537574670200341</v>
      </c>
    </row>
    <row r="57" spans="1:9">
      <c r="A57" s="13" t="s">
        <v>95</v>
      </c>
      <c r="B57" s="17" t="s">
        <v>47</v>
      </c>
      <c r="C57" s="17" t="s">
        <v>289</v>
      </c>
      <c r="D57" s="49">
        <v>8.0724999999999998</v>
      </c>
      <c r="E57" s="49">
        <v>8.26</v>
      </c>
      <c r="F57" s="49">
        <v>4.2225000000000001</v>
      </c>
      <c r="H57" s="45">
        <f t="shared" si="6"/>
        <v>6.8516666666666666</v>
      </c>
      <c r="I57" s="26">
        <f t="shared" si="7"/>
        <v>2.2788543356988264</v>
      </c>
    </row>
    <row r="58" spans="1:9">
      <c r="A58" s="17"/>
      <c r="B58" s="17"/>
      <c r="C58" s="17"/>
      <c r="D58" s="49"/>
      <c r="E58" s="49"/>
      <c r="F58" s="49"/>
      <c r="H58" s="45"/>
      <c r="I58" s="46"/>
    </row>
    <row r="59" spans="1:9">
      <c r="A59" s="13" t="s">
        <v>96</v>
      </c>
      <c r="B59" s="17" t="s">
        <v>97</v>
      </c>
      <c r="C59" s="17" t="s">
        <v>289</v>
      </c>
      <c r="D59" s="49">
        <v>9.4</v>
      </c>
      <c r="E59" s="49">
        <v>9.8375000000000004</v>
      </c>
      <c r="F59" s="49">
        <v>10.295</v>
      </c>
      <c r="H59" s="45">
        <f t="shared" ref="H59:H64" si="8">AVERAGE(D59:F59)</f>
        <v>9.8441666666666663</v>
      </c>
      <c r="I59" s="26">
        <f t="shared" ref="I59:I64" si="9">STDEV(D59:F59)</f>
        <v>0.4475372423981418</v>
      </c>
    </row>
    <row r="60" spans="1:9">
      <c r="A60" s="13" t="s">
        <v>88</v>
      </c>
      <c r="B60" s="17" t="s">
        <v>98</v>
      </c>
      <c r="C60" s="17" t="s">
        <v>289</v>
      </c>
      <c r="D60" s="49">
        <v>12.35</v>
      </c>
      <c r="E60" s="49">
        <v>12.4</v>
      </c>
      <c r="F60" s="49">
        <v>13.1</v>
      </c>
      <c r="H60" s="45">
        <f t="shared" si="8"/>
        <v>12.616666666666667</v>
      </c>
      <c r="I60" s="26">
        <f t="shared" si="9"/>
        <v>0.41932485418030396</v>
      </c>
    </row>
    <row r="61" spans="1:9">
      <c r="A61" s="13" t="s">
        <v>99</v>
      </c>
      <c r="B61" s="17" t="s">
        <v>100</v>
      </c>
      <c r="C61" s="17" t="s">
        <v>289</v>
      </c>
      <c r="D61" s="49">
        <v>8.7825000000000006</v>
      </c>
      <c r="E61" s="49">
        <v>8.9574999999999996</v>
      </c>
      <c r="F61" s="49">
        <v>9.0449999999999999</v>
      </c>
      <c r="H61" s="45">
        <f t="shared" si="8"/>
        <v>8.9283333333333346</v>
      </c>
      <c r="I61" s="26">
        <f t="shared" si="9"/>
        <v>0.13365845776954491</v>
      </c>
    </row>
    <row r="62" spans="1:9">
      <c r="A62" s="13" t="s">
        <v>101</v>
      </c>
      <c r="B62" s="17" t="s">
        <v>102</v>
      </c>
      <c r="C62" s="17" t="s">
        <v>289</v>
      </c>
      <c r="D62" s="49">
        <v>11.875</v>
      </c>
      <c r="E62" s="49">
        <v>10.922499999999999</v>
      </c>
      <c r="F62" s="49">
        <v>11.475</v>
      </c>
      <c r="H62" s="45">
        <f t="shared" si="8"/>
        <v>11.424166666666666</v>
      </c>
      <c r="I62" s="26">
        <f t="shared" si="9"/>
        <v>0.47828033968932238</v>
      </c>
    </row>
    <row r="63" spans="1:9">
      <c r="A63" s="40" t="s">
        <v>103</v>
      </c>
      <c r="B63" s="17" t="s">
        <v>104</v>
      </c>
      <c r="C63" s="17" t="s">
        <v>289</v>
      </c>
      <c r="D63" s="49">
        <v>9.8450000000000006</v>
      </c>
      <c r="E63" s="49">
        <v>10.477499999999999</v>
      </c>
      <c r="F63" s="49"/>
      <c r="H63" s="45">
        <f t="shared" si="8"/>
        <v>10.161249999999999</v>
      </c>
      <c r="I63" s="26">
        <f t="shared" si="9"/>
        <v>0.44724503910049024</v>
      </c>
    </row>
    <row r="64" spans="1:9">
      <c r="A64" s="19" t="s">
        <v>105</v>
      </c>
      <c r="B64" s="17" t="s">
        <v>106</v>
      </c>
      <c r="C64" s="17" t="s">
        <v>289</v>
      </c>
      <c r="D64" s="49">
        <v>8.5474999999999994</v>
      </c>
      <c r="E64" s="49">
        <v>8.7349999999999994</v>
      </c>
      <c r="F64" s="49">
        <v>9.06</v>
      </c>
      <c r="H64" s="45">
        <f t="shared" si="8"/>
        <v>8.7808333333333337</v>
      </c>
      <c r="I64" s="26">
        <f t="shared" si="9"/>
        <v>0.25930596470836076</v>
      </c>
    </row>
    <row r="65" spans="1:9">
      <c r="A65" s="17"/>
      <c r="B65" s="17"/>
      <c r="C65" s="17"/>
      <c r="D65" s="49"/>
      <c r="E65" s="49"/>
      <c r="F65" s="49"/>
      <c r="H65" s="45"/>
      <c r="I65" s="46"/>
    </row>
    <row r="66" spans="1:9">
      <c r="A66" s="13" t="s">
        <v>107</v>
      </c>
      <c r="B66" s="17" t="s">
        <v>108</v>
      </c>
      <c r="C66" s="17" t="s">
        <v>289</v>
      </c>
      <c r="D66" s="49">
        <v>8.32</v>
      </c>
      <c r="E66" s="49">
        <v>8.2725000000000009</v>
      </c>
      <c r="F66" s="49">
        <v>8.01</v>
      </c>
      <c r="H66" s="45">
        <f t="shared" ref="H66:H71" si="10">AVERAGE(D66:F66)</f>
        <v>8.2008333333333336</v>
      </c>
      <c r="I66" s="26">
        <f>STDEV(D66:F66)</f>
        <v>0.16696431754519728</v>
      </c>
    </row>
    <row r="67" spans="1:9">
      <c r="A67" s="13" t="s">
        <v>109</v>
      </c>
      <c r="B67" s="17" t="s">
        <v>110</v>
      </c>
      <c r="C67" s="17" t="s">
        <v>289</v>
      </c>
      <c r="D67" s="49">
        <v>11.89</v>
      </c>
      <c r="E67" s="49">
        <v>8.1950000000000003</v>
      </c>
      <c r="F67" s="49">
        <v>10.7</v>
      </c>
      <c r="H67" s="45">
        <f t="shared" si="10"/>
        <v>10.261666666666667</v>
      </c>
      <c r="I67" s="26">
        <f>STDEV(D67:F67)</f>
        <v>1.886096056231847</v>
      </c>
    </row>
    <row r="68" spans="1:9">
      <c r="A68" s="13" t="s">
        <v>111</v>
      </c>
      <c r="B68" s="17" t="s">
        <v>112</v>
      </c>
      <c r="C68" s="17" t="s">
        <v>289</v>
      </c>
      <c r="D68" s="49">
        <v>8.15</v>
      </c>
      <c r="E68" s="49"/>
      <c r="F68" s="49"/>
      <c r="H68" s="45">
        <f t="shared" si="10"/>
        <v>8.15</v>
      </c>
      <c r="I68" s="26"/>
    </row>
    <row r="69" spans="1:9">
      <c r="A69" s="13" t="s">
        <v>113</v>
      </c>
      <c r="B69" s="17" t="s">
        <v>114</v>
      </c>
      <c r="C69" s="17" t="s">
        <v>289</v>
      </c>
      <c r="D69" s="49">
        <v>10.6875</v>
      </c>
      <c r="E69" s="49"/>
      <c r="F69" s="49"/>
      <c r="H69" s="45">
        <f t="shared" si="10"/>
        <v>10.6875</v>
      </c>
      <c r="I69" s="26"/>
    </row>
    <row r="70" spans="1:9">
      <c r="A70" s="13" t="s">
        <v>115</v>
      </c>
      <c r="B70" s="17" t="s">
        <v>9</v>
      </c>
      <c r="C70" s="17" t="s">
        <v>289</v>
      </c>
      <c r="D70" s="49">
        <v>7.9625000000000004</v>
      </c>
      <c r="E70" s="49">
        <v>8.0024999999999995</v>
      </c>
      <c r="F70" s="49">
        <v>8.1322580645161295</v>
      </c>
      <c r="H70" s="45">
        <f t="shared" si="10"/>
        <v>8.0324193548387104</v>
      </c>
      <c r="I70" s="26">
        <f>STDEV(D70:F70)</f>
        <v>8.8745850396168169E-2</v>
      </c>
    </row>
    <row r="71" spans="1:9">
      <c r="A71" s="13" t="s">
        <v>116</v>
      </c>
      <c r="B71" s="17" t="s">
        <v>117</v>
      </c>
      <c r="C71" s="17" t="s">
        <v>289</v>
      </c>
      <c r="D71" s="49">
        <v>7.6675000000000004</v>
      </c>
      <c r="E71" s="49">
        <v>8.2225000000000001</v>
      </c>
      <c r="F71" s="49">
        <v>8.6038461538461544</v>
      </c>
      <c r="H71" s="45">
        <f t="shared" si="10"/>
        <v>8.1646153846153862</v>
      </c>
      <c r="I71" s="26">
        <f>STDEV(D71:F71)</f>
        <v>0.47084923434077069</v>
      </c>
    </row>
    <row r="72" spans="1:9">
      <c r="A72" s="17"/>
      <c r="B72" s="17"/>
      <c r="C72" s="17"/>
      <c r="D72" s="49"/>
      <c r="E72" s="49"/>
      <c r="F72" s="49"/>
      <c r="H72" s="45"/>
      <c r="I72" s="46"/>
    </row>
    <row r="73" spans="1:9">
      <c r="A73" s="13" t="s">
        <v>118</v>
      </c>
      <c r="B73" s="17" t="s">
        <v>119</v>
      </c>
      <c r="C73" s="17" t="s">
        <v>289</v>
      </c>
      <c r="D73" s="49">
        <v>9.2925000000000004</v>
      </c>
      <c r="E73" s="49">
        <v>8.9250000000000007</v>
      </c>
      <c r="F73" s="49">
        <v>9.27</v>
      </c>
      <c r="H73" s="45">
        <f t="shared" ref="H73:H80" si="11">AVERAGE(D73:F73)</f>
        <v>9.1624999999999996</v>
      </c>
      <c r="I73" s="26">
        <f t="shared" ref="I73:I80" si="12">STDEV(D73:F73)</f>
        <v>0.20598847055114478</v>
      </c>
    </row>
    <row r="74" spans="1:9">
      <c r="A74" s="13" t="s">
        <v>120</v>
      </c>
      <c r="B74" s="17" t="s">
        <v>121</v>
      </c>
      <c r="C74" s="17" t="s">
        <v>289</v>
      </c>
      <c r="D74" s="49">
        <v>10.324999999999999</v>
      </c>
      <c r="E74" s="49">
        <v>10.385</v>
      </c>
      <c r="F74" s="49">
        <v>10.4825</v>
      </c>
      <c r="H74" s="45">
        <f t="shared" si="11"/>
        <v>10.397500000000001</v>
      </c>
      <c r="I74" s="26">
        <f t="shared" si="12"/>
        <v>7.9490565477923533E-2</v>
      </c>
    </row>
    <row r="75" spans="1:9">
      <c r="A75" s="13" t="s">
        <v>122</v>
      </c>
      <c r="B75" s="17" t="s">
        <v>123</v>
      </c>
      <c r="C75" s="17" t="s">
        <v>289</v>
      </c>
      <c r="D75" s="49">
        <v>8.8049999999999997</v>
      </c>
      <c r="E75" s="49">
        <v>8.4124999999999996</v>
      </c>
      <c r="F75" s="49">
        <v>8.8949999999999996</v>
      </c>
      <c r="H75" s="45">
        <f t="shared" si="11"/>
        <v>8.7041666666666675</v>
      </c>
      <c r="I75" s="26">
        <f t="shared" si="12"/>
        <v>0.25656789224946547</v>
      </c>
    </row>
    <row r="76" spans="1:9">
      <c r="A76" s="13" t="s">
        <v>124</v>
      </c>
      <c r="B76" s="17" t="s">
        <v>125</v>
      </c>
      <c r="C76" s="17" t="s">
        <v>289</v>
      </c>
      <c r="D76" s="49">
        <v>9.2225000000000001</v>
      </c>
      <c r="E76" s="49">
        <v>10.414999999999999</v>
      </c>
      <c r="F76" s="49">
        <v>9.7774999999999999</v>
      </c>
      <c r="H76" s="45">
        <f t="shared" si="11"/>
        <v>9.8049999999999997</v>
      </c>
      <c r="I76" s="26">
        <f t="shared" si="12"/>
        <v>0.59672543937727296</v>
      </c>
    </row>
    <row r="77" spans="1:9">
      <c r="A77" s="13" t="s">
        <v>126</v>
      </c>
      <c r="B77" s="17" t="s">
        <v>127</v>
      </c>
      <c r="C77" s="17" t="s">
        <v>289</v>
      </c>
      <c r="D77" s="49">
        <v>8.0474999999999994</v>
      </c>
      <c r="E77" s="49">
        <v>8.02</v>
      </c>
      <c r="F77" s="49"/>
      <c r="H77" s="45">
        <f t="shared" si="11"/>
        <v>8.0337499999999995</v>
      </c>
      <c r="I77" s="26">
        <f t="shared" si="12"/>
        <v>1.9445436482629957E-2</v>
      </c>
    </row>
    <row r="78" spans="1:9">
      <c r="A78" s="13" t="s">
        <v>128</v>
      </c>
      <c r="B78" s="17" t="s">
        <v>129</v>
      </c>
      <c r="C78" s="17" t="s">
        <v>289</v>
      </c>
      <c r="D78" s="49">
        <v>8.7774999999999999</v>
      </c>
      <c r="E78" s="49">
        <v>8.9525000000000006</v>
      </c>
      <c r="F78" s="49"/>
      <c r="H78" s="45">
        <f t="shared" si="11"/>
        <v>8.8650000000000002</v>
      </c>
      <c r="I78" s="26">
        <f t="shared" si="12"/>
        <v>0.12374368670764632</v>
      </c>
    </row>
    <row r="79" spans="1:9">
      <c r="A79" s="19" t="s">
        <v>130</v>
      </c>
      <c r="B79" s="17" t="s">
        <v>9</v>
      </c>
      <c r="C79" s="17" t="s">
        <v>289</v>
      </c>
      <c r="D79" s="49">
        <v>9.8424999999999994</v>
      </c>
      <c r="E79" s="49">
        <v>9.0724999999999998</v>
      </c>
      <c r="F79" s="49">
        <v>9.8550000000000004</v>
      </c>
      <c r="H79" s="45">
        <f t="shared" si="11"/>
        <v>9.59</v>
      </c>
      <c r="I79" s="26">
        <f t="shared" si="12"/>
        <v>0.44821172452313213</v>
      </c>
    </row>
    <row r="80" spans="1:9">
      <c r="A80" s="19" t="s">
        <v>131</v>
      </c>
      <c r="B80" s="17" t="s">
        <v>47</v>
      </c>
      <c r="C80" s="17" t="s">
        <v>289</v>
      </c>
      <c r="D80" s="49">
        <v>9.1850000000000005</v>
      </c>
      <c r="E80" s="49">
        <v>8.89</v>
      </c>
      <c r="F80" s="49">
        <v>8.8000000000000007</v>
      </c>
      <c r="H80" s="45">
        <f t="shared" si="11"/>
        <v>8.9583333333333339</v>
      </c>
      <c r="I80" s="26">
        <f t="shared" si="12"/>
        <v>0.20139099615755737</v>
      </c>
    </row>
    <row r="81" spans="1:9">
      <c r="A81" s="17"/>
      <c r="B81" s="17"/>
      <c r="C81" s="17"/>
      <c r="D81" s="49"/>
      <c r="E81" s="49"/>
      <c r="F81" s="49"/>
      <c r="H81" s="45"/>
      <c r="I81" s="46"/>
    </row>
    <row r="82" spans="1:9">
      <c r="A82" s="13" t="s">
        <v>132</v>
      </c>
      <c r="B82" s="17" t="s">
        <v>133</v>
      </c>
      <c r="C82" s="17" t="s">
        <v>289</v>
      </c>
      <c r="D82" s="49">
        <v>9.0613636363636356</v>
      </c>
      <c r="E82" s="49">
        <v>8.8181818181818183</v>
      </c>
      <c r="F82" s="49">
        <v>9.671875</v>
      </c>
      <c r="H82" s="45">
        <f>AVERAGE(D82:F82)</f>
        <v>9.183806818181818</v>
      </c>
      <c r="I82" s="26">
        <f>STDEV(D82:F82)</f>
        <v>0.43982071546373652</v>
      </c>
    </row>
    <row r="83" spans="1:9">
      <c r="A83" s="13" t="s">
        <v>134</v>
      </c>
      <c r="B83" s="17" t="s">
        <v>135</v>
      </c>
      <c r="C83" s="17" t="s">
        <v>289</v>
      </c>
      <c r="D83" s="49">
        <v>9.2173913043478262</v>
      </c>
      <c r="E83" s="49"/>
      <c r="F83" s="49"/>
      <c r="H83" s="45">
        <f>AVERAGE(D83:F83)</f>
        <v>9.2173913043478262</v>
      </c>
      <c r="I83" s="26"/>
    </row>
    <row r="84" spans="1:9">
      <c r="A84" s="17"/>
      <c r="B84" s="17"/>
      <c r="C84" s="17"/>
      <c r="D84" s="49"/>
      <c r="E84" s="49"/>
      <c r="F84" s="49"/>
      <c r="H84" s="45"/>
      <c r="I84" s="46"/>
    </row>
    <row r="85" spans="1:9">
      <c r="A85" s="13" t="s">
        <v>136</v>
      </c>
      <c r="B85" s="17" t="s">
        <v>137</v>
      </c>
      <c r="C85" s="17" t="s">
        <v>289</v>
      </c>
      <c r="D85" s="49">
        <v>9.6349999999999998</v>
      </c>
      <c r="E85" s="49">
        <v>9.5374999999999996</v>
      </c>
      <c r="F85" s="49">
        <v>9.8502994011976046</v>
      </c>
      <c r="H85" s="45">
        <f t="shared" ref="H85:H100" si="13">AVERAGE(D85:F85)</f>
        <v>9.674266467065868</v>
      </c>
      <c r="I85" s="26">
        <f t="shared" ref="I85:I100" si="14">STDEV(D85:F85)</f>
        <v>0.16005392192717816</v>
      </c>
    </row>
    <row r="86" spans="1:9">
      <c r="A86" s="13" t="s">
        <v>138</v>
      </c>
      <c r="B86" s="17" t="s">
        <v>139</v>
      </c>
      <c r="C86" s="17" t="s">
        <v>289</v>
      </c>
      <c r="D86" s="49">
        <v>0.85675000000000001</v>
      </c>
      <c r="E86" s="49">
        <v>0.83074999999999999</v>
      </c>
      <c r="F86" s="49">
        <v>0.89300000000000002</v>
      </c>
      <c r="H86" s="45">
        <f t="shared" si="13"/>
        <v>0.86016666666666663</v>
      </c>
      <c r="I86" s="26">
        <f t="shared" si="14"/>
        <v>3.1265329573400218E-2</v>
      </c>
    </row>
    <row r="87" spans="1:9">
      <c r="A87" s="13" t="s">
        <v>140</v>
      </c>
      <c r="B87" s="17" t="s">
        <v>141</v>
      </c>
      <c r="C87" s="17" t="s">
        <v>289</v>
      </c>
      <c r="D87" s="49">
        <v>11.57</v>
      </c>
      <c r="E87" s="49">
        <v>11.7525</v>
      </c>
      <c r="F87" s="49">
        <v>11.508928571428573</v>
      </c>
      <c r="H87" s="45">
        <f t="shared" si="13"/>
        <v>11.610476190476192</v>
      </c>
      <c r="I87" s="26">
        <f t="shared" si="14"/>
        <v>0.12673003472216063</v>
      </c>
    </row>
    <row r="88" spans="1:9">
      <c r="A88" s="13" t="s">
        <v>142</v>
      </c>
      <c r="B88" s="17" t="s">
        <v>143</v>
      </c>
      <c r="C88" s="17" t="s">
        <v>289</v>
      </c>
      <c r="D88" s="49">
        <v>8.9625000000000004</v>
      </c>
      <c r="E88" s="49">
        <v>8.7100000000000009</v>
      </c>
      <c r="F88" s="49">
        <v>8.5850000000000009</v>
      </c>
      <c r="H88" s="45">
        <f t="shared" si="13"/>
        <v>8.7524999999999995</v>
      </c>
      <c r="I88" s="26">
        <f t="shared" si="14"/>
        <v>0.1923050961363216</v>
      </c>
    </row>
    <row r="89" spans="1:9">
      <c r="A89" s="13" t="s">
        <v>144</v>
      </c>
      <c r="B89" s="17" t="s">
        <v>145</v>
      </c>
      <c r="C89" s="17" t="s">
        <v>289</v>
      </c>
      <c r="D89" s="49">
        <v>0.89100000000000001</v>
      </c>
      <c r="E89" s="49">
        <v>0.90925</v>
      </c>
      <c r="F89" s="49">
        <v>0.92923728813559325</v>
      </c>
      <c r="H89" s="45">
        <f t="shared" si="13"/>
        <v>0.90982909604519779</v>
      </c>
      <c r="I89" s="26">
        <f t="shared" si="14"/>
        <v>1.9125220656590284E-2</v>
      </c>
    </row>
    <row r="90" spans="1:9">
      <c r="A90" s="13" t="s">
        <v>146</v>
      </c>
      <c r="B90" s="17" t="s">
        <v>147</v>
      </c>
      <c r="C90" s="17" t="s">
        <v>289</v>
      </c>
      <c r="D90" s="49">
        <v>10.317500000000001</v>
      </c>
      <c r="E90" s="49">
        <v>10.3025</v>
      </c>
      <c r="F90" s="49">
        <v>10.805</v>
      </c>
      <c r="H90" s="45">
        <f t="shared" si="13"/>
        <v>10.475</v>
      </c>
      <c r="I90" s="26">
        <f t="shared" si="14"/>
        <v>0.28588677828818831</v>
      </c>
    </row>
    <row r="91" spans="1:9">
      <c r="A91" s="13" t="s">
        <v>148</v>
      </c>
      <c r="B91" s="17" t="s">
        <v>149</v>
      </c>
      <c r="C91" s="17" t="s">
        <v>289</v>
      </c>
      <c r="D91" s="49">
        <v>8.4649999999999999</v>
      </c>
      <c r="E91" s="49">
        <v>8.875</v>
      </c>
      <c r="F91" s="49">
        <v>8.6024999999999991</v>
      </c>
      <c r="H91" s="45">
        <f t="shared" si="13"/>
        <v>8.6474999999999991</v>
      </c>
      <c r="I91" s="26">
        <f t="shared" si="14"/>
        <v>0.20867139238525262</v>
      </c>
    </row>
    <row r="92" spans="1:9">
      <c r="A92" s="13" t="s">
        <v>150</v>
      </c>
      <c r="B92" s="17" t="s">
        <v>151</v>
      </c>
      <c r="C92" s="17" t="s">
        <v>289</v>
      </c>
      <c r="D92" s="49">
        <v>8.8975000000000009</v>
      </c>
      <c r="E92" s="49">
        <v>9.2324999999999999</v>
      </c>
      <c r="F92" s="49">
        <v>9.0175000000000001</v>
      </c>
      <c r="H92" s="45">
        <f t="shared" si="13"/>
        <v>9.0491666666666664</v>
      </c>
      <c r="I92" s="26">
        <f t="shared" si="14"/>
        <v>0.16973017802775436</v>
      </c>
    </row>
    <row r="93" spans="1:9">
      <c r="A93" s="40" t="s">
        <v>152</v>
      </c>
      <c r="B93" s="17" t="s">
        <v>153</v>
      </c>
      <c r="C93" s="17" t="s">
        <v>289</v>
      </c>
      <c r="D93" s="49">
        <v>9.0175000000000001</v>
      </c>
      <c r="E93" s="49">
        <v>10.5725</v>
      </c>
      <c r="F93" s="49"/>
      <c r="H93" s="45">
        <f t="shared" si="13"/>
        <v>9.7949999999999999</v>
      </c>
      <c r="I93" s="26">
        <f t="shared" si="14"/>
        <v>1.0995510447450811</v>
      </c>
    </row>
    <row r="94" spans="1:9">
      <c r="A94" s="40" t="s">
        <v>154</v>
      </c>
      <c r="B94" s="17" t="s">
        <v>121</v>
      </c>
      <c r="C94" s="17" t="s">
        <v>289</v>
      </c>
      <c r="D94" s="49">
        <v>10.045</v>
      </c>
      <c r="E94" s="49">
        <v>10.2675</v>
      </c>
      <c r="F94" s="49">
        <v>10.109467455621303</v>
      </c>
      <c r="H94" s="45">
        <f t="shared" si="13"/>
        <v>10.140655818540434</v>
      </c>
      <c r="I94" s="26">
        <f t="shared" si="14"/>
        <v>0.11448186749953726</v>
      </c>
    </row>
    <row r="95" spans="1:9">
      <c r="A95" s="43" t="s">
        <v>155</v>
      </c>
      <c r="B95" s="17" t="s">
        <v>156</v>
      </c>
      <c r="C95" s="17" t="s">
        <v>289</v>
      </c>
      <c r="D95" s="49">
        <v>9.8574999999999999</v>
      </c>
      <c r="E95" s="49">
        <v>9.2324999999999999</v>
      </c>
      <c r="F95" s="49">
        <v>9.9075000000000006</v>
      </c>
      <c r="H95" s="45">
        <f t="shared" si="13"/>
        <v>9.6658333333333335</v>
      </c>
      <c r="I95" s="26">
        <f t="shared" si="14"/>
        <v>0.37610946987989219</v>
      </c>
    </row>
    <row r="96" spans="1:9">
      <c r="A96" s="43" t="s">
        <v>157</v>
      </c>
      <c r="B96" s="17" t="s">
        <v>158</v>
      </c>
      <c r="C96" s="17" t="s">
        <v>289</v>
      </c>
      <c r="D96" s="49">
        <v>10.6075</v>
      </c>
      <c r="E96" s="49">
        <v>10.265000000000001</v>
      </c>
      <c r="F96" s="49">
        <v>10.46</v>
      </c>
      <c r="H96" s="45">
        <f t="shared" si="13"/>
        <v>10.444166666666668</v>
      </c>
      <c r="I96" s="26">
        <f t="shared" si="14"/>
        <v>0.17179808885238868</v>
      </c>
    </row>
    <row r="97" spans="1:9">
      <c r="A97" s="15" t="s">
        <v>159</v>
      </c>
      <c r="B97" s="17" t="s">
        <v>160</v>
      </c>
      <c r="C97" s="17" t="s">
        <v>289</v>
      </c>
      <c r="D97" s="49">
        <v>9.3725000000000005</v>
      </c>
      <c r="E97" s="49">
        <v>9.4474999999999998</v>
      </c>
      <c r="F97" s="49">
        <v>9.0399999999999991</v>
      </c>
      <c r="H97" s="45">
        <f t="shared" si="13"/>
        <v>9.2866666666666671</v>
      </c>
      <c r="I97" s="26">
        <f t="shared" si="14"/>
        <v>0.21688610682414297</v>
      </c>
    </row>
    <row r="98" spans="1:9">
      <c r="A98" s="15" t="s">
        <v>161</v>
      </c>
      <c r="B98" s="17" t="s">
        <v>162</v>
      </c>
      <c r="C98" s="17" t="s">
        <v>289</v>
      </c>
      <c r="D98" s="49">
        <v>9.9450000000000003</v>
      </c>
      <c r="E98" s="49">
        <v>9.1174999999999997</v>
      </c>
      <c r="F98" s="49">
        <v>9.2324999999999999</v>
      </c>
      <c r="H98" s="45">
        <f t="shared" si="13"/>
        <v>9.4316666666666666</v>
      </c>
      <c r="I98" s="26">
        <f t="shared" si="14"/>
        <v>0.44826285071744859</v>
      </c>
    </row>
    <row r="99" spans="1:9">
      <c r="A99" s="19" t="s">
        <v>163</v>
      </c>
      <c r="B99" s="17" t="s">
        <v>25</v>
      </c>
      <c r="C99" s="17" t="s">
        <v>289</v>
      </c>
      <c r="D99" s="49">
        <v>10.217499999999999</v>
      </c>
      <c r="E99" s="49">
        <v>11.72</v>
      </c>
      <c r="F99" s="49">
        <v>8.98</v>
      </c>
      <c r="H99" s="45">
        <f t="shared" si="13"/>
        <v>10.305833333333334</v>
      </c>
      <c r="I99" s="26">
        <f t="shared" si="14"/>
        <v>1.3721341345995717</v>
      </c>
    </row>
    <row r="100" spans="1:9">
      <c r="A100" s="19" t="s">
        <v>164</v>
      </c>
      <c r="B100" s="17" t="s">
        <v>29</v>
      </c>
      <c r="C100" s="17" t="s">
        <v>289</v>
      </c>
      <c r="D100" s="49">
        <v>8.2575000000000003</v>
      </c>
      <c r="E100" s="49">
        <v>8.2799999999999994</v>
      </c>
      <c r="F100" s="49">
        <v>7.9924999999999997</v>
      </c>
      <c r="H100" s="45">
        <f t="shared" si="13"/>
        <v>8.1766666666666676</v>
      </c>
      <c r="I100" s="26">
        <f t="shared" si="14"/>
        <v>0.15988928461073726</v>
      </c>
    </row>
    <row r="101" spans="1:9">
      <c r="A101" s="17"/>
      <c r="B101" s="17"/>
      <c r="C101" s="17"/>
      <c r="D101" s="49"/>
      <c r="E101" s="49"/>
      <c r="F101" s="49"/>
      <c r="H101" s="45"/>
      <c r="I101" s="46"/>
    </row>
    <row r="102" spans="1:9">
      <c r="A102" s="13" t="s">
        <v>165</v>
      </c>
      <c r="B102" s="17" t="s">
        <v>166</v>
      </c>
      <c r="C102" s="17" t="s">
        <v>289</v>
      </c>
      <c r="D102" s="49">
        <v>9.2624999999999993</v>
      </c>
      <c r="E102" s="49">
        <v>9.2850000000000001</v>
      </c>
      <c r="F102" s="49">
        <v>9.4824999999999999</v>
      </c>
      <c r="H102" s="45">
        <f>AVERAGE(D102:F102)</f>
        <v>9.3433333333333337</v>
      </c>
      <c r="I102" s="26">
        <f>STDEV(D102:F102)</f>
        <v>0.12104579023383412</v>
      </c>
    </row>
    <row r="103" spans="1:9">
      <c r="A103" s="13" t="s">
        <v>167</v>
      </c>
      <c r="B103" s="17" t="s">
        <v>168</v>
      </c>
      <c r="C103" s="17" t="s">
        <v>289</v>
      </c>
      <c r="D103" s="49">
        <v>8.875</v>
      </c>
      <c r="E103" s="49">
        <v>8.6074999999999999</v>
      </c>
      <c r="F103" s="49">
        <v>8.82</v>
      </c>
      <c r="H103" s="45">
        <f>AVERAGE(D103:F103)</f>
        <v>8.7675000000000001</v>
      </c>
      <c r="I103" s="26">
        <f>STDEV(D103:F103)</f>
        <v>0.14126659194586674</v>
      </c>
    </row>
    <row r="104" spans="1:9">
      <c r="A104" s="17"/>
      <c r="B104" s="17"/>
      <c r="C104" s="17"/>
      <c r="D104" s="49"/>
      <c r="E104" s="49"/>
      <c r="F104" s="49"/>
      <c r="H104" s="45"/>
      <c r="I104" s="46"/>
    </row>
    <row r="105" spans="1:9">
      <c r="A105" s="13" t="s">
        <v>169</v>
      </c>
      <c r="B105" s="17" t="s">
        <v>170</v>
      </c>
      <c r="C105" s="17" t="s">
        <v>289</v>
      </c>
      <c r="D105" s="49">
        <v>9.8424999999999994</v>
      </c>
      <c r="E105" s="49">
        <v>9.7550000000000008</v>
      </c>
      <c r="F105" s="49">
        <v>9.5724999999999998</v>
      </c>
      <c r="H105" s="45">
        <f>AVERAGE(D105:F105)</f>
        <v>9.7233333333333345</v>
      </c>
      <c r="I105" s="26">
        <f>STDEV(D105:F105)</f>
        <v>0.13775733495292841</v>
      </c>
    </row>
    <row r="106" spans="1:9">
      <c r="A106" s="13" t="s">
        <v>171</v>
      </c>
      <c r="B106" s="17" t="s">
        <v>172</v>
      </c>
      <c r="C106" s="17" t="s">
        <v>289</v>
      </c>
      <c r="D106" s="49">
        <v>9.6502590673575135</v>
      </c>
      <c r="E106" s="49">
        <v>9.9100877192982466</v>
      </c>
      <c r="F106" s="49">
        <v>10.314893617021276</v>
      </c>
      <c r="H106" s="45">
        <f>AVERAGE(D106:F106)</f>
        <v>9.9584134678923455</v>
      </c>
      <c r="I106" s="26">
        <f>STDEV(D106:F106)</f>
        <v>0.33494224074394269</v>
      </c>
    </row>
    <row r="107" spans="1:9">
      <c r="A107" s="13" t="s">
        <v>173</v>
      </c>
      <c r="B107" s="17" t="s">
        <v>174</v>
      </c>
      <c r="C107" s="17" t="s">
        <v>289</v>
      </c>
      <c r="D107" s="49">
        <v>8.9499999999999993</v>
      </c>
      <c r="E107" s="49">
        <v>9.1274999999999995</v>
      </c>
      <c r="F107" s="49">
        <v>8.8475000000000001</v>
      </c>
      <c r="H107" s="45">
        <f>AVERAGE(D107:F107)</f>
        <v>8.9749999999999996</v>
      </c>
      <c r="I107" s="26">
        <f>STDEV(D107:F107)</f>
        <v>0.14166421566507162</v>
      </c>
    </row>
    <row r="108" spans="1:9">
      <c r="A108" s="13" t="s">
        <v>175</v>
      </c>
      <c r="B108" s="17" t="s">
        <v>176</v>
      </c>
      <c r="C108" s="17" t="s">
        <v>289</v>
      </c>
      <c r="D108" s="49">
        <v>9.9051282051282055</v>
      </c>
      <c r="E108" s="49">
        <v>10.13917525773196</v>
      </c>
      <c r="F108" s="49">
        <v>9.9023668639053248</v>
      </c>
      <c r="H108" s="45">
        <f>AVERAGE(D108:F108)</f>
        <v>9.9822234422551634</v>
      </c>
      <c r="I108" s="26">
        <f>STDEV(D108:F108)</f>
        <v>0.13593127137430189</v>
      </c>
    </row>
    <row r="109" spans="1:9">
      <c r="A109" s="17"/>
      <c r="B109" s="17"/>
      <c r="C109" s="17"/>
      <c r="D109" s="49"/>
      <c r="E109" s="49"/>
      <c r="F109" s="49"/>
      <c r="H109" s="45"/>
      <c r="I109" s="46"/>
    </row>
    <row r="110" spans="1:9">
      <c r="A110" s="13" t="s">
        <v>177</v>
      </c>
      <c r="B110" s="17" t="s">
        <v>178</v>
      </c>
      <c r="C110" s="17" t="s">
        <v>289</v>
      </c>
      <c r="D110" s="49">
        <v>9.24</v>
      </c>
      <c r="E110" s="49">
        <v>9.52</v>
      </c>
      <c r="F110" s="49">
        <v>9.2650000000000006</v>
      </c>
      <c r="H110" s="45">
        <f t="shared" ref="H110:H121" si="15">AVERAGE(D110:F110)</f>
        <v>9.3416666666666668</v>
      </c>
      <c r="I110" s="26">
        <f t="shared" ref="I110:I121" si="16">STDEV(D110:F110)</f>
        <v>0.15494622723168575</v>
      </c>
    </row>
    <row r="111" spans="1:9">
      <c r="A111" s="13" t="s">
        <v>179</v>
      </c>
      <c r="B111" s="17" t="s">
        <v>180</v>
      </c>
      <c r="C111" s="17" t="s">
        <v>289</v>
      </c>
      <c r="D111" s="49">
        <v>10.327500000000001</v>
      </c>
      <c r="E111" s="49">
        <v>9.8149999999999995</v>
      </c>
      <c r="F111" s="49">
        <v>9.7050000000000001</v>
      </c>
      <c r="H111" s="45">
        <f t="shared" si="15"/>
        <v>9.9491666666666649</v>
      </c>
      <c r="I111" s="26">
        <f t="shared" si="16"/>
        <v>0.33223046719609206</v>
      </c>
    </row>
    <row r="112" spans="1:9">
      <c r="A112" s="13" t="s">
        <v>181</v>
      </c>
      <c r="B112" s="17" t="s">
        <v>182</v>
      </c>
      <c r="C112" s="17" t="s">
        <v>289</v>
      </c>
      <c r="D112" s="49">
        <v>9.470779220779221</v>
      </c>
      <c r="E112" s="49">
        <v>9.2387387387387392</v>
      </c>
      <c r="F112" s="49"/>
      <c r="H112" s="45">
        <f t="shared" si="15"/>
        <v>9.3547589797589801</v>
      </c>
      <c r="I112" s="26">
        <f t="shared" si="16"/>
        <v>0.16407739836061996</v>
      </c>
    </row>
    <row r="113" spans="1:9">
      <c r="A113" s="13" t="s">
        <v>183</v>
      </c>
      <c r="B113" s="17" t="s">
        <v>184</v>
      </c>
      <c r="C113" s="17" t="s">
        <v>289</v>
      </c>
      <c r="D113" s="49">
        <v>9.6174999999999997</v>
      </c>
      <c r="E113" s="49">
        <v>8.8625000000000007</v>
      </c>
      <c r="F113" s="49">
        <v>8.6875</v>
      </c>
      <c r="H113" s="45">
        <f t="shared" si="15"/>
        <v>9.0558333333333341</v>
      </c>
      <c r="I113" s="26">
        <f t="shared" si="16"/>
        <v>0.49422498250628027</v>
      </c>
    </row>
    <row r="114" spans="1:9">
      <c r="A114" s="13" t="s">
        <v>185</v>
      </c>
      <c r="B114" s="17" t="s">
        <v>153</v>
      </c>
      <c r="C114" s="17" t="s">
        <v>289</v>
      </c>
      <c r="D114" s="49">
        <v>9.4749999999999996</v>
      </c>
      <c r="E114" s="49">
        <v>9.5425000000000004</v>
      </c>
      <c r="F114" s="49">
        <v>9.4124999999999996</v>
      </c>
      <c r="H114" s="45">
        <f t="shared" si="15"/>
        <v>9.4766666666666666</v>
      </c>
      <c r="I114" s="26">
        <f t="shared" si="16"/>
        <v>6.5016023665965497E-2</v>
      </c>
    </row>
    <row r="115" spans="1:9">
      <c r="A115" s="13" t="s">
        <v>186</v>
      </c>
      <c r="B115" s="17" t="s">
        <v>187</v>
      </c>
      <c r="C115" s="17" t="s">
        <v>289</v>
      </c>
      <c r="D115" s="49">
        <v>8.901315789473685</v>
      </c>
      <c r="E115" s="49">
        <v>8.8127659574468087</v>
      </c>
      <c r="F115" s="49">
        <v>8.9309623430962333</v>
      </c>
      <c r="H115" s="45">
        <f t="shared" si="15"/>
        <v>8.8816813633389078</v>
      </c>
      <c r="I115" s="26">
        <f t="shared" si="16"/>
        <v>6.149576743466461E-2</v>
      </c>
    </row>
    <row r="116" spans="1:9">
      <c r="A116" s="13" t="s">
        <v>188</v>
      </c>
      <c r="B116" s="17" t="s">
        <v>189</v>
      </c>
      <c r="C116" s="17" t="s">
        <v>289</v>
      </c>
      <c r="D116" s="49">
        <v>8.0399999999999991</v>
      </c>
      <c r="E116" s="49">
        <v>8.1974999999999998</v>
      </c>
      <c r="F116" s="49">
        <v>9.1649999999999991</v>
      </c>
      <c r="H116" s="45">
        <f t="shared" si="15"/>
        <v>8.4674999999999994</v>
      </c>
      <c r="I116" s="26">
        <f t="shared" si="16"/>
        <v>0.60916438668063955</v>
      </c>
    </row>
    <row r="117" spans="1:9">
      <c r="A117" s="13" t="s">
        <v>190</v>
      </c>
      <c r="B117" s="17" t="s">
        <v>191</v>
      </c>
      <c r="C117" s="17" t="s">
        <v>289</v>
      </c>
      <c r="D117" s="49">
        <v>9.3574999999999999</v>
      </c>
      <c r="E117" s="49">
        <v>9.14</v>
      </c>
      <c r="F117" s="49">
        <v>9.0934343434343425</v>
      </c>
      <c r="H117" s="45">
        <f t="shared" si="15"/>
        <v>9.1969781144781155</v>
      </c>
      <c r="I117" s="26">
        <f t="shared" si="16"/>
        <v>0.1409522858682104</v>
      </c>
    </row>
    <row r="118" spans="1:9">
      <c r="A118" s="40" t="s">
        <v>192</v>
      </c>
      <c r="B118" s="17" t="s">
        <v>29</v>
      </c>
      <c r="C118" s="17" t="s">
        <v>289</v>
      </c>
      <c r="D118" s="49">
        <v>9.9275000000000002</v>
      </c>
      <c r="E118" s="49">
        <v>9.4250000000000007</v>
      </c>
      <c r="F118" s="49">
        <v>9.9425000000000008</v>
      </c>
      <c r="H118" s="45">
        <f t="shared" si="15"/>
        <v>9.7650000000000006</v>
      </c>
      <c r="I118" s="26">
        <f t="shared" si="16"/>
        <v>0.29454413930682771</v>
      </c>
    </row>
    <row r="119" spans="1:9">
      <c r="A119" s="40" t="s">
        <v>193</v>
      </c>
      <c r="B119" s="17" t="s">
        <v>180</v>
      </c>
      <c r="C119" s="17" t="s">
        <v>289</v>
      </c>
      <c r="D119" s="49">
        <v>10.6075</v>
      </c>
      <c r="E119" s="49">
        <v>10.522500000000001</v>
      </c>
      <c r="F119" s="49"/>
      <c r="H119" s="45">
        <f t="shared" si="15"/>
        <v>10.565000000000001</v>
      </c>
      <c r="I119" s="26">
        <f t="shared" si="16"/>
        <v>6.0104076400855883E-2</v>
      </c>
    </row>
    <row r="120" spans="1:9">
      <c r="A120" s="19" t="s">
        <v>194</v>
      </c>
      <c r="B120" s="17" t="s">
        <v>180</v>
      </c>
      <c r="C120" s="17" t="s">
        <v>289</v>
      </c>
      <c r="D120" s="49">
        <v>8.6374999999999993</v>
      </c>
      <c r="E120" s="49">
        <v>8.9625000000000004</v>
      </c>
      <c r="F120" s="49">
        <v>9.1475000000000009</v>
      </c>
      <c r="H120" s="45">
        <f t="shared" si="15"/>
        <v>8.9158333333333335</v>
      </c>
      <c r="I120" s="26">
        <f t="shared" si="16"/>
        <v>0.2581827518122265</v>
      </c>
    </row>
    <row r="121" spans="1:9">
      <c r="A121" s="19" t="s">
        <v>195</v>
      </c>
      <c r="B121" s="17" t="s">
        <v>153</v>
      </c>
      <c r="C121" s="17" t="s">
        <v>289</v>
      </c>
      <c r="D121" s="49">
        <v>7.81</v>
      </c>
      <c r="E121" s="49">
        <v>7.5875000000000004</v>
      </c>
      <c r="F121" s="49">
        <v>7.9424999999999999</v>
      </c>
      <c r="H121" s="45">
        <f t="shared" si="15"/>
        <v>7.78</v>
      </c>
      <c r="I121" s="26">
        <f t="shared" si="16"/>
        <v>0.17939133200910212</v>
      </c>
    </row>
    <row r="122" spans="1:9">
      <c r="A122" s="17"/>
      <c r="B122" s="17"/>
      <c r="C122" s="17"/>
      <c r="D122" s="49"/>
      <c r="E122" s="49"/>
      <c r="F122" s="49"/>
      <c r="H122" s="45"/>
      <c r="I122" s="46"/>
    </row>
    <row r="123" spans="1:9">
      <c r="A123" s="13" t="s">
        <v>196</v>
      </c>
      <c r="B123" s="17" t="s">
        <v>197</v>
      </c>
      <c r="C123" s="17" t="s">
        <v>289</v>
      </c>
      <c r="D123" s="49">
        <v>10.065</v>
      </c>
      <c r="E123" s="49">
        <v>9.82</v>
      </c>
      <c r="F123" s="49">
        <v>9.42</v>
      </c>
      <c r="H123" s="45">
        <f>AVERAGE(D123:F123)</f>
        <v>9.7683333333333326</v>
      </c>
      <c r="I123" s="26">
        <f>STDEV(D123:F123)</f>
        <v>0.32558920948540854</v>
      </c>
    </row>
    <row r="124" spans="1:9">
      <c r="A124" s="13" t="s">
        <v>198</v>
      </c>
      <c r="B124" s="17" t="s">
        <v>199</v>
      </c>
      <c r="C124" s="17" t="s">
        <v>289</v>
      </c>
      <c r="D124" s="49">
        <v>8.8693467336683405</v>
      </c>
      <c r="E124" s="49">
        <v>8.762557077625571</v>
      </c>
      <c r="F124" s="49">
        <v>9.0067873303167421</v>
      </c>
      <c r="H124" s="45">
        <f>AVERAGE(D124:F124)</f>
        <v>8.8795637138702173</v>
      </c>
      <c r="I124" s="26">
        <f>STDEV(D124:F124)</f>
        <v>0.12243526491878262</v>
      </c>
    </row>
    <row r="125" spans="1:9">
      <c r="A125" s="13" t="s">
        <v>200</v>
      </c>
      <c r="B125" s="17" t="s">
        <v>201</v>
      </c>
      <c r="C125" s="17" t="s">
        <v>289</v>
      </c>
      <c r="D125" s="49">
        <v>8.5749999999999993</v>
      </c>
      <c r="E125" s="49">
        <v>8.8424999999999994</v>
      </c>
      <c r="F125" s="49">
        <v>8.9124999999999996</v>
      </c>
      <c r="H125" s="45">
        <f>AVERAGE(D125:F125)</f>
        <v>8.7766666666666655</v>
      </c>
      <c r="I125" s="26">
        <f>STDEV(D125:F125)</f>
        <v>0.17812097948678979</v>
      </c>
    </row>
    <row r="126" spans="1:9">
      <c r="A126" s="13" t="s">
        <v>202</v>
      </c>
      <c r="B126" s="17" t="s">
        <v>203</v>
      </c>
      <c r="C126" s="17" t="s">
        <v>289</v>
      </c>
      <c r="D126" s="49">
        <v>8.3536585365853657</v>
      </c>
      <c r="E126" s="49">
        <v>8.1978723404255316</v>
      </c>
      <c r="F126" s="49">
        <v>8.6155778894472359</v>
      </c>
      <c r="H126" s="45">
        <f>AVERAGE(D126:F126)</f>
        <v>8.3890362554860456</v>
      </c>
      <c r="I126" s="26">
        <f>STDEV(D126:F126)</f>
        <v>0.21108805903423916</v>
      </c>
    </row>
    <row r="127" spans="1:9">
      <c r="A127" s="17"/>
      <c r="B127" s="17"/>
      <c r="C127" s="17"/>
      <c r="D127" s="49"/>
      <c r="E127" s="49"/>
      <c r="F127" s="49"/>
      <c r="H127" s="45"/>
      <c r="I127" s="46"/>
    </row>
    <row r="128" spans="1:9">
      <c r="A128" s="13" t="s">
        <v>204</v>
      </c>
      <c r="B128" s="17" t="s">
        <v>205</v>
      </c>
      <c r="C128" s="17" t="s">
        <v>289</v>
      </c>
      <c r="D128" s="49">
        <v>10.112500000000001</v>
      </c>
      <c r="E128" s="49">
        <v>10.202500000000001</v>
      </c>
      <c r="F128" s="49">
        <v>10.202500000000001</v>
      </c>
      <c r="H128" s="45">
        <f>AVERAGE(D128:F128)</f>
        <v>10.172500000000001</v>
      </c>
      <c r="I128" s="26">
        <f>STDEV(D128:F128)</f>
        <v>5.1961524227066236E-2</v>
      </c>
    </row>
    <row r="129" spans="1:9">
      <c r="A129" s="13" t="s">
        <v>206</v>
      </c>
      <c r="B129" s="17" t="s">
        <v>207</v>
      </c>
      <c r="C129" s="17" t="s">
        <v>289</v>
      </c>
      <c r="D129" s="49">
        <v>9.1575000000000006</v>
      </c>
      <c r="E129" s="49">
        <v>9.1824999999999992</v>
      </c>
      <c r="F129" s="49">
        <v>9.1875</v>
      </c>
      <c r="H129" s="45">
        <f>AVERAGE(D129:F129)</f>
        <v>9.1758333333333333</v>
      </c>
      <c r="I129" s="26">
        <f>STDEV(D129:F129)</f>
        <v>1.6072751268321063E-2</v>
      </c>
    </row>
    <row r="130" spans="1:9">
      <c r="A130" s="17"/>
      <c r="B130" s="17"/>
      <c r="C130" s="17"/>
      <c r="D130" s="49"/>
      <c r="E130" s="49"/>
      <c r="F130" s="49"/>
      <c r="H130" s="45"/>
      <c r="I130" s="46"/>
    </row>
    <row r="131" spans="1:9">
      <c r="A131" s="13" t="s">
        <v>208</v>
      </c>
      <c r="B131" s="17" t="s">
        <v>209</v>
      </c>
      <c r="C131" s="17" t="s">
        <v>289</v>
      </c>
      <c r="D131" s="49">
        <v>7.9225000000000003</v>
      </c>
      <c r="E131" s="49">
        <v>9.2925000000000004</v>
      </c>
      <c r="F131" s="49">
        <v>8.67</v>
      </c>
      <c r="H131" s="45">
        <f t="shared" ref="H131:H138" si="17">AVERAGE(D131:F131)</f>
        <v>8.6283333333333321</v>
      </c>
      <c r="I131" s="26">
        <f t="shared" ref="I131:I138" si="18">STDEV(D131:F131)</f>
        <v>0.68594976735423807</v>
      </c>
    </row>
    <row r="132" spans="1:9">
      <c r="A132" s="13" t="s">
        <v>210</v>
      </c>
      <c r="B132" s="17" t="s">
        <v>80</v>
      </c>
      <c r="C132" s="17" t="s">
        <v>289</v>
      </c>
      <c r="D132" s="49">
        <v>0.82525000000000004</v>
      </c>
      <c r="E132" s="49">
        <v>0.83975</v>
      </c>
      <c r="F132" s="49"/>
      <c r="H132" s="45">
        <f t="shared" si="17"/>
        <v>0.83250000000000002</v>
      </c>
      <c r="I132" s="26">
        <f t="shared" si="18"/>
        <v>1.025304832720491E-2</v>
      </c>
    </row>
    <row r="133" spans="1:9">
      <c r="A133" s="13" t="s">
        <v>211</v>
      </c>
      <c r="B133" s="17" t="s">
        <v>212</v>
      </c>
      <c r="C133" s="17" t="s">
        <v>289</v>
      </c>
      <c r="D133" s="49">
        <v>7.4524999999999997</v>
      </c>
      <c r="E133" s="49">
        <v>7.5049999999999999</v>
      </c>
      <c r="F133" s="49">
        <v>7.585</v>
      </c>
      <c r="H133" s="45">
        <f t="shared" si="17"/>
        <v>7.5141666666666671</v>
      </c>
      <c r="I133" s="26">
        <f t="shared" si="18"/>
        <v>6.6723933736953428E-2</v>
      </c>
    </row>
    <row r="134" spans="1:9">
      <c r="A134" s="13" t="s">
        <v>213</v>
      </c>
      <c r="B134" s="17" t="s">
        <v>214</v>
      </c>
      <c r="C134" s="17" t="s">
        <v>289</v>
      </c>
      <c r="D134" s="49">
        <v>0.81925000000000003</v>
      </c>
      <c r="E134" s="49">
        <v>0.96</v>
      </c>
      <c r="F134" s="49">
        <v>0.98075000000000001</v>
      </c>
      <c r="H134" s="45">
        <f t="shared" si="17"/>
        <v>0.91999999999999993</v>
      </c>
      <c r="I134" s="26">
        <f t="shared" si="18"/>
        <v>8.7866731474432316E-2</v>
      </c>
    </row>
    <row r="135" spans="1:9">
      <c r="A135" s="13" t="s">
        <v>215</v>
      </c>
      <c r="B135" s="17" t="s">
        <v>216</v>
      </c>
      <c r="C135" s="17" t="s">
        <v>289</v>
      </c>
      <c r="D135" s="49">
        <v>8.33</v>
      </c>
      <c r="E135" s="49">
        <v>7.8449999999999998</v>
      </c>
      <c r="F135" s="49">
        <v>11.695</v>
      </c>
      <c r="H135" s="45">
        <f t="shared" si="17"/>
        <v>9.2900000000000009</v>
      </c>
      <c r="I135" s="26">
        <f t="shared" si="18"/>
        <v>2.0968607488338389</v>
      </c>
    </row>
    <row r="136" spans="1:9">
      <c r="A136" s="13" t="s">
        <v>217</v>
      </c>
      <c r="B136" s="17" t="s">
        <v>218</v>
      </c>
      <c r="C136" s="17" t="s">
        <v>289</v>
      </c>
      <c r="D136" s="49">
        <v>8.0500000000000007</v>
      </c>
      <c r="E136" s="49">
        <v>7.8525</v>
      </c>
      <c r="F136" s="49">
        <v>6.4749999999999996</v>
      </c>
      <c r="H136" s="45">
        <f t="shared" si="17"/>
        <v>7.4591666666666656</v>
      </c>
      <c r="I136" s="26">
        <f t="shared" si="18"/>
        <v>0.85801490857288376</v>
      </c>
    </row>
    <row r="137" spans="1:9">
      <c r="A137" s="40" t="s">
        <v>219</v>
      </c>
      <c r="B137" s="17" t="s">
        <v>125</v>
      </c>
      <c r="C137" s="17" t="s">
        <v>289</v>
      </c>
      <c r="D137" s="49">
        <v>9.4350000000000005</v>
      </c>
      <c r="E137" s="49">
        <v>9.32</v>
      </c>
      <c r="F137" s="49">
        <v>9</v>
      </c>
      <c r="H137" s="45">
        <f t="shared" si="17"/>
        <v>9.2516666666666669</v>
      </c>
      <c r="I137" s="26">
        <f t="shared" si="18"/>
        <v>0.22540703922755706</v>
      </c>
    </row>
    <row r="138" spans="1:9">
      <c r="A138" s="40" t="s">
        <v>220</v>
      </c>
      <c r="B138" s="17" t="s">
        <v>58</v>
      </c>
      <c r="C138" s="17" t="s">
        <v>289</v>
      </c>
      <c r="D138" s="49">
        <v>9.4849999999999994</v>
      </c>
      <c r="E138" s="49">
        <v>9.7449999999999992</v>
      </c>
      <c r="F138" s="49">
        <v>9.4025974025974026</v>
      </c>
      <c r="H138" s="45">
        <f t="shared" si="17"/>
        <v>9.5441991341991326</v>
      </c>
      <c r="I138" s="26">
        <f t="shared" si="18"/>
        <v>0.1787128640989688</v>
      </c>
    </row>
    <row r="139" spans="1:9">
      <c r="A139" s="17"/>
      <c r="B139" s="17"/>
      <c r="C139" s="17"/>
      <c r="D139" s="49"/>
      <c r="E139" s="49"/>
      <c r="F139" s="49"/>
      <c r="H139" s="45"/>
      <c r="I139" s="46"/>
    </row>
    <row r="140" spans="1:9">
      <c r="A140" s="13" t="s">
        <v>221</v>
      </c>
      <c r="B140" s="17" t="s">
        <v>222</v>
      </c>
      <c r="C140" s="17" t="s">
        <v>289</v>
      </c>
      <c r="D140" s="49">
        <v>9.33</v>
      </c>
      <c r="E140" s="49">
        <v>9.2025000000000006</v>
      </c>
      <c r="F140" s="49">
        <v>9.4375</v>
      </c>
      <c r="H140" s="45">
        <f>AVERAGE(D140:F140)</f>
        <v>9.3233333333333324</v>
      </c>
      <c r="I140" s="26">
        <f>STDEV(D140:F140)</f>
        <v>0.11764175845903217</v>
      </c>
    </row>
    <row r="141" spans="1:9">
      <c r="A141" s="13" t="s">
        <v>223</v>
      </c>
      <c r="B141" s="17" t="s">
        <v>224</v>
      </c>
      <c r="C141" s="17" t="s">
        <v>289</v>
      </c>
      <c r="D141" s="49">
        <v>8.5574999999999992</v>
      </c>
      <c r="E141" s="49">
        <v>8.3231441048034931</v>
      </c>
      <c r="F141" s="49">
        <v>8.6689189189189193</v>
      </c>
      <c r="H141" s="45">
        <f>AVERAGE(D141:F141)</f>
        <v>8.5165210079074711</v>
      </c>
      <c r="I141" s="26">
        <f>STDEV(D141:F141)</f>
        <v>0.17649224873582703</v>
      </c>
    </row>
    <row r="142" spans="1:9">
      <c r="A142" s="13" t="s">
        <v>225</v>
      </c>
      <c r="B142" s="17" t="s">
        <v>226</v>
      </c>
      <c r="C142" s="17" t="s">
        <v>289</v>
      </c>
      <c r="D142" s="49">
        <v>9.0549999999999997</v>
      </c>
      <c r="E142" s="49">
        <v>8.6524999999999999</v>
      </c>
      <c r="F142" s="49">
        <v>9.01</v>
      </c>
      <c r="H142" s="45">
        <f>AVERAGE(D142:F142)</f>
        <v>8.9058333333333337</v>
      </c>
      <c r="I142" s="26">
        <f>STDEV(D142:F142)</f>
        <v>0.22054383540088648</v>
      </c>
    </row>
    <row r="143" spans="1:9">
      <c r="A143" s="13" t="s">
        <v>227</v>
      </c>
      <c r="B143" s="17" t="s">
        <v>228</v>
      </c>
      <c r="C143" s="17" t="s">
        <v>289</v>
      </c>
      <c r="D143" s="49">
        <v>10.118604651162791</v>
      </c>
      <c r="E143" s="49">
        <v>8.4148471615720517</v>
      </c>
      <c r="F143" s="49">
        <v>9.4887387387387392</v>
      </c>
      <c r="H143" s="45">
        <f>AVERAGE(D143:F143)</f>
        <v>9.3407301838245278</v>
      </c>
      <c r="I143" s="26">
        <f>STDEV(D143:F143)</f>
        <v>0.86146810450531441</v>
      </c>
    </row>
    <row r="144" spans="1:9">
      <c r="A144" s="17"/>
      <c r="B144" s="17"/>
      <c r="C144" s="17"/>
      <c r="D144" s="49"/>
      <c r="E144" s="49"/>
      <c r="F144" s="49"/>
      <c r="H144" s="45"/>
      <c r="I144" s="46"/>
    </row>
    <row r="145" spans="1:9">
      <c r="A145" s="13" t="s">
        <v>229</v>
      </c>
      <c r="B145" s="17" t="s">
        <v>230</v>
      </c>
      <c r="C145" s="17" t="s">
        <v>289</v>
      </c>
      <c r="D145" s="49">
        <v>10.477499999999999</v>
      </c>
      <c r="E145" s="49">
        <v>10.27</v>
      </c>
      <c r="F145" s="49">
        <v>10.3775</v>
      </c>
      <c r="H145" s="45">
        <f t="shared" ref="H145:H151" si="19">AVERAGE(D145:F145)</f>
        <v>10.375</v>
      </c>
      <c r="I145" s="26">
        <f t="shared" ref="I145:I151" si="20">STDEV(D145:F145)</f>
        <v>0.10377258790258609</v>
      </c>
    </row>
    <row r="146" spans="1:9">
      <c r="A146" s="13" t="s">
        <v>231</v>
      </c>
      <c r="B146" s="17" t="s">
        <v>232</v>
      </c>
      <c r="C146" s="17" t="s">
        <v>289</v>
      </c>
      <c r="D146" s="49">
        <v>9.66</v>
      </c>
      <c r="E146" s="49">
        <v>9.4849999999999994</v>
      </c>
      <c r="F146" s="49">
        <v>9.3049999999999997</v>
      </c>
      <c r="H146" s="45">
        <f t="shared" si="19"/>
        <v>9.4833333333333325</v>
      </c>
      <c r="I146" s="26">
        <f t="shared" si="20"/>
        <v>0.17750586844759078</v>
      </c>
    </row>
    <row r="147" spans="1:9">
      <c r="A147" s="13" t="s">
        <v>233</v>
      </c>
      <c r="B147" s="17" t="s">
        <v>234</v>
      </c>
      <c r="C147" s="17" t="s">
        <v>289</v>
      </c>
      <c r="D147" s="49">
        <v>11.62</v>
      </c>
      <c r="E147" s="49">
        <v>11.37</v>
      </c>
      <c r="F147" s="49">
        <v>11.8825</v>
      </c>
      <c r="H147" s="45">
        <f t="shared" si="19"/>
        <v>11.624166666666667</v>
      </c>
      <c r="I147" s="26">
        <f t="shared" si="20"/>
        <v>0.25627540524469689</v>
      </c>
    </row>
    <row r="148" spans="1:9">
      <c r="A148" s="13" t="s">
        <v>235</v>
      </c>
      <c r="B148" s="17" t="s">
        <v>236</v>
      </c>
      <c r="C148" s="17" t="s">
        <v>289</v>
      </c>
      <c r="D148" s="49">
        <v>9.3800000000000008</v>
      </c>
      <c r="E148" s="49">
        <v>9.67</v>
      </c>
      <c r="F148" s="49">
        <v>9.8049999999999997</v>
      </c>
      <c r="H148" s="45">
        <f t="shared" si="19"/>
        <v>9.6183333333333341</v>
      </c>
      <c r="I148" s="26">
        <f t="shared" si="20"/>
        <v>0.21715969546242483</v>
      </c>
    </row>
    <row r="149" spans="1:9">
      <c r="A149" s="13" t="s">
        <v>237</v>
      </c>
      <c r="B149" s="17" t="s">
        <v>238</v>
      </c>
      <c r="C149" s="17" t="s">
        <v>289</v>
      </c>
      <c r="D149" s="49">
        <v>10.817500000000001</v>
      </c>
      <c r="E149" s="49">
        <v>10.664999999999999</v>
      </c>
      <c r="F149" s="49">
        <v>10.1875</v>
      </c>
      <c r="H149" s="45">
        <f t="shared" si="19"/>
        <v>10.556666666666667</v>
      </c>
      <c r="I149" s="26">
        <f t="shared" si="20"/>
        <v>0.32867473789954321</v>
      </c>
    </row>
    <row r="150" spans="1:9">
      <c r="A150" s="13" t="s">
        <v>239</v>
      </c>
      <c r="B150" s="17" t="s">
        <v>240</v>
      </c>
      <c r="C150" s="17" t="s">
        <v>289</v>
      </c>
      <c r="D150" s="49">
        <v>8.7949999999999999</v>
      </c>
      <c r="E150" s="49">
        <v>9.0075000000000003</v>
      </c>
      <c r="F150" s="49">
        <v>8.9375</v>
      </c>
      <c r="H150" s="45">
        <f t="shared" si="19"/>
        <v>8.913333333333334</v>
      </c>
      <c r="I150" s="26">
        <f t="shared" si="20"/>
        <v>0.10829165865076298</v>
      </c>
    </row>
    <row r="151" spans="1:9">
      <c r="A151" s="19" t="s">
        <v>241</v>
      </c>
      <c r="B151" s="17" t="s">
        <v>242</v>
      </c>
      <c r="C151" s="17" t="s">
        <v>289</v>
      </c>
      <c r="D151" s="49">
        <v>8.8975000000000009</v>
      </c>
      <c r="E151" s="49">
        <v>8.6050000000000004</v>
      </c>
      <c r="F151" s="49">
        <v>8.1475000000000009</v>
      </c>
      <c r="H151" s="45">
        <f t="shared" si="19"/>
        <v>8.5500000000000007</v>
      </c>
      <c r="I151" s="26">
        <f t="shared" si="20"/>
        <v>0.37801289660539361</v>
      </c>
    </row>
    <row r="152" spans="1:9">
      <c r="A152" s="17"/>
      <c r="B152" s="17"/>
      <c r="C152" s="17"/>
      <c r="D152" s="49"/>
      <c r="E152" s="49"/>
      <c r="F152" s="49"/>
      <c r="H152" s="45"/>
      <c r="I152" s="46"/>
    </row>
    <row r="153" spans="1:9">
      <c r="A153" s="13" t="s">
        <v>243</v>
      </c>
      <c r="B153" s="17" t="s">
        <v>244</v>
      </c>
      <c r="C153" s="17" t="s">
        <v>289</v>
      </c>
      <c r="D153" s="49">
        <v>9.0374999999999996</v>
      </c>
      <c r="E153" s="49">
        <v>9.4324999999999992</v>
      </c>
      <c r="F153" s="49">
        <v>8.9375</v>
      </c>
      <c r="H153" s="45">
        <f t="shared" ref="H153:H159" si="21">AVERAGE(D153:F153)</f>
        <v>9.1358333333333324</v>
      </c>
      <c r="I153" s="26">
        <f>STDEV(D153:F153)</f>
        <v>0.26174096609688968</v>
      </c>
    </row>
    <row r="154" spans="1:9">
      <c r="A154" s="13" t="s">
        <v>245</v>
      </c>
      <c r="B154" s="17" t="s">
        <v>246</v>
      </c>
      <c r="C154" s="17" t="s">
        <v>289</v>
      </c>
      <c r="D154" s="49">
        <v>8.125</v>
      </c>
      <c r="E154" s="49"/>
      <c r="F154" s="49"/>
      <c r="H154" s="45">
        <f t="shared" si="21"/>
        <v>8.125</v>
      </c>
      <c r="I154" s="26"/>
    </row>
    <row r="155" spans="1:9">
      <c r="A155" s="13" t="s">
        <v>64</v>
      </c>
      <c r="B155" s="17" t="s">
        <v>247</v>
      </c>
      <c r="C155" s="17" t="s">
        <v>289</v>
      </c>
      <c r="D155" s="49">
        <v>6.9474999999999998</v>
      </c>
      <c r="E155" s="49">
        <v>7.4424999999999999</v>
      </c>
      <c r="F155" s="49">
        <v>7.3624999999999998</v>
      </c>
      <c r="H155" s="45">
        <f t="shared" si="21"/>
        <v>7.2508333333333335</v>
      </c>
      <c r="I155" s="26">
        <f>STDEV(D155:F155)</f>
        <v>0.26572228610587662</v>
      </c>
    </row>
    <row r="156" spans="1:9">
      <c r="A156" s="13" t="s">
        <v>248</v>
      </c>
      <c r="B156" s="17" t="s">
        <v>249</v>
      </c>
      <c r="C156" s="17" t="s">
        <v>289</v>
      </c>
      <c r="D156" s="49">
        <v>9.1199999999999992</v>
      </c>
      <c r="E156" s="49">
        <v>8.5924999999999994</v>
      </c>
      <c r="F156" s="49">
        <v>8.5399999999999991</v>
      </c>
      <c r="H156" s="45">
        <f t="shared" si="21"/>
        <v>8.7508333333333326</v>
      </c>
      <c r="I156" s="26">
        <f>STDEV(D156:F156)</f>
        <v>0.32078354592050595</v>
      </c>
    </row>
    <row r="157" spans="1:9">
      <c r="A157" s="13" t="s">
        <v>250</v>
      </c>
      <c r="B157" s="17" t="s">
        <v>251</v>
      </c>
      <c r="C157" s="17" t="s">
        <v>289</v>
      </c>
      <c r="D157" s="49">
        <v>9.3699999999999992</v>
      </c>
      <c r="E157" s="49">
        <v>9.2475000000000005</v>
      </c>
      <c r="F157" s="49">
        <v>7.3825000000000003</v>
      </c>
      <c r="H157" s="45">
        <f t="shared" si="21"/>
        <v>8.6666666666666661</v>
      </c>
      <c r="I157" s="26">
        <f>STDEV(D157:F157)</f>
        <v>1.1138063491169925</v>
      </c>
    </row>
    <row r="158" spans="1:9">
      <c r="A158" s="19" t="s">
        <v>252</v>
      </c>
      <c r="B158" s="17" t="s">
        <v>121</v>
      </c>
      <c r="C158" s="17" t="s">
        <v>289</v>
      </c>
      <c r="D158" s="49">
        <v>9.0850000000000009</v>
      </c>
      <c r="E158" s="49">
        <v>8.9324999999999992</v>
      </c>
      <c r="F158" s="49">
        <v>9.3625000000000007</v>
      </c>
      <c r="H158" s="45">
        <f t="shared" si="21"/>
        <v>9.1266666666666669</v>
      </c>
      <c r="I158" s="26">
        <f>STDEV(D158:F158)</f>
        <v>0.21800707175074305</v>
      </c>
    </row>
    <row r="159" spans="1:9">
      <c r="A159" s="19" t="s">
        <v>253</v>
      </c>
      <c r="B159" s="17" t="s">
        <v>125</v>
      </c>
      <c r="C159" s="17" t="s">
        <v>289</v>
      </c>
      <c r="D159" s="49">
        <v>8.7874999999999996</v>
      </c>
      <c r="E159" s="49">
        <v>8.7100000000000009</v>
      </c>
      <c r="F159" s="49">
        <v>8.4749999999999996</v>
      </c>
      <c r="H159" s="45">
        <f t="shared" si="21"/>
        <v>8.6575000000000006</v>
      </c>
      <c r="I159" s="26">
        <f>STDEV(D159:F159)</f>
        <v>0.16273060560324865</v>
      </c>
    </row>
    <row r="160" spans="1:9">
      <c r="A160" s="17"/>
      <c r="B160" s="17"/>
      <c r="C160" s="17"/>
      <c r="D160" s="49"/>
      <c r="E160" s="49"/>
      <c r="F160" s="49"/>
      <c r="H160" s="45"/>
      <c r="I160" s="46"/>
    </row>
    <row r="161" spans="1:9">
      <c r="A161" s="13" t="s">
        <v>254</v>
      </c>
      <c r="B161" s="17" t="s">
        <v>255</v>
      </c>
      <c r="C161" s="17" t="s">
        <v>289</v>
      </c>
      <c r="D161" s="49">
        <v>8.5274999999999999</v>
      </c>
      <c r="E161" s="49">
        <v>8.2675000000000001</v>
      </c>
      <c r="F161" s="49">
        <v>8.6024999999999991</v>
      </c>
      <c r="H161" s="45">
        <f t="shared" ref="H161:H167" si="22">AVERAGE(D161:F161)</f>
        <v>8.4658333333333342</v>
      </c>
      <c r="I161" s="26">
        <f t="shared" ref="I161:I167" si="23">STDEV(D161:F161)</f>
        <v>0.17580766005306253</v>
      </c>
    </row>
    <row r="162" spans="1:9">
      <c r="A162" s="13" t="s">
        <v>256</v>
      </c>
      <c r="B162" s="17" t="s">
        <v>9</v>
      </c>
      <c r="C162" s="17" t="s">
        <v>289</v>
      </c>
      <c r="D162" s="49">
        <v>9.52</v>
      </c>
      <c r="E162" s="49">
        <v>10.0425</v>
      </c>
      <c r="F162" s="49">
        <v>10.675000000000001</v>
      </c>
      <c r="H162" s="45">
        <f t="shared" si="22"/>
        <v>10.079166666666667</v>
      </c>
      <c r="I162" s="26">
        <f t="shared" si="23"/>
        <v>0.57837235699273704</v>
      </c>
    </row>
    <row r="163" spans="1:9">
      <c r="A163" s="13" t="s">
        <v>257</v>
      </c>
      <c r="B163" s="17" t="s">
        <v>258</v>
      </c>
      <c r="C163" s="17" t="s">
        <v>289</v>
      </c>
      <c r="D163" s="49">
        <v>8.19</v>
      </c>
      <c r="E163" s="49">
        <v>8.1</v>
      </c>
      <c r="F163" s="49">
        <v>8.1274999999999995</v>
      </c>
      <c r="H163" s="45">
        <f t="shared" si="22"/>
        <v>8.1391666666666662</v>
      </c>
      <c r="I163" s="26">
        <f t="shared" si="23"/>
        <v>4.6120313673405647E-2</v>
      </c>
    </row>
    <row r="164" spans="1:9">
      <c r="A164" s="13" t="s">
        <v>259</v>
      </c>
      <c r="B164" s="17" t="s">
        <v>47</v>
      </c>
      <c r="C164" s="17" t="s">
        <v>289</v>
      </c>
      <c r="D164" s="49">
        <v>8.94</v>
      </c>
      <c r="E164" s="49">
        <v>10.5</v>
      </c>
      <c r="F164" s="49">
        <v>10.484999999999999</v>
      </c>
      <c r="H164" s="45">
        <f t="shared" si="22"/>
        <v>9.9749999999999996</v>
      </c>
      <c r="I164" s="26">
        <f t="shared" si="23"/>
        <v>0.89636767009971985</v>
      </c>
    </row>
    <row r="165" spans="1:9">
      <c r="A165" s="40" t="s">
        <v>260</v>
      </c>
      <c r="B165" s="17" t="s">
        <v>106</v>
      </c>
      <c r="C165" s="17" t="s">
        <v>289</v>
      </c>
      <c r="D165" s="49">
        <v>10.255000000000001</v>
      </c>
      <c r="E165" s="49">
        <v>10.0425</v>
      </c>
      <c r="F165" s="49">
        <v>10.08</v>
      </c>
      <c r="H165" s="45">
        <f t="shared" si="22"/>
        <v>10.125833333333333</v>
      </c>
      <c r="I165" s="26">
        <f t="shared" si="23"/>
        <v>0.11342214657346859</v>
      </c>
    </row>
    <row r="166" spans="1:9">
      <c r="A166" s="43" t="s">
        <v>261</v>
      </c>
      <c r="B166" s="17" t="s">
        <v>262</v>
      </c>
      <c r="C166" s="17" t="s">
        <v>289</v>
      </c>
      <c r="D166" s="49">
        <v>9.9224999999999994</v>
      </c>
      <c r="E166" s="49">
        <v>10.335000000000001</v>
      </c>
      <c r="F166" s="49">
        <v>10.5525</v>
      </c>
      <c r="H166" s="45">
        <f t="shared" si="22"/>
        <v>10.270000000000001</v>
      </c>
      <c r="I166" s="26">
        <f t="shared" si="23"/>
        <v>0.31999023422598433</v>
      </c>
    </row>
    <row r="167" spans="1:9">
      <c r="A167" s="15" t="s">
        <v>263</v>
      </c>
      <c r="B167" s="17" t="s">
        <v>41</v>
      </c>
      <c r="C167" s="17" t="s">
        <v>289</v>
      </c>
      <c r="D167" s="49">
        <v>9.3550000000000004</v>
      </c>
      <c r="E167" s="49">
        <v>9.7899999999999991</v>
      </c>
      <c r="F167" s="49">
        <v>9.6199999999999992</v>
      </c>
      <c r="H167" s="45">
        <f t="shared" si="22"/>
        <v>9.5883333333333329</v>
      </c>
      <c r="I167" s="26">
        <f t="shared" si="23"/>
        <v>0.21922210959055441</v>
      </c>
    </row>
    <row r="168" spans="1:9">
      <c r="A168" s="17"/>
      <c r="B168" s="17"/>
      <c r="C168" s="17"/>
      <c r="D168" s="49"/>
      <c r="E168" s="49"/>
      <c r="F168" s="49"/>
      <c r="H168" s="45"/>
      <c r="I168" s="46"/>
    </row>
    <row r="169" spans="1:9">
      <c r="A169" s="13" t="s">
        <v>264</v>
      </c>
      <c r="B169" s="17" t="s">
        <v>265</v>
      </c>
      <c r="C169" s="17" t="s">
        <v>289</v>
      </c>
      <c r="D169" s="49">
        <v>8.6950000000000003</v>
      </c>
      <c r="E169" s="49">
        <v>8.84</v>
      </c>
      <c r="F169" s="49">
        <v>8.8249999999999993</v>
      </c>
      <c r="H169" s="45">
        <f>AVERAGE(D169:F169)</f>
        <v>8.7866666666666671</v>
      </c>
      <c r="I169" s="26">
        <f>STDEV(D169:F169)</f>
        <v>7.9739158092704196E-2</v>
      </c>
    </row>
    <row r="170" spans="1:9">
      <c r="A170" s="13" t="s">
        <v>266</v>
      </c>
      <c r="B170" s="17" t="s">
        <v>267</v>
      </c>
      <c r="C170" s="17" t="s">
        <v>289</v>
      </c>
      <c r="D170" s="49">
        <v>8.0225000000000009</v>
      </c>
      <c r="E170" s="49">
        <v>8.5449999999999999</v>
      </c>
      <c r="F170" s="49">
        <v>8.4124999999999996</v>
      </c>
      <c r="H170" s="45">
        <f>AVERAGE(D170:F170)</f>
        <v>8.326666666666668</v>
      </c>
      <c r="I170" s="26">
        <f>STDEV(D170:F170)</f>
        <v>0.27161937216136306</v>
      </c>
    </row>
    <row r="171" spans="1:9">
      <c r="A171" s="17"/>
      <c r="B171" s="17"/>
      <c r="C171" s="17"/>
      <c r="D171" s="49"/>
      <c r="E171" s="49"/>
      <c r="F171" s="49"/>
      <c r="H171" s="45"/>
      <c r="I171" s="46"/>
    </row>
    <row r="172" spans="1:9">
      <c r="A172" s="13" t="s">
        <v>268</v>
      </c>
      <c r="B172" s="17" t="s">
        <v>180</v>
      </c>
      <c r="C172" s="17" t="s">
        <v>289</v>
      </c>
      <c r="D172" s="49">
        <v>8.2449999999999992</v>
      </c>
      <c r="E172" s="49">
        <v>8.4375</v>
      </c>
      <c r="F172" s="49">
        <v>9.0551724137931036</v>
      </c>
      <c r="H172" s="45">
        <f>AVERAGE(D172:F172)</f>
        <v>8.5792241379310337</v>
      </c>
      <c r="I172" s="26">
        <f>STDEV(D172:F172)</f>
        <v>0.42327193796902884</v>
      </c>
    </row>
    <row r="173" spans="1:9">
      <c r="A173" s="13" t="s">
        <v>269</v>
      </c>
      <c r="B173" s="17" t="s">
        <v>153</v>
      </c>
      <c r="C173" s="17" t="s">
        <v>289</v>
      </c>
      <c r="D173" s="49">
        <v>8.0793103448275865</v>
      </c>
      <c r="E173" s="49"/>
      <c r="F173" s="49"/>
      <c r="H173" s="45">
        <f>AVERAGE(D173:F173)</f>
        <v>8.0793103448275865</v>
      </c>
      <c r="I173" s="26"/>
    </row>
    <row r="174" spans="1:9">
      <c r="A174" s="17"/>
      <c r="B174" s="17"/>
      <c r="C174" s="17"/>
      <c r="D174" s="49"/>
      <c r="E174" s="49"/>
      <c r="F174" s="49"/>
      <c r="H174" s="45"/>
      <c r="I174" s="46"/>
    </row>
    <row r="175" spans="1:9">
      <c r="A175" s="13" t="s">
        <v>270</v>
      </c>
      <c r="B175" s="17" t="s">
        <v>50</v>
      </c>
      <c r="C175" s="17" t="s">
        <v>289</v>
      </c>
      <c r="D175" s="49">
        <v>8.1199999999999992</v>
      </c>
      <c r="E175" s="49">
        <v>8.6300000000000008</v>
      </c>
      <c r="F175" s="49">
        <v>8.4583333333333339</v>
      </c>
      <c r="H175" s="45">
        <f>AVERAGE(D175:F175)</f>
        <v>8.4027777777777786</v>
      </c>
      <c r="I175" s="26">
        <f>STDEV(D175:F175)</f>
        <v>0.25949916149154556</v>
      </c>
    </row>
    <row r="176" spans="1:9">
      <c r="A176" s="13" t="s">
        <v>271</v>
      </c>
      <c r="B176" s="17" t="s">
        <v>52</v>
      </c>
      <c r="C176" s="17" t="s">
        <v>289</v>
      </c>
      <c r="D176" s="49">
        <v>7.665</v>
      </c>
      <c r="E176" s="49"/>
      <c r="F176" s="49"/>
      <c r="H176" s="45">
        <f>AVERAGE(D176:F176)</f>
        <v>7.665</v>
      </c>
      <c r="I176" s="26"/>
    </row>
    <row r="177" spans="1:9">
      <c r="A177" s="40" t="s">
        <v>272</v>
      </c>
      <c r="B177" s="17" t="s">
        <v>273</v>
      </c>
      <c r="C177" s="17" t="s">
        <v>289</v>
      </c>
      <c r="D177" s="49">
        <v>9.7174999999999994</v>
      </c>
      <c r="E177" s="49">
        <v>10.050000000000001</v>
      </c>
      <c r="F177" s="49">
        <v>10.172499999999999</v>
      </c>
      <c r="H177" s="45">
        <f>AVERAGE(D177:F177)</f>
        <v>9.9799999999999986</v>
      </c>
      <c r="I177" s="26">
        <f>STDEV(D177:F177)</f>
        <v>0.23543842082379016</v>
      </c>
    </row>
    <row r="178" spans="1:9">
      <c r="A178" s="17"/>
      <c r="B178" s="17"/>
      <c r="C178" s="17"/>
      <c r="D178" s="49"/>
      <c r="E178" s="49"/>
      <c r="F178" s="49"/>
      <c r="H178" s="45"/>
      <c r="I178" s="46"/>
    </row>
    <row r="179" spans="1:9">
      <c r="A179" s="13" t="s">
        <v>274</v>
      </c>
      <c r="B179" s="17" t="s">
        <v>275</v>
      </c>
      <c r="C179" s="17" t="s">
        <v>289</v>
      </c>
      <c r="D179" s="49">
        <v>9.8350000000000009</v>
      </c>
      <c r="E179" s="49">
        <v>10.282500000000001</v>
      </c>
      <c r="F179" s="49">
        <v>10.119999999999999</v>
      </c>
      <c r="H179" s="45">
        <f t="shared" ref="H179:H187" si="24">AVERAGE(D179:F179)</f>
        <v>10.079166666666666</v>
      </c>
      <c r="I179" s="26">
        <f t="shared" ref="I179:I187" si="25">STDEV(D179:F179)</f>
        <v>0.22652722426528168</v>
      </c>
    </row>
    <row r="180" spans="1:9">
      <c r="A180" s="13" t="s">
        <v>276</v>
      </c>
      <c r="B180" s="17" t="s">
        <v>277</v>
      </c>
      <c r="C180" s="17" t="s">
        <v>289</v>
      </c>
      <c r="D180" s="49">
        <v>10.0175</v>
      </c>
      <c r="E180" s="49">
        <v>9.84</v>
      </c>
      <c r="F180" s="49">
        <v>9.8874999999999993</v>
      </c>
      <c r="H180" s="45">
        <f t="shared" si="24"/>
        <v>9.9150000000000009</v>
      </c>
      <c r="I180" s="26">
        <f t="shared" si="25"/>
        <v>9.1889879747445738E-2</v>
      </c>
    </row>
    <row r="181" spans="1:9">
      <c r="A181" s="13" t="s">
        <v>278</v>
      </c>
      <c r="B181" s="17" t="s">
        <v>58</v>
      </c>
      <c r="C181" s="17" t="s">
        <v>289</v>
      </c>
      <c r="D181" s="49">
        <v>10.6075</v>
      </c>
      <c r="E181" s="49">
        <v>10.532500000000001</v>
      </c>
      <c r="F181" s="49">
        <v>10.220000000000001</v>
      </c>
      <c r="H181" s="45">
        <f t="shared" si="24"/>
        <v>10.453333333333333</v>
      </c>
      <c r="I181" s="26">
        <f t="shared" si="25"/>
        <v>0.20552270758564181</v>
      </c>
    </row>
    <row r="182" spans="1:9">
      <c r="A182" s="13" t="s">
        <v>279</v>
      </c>
      <c r="B182" s="17" t="s">
        <v>280</v>
      </c>
      <c r="C182" s="17" t="s">
        <v>289</v>
      </c>
      <c r="D182" s="49">
        <v>9.824257425742573</v>
      </c>
      <c r="E182" s="49">
        <v>9.6111111111111107</v>
      </c>
      <c r="F182" s="49">
        <v>9.1770334928229662</v>
      </c>
      <c r="H182" s="45">
        <f t="shared" si="24"/>
        <v>9.5374673432255506</v>
      </c>
      <c r="I182" s="26">
        <f t="shared" si="25"/>
        <v>0.32983671452291008</v>
      </c>
    </row>
    <row r="183" spans="1:9">
      <c r="A183" s="13" t="s">
        <v>281</v>
      </c>
      <c r="B183" s="17" t="s">
        <v>282</v>
      </c>
      <c r="C183" s="17" t="s">
        <v>289</v>
      </c>
      <c r="D183" s="49">
        <v>9.5425000000000004</v>
      </c>
      <c r="E183" s="49">
        <v>9.3000000000000007</v>
      </c>
      <c r="F183" s="49">
        <v>9.52</v>
      </c>
      <c r="H183" s="45">
        <f t="shared" si="24"/>
        <v>9.4541666666666675</v>
      </c>
      <c r="I183" s="26">
        <f t="shared" si="25"/>
        <v>0.1339853847751061</v>
      </c>
    </row>
    <row r="184" spans="1:9">
      <c r="A184" s="13" t="s">
        <v>283</v>
      </c>
      <c r="B184" s="17" t="s">
        <v>284</v>
      </c>
      <c r="C184" s="17" t="s">
        <v>289</v>
      </c>
      <c r="D184" s="49">
        <v>9.4324999999999992</v>
      </c>
      <c r="E184" s="49">
        <v>9.4649999999999999</v>
      </c>
      <c r="F184" s="49">
        <v>9.42</v>
      </c>
      <c r="H184" s="45">
        <f t="shared" si="24"/>
        <v>9.4391666666666669</v>
      </c>
      <c r="I184" s="26">
        <f t="shared" si="25"/>
        <v>2.3228933107943987E-2</v>
      </c>
    </row>
    <row r="185" spans="1:9">
      <c r="A185" s="13" t="s">
        <v>285</v>
      </c>
      <c r="B185" s="17" t="s">
        <v>31</v>
      </c>
      <c r="C185" s="17" t="s">
        <v>289</v>
      </c>
      <c r="D185" s="49">
        <v>10.387499999999999</v>
      </c>
      <c r="E185" s="49">
        <v>9.9625000000000004</v>
      </c>
      <c r="F185" s="49">
        <v>9.8674999999999997</v>
      </c>
      <c r="H185" s="45">
        <f t="shared" si="24"/>
        <v>10.0725</v>
      </c>
      <c r="I185" s="26">
        <f t="shared" si="25"/>
        <v>0.27690250992000742</v>
      </c>
    </row>
    <row r="186" spans="1:9">
      <c r="A186" s="13" t="s">
        <v>286</v>
      </c>
      <c r="B186" s="17" t="s">
        <v>287</v>
      </c>
      <c r="C186" s="17" t="s">
        <v>289</v>
      </c>
      <c r="D186" s="49">
        <v>9.6455399061032878</v>
      </c>
      <c r="E186" s="49">
        <v>9.2372093023255815</v>
      </c>
      <c r="F186" s="49">
        <v>9.1494845360824737</v>
      </c>
      <c r="H186" s="45">
        <f t="shared" si="24"/>
        <v>9.3440779148371149</v>
      </c>
      <c r="I186" s="26">
        <f t="shared" si="25"/>
        <v>0.26473271008080362</v>
      </c>
    </row>
    <row r="187" spans="1:9">
      <c r="A187" s="40" t="s">
        <v>288</v>
      </c>
      <c r="B187" s="17" t="s">
        <v>242</v>
      </c>
      <c r="C187" s="17" t="s">
        <v>289</v>
      </c>
      <c r="D187" s="49">
        <v>10.0525</v>
      </c>
      <c r="E187" s="49">
        <v>10.2425</v>
      </c>
      <c r="F187" s="49">
        <v>10.6425</v>
      </c>
      <c r="H187" s="45">
        <f t="shared" si="24"/>
        <v>10.3125</v>
      </c>
      <c r="I187" s="26">
        <f t="shared" si="25"/>
        <v>0.3011644069275119</v>
      </c>
    </row>
    <row r="188" spans="1:9">
      <c r="A188" s="17"/>
      <c r="B188" s="17"/>
      <c r="C188" s="17"/>
    </row>
    <row r="189" spans="1:9">
      <c r="A189" s="17"/>
      <c r="B189" s="17"/>
      <c r="C189" s="17"/>
    </row>
    <row r="190" spans="1:9">
      <c r="A190" s="17"/>
      <c r="B190" s="17"/>
      <c r="C190" s="17"/>
    </row>
    <row r="191" spans="1:9">
      <c r="A191" s="17"/>
      <c r="B191" s="17"/>
      <c r="C191" s="17"/>
    </row>
    <row r="192" spans="1:9">
      <c r="A192" s="17"/>
      <c r="B192" s="17"/>
      <c r="C192" s="17"/>
    </row>
    <row r="193" spans="1:3">
      <c r="A193" s="17"/>
      <c r="B193" s="17"/>
      <c r="C193" s="17"/>
    </row>
    <row r="194" spans="1:3">
      <c r="A194" s="17"/>
      <c r="B194" s="17"/>
      <c r="C194" s="17"/>
    </row>
    <row r="195" spans="1:3">
      <c r="A195" s="17"/>
      <c r="B195" s="17"/>
      <c r="C195" s="17"/>
    </row>
    <row r="196" spans="1:3">
      <c r="A196" s="17"/>
      <c r="B196" s="17"/>
      <c r="C196" s="17"/>
    </row>
    <row r="197" spans="1:3">
      <c r="A197" s="17"/>
      <c r="B197" s="17"/>
      <c r="C197" s="17"/>
    </row>
    <row r="198" spans="1:3">
      <c r="A198" s="17"/>
      <c r="B198" s="17"/>
      <c r="C198" s="17"/>
    </row>
    <row r="199" spans="1:3">
      <c r="A199" s="17"/>
      <c r="B199" s="17"/>
      <c r="C199" s="17"/>
    </row>
    <row r="200" spans="1:3">
      <c r="A200" s="17"/>
      <c r="B200" s="17"/>
      <c r="C200" s="17"/>
    </row>
    <row r="201" spans="1:3">
      <c r="A201" s="17"/>
      <c r="B201" s="17"/>
      <c r="C201" s="17"/>
    </row>
    <row r="202" spans="1:3">
      <c r="A202" s="17"/>
      <c r="B202" s="17"/>
      <c r="C202" s="17"/>
    </row>
    <row r="203" spans="1:3">
      <c r="A203" s="17"/>
      <c r="B203" s="17"/>
      <c r="C203" s="17"/>
    </row>
    <row r="204" spans="1:3">
      <c r="A204" s="17"/>
      <c r="B204" s="17"/>
      <c r="C204" s="17"/>
    </row>
    <row r="205" spans="1:3">
      <c r="A205" s="17"/>
      <c r="B205" s="17"/>
      <c r="C205" s="17"/>
    </row>
    <row r="206" spans="1:3">
      <c r="A206" s="17"/>
      <c r="B206" s="17"/>
      <c r="C206" s="17"/>
    </row>
    <row r="207" spans="1:3">
      <c r="A207" s="17"/>
      <c r="B207" s="17"/>
      <c r="C207" s="17"/>
    </row>
    <row r="208" spans="1:3">
      <c r="A208" s="17"/>
      <c r="B208" s="17"/>
      <c r="C208" s="17"/>
    </row>
    <row r="209" spans="1:3">
      <c r="A209" s="17"/>
      <c r="B209" s="17"/>
      <c r="C209" s="17"/>
    </row>
    <row r="210" spans="1:3">
      <c r="A210" s="17"/>
      <c r="B210" s="17"/>
      <c r="C210" s="17"/>
    </row>
    <row r="211" spans="1:3">
      <c r="A211" s="17"/>
      <c r="B211" s="17"/>
      <c r="C211" s="17"/>
    </row>
    <row r="212" spans="1:3">
      <c r="A212" s="17"/>
      <c r="B212" s="17"/>
      <c r="C212" s="17"/>
    </row>
    <row r="213" spans="1:3">
      <c r="A213" s="17"/>
      <c r="B213" s="17"/>
      <c r="C213" s="17"/>
    </row>
    <row r="214" spans="1:3">
      <c r="A214" s="17"/>
      <c r="B214" s="17"/>
      <c r="C214" s="17"/>
    </row>
    <row r="215" spans="1:3">
      <c r="A215" s="17"/>
      <c r="B215" s="17"/>
      <c r="C215" s="17"/>
    </row>
    <row r="216" spans="1:3">
      <c r="A216" s="17"/>
      <c r="B216" s="17"/>
      <c r="C216" s="17"/>
    </row>
    <row r="217" spans="1:3">
      <c r="A217" s="17"/>
      <c r="B217" s="17"/>
      <c r="C217" s="17"/>
    </row>
    <row r="218" spans="1:3">
      <c r="A218" s="17"/>
      <c r="B218" s="17"/>
      <c r="C218" s="17"/>
    </row>
    <row r="219" spans="1:3">
      <c r="A219" s="17"/>
      <c r="B219" s="17"/>
      <c r="C219" s="17"/>
    </row>
    <row r="220" spans="1:3">
      <c r="A220" s="17"/>
      <c r="B220" s="17"/>
      <c r="C220" s="17"/>
    </row>
    <row r="221" spans="1:3">
      <c r="A221" s="17"/>
      <c r="B221" s="17"/>
      <c r="C221" s="17"/>
    </row>
    <row r="222" spans="1:3">
      <c r="A222" s="17"/>
      <c r="B222" s="17"/>
      <c r="C222" s="17"/>
    </row>
    <row r="223" spans="1:3">
      <c r="A223" s="17"/>
      <c r="B223" s="17"/>
      <c r="C223" s="17"/>
    </row>
    <row r="224" spans="1:3">
      <c r="A224" s="17"/>
      <c r="B224" s="17"/>
      <c r="C224" s="17"/>
    </row>
    <row r="225" spans="1:3">
      <c r="A225" s="17"/>
      <c r="B225" s="17"/>
      <c r="C225" s="17"/>
    </row>
    <row r="226" spans="1:3">
      <c r="A226" s="17"/>
      <c r="B226" s="17"/>
      <c r="C226" s="17"/>
    </row>
    <row r="227" spans="1:3">
      <c r="A227" s="17"/>
      <c r="B227" s="17"/>
      <c r="C227" s="17"/>
    </row>
    <row r="228" spans="1:3">
      <c r="A228" s="17"/>
      <c r="B228" s="17"/>
      <c r="C228" s="17"/>
    </row>
    <row r="229" spans="1:3">
      <c r="A229" s="17"/>
      <c r="B229" s="17"/>
      <c r="C229" s="17"/>
    </row>
    <row r="230" spans="1:3">
      <c r="A230" s="17"/>
      <c r="B230" s="17"/>
      <c r="C230" s="17"/>
    </row>
    <row r="231" spans="1:3">
      <c r="A231" s="17"/>
      <c r="B231" s="17"/>
      <c r="C231" s="17"/>
    </row>
    <row r="232" spans="1:3">
      <c r="A232" s="17"/>
      <c r="B232" s="17"/>
      <c r="C232" s="17"/>
    </row>
    <row r="233" spans="1:3">
      <c r="A233" s="17"/>
      <c r="B233" s="17"/>
      <c r="C233" s="17"/>
    </row>
    <row r="234" spans="1:3">
      <c r="A234" s="17"/>
      <c r="B234" s="17"/>
      <c r="C234" s="17"/>
    </row>
    <row r="235" spans="1:3">
      <c r="A235" s="17"/>
      <c r="B235" s="17"/>
      <c r="C235" s="17"/>
    </row>
    <row r="236" spans="1:3">
      <c r="A236" s="17"/>
      <c r="B236" s="17"/>
      <c r="C236" s="17"/>
    </row>
    <row r="237" spans="1:3">
      <c r="A237" s="17"/>
      <c r="B237" s="17"/>
      <c r="C237" s="17"/>
    </row>
    <row r="238" spans="1:3">
      <c r="A238" s="17"/>
      <c r="B238" s="17"/>
      <c r="C238" s="17"/>
    </row>
    <row r="239" spans="1:3">
      <c r="A239" s="17"/>
      <c r="B239" s="17"/>
      <c r="C239" s="17"/>
    </row>
    <row r="240" spans="1:3">
      <c r="A240" s="17"/>
      <c r="B240" s="17"/>
      <c r="C240" s="17"/>
    </row>
    <row r="241" spans="1:3">
      <c r="A241" s="17"/>
      <c r="B241" s="17"/>
      <c r="C241" s="17"/>
    </row>
    <row r="242" spans="1:3">
      <c r="A242" s="17"/>
      <c r="B242" s="17"/>
      <c r="C242" s="17"/>
    </row>
    <row r="243" spans="1:3">
      <c r="A243" s="17"/>
      <c r="B243" s="17"/>
      <c r="C243" s="17"/>
    </row>
    <row r="244" spans="1:3">
      <c r="A244" s="17"/>
      <c r="B244" s="17"/>
      <c r="C244" s="17"/>
    </row>
    <row r="245" spans="1:3">
      <c r="A245" s="17"/>
      <c r="B245" s="17"/>
      <c r="C245" s="17"/>
    </row>
    <row r="246" spans="1:3">
      <c r="A246" s="17"/>
      <c r="B246" s="17"/>
      <c r="C246" s="17"/>
    </row>
    <row r="247" spans="1:3">
      <c r="A247" s="17"/>
      <c r="B247" s="17"/>
      <c r="C247" s="17"/>
    </row>
    <row r="248" spans="1:3">
      <c r="A248" s="17"/>
      <c r="B248" s="17"/>
      <c r="C248" s="17"/>
    </row>
    <row r="249" spans="1:3">
      <c r="A249" s="17"/>
      <c r="B249" s="17"/>
      <c r="C249" s="17"/>
    </row>
    <row r="250" spans="1:3">
      <c r="A250" s="17"/>
      <c r="B250" s="17"/>
      <c r="C250" s="17"/>
    </row>
    <row r="251" spans="1:3">
      <c r="A251" s="17"/>
      <c r="B251" s="17"/>
      <c r="C251" s="17"/>
    </row>
    <row r="252" spans="1:3">
      <c r="A252" s="17"/>
      <c r="B252" s="17"/>
      <c r="C252" s="17"/>
    </row>
    <row r="253" spans="1:3">
      <c r="A253" s="17"/>
      <c r="B253" s="17"/>
      <c r="C253" s="17"/>
    </row>
    <row r="254" spans="1:3">
      <c r="A254" s="17"/>
      <c r="B254" s="17"/>
      <c r="C254" s="17"/>
    </row>
    <row r="255" spans="1:3">
      <c r="A255" s="17"/>
      <c r="B255" s="17"/>
      <c r="C255" s="17"/>
    </row>
    <row r="256" spans="1:3">
      <c r="A256" s="17"/>
      <c r="B256" s="17"/>
      <c r="C256" s="17"/>
    </row>
    <row r="257" spans="1:3">
      <c r="A257" s="17"/>
      <c r="B257" s="17"/>
      <c r="C257" s="17"/>
    </row>
    <row r="258" spans="1:3">
      <c r="A258" s="17"/>
      <c r="B258" s="17"/>
      <c r="C258" s="17"/>
    </row>
    <row r="259" spans="1:3">
      <c r="A259" s="17"/>
      <c r="B259" s="17"/>
      <c r="C259" s="17"/>
    </row>
    <row r="260" spans="1:3">
      <c r="A260" s="17"/>
      <c r="B260" s="17"/>
      <c r="C260" s="17"/>
    </row>
    <row r="261" spans="1:3">
      <c r="A261" s="17"/>
      <c r="B261" s="17"/>
      <c r="C261" s="17"/>
    </row>
    <row r="262" spans="1:3">
      <c r="A262" s="17"/>
      <c r="B262" s="17"/>
      <c r="C262" s="17"/>
    </row>
    <row r="263" spans="1:3">
      <c r="A263" s="17"/>
      <c r="B263" s="17"/>
      <c r="C263" s="17"/>
    </row>
    <row r="264" spans="1:3">
      <c r="A264" s="17"/>
      <c r="B264" s="17"/>
      <c r="C264" s="17"/>
    </row>
    <row r="265" spans="1:3">
      <c r="A265" s="17"/>
      <c r="B265" s="17"/>
      <c r="C265" s="17"/>
    </row>
    <row r="266" spans="1:3">
      <c r="A266" s="17"/>
      <c r="B266" s="17"/>
      <c r="C266" s="17"/>
    </row>
    <row r="267" spans="1:3">
      <c r="A267" s="17"/>
      <c r="B267" s="17"/>
      <c r="C267" s="17"/>
    </row>
    <row r="268" spans="1:3">
      <c r="A268" s="2"/>
      <c r="B268" s="2"/>
      <c r="C268" s="17"/>
    </row>
    <row r="269" spans="1:3">
      <c r="A269" s="17"/>
      <c r="B269" s="2"/>
      <c r="C269" s="17"/>
    </row>
    <row r="270" spans="1:3">
      <c r="A270" s="17"/>
      <c r="B270" s="17"/>
      <c r="C270" s="17"/>
    </row>
    <row r="271" spans="1:3">
      <c r="A271" s="17"/>
      <c r="B271" s="17"/>
      <c r="C271" s="17"/>
    </row>
    <row r="272" spans="1:3">
      <c r="A272" s="17"/>
      <c r="B272" s="17"/>
      <c r="C272" s="17"/>
    </row>
    <row r="273" spans="1:3">
      <c r="A273" s="17"/>
      <c r="B273" s="17"/>
      <c r="C273" s="17"/>
    </row>
    <row r="274" spans="1:3">
      <c r="A274" s="17"/>
      <c r="B274" s="17"/>
      <c r="C274" s="17"/>
    </row>
    <row r="275" spans="1:3">
      <c r="A275" s="17"/>
      <c r="B275" s="17"/>
      <c r="C275" s="17"/>
    </row>
    <row r="276" spans="1:3">
      <c r="A276" s="17"/>
      <c r="B276" s="17"/>
      <c r="C276" s="17"/>
    </row>
    <row r="277" spans="1:3">
      <c r="A277" s="17"/>
      <c r="B277" s="17"/>
      <c r="C277" s="17"/>
    </row>
    <row r="278" spans="1:3">
      <c r="A278" s="17"/>
      <c r="B278" s="17"/>
      <c r="C278" s="17"/>
    </row>
    <row r="279" spans="1:3">
      <c r="A279" s="17"/>
      <c r="B279" s="17"/>
      <c r="C279" s="17"/>
    </row>
    <row r="280" spans="1:3">
      <c r="A280" s="17"/>
      <c r="B280" s="17"/>
      <c r="C280" s="17"/>
    </row>
    <row r="281" spans="1:3">
      <c r="A281" s="44"/>
      <c r="B281" s="17"/>
      <c r="C281" s="17"/>
    </row>
    <row r="282" spans="1:3">
      <c r="A282" s="17"/>
      <c r="B282" s="17"/>
      <c r="C282" s="17"/>
    </row>
    <row r="283" spans="1:3">
      <c r="A283" s="17"/>
      <c r="B283" s="17"/>
      <c r="C283" s="17"/>
    </row>
    <row r="284" spans="1:3">
      <c r="A284" s="17"/>
      <c r="B284" s="17"/>
      <c r="C284" s="17"/>
    </row>
    <row r="285" spans="1:3">
      <c r="A285" s="17"/>
      <c r="B285" s="17"/>
      <c r="C285" s="17"/>
    </row>
    <row r="286" spans="1:3">
      <c r="A286" s="17"/>
      <c r="B286" s="17"/>
      <c r="C286" s="17"/>
    </row>
    <row r="287" spans="1:3">
      <c r="A287" s="17"/>
      <c r="B287" s="17"/>
      <c r="C287" s="17"/>
    </row>
    <row r="288" spans="1:3">
      <c r="A288" s="17"/>
      <c r="B288" s="17"/>
      <c r="C288" s="17"/>
    </row>
    <row r="289" spans="1:3">
      <c r="A289" s="17"/>
      <c r="B289" s="17"/>
      <c r="C289" s="17"/>
    </row>
    <row r="290" spans="1:3">
      <c r="A290" s="17"/>
      <c r="B290" s="17"/>
      <c r="C290" s="17"/>
    </row>
    <row r="291" spans="1:3">
      <c r="A291" s="17"/>
      <c r="B291" s="17"/>
      <c r="C291" s="17"/>
    </row>
    <row r="292" spans="1:3">
      <c r="A292" s="17"/>
      <c r="B292" s="17"/>
      <c r="C292" s="17"/>
    </row>
    <row r="293" spans="1:3">
      <c r="A293" s="17"/>
      <c r="B293" s="17"/>
      <c r="C293" s="17"/>
    </row>
    <row r="294" spans="1:3">
      <c r="A294" s="17"/>
      <c r="B294" s="17"/>
      <c r="C294" s="17"/>
    </row>
  </sheetData>
  <mergeCells count="1">
    <mergeCell ref="D1:F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Cu</vt:lpstr>
      <vt:lpstr>Mn</vt:lpstr>
      <vt:lpstr>Fe</vt:lpstr>
      <vt:lpstr>Zn</vt:lpstr>
      <vt:lpstr>Ca</vt:lpstr>
      <vt:lpstr>Mg</vt:lpstr>
      <vt:lpstr>Na</vt:lpstr>
      <vt:lpstr>K</vt:lpstr>
      <vt:lpstr>P</vt:lpstr>
    </vt:vector>
  </TitlesOfParts>
  <Company>Cinvestav del IPN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Fanis Missirlis</dc:creator>
  <cp:lastModifiedBy>Fanis Missirlis</cp:lastModifiedBy>
  <dcterms:created xsi:type="dcterms:W3CDTF">2019-06-18T16:11:09Z</dcterms:created>
  <dcterms:modified xsi:type="dcterms:W3CDTF">2019-11-11T18:47:52Z</dcterms:modified>
</cp:coreProperties>
</file>