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2000" yWindow="0" windowWidth="44780" windowHeight="27820" tabRatio="500"/>
  </bookViews>
  <sheets>
    <sheet name="Both Experiments" sheetId="1" r:id="rId1"/>
    <sheet name="Experiment 1 only" sheetId="2" r:id="rId2"/>
    <sheet name="Experiment 2 only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3" i="1" l="1"/>
  <c r="B145" i="1"/>
  <c r="I72" i="1"/>
  <c r="I70" i="1"/>
  <c r="B72" i="1"/>
  <c r="B70" i="1"/>
  <c r="G72" i="1"/>
  <c r="G70" i="1"/>
  <c r="E72" i="1"/>
  <c r="E70" i="1"/>
  <c r="I30" i="1"/>
  <c r="G30" i="1"/>
  <c r="E30" i="1"/>
  <c r="B30" i="1"/>
  <c r="B28" i="1"/>
  <c r="B24" i="1"/>
  <c r="B32" i="1"/>
  <c r="B26" i="1"/>
  <c r="B22" i="1"/>
  <c r="B20" i="1"/>
</calcChain>
</file>

<file path=xl/sharedStrings.xml><?xml version="1.0" encoding="utf-8"?>
<sst xmlns="http://schemas.openxmlformats.org/spreadsheetml/2006/main" count="1077" uniqueCount="716">
  <si>
    <t>Accession</t>
  </si>
  <si>
    <t>Peptide count</t>
  </si>
  <si>
    <t>Unique peptides</t>
  </si>
  <si>
    <t>Confidence score</t>
  </si>
  <si>
    <t>Mass</t>
  </si>
  <si>
    <t>Description</t>
  </si>
  <si>
    <t>20190508_UDMSE_Control_Manganese_001</t>
  </si>
  <si>
    <t>20190508_UDMSE_Control_Manganese_002</t>
  </si>
  <si>
    <t>20190508_UDMSE_Control_Manganese_003</t>
  </si>
  <si>
    <t>aversge.control</t>
  </si>
  <si>
    <t>20190508_UDMSE_Experimental_No_Manganese_001</t>
  </si>
  <si>
    <t>20190508_UDMSE_Experimental_No_Manganese_002</t>
  </si>
  <si>
    <t>20190508_UDMSE_Experimental_No_Manganese_003</t>
  </si>
  <si>
    <t>average experimental</t>
  </si>
  <si>
    <t>ratio (experimental/control)</t>
  </si>
  <si>
    <t>T-Test (p)</t>
  </si>
  <si>
    <t>fold difference</t>
  </si>
  <si>
    <t>Q500Y7</t>
  </si>
  <si>
    <t>B</t>
  </si>
  <si>
    <t>Q9VSP9</t>
  </si>
  <si>
    <t>RE05521p OS=Drosophila melanogaster OX=7227 GN=Acbp5 PE=1 SV=1</t>
  </si>
  <si>
    <t>M9PEA6;O76927;O76927-2</t>
  </si>
  <si>
    <t>40S ribosomal protein S21 OS=Drosophila melanogaster OX=7227 GN=RpS21 PE=1 SV=1</t>
  </si>
  <si>
    <t>Q9VS22</t>
  </si>
  <si>
    <t>Uncharacterized protein_ isoform A OS=Drosophila melanogaster OX=7227 GN=Acbp3 PE=1 SV=2</t>
  </si>
  <si>
    <t>P84029;X2J6D4</t>
  </si>
  <si>
    <t>Q9W1N3</t>
  </si>
  <si>
    <t>Levy_ isoform A OS=Drosophila melanogaster OX=7227 GN=levy PE=1 SV=1</t>
  </si>
  <si>
    <t>Q8INK2</t>
  </si>
  <si>
    <t>Fatty acid binding protein_ isoform A OS=Drosophila melanogaster OX=7227 GN=fabp PE=1 SV=1</t>
  </si>
  <si>
    <t>Q9VAM6</t>
  </si>
  <si>
    <t>Cisd2</t>
  </si>
  <si>
    <t>Mitoneet</t>
  </si>
  <si>
    <t>Q8IQX5;Q9VWQ7</t>
  </si>
  <si>
    <t>CG6891</t>
  </si>
  <si>
    <t>actin-binding</t>
  </si>
  <si>
    <t>Q8SZA8</t>
  </si>
  <si>
    <t>Fdx2</t>
  </si>
  <si>
    <t>Q9VEA1</t>
  </si>
  <si>
    <t>Eukaryotic translation initiation factor 1A_ isoform A OS=Drosophila melanogaster OX=7227 GN=eIF1A PE=1 SV=1</t>
  </si>
  <si>
    <t>Q9W1B9</t>
  </si>
  <si>
    <t>RpL12</t>
  </si>
  <si>
    <t>Q9I7J0</t>
  </si>
  <si>
    <t>CG5023</t>
  </si>
  <si>
    <t>calponin, actin-binding</t>
  </si>
  <si>
    <t>P12426;X2J8L3</t>
  </si>
  <si>
    <t>Adenine phosphoribosyltransferase OS=Drosophila melanogaster OX=7227 GN=Aprt PE=2 SV=3</t>
  </si>
  <si>
    <t>Q9VVM2</t>
  </si>
  <si>
    <t>LP12049p OS=Drosophila melanogaster OX=7227 GN=BcDNA:LP12049 PE=1 SV=1</t>
  </si>
  <si>
    <t>Q9VPR1</t>
  </si>
  <si>
    <t>Q9VTU2</t>
  </si>
  <si>
    <t>ND-SGDH</t>
  </si>
  <si>
    <t>Q9VH72</t>
  </si>
  <si>
    <t>CG9471</t>
  </si>
  <si>
    <t>riboflavin or biliverdin reductase</t>
  </si>
  <si>
    <t>Q9VB64</t>
  </si>
  <si>
    <t>Uncharacterized protein_ isoform A OS=Drosophila melanogaster OX=7227 GN=Dmel\CG42813 PE=1 SV=3</t>
  </si>
  <si>
    <t>Q9VMG0</t>
  </si>
  <si>
    <t>D3DMW7;Q24192</t>
  </si>
  <si>
    <t>MIP16962p OS=Drosophila melanogaster OX=7227 GN=RhoL PE=1 SV=1</t>
  </si>
  <si>
    <t>P35004;A0A0B4LF52</t>
  </si>
  <si>
    <t>betaTry</t>
  </si>
  <si>
    <t>Serine protease</t>
  </si>
  <si>
    <t>A0A0B4KHF0;Q9VA83</t>
  </si>
  <si>
    <t>Fer2LCH</t>
  </si>
  <si>
    <t>Q8SWZ6</t>
  </si>
  <si>
    <t>RH51312p OS=Drosophila melanogaster OX=7227 GN=BcDNA:RH51312 PE=2 SV=1</t>
  </si>
  <si>
    <t>Q8MLS2</t>
  </si>
  <si>
    <t>Rpi</t>
  </si>
  <si>
    <t>Q9VXC6</t>
  </si>
  <si>
    <t>CG4653</t>
  </si>
  <si>
    <t>Q9VDC0</t>
  </si>
  <si>
    <t>CG3301</t>
  </si>
  <si>
    <t>17-beta-estradiol 17-dehydrogenase</t>
  </si>
  <si>
    <t>A0A0B4KI27;B8A405;H1UUD2;Q7KRU8;Q8I0T0</t>
  </si>
  <si>
    <t>Fer1HCH</t>
  </si>
  <si>
    <t>Haemolymph juvenile hormone binding</t>
  </si>
  <si>
    <t>Q9VRS6;Q9VRS3</t>
  </si>
  <si>
    <t>Jon65Aiv</t>
  </si>
  <si>
    <t>Q9VRS6</t>
  </si>
  <si>
    <t>Q9VRS4</t>
  </si>
  <si>
    <t>yip7</t>
  </si>
  <si>
    <t>Q9VRS7</t>
  </si>
  <si>
    <t>Jon65Aiii</t>
  </si>
  <si>
    <t>Q9VT25</t>
  </si>
  <si>
    <t>SP151</t>
  </si>
  <si>
    <t>P42280</t>
  </si>
  <si>
    <t>zetaTry</t>
  </si>
  <si>
    <t>Q94915</t>
  </si>
  <si>
    <t>Q9W4D8</t>
  </si>
  <si>
    <t>Uncharacterized protein OS=Drosophila melanogaster OX=7227 GN=Dmel\CG17764 PE=4 SV=1</t>
  </si>
  <si>
    <t>Q9VY78</t>
  </si>
  <si>
    <t>Clic</t>
  </si>
  <si>
    <t>Q9VCW6</t>
  </si>
  <si>
    <t>GH03051p OS=Drosophila melanogaster OX=7227 GN=Gclm PE=1 SV=1</t>
  </si>
  <si>
    <t>Q9VRD4</t>
  </si>
  <si>
    <t>CG1532</t>
  </si>
  <si>
    <t>M9PJP0;Q9VXK0</t>
  </si>
  <si>
    <t>Nipsnap</t>
  </si>
  <si>
    <t>Q9VXK0;M9PJP0</t>
  </si>
  <si>
    <t>Q86BR8;Q9VDL2</t>
  </si>
  <si>
    <t>TFAM</t>
  </si>
  <si>
    <t>Q9V3P4</t>
  </si>
  <si>
    <t>CG7953</t>
  </si>
  <si>
    <t>Q9V8M5;A0A0B4JCU8</t>
  </si>
  <si>
    <t>CG15093</t>
  </si>
  <si>
    <t>3-hydroxyisobutyrate dehydrogenase_mitochondrial</t>
  </si>
  <si>
    <t>A0A0B4JCU8;Q9V8M5</t>
  </si>
  <si>
    <t>Q9VZL3</t>
  </si>
  <si>
    <t>Sc2 OS=Drosophila melanogaster OX=7227 GN=Sc2 PE=1 SV=1</t>
  </si>
  <si>
    <t>Q94522</t>
  </si>
  <si>
    <t>Scsalpha1</t>
  </si>
  <si>
    <t>Q9VGF7</t>
  </si>
  <si>
    <t>Q9VAJ9</t>
  </si>
  <si>
    <t xml:space="preserve">CG1907 </t>
  </si>
  <si>
    <t>Slc25 mitochondrial transporter</t>
  </si>
  <si>
    <t>Q9VWJ9</t>
  </si>
  <si>
    <t>FI07229p OS=Drosophila melanogaster OX=7227 GN=Dmel\CG7889 PE=1 SV=1</t>
  </si>
  <si>
    <t>A1Z9B8</t>
  </si>
  <si>
    <t>CG4734</t>
  </si>
  <si>
    <t>Serin protease (spermadesin)</t>
  </si>
  <si>
    <t>Q9W197</t>
  </si>
  <si>
    <t>cN-IIIB</t>
  </si>
  <si>
    <t>7-methylguanosine phosphate-specific 5'-nucleotidase</t>
  </si>
  <si>
    <t>Q9VNC1</t>
  </si>
  <si>
    <t>Mitochondrial ribosomal protein L44 OS=Drosophila melanogaster OX=7227 GN=mRpL44 PE=1 SV=1</t>
  </si>
  <si>
    <t>P41374;X2JFR6</t>
  </si>
  <si>
    <t>eIF2alpha</t>
  </si>
  <si>
    <t>Q7K209</t>
  </si>
  <si>
    <t>Dera</t>
  </si>
  <si>
    <t>Q9VD58</t>
  </si>
  <si>
    <t>Idh3b</t>
  </si>
  <si>
    <t>Q9VWH4;Q9VWH4-2</t>
  </si>
  <si>
    <t>Idh3a</t>
  </si>
  <si>
    <t>Q9VPD5</t>
  </si>
  <si>
    <t>Transcription termination factor 3_ mitochondrial OS=Drosophila melanogaster OX=7227 GN=mTerf3 PE=2 SV=1</t>
  </si>
  <si>
    <t>Q9VCK6</t>
  </si>
  <si>
    <t>LD34157p OS=Drosophila melanogaster OX=7227 GN=Dmel\CG10184 PE=1 SV=1</t>
  </si>
  <si>
    <t>P32234</t>
  </si>
  <si>
    <t>128up</t>
  </si>
  <si>
    <t>P20478;X2JDA5;X2JJG8;P20478-3;P20478-2</t>
  </si>
  <si>
    <t xml:space="preserve">Gs2 </t>
  </si>
  <si>
    <t>P20478;P20478-3;X2JDA5;X2JJG8;P20478-2</t>
  </si>
  <si>
    <t>Q7KRX0</t>
  </si>
  <si>
    <t>Uncharacterized protein OS=Drosophila melanogaster OX=7227 GN=Dmel\CG33346 PE=4 SV=2</t>
  </si>
  <si>
    <t>Q8SYD0</t>
  </si>
  <si>
    <t>Tetratricopeptide repeat protein 19 homolog_ mitochondrial OS=Drosophila melanogaster OX=7227 GN=Ttc19 PE=2 SV=1</t>
  </si>
  <si>
    <t>Q9VRP2</t>
  </si>
  <si>
    <t>CG10576</t>
  </si>
  <si>
    <t>Creatinase/aminopeptidase</t>
  </si>
  <si>
    <t>Q9V568</t>
  </si>
  <si>
    <t>Odorant receptor 45a OS=Drosophila melanogaster OX=7227 GN=Or45a PE=3 SV=3</t>
  </si>
  <si>
    <t>L7EEF1;Q7PLL1;Q7PLL3;Q8SYL3</t>
  </si>
  <si>
    <t>Eukaryotic translation initiation factor 4B_ isoform F OS=Drosophila melanogaster OX=7227 GN=eIF4B PE=1 SV=1</t>
  </si>
  <si>
    <t>P20477;E1JHQ1</t>
  </si>
  <si>
    <t>Gs1</t>
  </si>
  <si>
    <t>E1JHQ1;P20477</t>
  </si>
  <si>
    <t>Q9VCR0</t>
  </si>
  <si>
    <t>CG17109</t>
  </si>
  <si>
    <t>N-acyl-aliphatic-L-amino acid amidohydrolase</t>
  </si>
  <si>
    <t>P48592</t>
  </si>
  <si>
    <t>Ribonucleoside-diphosphate reductase subunit M2 OS=Drosophila melanogaster OX=7227 GN=RnrS PE=1 SV=2</t>
  </si>
  <si>
    <t>A4UZW2;P40320;P40320-3;P40320-4</t>
  </si>
  <si>
    <t>S-adenosylmethionine synthase OS=Drosophila melanogaster OX=7227 GN=Sam-S PE=1 SV=1</t>
  </si>
  <si>
    <t>Q9VVU1</t>
  </si>
  <si>
    <t>CG3902</t>
  </si>
  <si>
    <t>acyl-CoA dehydrogenase</t>
  </si>
  <si>
    <t>Q9VVI4</t>
  </si>
  <si>
    <t>Jon74E</t>
  </si>
  <si>
    <t>Q9VVI4;Q9VRS3</t>
  </si>
  <si>
    <t>Q9VHS8</t>
  </si>
  <si>
    <t>A0A0B4KG94;Q9VGJ6</t>
  </si>
  <si>
    <t xml:space="preserve">CG6908 </t>
  </si>
  <si>
    <t>Ecdysteroid kinase like</t>
  </si>
  <si>
    <t>Q9VBT8</t>
  </si>
  <si>
    <t>CG11878</t>
  </si>
  <si>
    <t>Q9W303;X2JEB6</t>
  </si>
  <si>
    <t>Idgf4</t>
  </si>
  <si>
    <t>Q9VDL4</t>
  </si>
  <si>
    <t>CG10877</t>
  </si>
  <si>
    <t>Succinate--hydroxymethylglutarate CoA-transferase</t>
  </si>
  <si>
    <t>A1ZAA5;Q7K221</t>
  </si>
  <si>
    <t>Got1</t>
  </si>
  <si>
    <t>Glutamate oxaloacetate transaminase 1</t>
  </si>
  <si>
    <t>E2QCN3;A1Z7Q7</t>
  </si>
  <si>
    <t>Alpha/beta hydrolase 1_ isoform B OS=Drosophila melanogaster OX=7227 GN=Hydr1 PE=4 SV=1</t>
  </si>
  <si>
    <t>Q7JWQ7</t>
  </si>
  <si>
    <t>RE01730p OS=Drosophila melanogaster OX=7227 GN=Swim PE=1 SV=1</t>
  </si>
  <si>
    <t>Q8IMT4</t>
  </si>
  <si>
    <t>CG31288</t>
  </si>
  <si>
    <t>Q5U191;Q7JQU9</t>
  </si>
  <si>
    <t>RE40534p OS=Drosophila melanogaster OX=7227 GN=Dmel\CG1882 PE=1 SV=1</t>
  </si>
  <si>
    <t>Q9W478</t>
  </si>
  <si>
    <t>RE43153p OS=Drosophila melanogaster OX=7227 GN=Dmel\CG3097 PE=2 SV=2</t>
  </si>
  <si>
    <t>Q8IRQ5;Q9W3X6</t>
  </si>
  <si>
    <t xml:space="preserve">Fum1 </t>
  </si>
  <si>
    <t>Q8IRQ5;Q9W3X6;Q9W3X5</t>
  </si>
  <si>
    <t>Q9W1H8</t>
  </si>
  <si>
    <t>Mtpβ</t>
  </si>
  <si>
    <t>A8MZR4;Q9VVC3</t>
  </si>
  <si>
    <t>Cuticular protein 73D_ isoform C OS=Drosophila melanogaster OX=7227 GN=Cpr73D PE=2 SV=1</t>
  </si>
  <si>
    <t>Q9XYF4</t>
  </si>
  <si>
    <t>Caspase Dronc OS=Drosophila melanogaster OX=7227 GN=Dronc PE=1 SV=1</t>
  </si>
  <si>
    <t>Q9V3T9</t>
  </si>
  <si>
    <t>Q60GL7</t>
  </si>
  <si>
    <t>Alpha1_3-mannose beta1_2-N-acetylglucosaminyltransferase 1 OS=Drosophila melanogaster OX=7227 GN=Mgat1 PE=2 SV=1</t>
  </si>
  <si>
    <t>Q7K1W4</t>
  </si>
  <si>
    <t>Jheh3</t>
  </si>
  <si>
    <t>P81641;A0A0B4LGS0;P08144</t>
  </si>
  <si>
    <t>Amy-d</t>
  </si>
  <si>
    <t>Q9VDX6</t>
  </si>
  <si>
    <t>CG18493</t>
  </si>
  <si>
    <t>Q9VW68</t>
  </si>
  <si>
    <t>Gabat</t>
  </si>
  <si>
    <t>Gamma-aminobutyric acid transaminase</t>
  </si>
  <si>
    <t>Q9VG79</t>
  </si>
  <si>
    <t>Dip-C</t>
  </si>
  <si>
    <t>Creatinase/aminopeptidase (Mn binding?)</t>
  </si>
  <si>
    <t>O18408</t>
  </si>
  <si>
    <t>Alpha-amylase-related protein OS=Drosophila melanogaster OX=7227 GN=Amyrel PE=2 SV=2</t>
  </si>
  <si>
    <t>Q9VFQ9</t>
  </si>
  <si>
    <t>Dip-B</t>
  </si>
  <si>
    <t>P17336</t>
  </si>
  <si>
    <t>Cat</t>
  </si>
  <si>
    <t>Q9V419</t>
  </si>
  <si>
    <t>Cyp28a5</t>
  </si>
  <si>
    <t>Q7K4H1</t>
  </si>
  <si>
    <t>LD40680p OS=Drosophila melanogaster OX=7227 GN=CG8185 PE=2 SV=1</t>
  </si>
  <si>
    <t>Q9VHV9</t>
  </si>
  <si>
    <t xml:space="preserve">CG7900 </t>
  </si>
  <si>
    <t>Fatty acid amide hydrolase</t>
  </si>
  <si>
    <t>Q9VG30</t>
  </si>
  <si>
    <t>Ugt37A2</t>
  </si>
  <si>
    <t>UDP-glycosyltransferase</t>
  </si>
  <si>
    <t>Q9VG30;Q9VG29</t>
  </si>
  <si>
    <t>Q9VG01</t>
  </si>
  <si>
    <t>RE12073p OS=Drosophila melanogaster OX=7227 GN=Dmel\CG46280 PE=1 SV=1</t>
  </si>
  <si>
    <t>Q9VCC6</t>
  </si>
  <si>
    <t>FACL</t>
  </si>
  <si>
    <t>Q9VVR9;X2JB94</t>
  </si>
  <si>
    <t xml:space="preserve">Cyp12c1 </t>
  </si>
  <si>
    <t>Q9VUY9</t>
  </si>
  <si>
    <t>Pgm</t>
  </si>
  <si>
    <t>Phosphoglucomutase</t>
  </si>
  <si>
    <t>A4V166;Q9W0V1-3</t>
  </si>
  <si>
    <t>LD02269p OS=Drosophila melanogaster OX=7227 GN=Pdk1 PE=2 SV=1</t>
  </si>
  <si>
    <t>P52029</t>
  </si>
  <si>
    <t>Pgi</t>
  </si>
  <si>
    <t>Q9V3U6</t>
  </si>
  <si>
    <t>26-29-p</t>
  </si>
  <si>
    <t>Cysteine-type peptidase</t>
  </si>
  <si>
    <t>Q7K3B7</t>
  </si>
  <si>
    <t>Hacl</t>
  </si>
  <si>
    <t>Q9VC18</t>
  </si>
  <si>
    <t>RE29555p OS=Drosophila melanogaster OX=7227 GN=BEST:GH11240 PE=1 SV=1</t>
  </si>
  <si>
    <t>Q9VTU4</t>
  </si>
  <si>
    <t>eIF3l</t>
  </si>
  <si>
    <t>P91938;P91938-2;P91938-3;P91938-4;Q9VNT5</t>
  </si>
  <si>
    <t>TrxR-1</t>
  </si>
  <si>
    <t>P91938;P91938-2;P91938-3;P91938-4</t>
  </si>
  <si>
    <t>Q8MYR8</t>
  </si>
  <si>
    <t>RH74685p OS=Drosophila melanogaster OX=7227 GN=Strn-Mlck PE=2 SV=1</t>
  </si>
  <si>
    <t>Q9VMR6</t>
  </si>
  <si>
    <t>CG12512</t>
  </si>
  <si>
    <t>Q9VXZ8</t>
  </si>
  <si>
    <t>BcDNA.GH02901 OS=Drosophila melanogaster OX=7227 GN=pdgy PE=1 SV=2</t>
  </si>
  <si>
    <t>Q9VVC1</t>
  </si>
  <si>
    <t>LD29172p OS=Drosophila melanogaster OX=7227 GN=Dmel\CG11905 PE=2 SV=3</t>
  </si>
  <si>
    <t>Q9VCA5</t>
  </si>
  <si>
    <t>Phenylalanine--tRNA ligase beta subunit OS=Drosophila melanogaster OX=7227 GN=beta-PheRS PE=1 SV=1</t>
  </si>
  <si>
    <t>Q9VWV2;Q7KUW2;Q9VWV4;Q9VWV5</t>
  </si>
  <si>
    <t>Uncharacterized protein_ isoform D OS=Drosophila melanogaster OX=7227 GN=CG6267 PE=1 SV=2</t>
  </si>
  <si>
    <t>A1Z7E8</t>
  </si>
  <si>
    <t>Mal-A4</t>
  </si>
  <si>
    <t>A1Z7F2</t>
  </si>
  <si>
    <t>Mal-A7</t>
  </si>
  <si>
    <t>Q9V3M9</t>
  </si>
  <si>
    <t>GH16413p OS=Drosophila melanogaster OX=7227 GN=Tektin-A PE=2 SV=1</t>
  </si>
  <si>
    <t>A1Z7F1</t>
  </si>
  <si>
    <t>Mal-A6</t>
  </si>
  <si>
    <t>P46150;C7LAH9;M9NG50;P46150-2;P46150-3;P46150-4;P46150-5</t>
  </si>
  <si>
    <t>Moe</t>
  </si>
  <si>
    <t>actin and microtubule binding</t>
  </si>
  <si>
    <t>P46150;C7LAH9;M9NG50;M9PHG2;P46150-2;P46150-3;P46150-4;P46150-5</t>
  </si>
  <si>
    <t>Q07327;M9PEL1</t>
  </si>
  <si>
    <t>M9PEL1;Q07327</t>
  </si>
  <si>
    <t>Rop</t>
  </si>
  <si>
    <t>SNARE binding activity</t>
  </si>
  <si>
    <t>Q9VT09</t>
  </si>
  <si>
    <t>Ionotropic receptor 67a OS=Drosophila melanogaster OX=7227 GN=Ir67a PE=4 SV=3</t>
  </si>
  <si>
    <t>Q8MQY9</t>
  </si>
  <si>
    <t>RE28171p OS=Drosophila melanogaster OX=7227 GN=Dm GMCepsilon1 PE=2 SV=1</t>
  </si>
  <si>
    <t>Q10714;X2J8C3</t>
  </si>
  <si>
    <t>Ance</t>
  </si>
  <si>
    <t>Angiotensin converting enzyme</t>
  </si>
  <si>
    <t>Q2MGM0</t>
  </si>
  <si>
    <t>Ionotropic receptor 62a OS=Drosophila melanogaster OX=7227 GN=Ir62a PE=4 SV=1</t>
  </si>
  <si>
    <t>Q9VEC1</t>
  </si>
  <si>
    <t>Mediator of RNA polymerase II transcription subunit 17 OS=Drosophila melanogaster OX=7227 GN=MED17 PE=1 SV=1</t>
  </si>
  <si>
    <t>Q9VCD3</t>
  </si>
  <si>
    <t>LP20373p OS=Drosophila melanogaster OX=7227 GN=Dmel\CG13605 PE=2 SV=2</t>
  </si>
  <si>
    <t>Q9VWV6</t>
  </si>
  <si>
    <t>Tsf1</t>
  </si>
  <si>
    <t>M9PF96;Q9VWC8</t>
  </si>
  <si>
    <t>Pmp70</t>
  </si>
  <si>
    <t>Peroxisomal membrane protein 70 kDa</t>
  </si>
  <si>
    <t>Q9W185</t>
  </si>
  <si>
    <t>Uncharacterized protein_ isoform B OS=Drosophila melanogaster OX=7227 GN=Fatp3 PE=1 SV=1</t>
  </si>
  <si>
    <t>Q9VBR6</t>
  </si>
  <si>
    <t>tobi</t>
  </si>
  <si>
    <t>M9PCX4;E2QCY2;Q9VVT8</t>
  </si>
  <si>
    <t>Uncharacterized protein_ isoform E OS=Drosophila melanogaster OX=7227 GN=Dmel\CG3961 PE=1 SV=1</t>
  </si>
  <si>
    <t>Q9W2G8</t>
  </si>
  <si>
    <t>Acox57D-d</t>
  </si>
  <si>
    <t>Q9VP61;Q59E09;Q9VP61-2</t>
  </si>
  <si>
    <t>AcCoAS</t>
  </si>
  <si>
    <t>B5RIV2;Q0KIA2</t>
  </si>
  <si>
    <t>FI05478p OS=Drosophila melanogaster OX=7227 GN=CG9801-RA PE=2 SV=1</t>
  </si>
  <si>
    <t>Q8IQ80;Q8IQ82</t>
  </si>
  <si>
    <t>GH06117p OS=Drosophila melanogaster OX=7227 GN=pst PE=2 SV=2</t>
  </si>
  <si>
    <t>A1Z6L9</t>
  </si>
  <si>
    <t>E2QCG7;Q0E940</t>
  </si>
  <si>
    <t>Eukaryotic translation initiation factor 3 subunit B OS=Drosophila melanogaster OX=7227 GN=eIF3b PE=1 SV=1</t>
  </si>
  <si>
    <t>A0A0B4KFY4;F3YDF1;Q9W1Y0</t>
  </si>
  <si>
    <t>YME1 like ATPase_ isoform D OS=Drosophila melanogaster OX=7227 GN=YME1L PE=1 SV=1</t>
  </si>
  <si>
    <t>B7Z028;Q9VMD7</t>
  </si>
  <si>
    <t>LCAD</t>
  </si>
  <si>
    <t xml:space="preserve">Acyl-coenzyme A oxidase </t>
  </si>
  <si>
    <t>A0A0B4LF95;A1Z944;A0A0B4LGA3;A1Z942;A1Z943;E1JH47;Q0E9A1;Q1RL13;Q7JQK6;Q961I1</t>
  </si>
  <si>
    <t>GLS</t>
  </si>
  <si>
    <t>Glutaminase</t>
  </si>
  <si>
    <t>Q9VGW6</t>
  </si>
  <si>
    <t>DNA replication licensing factor Mcm5 OS=Drosophila melanogaster OX=7227 GN=Mcm5 PE=1 SV=1</t>
  </si>
  <si>
    <t>Q9VNW6</t>
  </si>
  <si>
    <t>CG7470</t>
  </si>
  <si>
    <t>Glutamate 5-kinase</t>
  </si>
  <si>
    <t>A4V164;A4V166;H5V8B9;Q9W0V1;Q9W0V1-1;Q9W0V1-2;Q9W0V1-3</t>
  </si>
  <si>
    <t>Phosphoinositide-dependent kinase 1_ isoform F OS=Drosophila melanogaster OX=7227 GN=Pdk1 PE=4 SV=1</t>
  </si>
  <si>
    <t>M9PF68;P46867</t>
  </si>
  <si>
    <t>Kinesin-like protein OS=Drosophila melanogaster OX=7227 GN=Klp68D PE=3 SV=1</t>
  </si>
  <si>
    <t>Q9VZU7</t>
  </si>
  <si>
    <t>Ubiquitin carboxyl-terminal hydrolase OS=Drosophila melanogaster OX=7227 GN=Usp5 PE=1 SV=1</t>
  </si>
  <si>
    <t>Q9VE77</t>
  </si>
  <si>
    <t>V-type proton ATPase subunit a OS=Drosophila melanogaster OX=7227 GN=Vha100-4 PE=2 SV=1</t>
  </si>
  <si>
    <t>Q8SXX2</t>
  </si>
  <si>
    <t>Angiotensin-converting enzyme OS=Drosophila melanogaster OX=7227 GN=Ance-3 PE=2 SV=1</t>
  </si>
  <si>
    <t>CopI coat Golgi &gt; ER</t>
  </si>
  <si>
    <t>Q9VCV4</t>
  </si>
  <si>
    <t>IRP-1A</t>
  </si>
  <si>
    <t>Iron Regulatory Protein</t>
  </si>
  <si>
    <t>Q9VGJ8</t>
  </si>
  <si>
    <t>CG6830</t>
  </si>
  <si>
    <t>E1JJQ3;E1JJQ4;Q8IQW7;Q9XYP7;Q9XYP7-2;X2JG40</t>
  </si>
  <si>
    <t>Gamma-tubulin complex component OS=Drosophila melanogaster OX=7227 GN=Grip84 PE=1 SV=1</t>
  </si>
  <si>
    <t>Q7KMM4</t>
  </si>
  <si>
    <t xml:space="preserve">GCS2alpha </t>
  </si>
  <si>
    <t>Glucosidase 2 α subunit</t>
  </si>
  <si>
    <t>A1ZAX1;A0A0B4LFL2</t>
  </si>
  <si>
    <t>A0A0B4LFL2;A1ZAX1</t>
  </si>
  <si>
    <t>eIF3c</t>
  </si>
  <si>
    <t>Q9VFW9;Q9VFW8</t>
  </si>
  <si>
    <t>Aminopeptidase OS=Drosophila melanogaster OX=7227 GN=Dmel\CG8774 PE=1 SV=3</t>
  </si>
  <si>
    <t>P18091;F0JAG6;P18091-2;P18091-5;M9MS06;M9PGA7;P18091-3;P18091-4</t>
  </si>
  <si>
    <t>Actn</t>
  </si>
  <si>
    <t>P18091;F0JAG6;M9MS06;M9PGA7;P18091-2;P18091-3;P18091-4;P18091-5</t>
  </si>
  <si>
    <t>Q94527</t>
  </si>
  <si>
    <t>Nuclear factor NF-kappa-B p110 subunit OS=Drosophila melanogaster OX=7227 GN=Rel PE=1 SV=1</t>
  </si>
  <si>
    <t>Aminopeptidase</t>
  </si>
  <si>
    <t>Q9VLI0</t>
  </si>
  <si>
    <t>LManV</t>
  </si>
  <si>
    <t>Lysosomal alpha-mannosidase</t>
  </si>
  <si>
    <t>Q9W374</t>
  </si>
  <si>
    <t>su(r)</t>
  </si>
  <si>
    <t>Dihydropyrimidine dehydrogenase</t>
  </si>
  <si>
    <t>Q9VFW7;Q8INH5;Q8INH6</t>
  </si>
  <si>
    <t>CG32473</t>
  </si>
  <si>
    <t>P91927</t>
  </si>
  <si>
    <t>Letm1</t>
  </si>
  <si>
    <t>Q9VLH9</t>
  </si>
  <si>
    <t xml:space="preserve">LManVI </t>
  </si>
  <si>
    <t>Q7KUT2;Q7KUT2-2</t>
  </si>
  <si>
    <t>Lon protease homolog_ mitochondrial OS=Drosophila melanogaster OX=7227 GN=Lon PE=1 SV=1</t>
  </si>
  <si>
    <t>Q9W4W2</t>
  </si>
  <si>
    <t>Female sterile (1) Yb OS=Drosophila melanogaster OX=7227 GN=fs(1)Yb PE=1 SV=1</t>
  </si>
  <si>
    <t>E1JHE1;Q9VKW4</t>
  </si>
  <si>
    <t>Kinesin-like protein at 31E_ isoform E OS=Drosophila melanogaster OX=7227 GN=Klp31E PE=3 SV=1</t>
  </si>
  <si>
    <t>Q9W592</t>
  </si>
  <si>
    <t>Lrpprc2</t>
  </si>
  <si>
    <t>Q9VJH2</t>
  </si>
  <si>
    <t>Aspartyl-tRNA synthetase_ mitochondrial_ isoform A OS=Drosophila melanogaster OX=7227 GN=AspRS-m PE=1 SV=3</t>
  </si>
  <si>
    <t>Q7KTX4</t>
  </si>
  <si>
    <t>AT08232p OS=Drosophila melanogaster OX=7227 GN=Dmel\CG33286 PE=2 SV=2</t>
  </si>
  <si>
    <t>M9NCX1;M9PBJ2;P08111;P08111-2;P08111-3;P08111-4</t>
  </si>
  <si>
    <t>l(2)gl</t>
  </si>
  <si>
    <t>Cell polarity, inhibits Notch</t>
  </si>
  <si>
    <t>M9NCX1;M9PBJ2;P08111;P08111-3;P08111-2;P08111-4</t>
  </si>
  <si>
    <t>Q9VGE4</t>
  </si>
  <si>
    <t>FI04457p OS=Drosophila melanogaster OX=7227 GN=GCC185 PE=1 SV=3</t>
  </si>
  <si>
    <t>A1Z843</t>
  </si>
  <si>
    <t>CG1371</t>
  </si>
  <si>
    <t>Carbohydrate binding, unknown function</t>
  </si>
  <si>
    <t>Q9VN25;Q9VN25-2</t>
  </si>
  <si>
    <t>eIF3a</t>
  </si>
  <si>
    <t>M9PC99;Q9VQ94</t>
  </si>
  <si>
    <t xml:space="preserve">Sec24CD </t>
  </si>
  <si>
    <t>CopII vesicle, ER &gt; Golgi</t>
  </si>
  <si>
    <t>Q6J5K9;M9NDG7</t>
  </si>
  <si>
    <t>Probable RNA helicase armi OS=Drosophila melanogaster OX=7227 GN=armi PE=1 SV=4</t>
  </si>
  <si>
    <t>Q9W0B8</t>
  </si>
  <si>
    <t xml:space="preserve">alphaCOP </t>
  </si>
  <si>
    <t>A0A0B4K7P4</t>
  </si>
  <si>
    <t>Straightjacket_ isoform D OS=Drosophila melanogaster OX=7227 GN=stj PE=1 SV=1</t>
  </si>
  <si>
    <t>O61366;A0A0B4KF89;A0A0B4KES6;A0A0B4KEX5;A0A0B4KFS9;A0A0B4KG42</t>
  </si>
  <si>
    <t>Serine-enriched protein OS=Drosophila melanogaster OX=7227 GN=gprs PE=4 SV=3</t>
  </si>
  <si>
    <t>Q9VKJ1</t>
  </si>
  <si>
    <t>MPN domain-containing protein CG4751 OS=Drosophila melanogaster OX=7227 GN=CG4751 PE=1 SV=1</t>
  </si>
  <si>
    <t>P12024;A0A0B4KI35;A0A0B4KHG5;A0A0B4KHK5;A0A0B4KHX5</t>
  </si>
  <si>
    <t>Chaoptin OS=Drosophila melanogaster OX=7227 GN=chp PE=1 SV=2</t>
  </si>
  <si>
    <t>Q9XZ34</t>
  </si>
  <si>
    <t xml:space="preserve">Rif1 </t>
  </si>
  <si>
    <t>A0A0B4KGI0;Q9VDT3;Q5BI72</t>
  </si>
  <si>
    <t>CG4562</t>
  </si>
  <si>
    <t>A0A0B4KGI0;Q9VDT3</t>
  </si>
  <si>
    <t>Q9VY97</t>
  </si>
  <si>
    <t>Mutagen-sensitive 101 OS=Drosophila melanogaster OX=7227 GN=mus101 PE=1 SV=1</t>
  </si>
  <si>
    <t>Q7KLI1;Q9U8R4</t>
  </si>
  <si>
    <t>Apaf-1 related killer DARK OS=Drosophila melanogaster OX=7227 GN=Dark PE=1 SV=1</t>
  </si>
  <si>
    <t>Q9VDA0</t>
  </si>
  <si>
    <t>Fanconi anemia group M helicase_ isoform A OS=Drosophila melanogaster OX=7227 GN=Fancm PE=4 SV=2</t>
  </si>
  <si>
    <t>M9NCS7;M9NEC3;M9PB71;M9PB72;M9PCJ4;M9PCX6;M9PF71;Q7KTI5;Q7KTI6</t>
  </si>
  <si>
    <t>Uncharacterized protein_ isoform G OS=Drosophila melanogaster OX=7227 GN=CG8113 PE=4 SV=1</t>
  </si>
  <si>
    <t>Q9V9T4</t>
  </si>
  <si>
    <t>ATP-dependent chromatin assembly factor large subunit OS=Drosophila melanogaster OX=7227 GN=Acf PE=1 SV=1</t>
  </si>
  <si>
    <t>A0A0B4LFX4;A0A0B4LG23;Q9V8R9;Q9V8R9-2;Q9V8R9-3;Q9V8R9-4;Q9V8R9-6</t>
  </si>
  <si>
    <t>Coracle_ isoform F OS=Drosophila melanogaster OX=7227 GN=cora PE=1 SV=1</t>
  </si>
  <si>
    <t>P08120</t>
  </si>
  <si>
    <t>Collagen alpha-1(IV) chain OS=Drosophila melanogaster OX=7227 GN=Col4a1 PE=1 SV=3</t>
  </si>
  <si>
    <t>A0A0B4LF47;A0A0B4LFE6;A0A0B4LFF9;A1Z9W4</t>
  </si>
  <si>
    <t>Protein 1 of cleavage and polyadenylation factor 1_ isoform F OS=Drosophila melanogaster OX=7227 GN=Pcf11 PE=1 SV=1</t>
  </si>
  <si>
    <t>M9PD90;Q9VKG8</t>
  </si>
  <si>
    <t>Discs large 5_ isoform D OS=Drosophila melanogaster OX=7227 GN=Dlg5 PE=1 SV=1</t>
  </si>
  <si>
    <t>A8DZ29;O61380</t>
  </si>
  <si>
    <t>eIF4G1</t>
  </si>
  <si>
    <t>M9PGC1;M9PGV0;Q7KVY9;Q9W4Z0;M9PGJ2;E1JJB8;Q9W4Y9</t>
  </si>
  <si>
    <t>Protostome-specific GEF_ isoform G OS=Drosophila melanogaster OX=7227 GN=PsGEF PE=4 SV=1</t>
  </si>
  <si>
    <t>M9PB25;M9PC26;M9PBX4;M9PEE5;Q9VQU8</t>
  </si>
  <si>
    <t>Uncharacterized protein_ isoform G OS=Drosophila melanogaster OX=7227 GN=CG31959 PE=1 SV=1</t>
  </si>
  <si>
    <t>B7YZW3;M9PD19;Q9VJJ8;Q9VJJ9</t>
  </si>
  <si>
    <t>Uncharacterized protein_ isoform E OS=Drosophila melanogaster OX=7227 GN=anon-EST:Liang-1.16 PE=1 SV=1</t>
  </si>
  <si>
    <t>O18475</t>
  </si>
  <si>
    <t>DNA polymerase theta OS=Drosophila melanogaster OX=7227 GN=mus308 PE=1 SV=1</t>
  </si>
  <si>
    <t>Q9W1C5</t>
  </si>
  <si>
    <t>Integrator complex subunit 1 OS=Drosophila melanogaster OX=7227 GN=IntS1 PE=1 SV=2</t>
  </si>
  <si>
    <t>A8JUP3;M9NDS9;M9NEC2;M9NF05;M9NG70;M9NGY0;Q9W2Z3</t>
  </si>
  <si>
    <t>Chitinase 6_ isoform H OS=Drosophila melanogaster OX=7227 GN=Cht6 PE=1 SV=2</t>
  </si>
  <si>
    <t>Q9VUE8;Q15K24</t>
  </si>
  <si>
    <t>Big bang_ isoform C OS=Drosophila melanogaster OX=7227 GN=bbg PE=2 SV=2</t>
  </si>
  <si>
    <t>M9PBW9</t>
  </si>
  <si>
    <t>Rhea_ isoform G OS=Drosophila melanogaster OX=7227 GN=rhea PE=1 SV=1</t>
  </si>
  <si>
    <t>A0A0B4JCV6;A0A0B4JCW5;A0A0B4JD62;A0A0B4JDA1;A0A0B4JDB5;A0A0B4LGQ5;A0A0B4LGR2;A0A0B4LHQ4;Q9VN58</t>
  </si>
  <si>
    <t>Circadian trip_ isoform E OS=Drosophila melanogaster OX=7227 GN=ctrip PE=1 SV=1</t>
  </si>
  <si>
    <t>M9MRW0;M9PEI6;Q8IQ71;Q9VRY3</t>
  </si>
  <si>
    <t>Dikar_ isoform D OS=Drosophila melanogaster OX=7227 GN=dikar PE=1 SV=1</t>
  </si>
  <si>
    <t>A1Z9S6</t>
  </si>
  <si>
    <t>Su(Var)2-HP2_ isoform A OS=Drosophila melanogaster OX=7227 GN=Su(var)2-HP2 PE=1 SV=1</t>
  </si>
  <si>
    <t>H9XVP2</t>
  </si>
  <si>
    <t>Unc-13_ isoform E OS=Drosophila melanogaster OX=7227 GN=unc-13 PE=4 SV=1</t>
  </si>
  <si>
    <t>M9PGF7;O61307;O61307-2</t>
  </si>
  <si>
    <t>Tenascin major_ isoform E OS=Drosophila melanogaster OX=7227 GN=Ten-m PE=1 SV=1</t>
  </si>
  <si>
    <t>Q9VAD3;Q1RKY3</t>
  </si>
  <si>
    <t>Vps13B</t>
  </si>
  <si>
    <t>X2JC49;A8JNM5;A8JNM6;A8JNM7;M9MRR4;M9MRS5;M9MRX1;M9MS19;M9MSK6;M9PEN3;Q7KU92;A8JNM4;Q7KU95;X2JGD3;M9PHP8;Q9NCP8</t>
  </si>
  <si>
    <t>Ank2</t>
  </si>
  <si>
    <t>Q86BA1</t>
  </si>
  <si>
    <t>[F-actin]-monooxygenase Mical OS=Drosophila melanogaster OX=7227 GN=Mical PE=1 SV=1</t>
  </si>
  <si>
    <t>A1Z9J2</t>
  </si>
  <si>
    <t>Short stop_ isoform C OS=Drosophila melanogaster OX=7227 GN=shot PE=1 SV=1</t>
  </si>
  <si>
    <t>Cyt-c-p</t>
  </si>
  <si>
    <t>Reg-2</t>
  </si>
  <si>
    <t>Trap1</t>
  </si>
  <si>
    <t>Ferredoxin</t>
  </si>
  <si>
    <t>SERINE PROTEASES DOWN</t>
  </si>
  <si>
    <t>CYTOSOLIC IRON DEFICIENCY</t>
  </si>
  <si>
    <t>Ferredoxin reductase</t>
  </si>
  <si>
    <t>dare</t>
  </si>
  <si>
    <t>IntS1</t>
  </si>
  <si>
    <t>CG8113</t>
  </si>
  <si>
    <t>CG33286</t>
  </si>
  <si>
    <t>shot</t>
  </si>
  <si>
    <t>CG13605</t>
  </si>
  <si>
    <t>CG5506</t>
  </si>
  <si>
    <t>Name</t>
  </si>
  <si>
    <t>Comment</t>
  </si>
  <si>
    <t>ADAPTATION TO REDUCED GS ACTIVITY</t>
  </si>
  <si>
    <t>TRANSLATION INITIATION FACTORS DOWN</t>
  </si>
  <si>
    <t>PEROXISOMAL β-OXIDATION DOWN</t>
  </si>
  <si>
    <t>ADAPTATION TO REDUCED SOD2 ACTIVITY</t>
  </si>
  <si>
    <t xml:space="preserve">Glutamine synthetase 1_ mitochondrial </t>
  </si>
  <si>
    <t>Glutamine synthetase 2 cytoplasmic</t>
  </si>
  <si>
    <t xml:space="preserve">Glutamine synthetase 2 cytoplasmic </t>
  </si>
  <si>
    <t xml:space="preserve">Glutamate carrier 1_ isoform A </t>
  </si>
  <si>
    <t>Glutamate-cysteine ligase modifier subunit</t>
  </si>
  <si>
    <t>Gclm</t>
  </si>
  <si>
    <t>GC1</t>
  </si>
  <si>
    <t>Ferritin 2L chain homologue</t>
  </si>
  <si>
    <t>Ferritin 1H chain homologue</t>
  </si>
  <si>
    <t xml:space="preserve">Iron regulatory protein 1A </t>
  </si>
  <si>
    <t xml:space="preserve">CDGSH iron-sulfur domain-containing protein 2 homolog </t>
  </si>
  <si>
    <t>CDGSH iron-sulfur domain-containing protein 2 homolog</t>
  </si>
  <si>
    <t xml:space="preserve">Ferredoxin 2 </t>
  </si>
  <si>
    <t>NADPH:adrenodoxin oxidoreductase_ mitochondrial</t>
  </si>
  <si>
    <t>5 ppm</t>
  </si>
  <si>
    <t xml:space="preserve">St. Dev. </t>
  </si>
  <si>
    <t>0 ppm</t>
  </si>
  <si>
    <t>St. Dev.</t>
  </si>
  <si>
    <t>t-test type 1</t>
  </si>
  <si>
    <t>t-test type 2</t>
  </si>
  <si>
    <t>-</t>
  </si>
  <si>
    <t>Lysosomal α-mannosidase VI</t>
  </si>
  <si>
    <t>Lysosomal α-mannosidase V</t>
  </si>
  <si>
    <t>eIF4A3</t>
  </si>
  <si>
    <t>Maltase A4</t>
  </si>
  <si>
    <t xml:space="preserve">Maltase A4 </t>
  </si>
  <si>
    <t>Maltase A7</t>
  </si>
  <si>
    <t>Maltase A6</t>
  </si>
  <si>
    <t>UDP-glycosyltransferase family 37 member A2</t>
  </si>
  <si>
    <t>ALTERED HORMONAL RESPONSES</t>
  </si>
  <si>
    <t>Juvenile hormone epoxide hydrolase 3</t>
  </si>
  <si>
    <t>Dipeptidase C</t>
  </si>
  <si>
    <t>Dipeptidase B</t>
  </si>
  <si>
    <t xml:space="preserve">Trypsin zeta </t>
  </si>
  <si>
    <t xml:space="preserve">Machete </t>
  </si>
  <si>
    <t>Jonah 74E</t>
  </si>
  <si>
    <t>Jonah  65Aiii</t>
  </si>
  <si>
    <t xml:space="preserve">Jonah 65Aiv </t>
  </si>
  <si>
    <t>Spermadesin-like</t>
  </si>
  <si>
    <t>Serine Protease 151</t>
  </si>
  <si>
    <t>Eukaryotic translation initiation factor 2 subunit 1</t>
  </si>
  <si>
    <t xml:space="preserve">Eukaryotic initiation factor 4A-III </t>
  </si>
  <si>
    <t xml:space="preserve">Eukaryotic translation initiation factor 4G1_ isoform B </t>
  </si>
  <si>
    <t xml:space="preserve">Eukaryotic translation initiation factor 3 subunit L </t>
  </si>
  <si>
    <t xml:space="preserve">Eukaryotic translation initiation factor 3 subunit A </t>
  </si>
  <si>
    <t xml:space="preserve">Eukaryotic translation initiation factor 3 subunit C </t>
  </si>
  <si>
    <t>OTHER MITOCHONDRIAL RESPONSES</t>
  </si>
  <si>
    <t>ALTERED CARBOHYDRATE METABOLISM</t>
  </si>
  <si>
    <t>CYTOSKELETON &amp; CELL BIOLOGY (MUSCLE?)</t>
  </si>
  <si>
    <t>DE-GLYCOSYLATION REACTIONS DOWN</t>
  </si>
  <si>
    <t>2-hydroxyacyl-CoA lyase</t>
  </si>
  <si>
    <t>Long-chain-fatty-acid--CoA ligase</t>
  </si>
  <si>
    <t>Transferrin upregulated to compensate</t>
  </si>
  <si>
    <t>PRESERVING GLUTAMINE</t>
  </si>
  <si>
    <t>MOBILIZING GLUTAMATE</t>
  </si>
  <si>
    <t xml:space="preserve">Catalase </t>
  </si>
  <si>
    <t xml:space="preserve">Succinyl-CoA ligase subunit alpha_ mitochondrial </t>
  </si>
  <si>
    <t xml:space="preserve">Thioredoxin reductase 1_ mitochondrial </t>
  </si>
  <si>
    <t xml:space="preserve">Transferrin </t>
  </si>
  <si>
    <t>UQCR-6.4</t>
  </si>
  <si>
    <t>Ubiquinol-cytochrome c reductase 6.4 kDa subunit</t>
  </si>
  <si>
    <t xml:space="preserve">Cytochrome c-2 </t>
  </si>
  <si>
    <t>H2O2 METABOLIZERS DOWNREGULATED</t>
  </si>
  <si>
    <t>Ribosomal protein L12</t>
  </si>
  <si>
    <t xml:space="preserve">Trypsin beta </t>
  </si>
  <si>
    <t>spliceosome complex</t>
  </si>
  <si>
    <t>also involved in regulation of ribosome biosynthesis</t>
  </si>
  <si>
    <t xml:space="preserve">26-29kD-proteinase </t>
  </si>
  <si>
    <t>reduced mitochondrial translation</t>
  </si>
  <si>
    <t>mitochondrial chaperone</t>
  </si>
  <si>
    <t xml:space="preserve">Mitochondrial proton/calcium exchanger protein </t>
  </si>
  <si>
    <t>Leucine-rich pentatricopeptide repeat containing 2</t>
  </si>
  <si>
    <t>mitochondrial chaperone protein of the HSP90 family</t>
  </si>
  <si>
    <t xml:space="preserve">Phosphoglucomutase </t>
  </si>
  <si>
    <t xml:space="preserve">Glucose-6-phosphate isomerase </t>
  </si>
  <si>
    <t>Lethal (2) giant larvae</t>
  </si>
  <si>
    <t>Secretory 24CD</t>
  </si>
  <si>
    <t>Vacuolar protein sorting 13B</t>
  </si>
  <si>
    <t xml:space="preserve">Coatomer subunit alpha </t>
  </si>
  <si>
    <t>Ankyrin 2</t>
  </si>
  <si>
    <t xml:space="preserve">Alpha-actinin_ sarcomeric </t>
  </si>
  <si>
    <t>Mitochondrial transcription factor A</t>
  </si>
  <si>
    <t>NADH dehydrogenase (Ubiquinone) SGDH subunit</t>
  </si>
  <si>
    <t>OTHER</t>
  </si>
  <si>
    <t>Alpha-amylase  distal</t>
  </si>
  <si>
    <t>Deoxyribose-phosphate aldolase</t>
  </si>
  <si>
    <t xml:space="preserve">Cytochrome P450 28a5 </t>
  </si>
  <si>
    <t>Pyrimidine degradation</t>
  </si>
  <si>
    <t>Purine degradation</t>
  </si>
  <si>
    <t xml:space="preserve">Acetyl-coenzyme A synthetase </t>
  </si>
  <si>
    <t>Ribose-5-phosphate isomerase</t>
  </si>
  <si>
    <t xml:space="preserve">Exception: a serine protease upregulated </t>
  </si>
  <si>
    <t>Uncharacterized Triple A ATPase</t>
  </si>
  <si>
    <t>Telomere-associated protein RIF1</t>
  </si>
  <si>
    <t>nuclear protein involved in chromosome maintenance</t>
  </si>
  <si>
    <t>alpha glucosidase</t>
  </si>
  <si>
    <t>differential response to sugar vs protein diet</t>
  </si>
  <si>
    <t>akh and insulin target, increased tobi decreased glycogen</t>
  </si>
  <si>
    <t>Ras opposite</t>
  </si>
  <si>
    <t>Moesin/ezrin/radixin homolog 1</t>
  </si>
  <si>
    <t>microtubule binding</t>
  </si>
  <si>
    <t>Cytochrome P450 12c1_ mitochondrial</t>
  </si>
  <si>
    <t>Mitochondrial trifunctional protein β subunit</t>
  </si>
  <si>
    <t>Rhythmically expressed gene 2</t>
  </si>
  <si>
    <t>Hydrolase</t>
  </si>
  <si>
    <t xml:space="preserve">Chitinase-like protein Idgf4 </t>
  </si>
  <si>
    <t>CHITINASE UP</t>
  </si>
  <si>
    <t>Fumarase</t>
  </si>
  <si>
    <t>TCA enzyme down</t>
  </si>
  <si>
    <t>Complex I subunit down</t>
  </si>
  <si>
    <t>Complex III subunit down</t>
  </si>
  <si>
    <t>succinyl-CoA is substrate</t>
  </si>
  <si>
    <t>Chloride intracellular channel</t>
  </si>
  <si>
    <t xml:space="preserve">Chloride intracellular channel </t>
  </si>
  <si>
    <t>Isocitrate dehydrogenase 3a</t>
  </si>
  <si>
    <t>Isocitrate dehydrogenase 3b</t>
  </si>
  <si>
    <t>TCA enzyme downstream of Acon upregulated</t>
  </si>
  <si>
    <t>RESPONSE TO SDH &amp; Acon INACTIVATION?</t>
  </si>
  <si>
    <t>ADAPTATION TO REDUCED Arg ACTIVITY</t>
  </si>
  <si>
    <t>REDUCED NUCLEOTIDE DEGRADATION?</t>
  </si>
  <si>
    <t xml:space="preserve">GTP-binding protein 128up </t>
  </si>
  <si>
    <t xml:space="preserve">Peptidase </t>
  </si>
  <si>
    <t>mitochondrial beta oxidation</t>
  </si>
  <si>
    <t>mitochondrial protein of unknown function</t>
  </si>
  <si>
    <t>valine catabolism</t>
  </si>
  <si>
    <t>unknown function, glyoxalase domain containing</t>
  </si>
  <si>
    <t>Vha100-4</t>
  </si>
  <si>
    <t>Ance-3</t>
  </si>
  <si>
    <t>Amyrel</t>
  </si>
  <si>
    <t>fabp</t>
  </si>
  <si>
    <t>mTerf3</t>
  </si>
  <si>
    <t>gprs</t>
  </si>
  <si>
    <t>Or45a</t>
  </si>
  <si>
    <t xml:space="preserve">CG17764 </t>
  </si>
  <si>
    <t>CG6267</t>
  </si>
  <si>
    <t>Acbp5</t>
  </si>
  <si>
    <t>Acbp3</t>
  </si>
  <si>
    <t>pdgy</t>
  </si>
  <si>
    <t>Arylalkylamine N-acyltransferase-like 2_ isoform A OS=Drosophila melanogaster OX=7227 GN= PE=4 SV=1</t>
  </si>
  <si>
    <t>AANATL2</t>
  </si>
  <si>
    <t>GH02075p OS=Drosophila melanogaster OX=7227 GN= PE=1 SV=1</t>
  </si>
  <si>
    <t>Tspo</t>
  </si>
  <si>
    <t>CG11089</t>
  </si>
  <si>
    <t xml:space="preserve">PsGEF </t>
  </si>
  <si>
    <t>Usp5</t>
  </si>
  <si>
    <t xml:space="preserve">Strn-Mlck </t>
  </si>
  <si>
    <t>CG10257</t>
  </si>
  <si>
    <t>CG33346</t>
  </si>
  <si>
    <t>Dark</t>
  </si>
  <si>
    <t xml:space="preserve">CG3097 </t>
  </si>
  <si>
    <t>Pdk1</t>
  </si>
  <si>
    <t>CG8185</t>
  </si>
  <si>
    <t>pst</t>
  </si>
  <si>
    <t>eIF1A</t>
  </si>
  <si>
    <t>Lon</t>
  </si>
  <si>
    <t>MED17</t>
  </si>
  <si>
    <t>Cpr73D</t>
  </si>
  <si>
    <t xml:space="preserve">Aprt </t>
  </si>
  <si>
    <t>RnrS</t>
  </si>
  <si>
    <t>CG1882</t>
  </si>
  <si>
    <t>Sam-S</t>
  </si>
  <si>
    <t>Klp68D</t>
  </si>
  <si>
    <t>AspRS-m</t>
  </si>
  <si>
    <t>CG11905</t>
  </si>
  <si>
    <t>eIF4B</t>
  </si>
  <si>
    <t xml:space="preserve">bbg </t>
  </si>
  <si>
    <t>Fatp3</t>
  </si>
  <si>
    <t>Grip84</t>
  </si>
  <si>
    <t>Ten-m</t>
  </si>
  <si>
    <t>CG31959</t>
  </si>
  <si>
    <t>levy</t>
  </si>
  <si>
    <t>cora</t>
  </si>
  <si>
    <t>stj</t>
  </si>
  <si>
    <t>Mcm5</t>
  </si>
  <si>
    <t>Ttc19</t>
  </si>
  <si>
    <t>Col4a1</t>
  </si>
  <si>
    <t>CG4751</t>
  </si>
  <si>
    <t xml:space="preserve">Klp31E </t>
  </si>
  <si>
    <t>Mgat1</t>
  </si>
  <si>
    <t>Tektin-A</t>
  </si>
  <si>
    <t>CG42813</t>
  </si>
  <si>
    <t xml:space="preserve">Sc2 </t>
  </si>
  <si>
    <t>CG7889</t>
  </si>
  <si>
    <t>mRpL44</t>
  </si>
  <si>
    <t>Dronc</t>
  </si>
  <si>
    <t>beta-PheRS</t>
  </si>
  <si>
    <t>Ir67a</t>
  </si>
  <si>
    <t xml:space="preserve">Ir62a </t>
  </si>
  <si>
    <t>CG3961</t>
  </si>
  <si>
    <t>CG8774</t>
  </si>
  <si>
    <t>Rel</t>
  </si>
  <si>
    <t xml:space="preserve">fs(1)Yb </t>
  </si>
  <si>
    <t>GCC185</t>
  </si>
  <si>
    <t xml:space="preserve">armi </t>
  </si>
  <si>
    <t>mus101</t>
  </si>
  <si>
    <t>Acf</t>
  </si>
  <si>
    <t xml:space="preserve">Dlg5 </t>
  </si>
  <si>
    <t>mtgo</t>
  </si>
  <si>
    <t>mus308</t>
  </si>
  <si>
    <t>ctrip</t>
  </si>
  <si>
    <t xml:space="preserve">dikar </t>
  </si>
  <si>
    <t>Su(var)2-HP2</t>
  </si>
  <si>
    <t>unc-13</t>
  </si>
  <si>
    <t>Mical</t>
  </si>
  <si>
    <t>CG10184</t>
  </si>
  <si>
    <t>Hydr1</t>
  </si>
  <si>
    <t>Swim</t>
  </si>
  <si>
    <t>CG46280</t>
  </si>
  <si>
    <t>GMCepsilon1</t>
  </si>
  <si>
    <t>CG9801-RA</t>
  </si>
  <si>
    <t>eIF3b</t>
  </si>
  <si>
    <t>YME1L</t>
  </si>
  <si>
    <t>chp</t>
  </si>
  <si>
    <t>Fancm</t>
  </si>
  <si>
    <t>Pcf11</t>
  </si>
  <si>
    <t>Cht6</t>
  </si>
  <si>
    <t>rhea</t>
  </si>
  <si>
    <t>RpS21</t>
  </si>
  <si>
    <t>RhoL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</si>
</sst>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5109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charset val="128"/>
      <scheme val="minor"/>
    </font>
    <font>
      <b/>
      <sz val="12"/>
      <name val="Calibri"/>
      <scheme val="minor"/>
    </font>
    <font>
      <sz val="12"/>
      <name val="Calibri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EBF1DE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B7DEE8"/>
        <bgColor rgb="FF000000"/>
      </patternFill>
    </fill>
  </fills>
  <borders count="1">
    <border>
      <left/>
      <right/>
      <top/>
      <bottom/>
      <diagonal/>
    </border>
  </borders>
  <cellStyleXfs count="166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textRotation="90"/>
    </xf>
    <xf numFmtId="1" fontId="1" fillId="0" borderId="0" xfId="0" applyNumberFormat="1" applyFont="1"/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1" fontId="3" fillId="2" borderId="0" xfId="0" applyNumberFormat="1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5" fontId="2" fillId="4" borderId="0" xfId="0" applyNumberFormat="1" applyFont="1" applyFill="1" applyAlignment="1">
      <alignment horizontal="center"/>
    </xf>
    <xf numFmtId="165" fontId="1" fillId="4" borderId="0" xfId="0" applyNumberFormat="1" applyFont="1" applyFill="1" applyAlignment="1">
      <alignment horizontal="center"/>
    </xf>
    <xf numFmtId="1" fontId="3" fillId="4" borderId="0" xfId="0" applyNumberFormat="1" applyFon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164" fontId="3" fillId="4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164" fontId="1" fillId="5" borderId="0" xfId="0" applyNumberFormat="1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165" fontId="2" fillId="6" borderId="0" xfId="0" applyNumberFormat="1" applyFont="1" applyFill="1" applyAlignment="1">
      <alignment horizontal="center"/>
    </xf>
    <xf numFmtId="165" fontId="1" fillId="6" borderId="0" xfId="0" applyNumberFormat="1" applyFont="1" applyFill="1" applyAlignment="1">
      <alignment horizontal="center"/>
    </xf>
    <xf numFmtId="1" fontId="3" fillId="6" borderId="0" xfId="0" applyNumberFormat="1" applyFont="1" applyFill="1" applyAlignment="1">
      <alignment horizontal="center"/>
    </xf>
    <xf numFmtId="1" fontId="1" fillId="6" borderId="0" xfId="0" applyNumberFormat="1" applyFont="1" applyFill="1" applyAlignment="1">
      <alignment horizontal="center"/>
    </xf>
    <xf numFmtId="164" fontId="3" fillId="6" borderId="0" xfId="0" applyNumberFormat="1" applyFont="1" applyFill="1" applyAlignment="1">
      <alignment horizontal="center"/>
    </xf>
    <xf numFmtId="0" fontId="3" fillId="8" borderId="0" xfId="0" applyFont="1" applyFill="1" applyAlignment="1">
      <alignment horizontal="center"/>
    </xf>
    <xf numFmtId="0" fontId="3" fillId="0" borderId="0" xfId="0" applyFont="1"/>
    <xf numFmtId="164" fontId="1" fillId="9" borderId="0" xfId="0" applyNumberFormat="1" applyFont="1" applyFill="1" applyAlignment="1">
      <alignment horizontal="center"/>
    </xf>
    <xf numFmtId="164" fontId="1" fillId="10" borderId="0" xfId="0" applyNumberFormat="1" applyFont="1" applyFill="1" applyAlignment="1">
      <alignment horizontal="center"/>
    </xf>
    <xf numFmtId="164" fontId="1" fillId="11" borderId="0" xfId="0" applyNumberFormat="1" applyFont="1" applyFill="1" applyAlignment="1">
      <alignment horizontal="center"/>
    </xf>
    <xf numFmtId="164" fontId="1" fillId="12" borderId="0" xfId="0" applyNumberFormat="1" applyFont="1" applyFill="1" applyAlignment="1">
      <alignment horizontal="center"/>
    </xf>
    <xf numFmtId="0" fontId="3" fillId="9" borderId="0" xfId="0" applyFont="1" applyFill="1" applyAlignment="1">
      <alignment horizontal="center"/>
    </xf>
    <xf numFmtId="164" fontId="1" fillId="13" borderId="0" xfId="0" applyNumberFormat="1" applyFont="1" applyFill="1" applyAlignment="1">
      <alignment horizontal="center"/>
    </xf>
    <xf numFmtId="164" fontId="0" fillId="0" borderId="0" xfId="0" applyNumberFormat="1"/>
    <xf numFmtId="164" fontId="1" fillId="15" borderId="0" xfId="0" applyNumberFormat="1" applyFont="1" applyFill="1" applyAlignment="1">
      <alignment horizontal="center"/>
    </xf>
    <xf numFmtId="0" fontId="7" fillId="0" borderId="0" xfId="0" applyFont="1"/>
    <xf numFmtId="0" fontId="3" fillId="12" borderId="0" xfId="0" applyFont="1" applyFill="1" applyAlignment="1">
      <alignment horizontal="center"/>
    </xf>
    <xf numFmtId="165" fontId="2" fillId="16" borderId="0" xfId="0" applyNumberFormat="1" applyFont="1" applyFill="1" applyAlignment="1">
      <alignment horizontal="center"/>
    </xf>
    <xf numFmtId="165" fontId="1" fillId="16" borderId="0" xfId="0" applyNumberFormat="1" applyFont="1" applyFill="1" applyAlignment="1">
      <alignment horizontal="center"/>
    </xf>
    <xf numFmtId="1" fontId="3" fillId="16" borderId="0" xfId="0" applyNumberFormat="1" applyFont="1" applyFill="1" applyAlignment="1">
      <alignment horizontal="center"/>
    </xf>
    <xf numFmtId="1" fontId="1" fillId="16" borderId="0" xfId="0" applyNumberFormat="1" applyFont="1" applyFill="1" applyAlignment="1">
      <alignment horizontal="center"/>
    </xf>
    <xf numFmtId="164" fontId="3" fillId="16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64" fontId="3" fillId="15" borderId="0" xfId="0" applyNumberFormat="1" applyFont="1" applyFill="1" applyAlignment="1">
      <alignment horizont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2" fillId="17" borderId="0" xfId="0" applyNumberFormat="1" applyFont="1" applyFill="1" applyAlignment="1">
      <alignment horizontal="center"/>
    </xf>
    <xf numFmtId="165" fontId="1" fillId="17" borderId="0" xfId="0" applyNumberFormat="1" applyFont="1" applyFill="1" applyAlignment="1">
      <alignment horizontal="center"/>
    </xf>
    <xf numFmtId="1" fontId="3" fillId="17" borderId="0" xfId="0" applyNumberFormat="1" applyFont="1" applyFill="1" applyAlignment="1">
      <alignment horizontal="center"/>
    </xf>
    <xf numFmtId="1" fontId="1" fillId="17" borderId="0" xfId="0" applyNumberFormat="1" applyFont="1" applyFill="1" applyAlignment="1">
      <alignment horizontal="center"/>
    </xf>
    <xf numFmtId="164" fontId="3" fillId="17" borderId="0" xfId="0" applyNumberFormat="1" applyFont="1" applyFill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5" fontId="0" fillId="14" borderId="0" xfId="0" applyNumberFormat="1" applyFill="1" applyAlignment="1">
      <alignment horizontal="center"/>
    </xf>
    <xf numFmtId="1" fontId="3" fillId="14" borderId="0" xfId="0" applyNumberFormat="1" applyFont="1" applyFill="1" applyAlignment="1">
      <alignment horizontal="center"/>
    </xf>
    <xf numFmtId="1" fontId="0" fillId="1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" fontId="1" fillId="14" borderId="0" xfId="0" applyNumberFormat="1" applyFont="1" applyFill="1" applyAlignment="1">
      <alignment horizontal="center"/>
    </xf>
    <xf numFmtId="0" fontId="3" fillId="0" borderId="0" xfId="0" applyFont="1" applyAlignment="1">
      <alignment horizontal="left"/>
    </xf>
    <xf numFmtId="0" fontId="8" fillId="18" borderId="0" xfId="0" applyFont="1" applyFill="1" applyAlignment="1">
      <alignment horizontal="center"/>
    </xf>
    <xf numFmtId="0" fontId="9" fillId="18" borderId="0" xfId="0" applyFont="1" applyFill="1" applyAlignment="1">
      <alignment horizontal="center"/>
    </xf>
    <xf numFmtId="0" fontId="8" fillId="19" borderId="0" xfId="0" applyFont="1" applyFill="1" applyAlignment="1">
      <alignment horizontal="center"/>
    </xf>
    <xf numFmtId="1" fontId="3" fillId="0" borderId="0" xfId="0" applyNumberFormat="1" applyFont="1"/>
  </cellXfs>
  <cellStyles count="166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" xfId="1027" builtinId="8" hidden="1"/>
    <cellStyle name="Hipervínculo" xfId="1029" builtinId="8" hidden="1"/>
    <cellStyle name="Hipervínculo" xfId="1031" builtinId="8" hidden="1"/>
    <cellStyle name="Hipervínculo" xfId="1033" builtinId="8" hidden="1"/>
    <cellStyle name="Hipervínculo" xfId="1035" builtinId="8" hidden="1"/>
    <cellStyle name="Hipervínculo" xfId="1037" builtinId="8" hidden="1"/>
    <cellStyle name="Hipervínculo" xfId="1039" builtinId="8" hidden="1"/>
    <cellStyle name="Hipervínculo" xfId="1041" builtinId="8" hidden="1"/>
    <cellStyle name="Hipervínculo" xfId="1043" builtinId="8" hidden="1"/>
    <cellStyle name="Hipervínculo" xfId="1045" builtinId="8" hidden="1"/>
    <cellStyle name="Hipervínculo" xfId="1047" builtinId="8" hidden="1"/>
    <cellStyle name="Hipervínculo" xfId="1049" builtinId="8" hidden="1"/>
    <cellStyle name="Hipervínculo" xfId="1051" builtinId="8" hidden="1"/>
    <cellStyle name="Hipervínculo" xfId="1053" builtinId="8" hidden="1"/>
    <cellStyle name="Hipervínculo" xfId="1055" builtinId="8" hidden="1"/>
    <cellStyle name="Hipervínculo" xfId="1057" builtinId="8" hidden="1"/>
    <cellStyle name="Hipervínculo" xfId="1059" builtinId="8" hidden="1"/>
    <cellStyle name="Hipervínculo" xfId="1061" builtinId="8" hidden="1"/>
    <cellStyle name="Hipervínculo" xfId="1063" builtinId="8" hidden="1"/>
    <cellStyle name="Hipervínculo" xfId="1065" builtinId="8" hidden="1"/>
    <cellStyle name="Hipervínculo" xfId="1067" builtinId="8" hidden="1"/>
    <cellStyle name="Hipervínculo" xfId="1069" builtinId="8" hidden="1"/>
    <cellStyle name="Hipervínculo" xfId="1071" builtinId="8" hidden="1"/>
    <cellStyle name="Hipervínculo" xfId="1073" builtinId="8" hidden="1"/>
    <cellStyle name="Hipervínculo" xfId="1075" builtinId="8" hidden="1"/>
    <cellStyle name="Hipervínculo" xfId="1077" builtinId="8" hidden="1"/>
    <cellStyle name="Hipervínculo" xfId="1079" builtinId="8" hidden="1"/>
    <cellStyle name="Hipervínculo" xfId="1081" builtinId="8" hidden="1"/>
    <cellStyle name="Hipervínculo" xfId="1083" builtinId="8" hidden="1"/>
    <cellStyle name="Hipervínculo" xfId="1085" builtinId="8" hidden="1"/>
    <cellStyle name="Hipervínculo" xfId="1087" builtinId="8" hidden="1"/>
    <cellStyle name="Hipervínculo" xfId="1089" builtinId="8" hidden="1"/>
    <cellStyle name="Hipervínculo" xfId="1091" builtinId="8" hidden="1"/>
    <cellStyle name="Hipervínculo" xfId="1093" builtinId="8" hidden="1"/>
    <cellStyle name="Hipervínculo" xfId="1095" builtinId="8" hidden="1"/>
    <cellStyle name="Hipervínculo" xfId="1097" builtinId="8" hidden="1"/>
    <cellStyle name="Hipervínculo" xfId="1099" builtinId="8" hidden="1"/>
    <cellStyle name="Hipervínculo" xfId="1101" builtinId="8" hidden="1"/>
    <cellStyle name="Hipervínculo" xfId="1103" builtinId="8" hidden="1"/>
    <cellStyle name="Hipervínculo" xfId="1105" builtinId="8" hidden="1"/>
    <cellStyle name="Hipervínculo" xfId="1107" builtinId="8" hidden="1"/>
    <cellStyle name="Hipervínculo" xfId="1109" builtinId="8" hidden="1"/>
    <cellStyle name="Hipervínculo" xfId="1111" builtinId="8" hidden="1"/>
    <cellStyle name="Hipervínculo" xfId="1113" builtinId="8" hidden="1"/>
    <cellStyle name="Hipervínculo" xfId="1115" builtinId="8" hidden="1"/>
    <cellStyle name="Hipervínculo" xfId="1117" builtinId="8" hidden="1"/>
    <cellStyle name="Hipervínculo" xfId="1119" builtinId="8" hidden="1"/>
    <cellStyle name="Hipervínculo" xfId="1121" builtinId="8" hidden="1"/>
    <cellStyle name="Hipervínculo" xfId="1123" builtinId="8" hidden="1"/>
    <cellStyle name="Hipervínculo" xfId="1125" builtinId="8" hidden="1"/>
    <cellStyle name="Hipervínculo" xfId="1127" builtinId="8" hidden="1"/>
    <cellStyle name="Hipervínculo" xfId="1129" builtinId="8" hidden="1"/>
    <cellStyle name="Hipervínculo" xfId="1131" builtinId="8" hidden="1"/>
    <cellStyle name="Hipervínculo" xfId="1133" builtinId="8" hidden="1"/>
    <cellStyle name="Hipervínculo" xfId="1135" builtinId="8" hidden="1"/>
    <cellStyle name="Hipervínculo" xfId="1137" builtinId="8" hidden="1"/>
    <cellStyle name="Hipervínculo" xfId="1139" builtinId="8" hidden="1"/>
    <cellStyle name="Hipervínculo" xfId="1141" builtinId="8" hidden="1"/>
    <cellStyle name="Hipervínculo" xfId="1143" builtinId="8" hidden="1"/>
    <cellStyle name="Hipervínculo" xfId="1145" builtinId="8" hidden="1"/>
    <cellStyle name="Hipervínculo" xfId="1147" builtinId="8" hidden="1"/>
    <cellStyle name="Hipervínculo" xfId="1149" builtinId="8" hidden="1"/>
    <cellStyle name="Hipervínculo" xfId="1151" builtinId="8" hidden="1"/>
    <cellStyle name="Hipervínculo" xfId="1153" builtinId="8" hidden="1"/>
    <cellStyle name="Hipervínculo" xfId="1155" builtinId="8" hidden="1"/>
    <cellStyle name="Hipervínculo" xfId="1157" builtinId="8" hidden="1"/>
    <cellStyle name="Hipervínculo" xfId="1159" builtinId="8" hidden="1"/>
    <cellStyle name="Hipervínculo" xfId="1161" builtinId="8" hidden="1"/>
    <cellStyle name="Hipervínculo" xfId="1163" builtinId="8" hidden="1"/>
    <cellStyle name="Hipervínculo" xfId="1165" builtinId="8" hidden="1"/>
    <cellStyle name="Hipervínculo" xfId="1167" builtinId="8" hidden="1"/>
    <cellStyle name="Hipervínculo" xfId="1169" builtinId="8" hidden="1"/>
    <cellStyle name="Hipervínculo" xfId="1171" builtinId="8" hidden="1"/>
    <cellStyle name="Hipervínculo" xfId="1173" builtinId="8" hidden="1"/>
    <cellStyle name="Hipervínculo" xfId="1175" builtinId="8" hidden="1"/>
    <cellStyle name="Hipervínculo" xfId="1177" builtinId="8" hidden="1"/>
    <cellStyle name="Hipervínculo" xfId="1179" builtinId="8" hidden="1"/>
    <cellStyle name="Hipervínculo" xfId="1181" builtinId="8" hidden="1"/>
    <cellStyle name="Hipervínculo" xfId="1183" builtinId="8" hidden="1"/>
    <cellStyle name="Hipervínculo" xfId="1185" builtinId="8" hidden="1"/>
    <cellStyle name="Hipervínculo" xfId="1187" builtinId="8" hidden="1"/>
    <cellStyle name="Hipervínculo" xfId="1189" builtinId="8" hidden="1"/>
    <cellStyle name="Hipervínculo" xfId="1191" builtinId="8" hidden="1"/>
    <cellStyle name="Hipervínculo" xfId="1193" builtinId="8" hidden="1"/>
    <cellStyle name="Hipervínculo" xfId="1195" builtinId="8" hidden="1"/>
    <cellStyle name="Hipervínculo" xfId="1197" builtinId="8" hidden="1"/>
    <cellStyle name="Hipervínculo" xfId="1199" builtinId="8" hidden="1"/>
    <cellStyle name="Hipervínculo" xfId="1201" builtinId="8" hidden="1"/>
    <cellStyle name="Hipervínculo" xfId="1203" builtinId="8" hidden="1"/>
    <cellStyle name="Hipervínculo" xfId="1205" builtinId="8" hidden="1"/>
    <cellStyle name="Hipervínculo" xfId="1207" builtinId="8" hidden="1"/>
    <cellStyle name="Hipervínculo" xfId="1209" builtinId="8" hidden="1"/>
    <cellStyle name="Hipervínculo" xfId="1211" builtinId="8" hidden="1"/>
    <cellStyle name="Hipervínculo" xfId="1213" builtinId="8" hidden="1"/>
    <cellStyle name="Hipervínculo" xfId="1215" builtinId="8" hidden="1"/>
    <cellStyle name="Hipervínculo" xfId="1217" builtinId="8" hidden="1"/>
    <cellStyle name="Hipervínculo" xfId="1219" builtinId="8" hidden="1"/>
    <cellStyle name="Hipervínculo" xfId="1221" builtinId="8" hidden="1"/>
    <cellStyle name="Hipervínculo" xfId="1223" builtinId="8" hidden="1"/>
    <cellStyle name="Hipervínculo" xfId="1225" builtinId="8" hidden="1"/>
    <cellStyle name="Hipervínculo" xfId="1227" builtinId="8" hidden="1"/>
    <cellStyle name="Hipervínculo" xfId="1229" builtinId="8" hidden="1"/>
    <cellStyle name="Hipervínculo" xfId="1231" builtinId="8" hidden="1"/>
    <cellStyle name="Hipervínculo" xfId="1233" builtinId="8" hidden="1"/>
    <cellStyle name="Hipervínculo" xfId="1235" builtinId="8" hidden="1"/>
    <cellStyle name="Hipervínculo" xfId="1237" builtinId="8" hidden="1"/>
    <cellStyle name="Hipervínculo" xfId="1239" builtinId="8" hidden="1"/>
    <cellStyle name="Hipervínculo" xfId="1241" builtinId="8" hidden="1"/>
    <cellStyle name="Hipervínculo" xfId="1243" builtinId="8" hidden="1"/>
    <cellStyle name="Hipervínculo" xfId="1245" builtinId="8" hidden="1"/>
    <cellStyle name="Hipervínculo" xfId="1247" builtinId="8" hidden="1"/>
    <cellStyle name="Hipervínculo" xfId="1249" builtinId="8" hidden="1"/>
    <cellStyle name="Hipervínculo" xfId="1251" builtinId="8" hidden="1"/>
    <cellStyle name="Hipervínculo" xfId="1253" builtinId="8" hidden="1"/>
    <cellStyle name="Hipervínculo" xfId="1255" builtinId="8" hidden="1"/>
    <cellStyle name="Hipervínculo" xfId="1257" builtinId="8" hidden="1"/>
    <cellStyle name="Hipervínculo" xfId="1259" builtinId="8" hidden="1"/>
    <cellStyle name="Hipervínculo" xfId="1261" builtinId="8" hidden="1"/>
    <cellStyle name="Hipervínculo" xfId="1263" builtinId="8" hidden="1"/>
    <cellStyle name="Hipervínculo" xfId="1265" builtinId="8" hidden="1"/>
    <cellStyle name="Hipervínculo" xfId="1267" builtinId="8" hidden="1"/>
    <cellStyle name="Hipervínculo" xfId="1269" builtinId="8" hidden="1"/>
    <cellStyle name="Hipervínculo" xfId="1271" builtinId="8" hidden="1"/>
    <cellStyle name="Hipervínculo" xfId="1273" builtinId="8" hidden="1"/>
    <cellStyle name="Hipervínculo" xfId="1275" builtinId="8" hidden="1"/>
    <cellStyle name="Hipervínculo" xfId="1277" builtinId="8" hidden="1"/>
    <cellStyle name="Hipervínculo" xfId="1279" builtinId="8" hidden="1"/>
    <cellStyle name="Hipervínculo" xfId="1281" builtinId="8" hidden="1"/>
    <cellStyle name="Hipervínculo" xfId="1283" builtinId="8" hidden="1"/>
    <cellStyle name="Hipervínculo" xfId="1285" builtinId="8" hidden="1"/>
    <cellStyle name="Hipervínculo" xfId="1287" builtinId="8" hidden="1"/>
    <cellStyle name="Hipervínculo" xfId="1289" builtinId="8" hidden="1"/>
    <cellStyle name="Hipervínculo" xfId="1291" builtinId="8" hidden="1"/>
    <cellStyle name="Hipervínculo" xfId="1293" builtinId="8" hidden="1"/>
    <cellStyle name="Hipervínculo" xfId="1295" builtinId="8" hidden="1"/>
    <cellStyle name="Hipervínculo" xfId="1297" builtinId="8" hidden="1"/>
    <cellStyle name="Hipervínculo" xfId="1299" builtinId="8" hidden="1"/>
    <cellStyle name="Hipervínculo" xfId="1301" builtinId="8" hidden="1"/>
    <cellStyle name="Hipervínculo" xfId="1303" builtinId="8" hidden="1"/>
    <cellStyle name="Hipervínculo" xfId="1305" builtinId="8" hidden="1"/>
    <cellStyle name="Hipervínculo" xfId="1307" builtinId="8" hidden="1"/>
    <cellStyle name="Hipervínculo" xfId="1309" builtinId="8" hidden="1"/>
    <cellStyle name="Hipervínculo" xfId="1311" builtinId="8" hidden="1"/>
    <cellStyle name="Hipervínculo" xfId="1313" builtinId="8" hidden="1"/>
    <cellStyle name="Hipervínculo" xfId="1315" builtinId="8" hidden="1"/>
    <cellStyle name="Hipervínculo" xfId="1317" builtinId="8" hidden="1"/>
    <cellStyle name="Hipervínculo" xfId="1319" builtinId="8" hidden="1"/>
    <cellStyle name="Hipervínculo" xfId="1321" builtinId="8" hidden="1"/>
    <cellStyle name="Hipervínculo" xfId="1323" builtinId="8" hidden="1"/>
    <cellStyle name="Hipervínculo" xfId="1325" builtinId="8" hidden="1"/>
    <cellStyle name="Hipervínculo" xfId="1327" builtinId="8" hidden="1"/>
    <cellStyle name="Hipervínculo" xfId="1329" builtinId="8" hidden="1"/>
    <cellStyle name="Hipervínculo" xfId="1331" builtinId="8" hidden="1"/>
    <cellStyle name="Hipervínculo" xfId="1333" builtinId="8" hidden="1"/>
    <cellStyle name="Hipervínculo" xfId="1335" builtinId="8" hidden="1"/>
    <cellStyle name="Hipervínculo" xfId="1337" builtinId="8" hidden="1"/>
    <cellStyle name="Hipervínculo" xfId="1339" builtinId="8" hidden="1"/>
    <cellStyle name="Hipervínculo" xfId="1341" builtinId="8" hidden="1"/>
    <cellStyle name="Hipervínculo" xfId="1343" builtinId="8" hidden="1"/>
    <cellStyle name="Hipervínculo" xfId="1345" builtinId="8" hidden="1"/>
    <cellStyle name="Hipervínculo" xfId="1347" builtinId="8" hidden="1"/>
    <cellStyle name="Hipervínculo" xfId="1349" builtinId="8" hidden="1"/>
    <cellStyle name="Hipervínculo" xfId="1351" builtinId="8" hidden="1"/>
    <cellStyle name="Hipervínculo" xfId="1353" builtinId="8" hidden="1"/>
    <cellStyle name="Hipervínculo" xfId="1355" builtinId="8" hidden="1"/>
    <cellStyle name="Hipervínculo" xfId="1357" builtinId="8" hidden="1"/>
    <cellStyle name="Hipervínculo" xfId="1359" builtinId="8" hidden="1"/>
    <cellStyle name="Hipervínculo" xfId="1361" builtinId="8" hidden="1"/>
    <cellStyle name="Hipervínculo" xfId="1363" builtinId="8" hidden="1"/>
    <cellStyle name="Hipervínculo" xfId="1365" builtinId="8" hidden="1"/>
    <cellStyle name="Hipervínculo" xfId="1367" builtinId="8" hidden="1"/>
    <cellStyle name="Hipervínculo" xfId="1369" builtinId="8" hidden="1"/>
    <cellStyle name="Hipervínculo" xfId="1371" builtinId="8" hidden="1"/>
    <cellStyle name="Hipervínculo" xfId="1373" builtinId="8" hidden="1"/>
    <cellStyle name="Hipervínculo" xfId="1375" builtinId="8" hidden="1"/>
    <cellStyle name="Hipervínculo" xfId="1377" builtinId="8" hidden="1"/>
    <cellStyle name="Hipervínculo" xfId="1379" builtinId="8" hidden="1"/>
    <cellStyle name="Hipervínculo" xfId="1381" builtinId="8" hidden="1"/>
    <cellStyle name="Hipervínculo" xfId="1383" builtinId="8" hidden="1"/>
    <cellStyle name="Hipervínculo" xfId="1385" builtinId="8" hidden="1"/>
    <cellStyle name="Hipervínculo" xfId="1387" builtinId="8" hidden="1"/>
    <cellStyle name="Hipervínculo" xfId="1389" builtinId="8" hidden="1"/>
    <cellStyle name="Hipervínculo" xfId="1391" builtinId="8" hidden="1"/>
    <cellStyle name="Hipervínculo" xfId="1393" builtinId="8" hidden="1"/>
    <cellStyle name="Hipervínculo" xfId="1395" builtinId="8" hidden="1"/>
    <cellStyle name="Hipervínculo" xfId="1397" builtinId="8" hidden="1"/>
    <cellStyle name="Hipervínculo" xfId="1399" builtinId="8" hidden="1"/>
    <cellStyle name="Hipervínculo" xfId="1401" builtinId="8" hidden="1"/>
    <cellStyle name="Hipervínculo" xfId="1403" builtinId="8" hidden="1"/>
    <cellStyle name="Hipervínculo" xfId="1405" builtinId="8" hidden="1"/>
    <cellStyle name="Hipervínculo" xfId="1407" builtinId="8" hidden="1"/>
    <cellStyle name="Hipervínculo" xfId="1409" builtinId="8" hidden="1"/>
    <cellStyle name="Hipervínculo" xfId="1411" builtinId="8" hidden="1"/>
    <cellStyle name="Hipervínculo" xfId="1413" builtinId="8" hidden="1"/>
    <cellStyle name="Hipervínculo" xfId="1415" builtinId="8" hidden="1"/>
    <cellStyle name="Hipervínculo" xfId="1417" builtinId="8" hidden="1"/>
    <cellStyle name="Hipervínculo" xfId="1419" builtinId="8" hidden="1"/>
    <cellStyle name="Hipervínculo" xfId="1421" builtinId="8" hidden="1"/>
    <cellStyle name="Hipervínculo" xfId="1423" builtinId="8" hidden="1"/>
    <cellStyle name="Hipervínculo" xfId="1425" builtinId="8" hidden="1"/>
    <cellStyle name="Hipervínculo" xfId="1427" builtinId="8" hidden="1"/>
    <cellStyle name="Hipervínculo" xfId="1429" builtinId="8" hidden="1"/>
    <cellStyle name="Hipervínculo" xfId="1431" builtinId="8" hidden="1"/>
    <cellStyle name="Hipervínculo" xfId="1433" builtinId="8" hidden="1"/>
    <cellStyle name="Hipervínculo" xfId="1435" builtinId="8" hidden="1"/>
    <cellStyle name="Hipervínculo" xfId="1437" builtinId="8" hidden="1"/>
    <cellStyle name="Hipervínculo" xfId="1439" builtinId="8" hidden="1"/>
    <cellStyle name="Hipervínculo" xfId="1441" builtinId="8" hidden="1"/>
    <cellStyle name="Hipervínculo" xfId="1443" builtinId="8" hidden="1"/>
    <cellStyle name="Hipervínculo" xfId="1445" builtinId="8" hidden="1"/>
    <cellStyle name="Hipervínculo" xfId="1447" builtinId="8" hidden="1"/>
    <cellStyle name="Hipervínculo" xfId="1449" builtinId="8" hidden="1"/>
    <cellStyle name="Hipervínculo" xfId="1451" builtinId="8" hidden="1"/>
    <cellStyle name="Hipervínculo" xfId="1453" builtinId="8" hidden="1"/>
    <cellStyle name="Hipervínculo" xfId="1455" builtinId="8" hidden="1"/>
    <cellStyle name="Hipervínculo" xfId="1457" builtinId="8" hidden="1"/>
    <cellStyle name="Hipervínculo" xfId="1459" builtinId="8" hidden="1"/>
    <cellStyle name="Hipervínculo" xfId="1461" builtinId="8" hidden="1"/>
    <cellStyle name="Hipervínculo" xfId="1463" builtinId="8" hidden="1"/>
    <cellStyle name="Hipervínculo" xfId="1465" builtinId="8" hidden="1"/>
    <cellStyle name="Hipervínculo" xfId="1467" builtinId="8" hidden="1"/>
    <cellStyle name="Hipervínculo" xfId="1469" builtinId="8" hidden="1"/>
    <cellStyle name="Hipervínculo" xfId="1471" builtinId="8" hidden="1"/>
    <cellStyle name="Hipervínculo" xfId="1473" builtinId="8" hidden="1"/>
    <cellStyle name="Hipervínculo" xfId="1475" builtinId="8" hidden="1"/>
    <cellStyle name="Hipervínculo" xfId="1477" builtinId="8" hidden="1"/>
    <cellStyle name="Hipervínculo" xfId="1479" builtinId="8" hidden="1"/>
    <cellStyle name="Hipervínculo" xfId="1481" builtinId="8" hidden="1"/>
    <cellStyle name="Hipervínculo" xfId="1483" builtinId="8" hidden="1"/>
    <cellStyle name="Hipervínculo" xfId="1485" builtinId="8" hidden="1"/>
    <cellStyle name="Hipervínculo" xfId="1487" builtinId="8" hidden="1"/>
    <cellStyle name="Hipervínculo" xfId="1489" builtinId="8" hidden="1"/>
    <cellStyle name="Hipervínculo" xfId="1491" builtinId="8" hidden="1"/>
    <cellStyle name="Hipervínculo" xfId="1493" builtinId="8" hidden="1"/>
    <cellStyle name="Hipervínculo" xfId="1495" builtinId="8" hidden="1"/>
    <cellStyle name="Hipervínculo" xfId="1497" builtinId="8" hidden="1"/>
    <cellStyle name="Hipervínculo" xfId="1499" builtinId="8" hidden="1"/>
    <cellStyle name="Hipervínculo" xfId="1501" builtinId="8" hidden="1"/>
    <cellStyle name="Hipervínculo" xfId="1503" builtinId="8" hidden="1"/>
    <cellStyle name="Hipervínculo" xfId="1505" builtinId="8" hidden="1"/>
    <cellStyle name="Hipervínculo" xfId="1507" builtinId="8" hidden="1"/>
    <cellStyle name="Hipervínculo" xfId="1509" builtinId="8" hidden="1"/>
    <cellStyle name="Hipervínculo" xfId="1511" builtinId="8" hidden="1"/>
    <cellStyle name="Hipervínculo" xfId="1513" builtinId="8" hidden="1"/>
    <cellStyle name="Hipervínculo" xfId="1515" builtinId="8" hidden="1"/>
    <cellStyle name="Hipervínculo" xfId="1517" builtinId="8" hidden="1"/>
    <cellStyle name="Hipervínculo" xfId="1519" builtinId="8" hidden="1"/>
    <cellStyle name="Hipervínculo" xfId="1521" builtinId="8" hidden="1"/>
    <cellStyle name="Hipervínculo" xfId="1523" builtinId="8" hidden="1"/>
    <cellStyle name="Hipervínculo" xfId="1525" builtinId="8" hidden="1"/>
    <cellStyle name="Hipervínculo" xfId="1527" builtinId="8" hidden="1"/>
    <cellStyle name="Hipervínculo" xfId="1529" builtinId="8" hidden="1"/>
    <cellStyle name="Hipervínculo" xfId="1531" builtinId="8" hidden="1"/>
    <cellStyle name="Hipervínculo" xfId="1533" builtinId="8" hidden="1"/>
    <cellStyle name="Hipervínculo" xfId="1535" builtinId="8" hidden="1"/>
    <cellStyle name="Hipervínculo" xfId="1537" builtinId="8" hidden="1"/>
    <cellStyle name="Hipervínculo" xfId="1539" builtinId="8" hidden="1"/>
    <cellStyle name="Hipervínculo" xfId="1541" builtinId="8" hidden="1"/>
    <cellStyle name="Hipervínculo" xfId="1543" builtinId="8" hidden="1"/>
    <cellStyle name="Hipervínculo" xfId="1545" builtinId="8" hidden="1"/>
    <cellStyle name="Hipervínculo" xfId="1547" builtinId="8" hidden="1"/>
    <cellStyle name="Hipervínculo" xfId="1549" builtinId="8" hidden="1"/>
    <cellStyle name="Hipervínculo" xfId="1551" builtinId="8" hidden="1"/>
    <cellStyle name="Hipervínculo" xfId="1553" builtinId="8" hidden="1"/>
    <cellStyle name="Hipervínculo" xfId="1555" builtinId="8" hidden="1"/>
    <cellStyle name="Hipervínculo" xfId="1557" builtinId="8" hidden="1"/>
    <cellStyle name="Hipervínculo" xfId="1559" builtinId="8" hidden="1"/>
    <cellStyle name="Hipervínculo" xfId="1561" builtinId="8" hidden="1"/>
    <cellStyle name="Hipervínculo" xfId="1563" builtinId="8" hidden="1"/>
    <cellStyle name="Hipervínculo" xfId="1565" builtinId="8" hidden="1"/>
    <cellStyle name="Hipervínculo" xfId="1567" builtinId="8" hidden="1"/>
    <cellStyle name="Hipervínculo" xfId="1569" builtinId="8" hidden="1"/>
    <cellStyle name="Hipervínculo" xfId="1571" builtinId="8" hidden="1"/>
    <cellStyle name="Hipervínculo" xfId="1573" builtinId="8" hidden="1"/>
    <cellStyle name="Hipervínculo" xfId="1575" builtinId="8" hidden="1"/>
    <cellStyle name="Hipervínculo" xfId="1577" builtinId="8" hidden="1"/>
    <cellStyle name="Hipervínculo" xfId="1579" builtinId="8" hidden="1"/>
    <cellStyle name="Hipervínculo" xfId="1581" builtinId="8" hidden="1"/>
    <cellStyle name="Hipervínculo" xfId="1583" builtinId="8" hidden="1"/>
    <cellStyle name="Hipervínculo" xfId="1585" builtinId="8" hidden="1"/>
    <cellStyle name="Hipervínculo" xfId="1587" builtinId="8" hidden="1"/>
    <cellStyle name="Hipervínculo" xfId="1589" builtinId="8" hidden="1"/>
    <cellStyle name="Hipervínculo" xfId="1591" builtinId="8" hidden="1"/>
    <cellStyle name="Hipervínculo" xfId="1593" builtinId="8" hidden="1"/>
    <cellStyle name="Hipervínculo" xfId="1595" builtinId="8" hidden="1"/>
    <cellStyle name="Hipervínculo" xfId="1597" builtinId="8" hidden="1"/>
    <cellStyle name="Hipervínculo" xfId="1599" builtinId="8" hidden="1"/>
    <cellStyle name="Hipervínculo" xfId="1601" builtinId="8" hidden="1"/>
    <cellStyle name="Hipervínculo" xfId="1603" builtinId="8" hidden="1"/>
    <cellStyle name="Hipervínculo" xfId="1605" builtinId="8" hidden="1"/>
    <cellStyle name="Hipervínculo" xfId="1607" builtinId="8" hidden="1"/>
    <cellStyle name="Hipervínculo" xfId="1609" builtinId="8" hidden="1"/>
    <cellStyle name="Hipervínculo" xfId="1611" builtinId="8" hidden="1"/>
    <cellStyle name="Hipervínculo" xfId="1613" builtinId="8" hidden="1"/>
    <cellStyle name="Hipervínculo" xfId="1615" builtinId="8" hidden="1"/>
    <cellStyle name="Hipervínculo" xfId="1617" builtinId="8" hidden="1"/>
    <cellStyle name="Hipervínculo" xfId="1619" builtinId="8" hidden="1"/>
    <cellStyle name="Hipervínculo" xfId="1621" builtinId="8" hidden="1"/>
    <cellStyle name="Hipervínculo" xfId="1623" builtinId="8" hidden="1"/>
    <cellStyle name="Hipervínculo" xfId="1625" builtinId="8" hidden="1"/>
    <cellStyle name="Hipervínculo" xfId="1627" builtinId="8" hidden="1"/>
    <cellStyle name="Hipervínculo" xfId="1629" builtinId="8" hidden="1"/>
    <cellStyle name="Hipervínculo" xfId="1631" builtinId="8" hidden="1"/>
    <cellStyle name="Hipervínculo" xfId="1633" builtinId="8" hidden="1"/>
    <cellStyle name="Hipervínculo" xfId="1635" builtinId="8" hidden="1"/>
    <cellStyle name="Hipervínculo" xfId="1637" builtinId="8" hidden="1"/>
    <cellStyle name="Hipervínculo" xfId="1639" builtinId="8" hidden="1"/>
    <cellStyle name="Hipervínculo" xfId="1641" builtinId="8" hidden="1"/>
    <cellStyle name="Hipervínculo" xfId="1643" builtinId="8" hidden="1"/>
    <cellStyle name="Hipervínculo" xfId="1645" builtinId="8" hidden="1"/>
    <cellStyle name="Hipervínculo" xfId="1647" builtinId="8" hidden="1"/>
    <cellStyle name="Hipervínculo" xfId="1649" builtinId="8" hidden="1"/>
    <cellStyle name="Hipervínculo" xfId="1651" builtinId="8" hidden="1"/>
    <cellStyle name="Hipervínculo" xfId="1653" builtinId="8" hidden="1"/>
    <cellStyle name="Hipervínculo" xfId="1655" builtinId="8" hidden="1"/>
    <cellStyle name="Hipervínculo" xfId="1657" builtinId="8" hidden="1"/>
    <cellStyle name="Hipervínculo" xfId="1659" builtinId="8" hidden="1"/>
    <cellStyle name="Hipervínculo" xfId="1661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Hipervínculo visitado" xfId="1028" builtinId="9" hidden="1"/>
    <cellStyle name="Hipervínculo visitado" xfId="1030" builtinId="9" hidden="1"/>
    <cellStyle name="Hipervínculo visitado" xfId="1032" builtinId="9" hidden="1"/>
    <cellStyle name="Hipervínculo visitado" xfId="1034" builtinId="9" hidden="1"/>
    <cellStyle name="Hipervínculo visitado" xfId="1036" builtinId="9" hidden="1"/>
    <cellStyle name="Hipervínculo visitado" xfId="1038" builtinId="9" hidden="1"/>
    <cellStyle name="Hipervínculo visitado" xfId="1040" builtinId="9" hidden="1"/>
    <cellStyle name="Hipervínculo visitado" xfId="1042" builtinId="9" hidden="1"/>
    <cellStyle name="Hipervínculo visitado" xfId="1044" builtinId="9" hidden="1"/>
    <cellStyle name="Hipervínculo visitado" xfId="1046" builtinId="9" hidden="1"/>
    <cellStyle name="Hipervínculo visitado" xfId="1048" builtinId="9" hidden="1"/>
    <cellStyle name="Hipervínculo visitado" xfId="1050" builtinId="9" hidden="1"/>
    <cellStyle name="Hipervínculo visitado" xfId="1052" builtinId="9" hidden="1"/>
    <cellStyle name="Hipervínculo visitado" xfId="1054" builtinId="9" hidden="1"/>
    <cellStyle name="Hipervínculo visitado" xfId="1056" builtinId="9" hidden="1"/>
    <cellStyle name="Hipervínculo visitado" xfId="1058" builtinId="9" hidden="1"/>
    <cellStyle name="Hipervínculo visitado" xfId="1060" builtinId="9" hidden="1"/>
    <cellStyle name="Hipervínculo visitado" xfId="1062" builtinId="9" hidden="1"/>
    <cellStyle name="Hipervínculo visitado" xfId="1064" builtinId="9" hidden="1"/>
    <cellStyle name="Hipervínculo visitado" xfId="1066" builtinId="9" hidden="1"/>
    <cellStyle name="Hipervínculo visitado" xfId="1068" builtinId="9" hidden="1"/>
    <cellStyle name="Hipervínculo visitado" xfId="1070" builtinId="9" hidden="1"/>
    <cellStyle name="Hipervínculo visitado" xfId="1072" builtinId="9" hidden="1"/>
    <cellStyle name="Hipervínculo visitado" xfId="1074" builtinId="9" hidden="1"/>
    <cellStyle name="Hipervínculo visitado" xfId="1076" builtinId="9" hidden="1"/>
    <cellStyle name="Hipervínculo visitado" xfId="1078" builtinId="9" hidden="1"/>
    <cellStyle name="Hipervínculo visitado" xfId="1080" builtinId="9" hidden="1"/>
    <cellStyle name="Hipervínculo visitado" xfId="1082" builtinId="9" hidden="1"/>
    <cellStyle name="Hipervínculo visitado" xfId="1084" builtinId="9" hidden="1"/>
    <cellStyle name="Hipervínculo visitado" xfId="1086" builtinId="9" hidden="1"/>
    <cellStyle name="Hipervínculo visitado" xfId="1088" builtinId="9" hidden="1"/>
    <cellStyle name="Hipervínculo visitado" xfId="1090" builtinId="9" hidden="1"/>
    <cellStyle name="Hipervínculo visitado" xfId="1092" builtinId="9" hidden="1"/>
    <cellStyle name="Hipervínculo visitado" xfId="1094" builtinId="9" hidden="1"/>
    <cellStyle name="Hipervínculo visitado" xfId="1096" builtinId="9" hidden="1"/>
    <cellStyle name="Hipervínculo visitado" xfId="1098" builtinId="9" hidden="1"/>
    <cellStyle name="Hipervínculo visitado" xfId="1100" builtinId="9" hidden="1"/>
    <cellStyle name="Hipervínculo visitado" xfId="1102" builtinId="9" hidden="1"/>
    <cellStyle name="Hipervínculo visitado" xfId="1104" builtinId="9" hidden="1"/>
    <cellStyle name="Hipervínculo visitado" xfId="1106" builtinId="9" hidden="1"/>
    <cellStyle name="Hipervínculo visitado" xfId="1108" builtinId="9" hidden="1"/>
    <cellStyle name="Hipervínculo visitado" xfId="1110" builtinId="9" hidden="1"/>
    <cellStyle name="Hipervínculo visitado" xfId="1112" builtinId="9" hidden="1"/>
    <cellStyle name="Hipervínculo visitado" xfId="1114" builtinId="9" hidden="1"/>
    <cellStyle name="Hipervínculo visitado" xfId="1116" builtinId="9" hidden="1"/>
    <cellStyle name="Hipervínculo visitado" xfId="1118" builtinId="9" hidden="1"/>
    <cellStyle name="Hipervínculo visitado" xfId="1120" builtinId="9" hidden="1"/>
    <cellStyle name="Hipervínculo visitado" xfId="1122" builtinId="9" hidden="1"/>
    <cellStyle name="Hipervínculo visitado" xfId="1124" builtinId="9" hidden="1"/>
    <cellStyle name="Hipervínculo visitado" xfId="1126" builtinId="9" hidden="1"/>
    <cellStyle name="Hipervínculo visitado" xfId="1128" builtinId="9" hidden="1"/>
    <cellStyle name="Hipervínculo visitado" xfId="1130" builtinId="9" hidden="1"/>
    <cellStyle name="Hipervínculo visitado" xfId="1132" builtinId="9" hidden="1"/>
    <cellStyle name="Hipervínculo visitado" xfId="1134" builtinId="9" hidden="1"/>
    <cellStyle name="Hipervínculo visitado" xfId="1136" builtinId="9" hidden="1"/>
    <cellStyle name="Hipervínculo visitado" xfId="1138" builtinId="9" hidden="1"/>
    <cellStyle name="Hipervínculo visitado" xfId="1140" builtinId="9" hidden="1"/>
    <cellStyle name="Hipervínculo visitado" xfId="1142" builtinId="9" hidden="1"/>
    <cellStyle name="Hipervínculo visitado" xfId="1144" builtinId="9" hidden="1"/>
    <cellStyle name="Hipervínculo visitado" xfId="1146" builtinId="9" hidden="1"/>
    <cellStyle name="Hipervínculo visitado" xfId="1148" builtinId="9" hidden="1"/>
    <cellStyle name="Hipervínculo visitado" xfId="1150" builtinId="9" hidden="1"/>
    <cellStyle name="Hipervínculo visitado" xfId="1152" builtinId="9" hidden="1"/>
    <cellStyle name="Hipervínculo visitado" xfId="1154" builtinId="9" hidden="1"/>
    <cellStyle name="Hipervínculo visitado" xfId="1156" builtinId="9" hidden="1"/>
    <cellStyle name="Hipervínculo visitado" xfId="1158" builtinId="9" hidden="1"/>
    <cellStyle name="Hipervínculo visitado" xfId="1160" builtinId="9" hidden="1"/>
    <cellStyle name="Hipervínculo visitado" xfId="1162" builtinId="9" hidden="1"/>
    <cellStyle name="Hipervínculo visitado" xfId="1164" builtinId="9" hidden="1"/>
    <cellStyle name="Hipervínculo visitado" xfId="1166" builtinId="9" hidden="1"/>
    <cellStyle name="Hipervínculo visitado" xfId="1168" builtinId="9" hidden="1"/>
    <cellStyle name="Hipervínculo visitado" xfId="1170" builtinId="9" hidden="1"/>
    <cellStyle name="Hipervínculo visitado" xfId="1172" builtinId="9" hidden="1"/>
    <cellStyle name="Hipervínculo visitado" xfId="1174" builtinId="9" hidden="1"/>
    <cellStyle name="Hipervínculo visitado" xfId="1176" builtinId="9" hidden="1"/>
    <cellStyle name="Hipervínculo visitado" xfId="1178" builtinId="9" hidden="1"/>
    <cellStyle name="Hipervínculo visitado" xfId="1180" builtinId="9" hidden="1"/>
    <cellStyle name="Hipervínculo visitado" xfId="1182" builtinId="9" hidden="1"/>
    <cellStyle name="Hipervínculo visitado" xfId="1184" builtinId="9" hidden="1"/>
    <cellStyle name="Hipervínculo visitado" xfId="1186" builtinId="9" hidden="1"/>
    <cellStyle name="Hipervínculo visitado" xfId="1188" builtinId="9" hidden="1"/>
    <cellStyle name="Hipervínculo visitado" xfId="1190" builtinId="9" hidden="1"/>
    <cellStyle name="Hipervínculo visitado" xfId="1192" builtinId="9" hidden="1"/>
    <cellStyle name="Hipervínculo visitado" xfId="1194" builtinId="9" hidden="1"/>
    <cellStyle name="Hipervínculo visitado" xfId="1196" builtinId="9" hidden="1"/>
    <cellStyle name="Hipervínculo visitado" xfId="1198" builtinId="9" hidden="1"/>
    <cellStyle name="Hipervínculo visitado" xfId="1200" builtinId="9" hidden="1"/>
    <cellStyle name="Hipervínculo visitado" xfId="1202" builtinId="9" hidden="1"/>
    <cellStyle name="Hipervínculo visitado" xfId="1204" builtinId="9" hidden="1"/>
    <cellStyle name="Hipervínculo visitado" xfId="1206" builtinId="9" hidden="1"/>
    <cellStyle name="Hipervínculo visitado" xfId="1208" builtinId="9" hidden="1"/>
    <cellStyle name="Hipervínculo visitado" xfId="1210" builtinId="9" hidden="1"/>
    <cellStyle name="Hipervínculo visitado" xfId="1212" builtinId="9" hidden="1"/>
    <cellStyle name="Hipervínculo visitado" xfId="1214" builtinId="9" hidden="1"/>
    <cellStyle name="Hipervínculo visitado" xfId="1216" builtinId="9" hidden="1"/>
    <cellStyle name="Hipervínculo visitado" xfId="1218" builtinId="9" hidden="1"/>
    <cellStyle name="Hipervínculo visitado" xfId="1220" builtinId="9" hidden="1"/>
    <cellStyle name="Hipervínculo visitado" xfId="1222" builtinId="9" hidden="1"/>
    <cellStyle name="Hipervínculo visitado" xfId="1224" builtinId="9" hidden="1"/>
    <cellStyle name="Hipervínculo visitado" xfId="1226" builtinId="9" hidden="1"/>
    <cellStyle name="Hipervínculo visitado" xfId="1228" builtinId="9" hidden="1"/>
    <cellStyle name="Hipervínculo visitado" xfId="1230" builtinId="9" hidden="1"/>
    <cellStyle name="Hipervínculo visitado" xfId="1232" builtinId="9" hidden="1"/>
    <cellStyle name="Hipervínculo visitado" xfId="1234" builtinId="9" hidden="1"/>
    <cellStyle name="Hipervínculo visitado" xfId="1236" builtinId="9" hidden="1"/>
    <cellStyle name="Hipervínculo visitado" xfId="1238" builtinId="9" hidden="1"/>
    <cellStyle name="Hipervínculo visitado" xfId="1240" builtinId="9" hidden="1"/>
    <cellStyle name="Hipervínculo visitado" xfId="1242" builtinId="9" hidden="1"/>
    <cellStyle name="Hipervínculo visitado" xfId="1244" builtinId="9" hidden="1"/>
    <cellStyle name="Hipervínculo visitado" xfId="1246" builtinId="9" hidden="1"/>
    <cellStyle name="Hipervínculo visitado" xfId="1248" builtinId="9" hidden="1"/>
    <cellStyle name="Hipervínculo visitado" xfId="1250" builtinId="9" hidden="1"/>
    <cellStyle name="Hipervínculo visitado" xfId="1252" builtinId="9" hidden="1"/>
    <cellStyle name="Hipervínculo visitado" xfId="1254" builtinId="9" hidden="1"/>
    <cellStyle name="Hipervínculo visitado" xfId="1256" builtinId="9" hidden="1"/>
    <cellStyle name="Hipervínculo visitado" xfId="1258" builtinId="9" hidden="1"/>
    <cellStyle name="Hipervínculo visitado" xfId="1260" builtinId="9" hidden="1"/>
    <cellStyle name="Hipervínculo visitado" xfId="1262" builtinId="9" hidden="1"/>
    <cellStyle name="Hipervínculo visitado" xfId="1264" builtinId="9" hidden="1"/>
    <cellStyle name="Hipervínculo visitado" xfId="1266" builtinId="9" hidden="1"/>
    <cellStyle name="Hipervínculo visitado" xfId="1268" builtinId="9" hidden="1"/>
    <cellStyle name="Hipervínculo visitado" xfId="1270" builtinId="9" hidden="1"/>
    <cellStyle name="Hipervínculo visitado" xfId="1272" builtinId="9" hidden="1"/>
    <cellStyle name="Hipervínculo visitado" xfId="1274" builtinId="9" hidden="1"/>
    <cellStyle name="Hipervínculo visitado" xfId="1276" builtinId="9" hidden="1"/>
    <cellStyle name="Hipervínculo visitado" xfId="1278" builtinId="9" hidden="1"/>
    <cellStyle name="Hipervínculo visitado" xfId="1280" builtinId="9" hidden="1"/>
    <cellStyle name="Hipervínculo visitado" xfId="1282" builtinId="9" hidden="1"/>
    <cellStyle name="Hipervínculo visitado" xfId="1284" builtinId="9" hidden="1"/>
    <cellStyle name="Hipervínculo visitado" xfId="1286" builtinId="9" hidden="1"/>
    <cellStyle name="Hipervínculo visitado" xfId="1288" builtinId="9" hidden="1"/>
    <cellStyle name="Hipervínculo visitado" xfId="1290" builtinId="9" hidden="1"/>
    <cellStyle name="Hipervínculo visitado" xfId="1292" builtinId="9" hidden="1"/>
    <cellStyle name="Hipervínculo visitado" xfId="1294" builtinId="9" hidden="1"/>
    <cellStyle name="Hipervínculo visitado" xfId="1296" builtinId="9" hidden="1"/>
    <cellStyle name="Hipervínculo visitado" xfId="1298" builtinId="9" hidden="1"/>
    <cellStyle name="Hipervínculo visitado" xfId="1300" builtinId="9" hidden="1"/>
    <cellStyle name="Hipervínculo visitado" xfId="1302" builtinId="9" hidden="1"/>
    <cellStyle name="Hipervínculo visitado" xfId="1304" builtinId="9" hidden="1"/>
    <cellStyle name="Hipervínculo visitado" xfId="1306" builtinId="9" hidden="1"/>
    <cellStyle name="Hipervínculo visitado" xfId="1308" builtinId="9" hidden="1"/>
    <cellStyle name="Hipervínculo visitado" xfId="1310" builtinId="9" hidden="1"/>
    <cellStyle name="Hipervínculo visitado" xfId="1312" builtinId="9" hidden="1"/>
    <cellStyle name="Hipervínculo visitado" xfId="1314" builtinId="9" hidden="1"/>
    <cellStyle name="Hipervínculo visitado" xfId="1316" builtinId="9" hidden="1"/>
    <cellStyle name="Hipervínculo visitado" xfId="1318" builtinId="9" hidden="1"/>
    <cellStyle name="Hipervínculo visitado" xfId="1320" builtinId="9" hidden="1"/>
    <cellStyle name="Hipervínculo visitado" xfId="1322" builtinId="9" hidden="1"/>
    <cellStyle name="Hipervínculo visitado" xfId="1324" builtinId="9" hidden="1"/>
    <cellStyle name="Hipervínculo visitado" xfId="1326" builtinId="9" hidden="1"/>
    <cellStyle name="Hipervínculo visitado" xfId="1328" builtinId="9" hidden="1"/>
    <cellStyle name="Hipervínculo visitado" xfId="1330" builtinId="9" hidden="1"/>
    <cellStyle name="Hipervínculo visitado" xfId="1332" builtinId="9" hidden="1"/>
    <cellStyle name="Hipervínculo visitado" xfId="1334" builtinId="9" hidden="1"/>
    <cellStyle name="Hipervínculo visitado" xfId="1336" builtinId="9" hidden="1"/>
    <cellStyle name="Hipervínculo visitado" xfId="1338" builtinId="9" hidden="1"/>
    <cellStyle name="Hipervínculo visitado" xfId="1340" builtinId="9" hidden="1"/>
    <cellStyle name="Hipervínculo visitado" xfId="1342" builtinId="9" hidden="1"/>
    <cellStyle name="Hipervínculo visitado" xfId="1344" builtinId="9" hidden="1"/>
    <cellStyle name="Hipervínculo visitado" xfId="1346" builtinId="9" hidden="1"/>
    <cellStyle name="Hipervínculo visitado" xfId="1348" builtinId="9" hidden="1"/>
    <cellStyle name="Hipervínculo visitado" xfId="1350" builtinId="9" hidden="1"/>
    <cellStyle name="Hipervínculo visitado" xfId="1352" builtinId="9" hidden="1"/>
    <cellStyle name="Hipervínculo visitado" xfId="1354" builtinId="9" hidden="1"/>
    <cellStyle name="Hipervínculo visitado" xfId="1356" builtinId="9" hidden="1"/>
    <cellStyle name="Hipervínculo visitado" xfId="1358" builtinId="9" hidden="1"/>
    <cellStyle name="Hipervínculo visitado" xfId="1360" builtinId="9" hidden="1"/>
    <cellStyle name="Hipervínculo visitado" xfId="1362" builtinId="9" hidden="1"/>
    <cellStyle name="Hipervínculo visitado" xfId="1364" builtinId="9" hidden="1"/>
    <cellStyle name="Hipervínculo visitado" xfId="1366" builtinId="9" hidden="1"/>
    <cellStyle name="Hipervínculo visitado" xfId="1368" builtinId="9" hidden="1"/>
    <cellStyle name="Hipervínculo visitado" xfId="1370" builtinId="9" hidden="1"/>
    <cellStyle name="Hipervínculo visitado" xfId="1372" builtinId="9" hidden="1"/>
    <cellStyle name="Hipervínculo visitado" xfId="1374" builtinId="9" hidden="1"/>
    <cellStyle name="Hipervínculo visitado" xfId="1376" builtinId="9" hidden="1"/>
    <cellStyle name="Hipervínculo visitado" xfId="1378" builtinId="9" hidden="1"/>
    <cellStyle name="Hipervínculo visitado" xfId="1380" builtinId="9" hidden="1"/>
    <cellStyle name="Hipervínculo visitado" xfId="1382" builtinId="9" hidden="1"/>
    <cellStyle name="Hipervínculo visitado" xfId="1384" builtinId="9" hidden="1"/>
    <cellStyle name="Hipervínculo visitado" xfId="1386" builtinId="9" hidden="1"/>
    <cellStyle name="Hipervínculo visitado" xfId="1388" builtinId="9" hidden="1"/>
    <cellStyle name="Hipervínculo visitado" xfId="1390" builtinId="9" hidden="1"/>
    <cellStyle name="Hipervínculo visitado" xfId="1392" builtinId="9" hidden="1"/>
    <cellStyle name="Hipervínculo visitado" xfId="1394" builtinId="9" hidden="1"/>
    <cellStyle name="Hipervínculo visitado" xfId="1396" builtinId="9" hidden="1"/>
    <cellStyle name="Hipervínculo visitado" xfId="1398" builtinId="9" hidden="1"/>
    <cellStyle name="Hipervínculo visitado" xfId="1400" builtinId="9" hidden="1"/>
    <cellStyle name="Hipervínculo visitado" xfId="1402" builtinId="9" hidden="1"/>
    <cellStyle name="Hipervínculo visitado" xfId="1404" builtinId="9" hidden="1"/>
    <cellStyle name="Hipervínculo visitado" xfId="1406" builtinId="9" hidden="1"/>
    <cellStyle name="Hipervínculo visitado" xfId="1408" builtinId="9" hidden="1"/>
    <cellStyle name="Hipervínculo visitado" xfId="1410" builtinId="9" hidden="1"/>
    <cellStyle name="Hipervínculo visitado" xfId="1412" builtinId="9" hidden="1"/>
    <cellStyle name="Hipervínculo visitado" xfId="1414" builtinId="9" hidden="1"/>
    <cellStyle name="Hipervínculo visitado" xfId="1416" builtinId="9" hidden="1"/>
    <cellStyle name="Hipervínculo visitado" xfId="1418" builtinId="9" hidden="1"/>
    <cellStyle name="Hipervínculo visitado" xfId="1420" builtinId="9" hidden="1"/>
    <cellStyle name="Hipervínculo visitado" xfId="1422" builtinId="9" hidden="1"/>
    <cellStyle name="Hipervínculo visitado" xfId="1424" builtinId="9" hidden="1"/>
    <cellStyle name="Hipervínculo visitado" xfId="1426" builtinId="9" hidden="1"/>
    <cellStyle name="Hipervínculo visitado" xfId="1428" builtinId="9" hidden="1"/>
    <cellStyle name="Hipervínculo visitado" xfId="1430" builtinId="9" hidden="1"/>
    <cellStyle name="Hipervínculo visitado" xfId="1432" builtinId="9" hidden="1"/>
    <cellStyle name="Hipervínculo visitado" xfId="1434" builtinId="9" hidden="1"/>
    <cellStyle name="Hipervínculo visitado" xfId="1436" builtinId="9" hidden="1"/>
    <cellStyle name="Hipervínculo visitado" xfId="1438" builtinId="9" hidden="1"/>
    <cellStyle name="Hipervínculo visitado" xfId="1440" builtinId="9" hidden="1"/>
    <cellStyle name="Hipervínculo visitado" xfId="1442" builtinId="9" hidden="1"/>
    <cellStyle name="Hipervínculo visitado" xfId="1444" builtinId="9" hidden="1"/>
    <cellStyle name="Hipervínculo visitado" xfId="1446" builtinId="9" hidden="1"/>
    <cellStyle name="Hipervínculo visitado" xfId="1448" builtinId="9" hidden="1"/>
    <cellStyle name="Hipervínculo visitado" xfId="1450" builtinId="9" hidden="1"/>
    <cellStyle name="Hipervínculo visitado" xfId="1452" builtinId="9" hidden="1"/>
    <cellStyle name="Hipervínculo visitado" xfId="1454" builtinId="9" hidden="1"/>
    <cellStyle name="Hipervínculo visitado" xfId="1456" builtinId="9" hidden="1"/>
    <cellStyle name="Hipervínculo visitado" xfId="1458" builtinId="9" hidden="1"/>
    <cellStyle name="Hipervínculo visitado" xfId="1460" builtinId="9" hidden="1"/>
    <cellStyle name="Hipervínculo visitado" xfId="1462" builtinId="9" hidden="1"/>
    <cellStyle name="Hipervínculo visitado" xfId="1464" builtinId="9" hidden="1"/>
    <cellStyle name="Hipervínculo visitado" xfId="1466" builtinId="9" hidden="1"/>
    <cellStyle name="Hipervínculo visitado" xfId="1468" builtinId="9" hidden="1"/>
    <cellStyle name="Hipervínculo visitado" xfId="1470" builtinId="9" hidden="1"/>
    <cellStyle name="Hipervínculo visitado" xfId="1472" builtinId="9" hidden="1"/>
    <cellStyle name="Hipervínculo visitado" xfId="1474" builtinId="9" hidden="1"/>
    <cellStyle name="Hipervínculo visitado" xfId="1476" builtinId="9" hidden="1"/>
    <cellStyle name="Hipervínculo visitado" xfId="1478" builtinId="9" hidden="1"/>
    <cellStyle name="Hipervínculo visitado" xfId="1480" builtinId="9" hidden="1"/>
    <cellStyle name="Hipervínculo visitado" xfId="1482" builtinId="9" hidden="1"/>
    <cellStyle name="Hipervínculo visitado" xfId="1484" builtinId="9" hidden="1"/>
    <cellStyle name="Hipervínculo visitado" xfId="1486" builtinId="9" hidden="1"/>
    <cellStyle name="Hipervínculo visitado" xfId="1488" builtinId="9" hidden="1"/>
    <cellStyle name="Hipervínculo visitado" xfId="1490" builtinId="9" hidden="1"/>
    <cellStyle name="Hipervínculo visitado" xfId="1492" builtinId="9" hidden="1"/>
    <cellStyle name="Hipervínculo visitado" xfId="1494" builtinId="9" hidden="1"/>
    <cellStyle name="Hipervínculo visitado" xfId="1496" builtinId="9" hidden="1"/>
    <cellStyle name="Hipervínculo visitado" xfId="1498" builtinId="9" hidden="1"/>
    <cellStyle name="Hipervínculo visitado" xfId="1500" builtinId="9" hidden="1"/>
    <cellStyle name="Hipervínculo visitado" xfId="1502" builtinId="9" hidden="1"/>
    <cellStyle name="Hipervínculo visitado" xfId="1504" builtinId="9" hidden="1"/>
    <cellStyle name="Hipervínculo visitado" xfId="1506" builtinId="9" hidden="1"/>
    <cellStyle name="Hipervínculo visitado" xfId="1508" builtinId="9" hidden="1"/>
    <cellStyle name="Hipervínculo visitado" xfId="1510" builtinId="9" hidden="1"/>
    <cellStyle name="Hipervínculo visitado" xfId="1512" builtinId="9" hidden="1"/>
    <cellStyle name="Hipervínculo visitado" xfId="1514" builtinId="9" hidden="1"/>
    <cellStyle name="Hipervínculo visitado" xfId="1516" builtinId="9" hidden="1"/>
    <cellStyle name="Hipervínculo visitado" xfId="1518" builtinId="9" hidden="1"/>
    <cellStyle name="Hipervínculo visitado" xfId="1520" builtinId="9" hidden="1"/>
    <cellStyle name="Hipervínculo visitado" xfId="1522" builtinId="9" hidden="1"/>
    <cellStyle name="Hipervínculo visitado" xfId="1524" builtinId="9" hidden="1"/>
    <cellStyle name="Hipervínculo visitado" xfId="1526" builtinId="9" hidden="1"/>
    <cellStyle name="Hipervínculo visitado" xfId="1528" builtinId="9" hidden="1"/>
    <cellStyle name="Hipervínculo visitado" xfId="1530" builtinId="9" hidden="1"/>
    <cellStyle name="Hipervínculo visitado" xfId="1532" builtinId="9" hidden="1"/>
    <cellStyle name="Hipervínculo visitado" xfId="1534" builtinId="9" hidden="1"/>
    <cellStyle name="Hipervínculo visitado" xfId="1536" builtinId="9" hidden="1"/>
    <cellStyle name="Hipervínculo visitado" xfId="1538" builtinId="9" hidden="1"/>
    <cellStyle name="Hipervínculo visitado" xfId="1540" builtinId="9" hidden="1"/>
    <cellStyle name="Hipervínculo visitado" xfId="1542" builtinId="9" hidden="1"/>
    <cellStyle name="Hipervínculo visitado" xfId="1544" builtinId="9" hidden="1"/>
    <cellStyle name="Hipervínculo visitado" xfId="1546" builtinId="9" hidden="1"/>
    <cellStyle name="Hipervínculo visitado" xfId="1548" builtinId="9" hidden="1"/>
    <cellStyle name="Hipervínculo visitado" xfId="1550" builtinId="9" hidden="1"/>
    <cellStyle name="Hipervínculo visitado" xfId="1552" builtinId="9" hidden="1"/>
    <cellStyle name="Hipervínculo visitado" xfId="1554" builtinId="9" hidden="1"/>
    <cellStyle name="Hipervínculo visitado" xfId="1556" builtinId="9" hidden="1"/>
    <cellStyle name="Hipervínculo visitado" xfId="1558" builtinId="9" hidden="1"/>
    <cellStyle name="Hipervínculo visitado" xfId="1560" builtinId="9" hidden="1"/>
    <cellStyle name="Hipervínculo visitado" xfId="1562" builtinId="9" hidden="1"/>
    <cellStyle name="Hipervínculo visitado" xfId="1564" builtinId="9" hidden="1"/>
    <cellStyle name="Hipervínculo visitado" xfId="1566" builtinId="9" hidden="1"/>
    <cellStyle name="Hipervínculo visitado" xfId="1568" builtinId="9" hidden="1"/>
    <cellStyle name="Hipervínculo visitado" xfId="1570" builtinId="9" hidden="1"/>
    <cellStyle name="Hipervínculo visitado" xfId="1572" builtinId="9" hidden="1"/>
    <cellStyle name="Hipervínculo visitado" xfId="1574" builtinId="9" hidden="1"/>
    <cellStyle name="Hipervínculo visitado" xfId="1576" builtinId="9" hidden="1"/>
    <cellStyle name="Hipervínculo visitado" xfId="1578" builtinId="9" hidden="1"/>
    <cellStyle name="Hipervínculo visitado" xfId="1580" builtinId="9" hidden="1"/>
    <cellStyle name="Hipervínculo visitado" xfId="1582" builtinId="9" hidden="1"/>
    <cellStyle name="Hipervínculo visitado" xfId="1584" builtinId="9" hidden="1"/>
    <cellStyle name="Hipervínculo visitado" xfId="1586" builtinId="9" hidden="1"/>
    <cellStyle name="Hipervínculo visitado" xfId="1588" builtinId="9" hidden="1"/>
    <cellStyle name="Hipervínculo visitado" xfId="1590" builtinId="9" hidden="1"/>
    <cellStyle name="Hipervínculo visitado" xfId="1592" builtinId="9" hidden="1"/>
    <cellStyle name="Hipervínculo visitado" xfId="1594" builtinId="9" hidden="1"/>
    <cellStyle name="Hipervínculo visitado" xfId="1596" builtinId="9" hidden="1"/>
    <cellStyle name="Hipervínculo visitado" xfId="1598" builtinId="9" hidden="1"/>
    <cellStyle name="Hipervínculo visitado" xfId="1600" builtinId="9" hidden="1"/>
    <cellStyle name="Hipervínculo visitado" xfId="1602" builtinId="9" hidden="1"/>
    <cellStyle name="Hipervínculo visitado" xfId="1604" builtinId="9" hidden="1"/>
    <cellStyle name="Hipervínculo visitado" xfId="1606" builtinId="9" hidden="1"/>
    <cellStyle name="Hipervínculo visitado" xfId="1608" builtinId="9" hidden="1"/>
    <cellStyle name="Hipervínculo visitado" xfId="1610" builtinId="9" hidden="1"/>
    <cellStyle name="Hipervínculo visitado" xfId="1612" builtinId="9" hidden="1"/>
    <cellStyle name="Hipervínculo visitado" xfId="1614" builtinId="9" hidden="1"/>
    <cellStyle name="Hipervínculo visitado" xfId="1616" builtinId="9" hidden="1"/>
    <cellStyle name="Hipervínculo visitado" xfId="1618" builtinId="9" hidden="1"/>
    <cellStyle name="Hipervínculo visitado" xfId="1620" builtinId="9" hidden="1"/>
    <cellStyle name="Hipervínculo visitado" xfId="1622" builtinId="9" hidden="1"/>
    <cellStyle name="Hipervínculo visitado" xfId="1624" builtinId="9" hidden="1"/>
    <cellStyle name="Hipervínculo visitado" xfId="1626" builtinId="9" hidden="1"/>
    <cellStyle name="Hipervínculo visitado" xfId="1628" builtinId="9" hidden="1"/>
    <cellStyle name="Hipervínculo visitado" xfId="1630" builtinId="9" hidden="1"/>
    <cellStyle name="Hipervínculo visitado" xfId="1632" builtinId="9" hidden="1"/>
    <cellStyle name="Hipervínculo visitado" xfId="1634" builtinId="9" hidden="1"/>
    <cellStyle name="Hipervínculo visitado" xfId="1636" builtinId="9" hidden="1"/>
    <cellStyle name="Hipervínculo visitado" xfId="1638" builtinId="9" hidden="1"/>
    <cellStyle name="Hipervínculo visitado" xfId="1640" builtinId="9" hidden="1"/>
    <cellStyle name="Hipervínculo visitado" xfId="1642" builtinId="9" hidden="1"/>
    <cellStyle name="Hipervínculo visitado" xfId="1644" builtinId="9" hidden="1"/>
    <cellStyle name="Hipervínculo visitado" xfId="1646" builtinId="9" hidden="1"/>
    <cellStyle name="Hipervínculo visitado" xfId="1648" builtinId="9" hidden="1"/>
    <cellStyle name="Hipervínculo visitado" xfId="1650" builtinId="9" hidden="1"/>
    <cellStyle name="Hipervínculo visitado" xfId="1652" builtinId="9" hidden="1"/>
    <cellStyle name="Hipervínculo visitado" xfId="1654" builtinId="9" hidden="1"/>
    <cellStyle name="Hipervínculo visitado" xfId="1656" builtinId="9" hidden="1"/>
    <cellStyle name="Hipervínculo visitado" xfId="1658" builtinId="9" hidden="1"/>
    <cellStyle name="Hipervínculo visitado" xfId="1660" builtinId="9" hidden="1"/>
    <cellStyle name="Hipervínculo visitado" xfId="166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2"/>
  <sheetViews>
    <sheetView tabSelected="1" topLeftCell="A180" zoomScale="125" zoomScaleNormal="125" zoomScalePageLayoutView="125" workbookViewId="0">
      <selection activeCell="A218" sqref="A218:XFD225"/>
    </sheetView>
  </sheetViews>
  <sheetFormatPr baseColWidth="10" defaultRowHeight="15" x14ac:dyDescent="0"/>
  <cols>
    <col min="1" max="1" width="10.83203125" customWidth="1"/>
    <col min="2" max="2" width="12.83203125" customWidth="1"/>
    <col min="3" max="3" width="3.33203125" customWidth="1"/>
    <col min="4" max="7" width="10.83203125" style="63"/>
    <col min="8" max="8" width="11.1640625" style="63" customWidth="1"/>
    <col min="9" max="9" width="11.33203125" style="63" customWidth="1"/>
    <col min="10" max="10" width="3" customWidth="1"/>
    <col min="16" max="16" width="48.1640625" customWidth="1"/>
    <col min="17" max="17" width="47.33203125" customWidth="1"/>
    <col min="21" max="21" width="10.83203125" style="42"/>
    <col min="25" max="25" width="10.83203125" style="42"/>
  </cols>
  <sheetData>
    <row r="1" spans="1:28" ht="54">
      <c r="A1" s="1" t="s">
        <v>491</v>
      </c>
      <c r="B1" s="1" t="s">
        <v>16</v>
      </c>
      <c r="D1" s="21" t="s">
        <v>511</v>
      </c>
      <c r="E1" s="21" t="s">
        <v>512</v>
      </c>
      <c r="F1" s="21" t="s">
        <v>513</v>
      </c>
      <c r="G1" s="21" t="s">
        <v>514</v>
      </c>
      <c r="H1" s="21" t="s">
        <v>515</v>
      </c>
      <c r="I1" s="21" t="s">
        <v>516</v>
      </c>
      <c r="K1" s="1" t="s">
        <v>0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492</v>
      </c>
      <c r="R1" s="1" t="s">
        <v>6</v>
      </c>
      <c r="S1" s="1" t="s">
        <v>7</v>
      </c>
      <c r="T1" s="1" t="s">
        <v>8</v>
      </c>
      <c r="U1" s="33" t="s">
        <v>9</v>
      </c>
      <c r="V1" s="1" t="s">
        <v>10</v>
      </c>
      <c r="W1" s="1" t="s">
        <v>11</v>
      </c>
      <c r="X1" s="1" t="s">
        <v>12</v>
      </c>
      <c r="Y1" s="33" t="s">
        <v>13</v>
      </c>
      <c r="Z1" s="1" t="s">
        <v>14</v>
      </c>
      <c r="AA1" s="2" t="s">
        <v>15</v>
      </c>
      <c r="AB1" s="1"/>
    </row>
    <row r="2" spans="1:28">
      <c r="A2" s="1"/>
    </row>
    <row r="3" spans="1:28">
      <c r="A3" s="1"/>
      <c r="P3" s="49" t="s">
        <v>496</v>
      </c>
      <c r="Q3" s="65" t="s">
        <v>614</v>
      </c>
    </row>
    <row r="4" spans="1:28">
      <c r="A4" s="32" t="s">
        <v>111</v>
      </c>
      <c r="B4" s="31">
        <v>1.4</v>
      </c>
      <c r="D4" s="29">
        <v>721</v>
      </c>
      <c r="E4" s="30">
        <v>152</v>
      </c>
      <c r="F4" s="29">
        <v>1046</v>
      </c>
      <c r="G4" s="30">
        <v>157</v>
      </c>
      <c r="H4" s="27">
        <v>0</v>
      </c>
      <c r="I4" s="28">
        <v>5.0000000000000001E-3</v>
      </c>
      <c r="K4" s="1" t="s">
        <v>110</v>
      </c>
      <c r="L4" s="1">
        <v>4</v>
      </c>
      <c r="M4" s="1">
        <v>3</v>
      </c>
      <c r="N4" s="1">
        <v>16.0184</v>
      </c>
      <c r="O4" s="3">
        <v>34788</v>
      </c>
      <c r="P4" s="3" t="s">
        <v>553</v>
      </c>
      <c r="Q4" t="s">
        <v>613</v>
      </c>
      <c r="R4" s="3">
        <v>648</v>
      </c>
      <c r="S4" s="3">
        <v>499</v>
      </c>
      <c r="T4" s="3">
        <v>680</v>
      </c>
      <c r="U4" s="69">
        <v>609</v>
      </c>
      <c r="V4" s="3">
        <v>931</v>
      </c>
      <c r="W4" s="3">
        <v>981</v>
      </c>
      <c r="X4" s="3">
        <v>943</v>
      </c>
      <c r="Y4" s="69">
        <v>952</v>
      </c>
      <c r="Z4" s="18">
        <v>1.6</v>
      </c>
      <c r="AA4" s="5">
        <v>4.0000000000000001E-3</v>
      </c>
      <c r="AB4" s="1"/>
    </row>
    <row r="5" spans="1:28">
      <c r="A5" s="1"/>
      <c r="K5" s="1" t="s">
        <v>110</v>
      </c>
      <c r="L5" s="1">
        <v>3</v>
      </c>
      <c r="M5" s="1">
        <v>2</v>
      </c>
      <c r="N5" s="1">
        <v>15.112</v>
      </c>
      <c r="O5" s="3">
        <v>34788</v>
      </c>
      <c r="P5" s="3" t="s">
        <v>553</v>
      </c>
      <c r="Q5" s="1"/>
      <c r="R5" s="3">
        <v>939</v>
      </c>
      <c r="S5" s="3">
        <v>729</v>
      </c>
      <c r="T5" s="3">
        <v>832</v>
      </c>
      <c r="U5" s="69">
        <v>833</v>
      </c>
      <c r="V5" s="3">
        <v>1341</v>
      </c>
      <c r="W5" s="3">
        <v>978</v>
      </c>
      <c r="X5" s="3">
        <v>1101</v>
      </c>
      <c r="Y5" s="69">
        <v>1140</v>
      </c>
      <c r="Z5" s="18">
        <v>1.4</v>
      </c>
      <c r="AA5" s="5">
        <v>6.6000000000000003E-2</v>
      </c>
      <c r="AB5" s="1" t="s">
        <v>18</v>
      </c>
    </row>
    <row r="6" spans="1:28">
      <c r="A6" s="38" t="s">
        <v>556</v>
      </c>
      <c r="B6" s="10">
        <v>1.3</v>
      </c>
      <c r="D6" s="8">
        <v>993</v>
      </c>
      <c r="E6" s="9">
        <v>130</v>
      </c>
      <c r="F6" s="8">
        <v>1268</v>
      </c>
      <c r="G6" s="9">
        <v>72</v>
      </c>
      <c r="H6" s="6">
        <v>1.2999999999999999E-2</v>
      </c>
      <c r="I6" s="7">
        <v>1E-3</v>
      </c>
      <c r="K6" s="1" t="s">
        <v>17</v>
      </c>
      <c r="L6" s="1">
        <v>2</v>
      </c>
      <c r="M6" s="1">
        <v>2</v>
      </c>
      <c r="N6" s="1">
        <v>13.7874</v>
      </c>
      <c r="O6" s="3">
        <v>6275</v>
      </c>
      <c r="P6" t="s">
        <v>557</v>
      </c>
      <c r="Q6" s="1" t="s">
        <v>607</v>
      </c>
      <c r="R6" s="3">
        <v>1130</v>
      </c>
      <c r="S6" s="3">
        <v>1052</v>
      </c>
      <c r="T6" s="3">
        <v>1087</v>
      </c>
      <c r="U6" s="69">
        <v>1090</v>
      </c>
      <c r="V6" s="3">
        <v>1281</v>
      </c>
      <c r="W6" s="3">
        <v>1276</v>
      </c>
      <c r="X6" s="3">
        <v>1152</v>
      </c>
      <c r="Y6" s="69">
        <v>1237</v>
      </c>
      <c r="Z6" s="39">
        <v>1.1000000000000001</v>
      </c>
      <c r="AA6" s="5">
        <v>3.6999999999999998E-2</v>
      </c>
      <c r="AB6" s="1"/>
    </row>
    <row r="7" spans="1:28">
      <c r="A7" s="1"/>
      <c r="K7" s="1" t="s">
        <v>17</v>
      </c>
      <c r="L7" s="1">
        <v>2</v>
      </c>
      <c r="M7" s="1">
        <v>2</v>
      </c>
      <c r="N7" s="1">
        <v>13.507</v>
      </c>
      <c r="O7" s="3">
        <v>6275</v>
      </c>
      <c r="P7" t="s">
        <v>557</v>
      </c>
      <c r="Q7" s="1"/>
      <c r="R7" s="3">
        <v>976</v>
      </c>
      <c r="S7" s="3">
        <v>767</v>
      </c>
      <c r="T7" s="3">
        <v>949</v>
      </c>
      <c r="U7" s="69">
        <v>897</v>
      </c>
      <c r="V7" s="3">
        <v>1221</v>
      </c>
      <c r="W7" s="3">
        <v>1329</v>
      </c>
      <c r="X7" s="3">
        <v>1348</v>
      </c>
      <c r="Y7" s="69">
        <v>1299</v>
      </c>
      <c r="Z7" s="39">
        <v>1.4</v>
      </c>
      <c r="AA7" s="5">
        <v>6.0000000000000001E-3</v>
      </c>
      <c r="AB7" s="1" t="s">
        <v>18</v>
      </c>
    </row>
    <row r="8" spans="1:28">
      <c r="A8" s="19" t="s">
        <v>131</v>
      </c>
      <c r="B8" s="10">
        <v>1.2</v>
      </c>
      <c r="C8" s="1"/>
      <c r="D8" s="8">
        <v>2127</v>
      </c>
      <c r="E8" s="9">
        <v>414</v>
      </c>
      <c r="F8" s="8">
        <v>2610</v>
      </c>
      <c r="G8" s="9">
        <v>204</v>
      </c>
      <c r="H8" s="6">
        <v>6.5000000000000002E-2</v>
      </c>
      <c r="I8" s="7">
        <v>2.8000000000000001E-2</v>
      </c>
      <c r="J8" s="1"/>
      <c r="K8" s="1" t="s">
        <v>130</v>
      </c>
      <c r="L8" s="1">
        <v>10</v>
      </c>
      <c r="M8" s="1">
        <v>7</v>
      </c>
      <c r="N8" s="1">
        <v>68.040099999999995</v>
      </c>
      <c r="O8" s="3">
        <v>40724</v>
      </c>
      <c r="P8" s="20" t="s">
        <v>612</v>
      </c>
      <c r="Q8" t="s">
        <v>613</v>
      </c>
      <c r="R8" s="3">
        <v>2377</v>
      </c>
      <c r="S8" s="3">
        <v>2137</v>
      </c>
      <c r="T8" s="3">
        <v>2140</v>
      </c>
      <c r="U8" s="69">
        <v>2218</v>
      </c>
      <c r="V8" s="3">
        <v>2424</v>
      </c>
      <c r="W8" s="3">
        <v>2468</v>
      </c>
      <c r="X8" s="3">
        <v>2484</v>
      </c>
      <c r="Y8" s="69">
        <v>2459</v>
      </c>
      <c r="Z8" s="41">
        <v>1.1000000000000001</v>
      </c>
      <c r="AA8" s="5">
        <v>4.1000000000000002E-2</v>
      </c>
      <c r="AB8" s="1"/>
    </row>
    <row r="9" spans="1:28">
      <c r="A9" s="1"/>
      <c r="J9" s="1"/>
      <c r="K9" s="1" t="s">
        <v>130</v>
      </c>
      <c r="L9" s="1">
        <v>10</v>
      </c>
      <c r="M9" s="1">
        <v>7</v>
      </c>
      <c r="N9" s="1">
        <v>53.175899999999999</v>
      </c>
      <c r="O9" s="3">
        <v>40724</v>
      </c>
      <c r="P9" s="20" t="s">
        <v>612</v>
      </c>
      <c r="Q9" s="1"/>
      <c r="R9" s="3">
        <v>2390</v>
      </c>
      <c r="S9" s="3">
        <v>1319</v>
      </c>
      <c r="T9" s="3">
        <v>2397</v>
      </c>
      <c r="U9" s="69">
        <v>2035</v>
      </c>
      <c r="V9" s="3">
        <v>2573</v>
      </c>
      <c r="W9" s="3">
        <v>2769</v>
      </c>
      <c r="X9" s="3">
        <v>2943</v>
      </c>
      <c r="Y9" s="69">
        <v>2762</v>
      </c>
      <c r="Z9" s="41">
        <v>1.4</v>
      </c>
      <c r="AA9" s="5">
        <v>0.124</v>
      </c>
      <c r="AB9" s="1" t="s">
        <v>18</v>
      </c>
    </row>
    <row r="10" spans="1:28">
      <c r="A10" s="19" t="s">
        <v>133</v>
      </c>
      <c r="B10" s="10">
        <v>1.1000000000000001</v>
      </c>
      <c r="C10" s="1"/>
      <c r="D10" s="8">
        <v>7352</v>
      </c>
      <c r="E10" s="9">
        <v>2220</v>
      </c>
      <c r="F10" s="8">
        <v>8140</v>
      </c>
      <c r="G10" s="9">
        <v>2065</v>
      </c>
      <c r="H10" s="6">
        <v>3.0000000000000001E-3</v>
      </c>
      <c r="I10" s="7">
        <v>0.53800000000000003</v>
      </c>
      <c r="J10" s="1"/>
      <c r="K10" s="1" t="s">
        <v>132</v>
      </c>
      <c r="L10" s="1">
        <v>32</v>
      </c>
      <c r="M10" s="1">
        <v>26</v>
      </c>
      <c r="N10" s="1">
        <v>148.8279</v>
      </c>
      <c r="O10" s="3">
        <v>41186</v>
      </c>
      <c r="P10" s="20" t="s">
        <v>611</v>
      </c>
      <c r="Q10" t="s">
        <v>613</v>
      </c>
      <c r="R10" s="3">
        <v>9577</v>
      </c>
      <c r="S10" s="3">
        <v>9268</v>
      </c>
      <c r="T10" s="3">
        <v>9279</v>
      </c>
      <c r="U10" s="69">
        <v>9375</v>
      </c>
      <c r="V10" s="3">
        <v>9980</v>
      </c>
      <c r="W10" s="3">
        <v>9982</v>
      </c>
      <c r="X10" s="3">
        <v>10083</v>
      </c>
      <c r="Y10" s="69">
        <v>10015</v>
      </c>
      <c r="Z10" s="39">
        <v>1.1000000000000001</v>
      </c>
      <c r="AA10" s="5">
        <v>4.0000000000000001E-3</v>
      </c>
      <c r="AB10" s="1"/>
    </row>
    <row r="11" spans="1:28">
      <c r="A11" s="1"/>
      <c r="J11" s="1"/>
      <c r="K11" s="1" t="s">
        <v>132</v>
      </c>
      <c r="L11" s="1">
        <v>9</v>
      </c>
      <c r="M11" s="1">
        <v>6</v>
      </c>
      <c r="N11" s="1">
        <v>65.480800000000002</v>
      </c>
      <c r="O11" s="3">
        <v>41186</v>
      </c>
      <c r="P11" s="20" t="s">
        <v>611</v>
      </c>
      <c r="Q11" s="1"/>
      <c r="R11" s="3">
        <v>5220</v>
      </c>
      <c r="S11" s="3">
        <v>5285</v>
      </c>
      <c r="T11" s="3">
        <v>5482</v>
      </c>
      <c r="U11" s="69">
        <v>5329</v>
      </c>
      <c r="V11" s="3">
        <v>6460</v>
      </c>
      <c r="W11" s="3">
        <v>6465</v>
      </c>
      <c r="X11" s="3">
        <v>5873</v>
      </c>
      <c r="Y11" s="69">
        <v>6266</v>
      </c>
      <c r="Z11" s="39">
        <v>1.2</v>
      </c>
      <c r="AA11" s="5">
        <v>1.0999999999999999E-2</v>
      </c>
      <c r="AB11" s="1" t="s">
        <v>18</v>
      </c>
    </row>
    <row r="12" spans="1:28">
      <c r="A12" s="22" t="s">
        <v>179</v>
      </c>
      <c r="B12" s="17">
        <v>0.8</v>
      </c>
      <c r="C12" s="1"/>
      <c r="D12" s="15">
        <v>341</v>
      </c>
      <c r="E12" s="16">
        <v>178</v>
      </c>
      <c r="F12" s="15">
        <v>261</v>
      </c>
      <c r="G12" s="16">
        <v>181</v>
      </c>
      <c r="H12" s="13">
        <v>1E-3</v>
      </c>
      <c r="I12" s="14">
        <v>0.45600000000000002</v>
      </c>
      <c r="J12" s="1"/>
      <c r="K12" s="1" t="s">
        <v>178</v>
      </c>
      <c r="L12" s="1">
        <v>4</v>
      </c>
      <c r="M12" s="1">
        <v>3</v>
      </c>
      <c r="N12" s="1">
        <v>15.6259</v>
      </c>
      <c r="O12" s="3">
        <v>48895</v>
      </c>
      <c r="P12" s="1" t="s">
        <v>180</v>
      </c>
      <c r="Q12" s="1" t="s">
        <v>608</v>
      </c>
      <c r="R12" s="3">
        <v>542</v>
      </c>
      <c r="S12" s="3">
        <v>491</v>
      </c>
      <c r="T12" s="3">
        <v>461</v>
      </c>
      <c r="U12" s="69">
        <v>498</v>
      </c>
      <c r="V12" s="3">
        <v>430</v>
      </c>
      <c r="W12" s="3">
        <v>410</v>
      </c>
      <c r="X12" s="3">
        <v>432</v>
      </c>
      <c r="Y12" s="69">
        <v>424</v>
      </c>
      <c r="Z12" s="18">
        <v>0.9</v>
      </c>
      <c r="AA12" s="5">
        <v>0.04</v>
      </c>
      <c r="AB12" s="1"/>
    </row>
    <row r="13" spans="1:28">
      <c r="A13" s="1"/>
      <c r="B13" s="1"/>
      <c r="C13" s="1"/>
      <c r="D13" s="21"/>
      <c r="E13" s="21"/>
      <c r="F13" s="21"/>
      <c r="G13" s="21"/>
      <c r="H13" s="21"/>
      <c r="I13" s="21"/>
      <c r="J13" s="1"/>
      <c r="K13" s="1" t="s">
        <v>178</v>
      </c>
      <c r="L13" s="1">
        <v>2</v>
      </c>
      <c r="M13" s="1">
        <v>2</v>
      </c>
      <c r="N13" s="1">
        <v>9.8492999999999995</v>
      </c>
      <c r="O13" s="3">
        <v>48895</v>
      </c>
      <c r="P13" s="1" t="s">
        <v>180</v>
      </c>
      <c r="Q13" s="1"/>
      <c r="R13" s="3">
        <v>237</v>
      </c>
      <c r="S13" s="3">
        <v>119</v>
      </c>
      <c r="T13" s="3">
        <v>198</v>
      </c>
      <c r="U13" s="69">
        <v>185</v>
      </c>
      <c r="V13" s="3">
        <v>142</v>
      </c>
      <c r="W13" s="3">
        <v>52</v>
      </c>
      <c r="X13" s="3">
        <v>102</v>
      </c>
      <c r="Y13" s="69">
        <v>98</v>
      </c>
      <c r="Z13" s="18">
        <v>0.5</v>
      </c>
      <c r="AA13" s="5">
        <v>0.11899999999999999</v>
      </c>
      <c r="AB13" s="1" t="s">
        <v>18</v>
      </c>
    </row>
    <row r="14" spans="1:28">
      <c r="A14" s="22" t="s">
        <v>477</v>
      </c>
      <c r="B14" s="10">
        <v>0.8</v>
      </c>
      <c r="D14" s="8">
        <v>1534</v>
      </c>
      <c r="E14" s="9">
        <v>524</v>
      </c>
      <c r="F14" s="8">
        <v>1171</v>
      </c>
      <c r="G14" s="9">
        <v>408</v>
      </c>
      <c r="H14" s="6">
        <v>4.0000000000000001E-3</v>
      </c>
      <c r="I14" s="7">
        <v>0.20899999999999999</v>
      </c>
      <c r="K14" s="1" t="s">
        <v>25</v>
      </c>
      <c r="L14" s="1">
        <v>8</v>
      </c>
      <c r="M14" s="1">
        <v>5</v>
      </c>
      <c r="N14" s="1">
        <v>45.091099999999997</v>
      </c>
      <c r="O14" s="3">
        <v>11849</v>
      </c>
      <c r="P14" s="3" t="s">
        <v>558</v>
      </c>
      <c r="Q14" s="1"/>
      <c r="R14" s="3">
        <v>1921</v>
      </c>
      <c r="S14" s="3">
        <v>2103</v>
      </c>
      <c r="T14" s="3">
        <v>1988</v>
      </c>
      <c r="U14" s="69">
        <v>2004</v>
      </c>
      <c r="V14" s="3">
        <v>1552</v>
      </c>
      <c r="W14" s="3">
        <v>1568</v>
      </c>
      <c r="X14" s="3">
        <v>1495</v>
      </c>
      <c r="Y14" s="69">
        <v>1538</v>
      </c>
      <c r="Z14" s="18">
        <v>0.8</v>
      </c>
      <c r="AA14" s="5">
        <v>1E-3</v>
      </c>
      <c r="AB14" s="1"/>
    </row>
    <row r="15" spans="1:28">
      <c r="A15" s="1"/>
      <c r="K15" s="1" t="s">
        <v>25</v>
      </c>
      <c r="L15" s="1">
        <v>2</v>
      </c>
      <c r="M15" s="1">
        <v>2</v>
      </c>
      <c r="N15" s="1">
        <v>12.2539</v>
      </c>
      <c r="O15" s="3">
        <v>11849</v>
      </c>
      <c r="P15" s="3" t="s">
        <v>558</v>
      </c>
      <c r="Q15" s="1"/>
      <c r="R15" s="3">
        <v>1037</v>
      </c>
      <c r="S15" s="3">
        <v>1205</v>
      </c>
      <c r="T15" s="3">
        <v>954</v>
      </c>
      <c r="U15" s="69">
        <v>1065</v>
      </c>
      <c r="V15" s="3">
        <v>749</v>
      </c>
      <c r="W15" s="3">
        <v>750</v>
      </c>
      <c r="X15" s="3">
        <v>912</v>
      </c>
      <c r="Y15" s="69">
        <v>803</v>
      </c>
      <c r="Z15" s="18">
        <v>0.8</v>
      </c>
      <c r="AA15" s="5">
        <v>4.5999999999999999E-2</v>
      </c>
      <c r="AB15" s="1" t="s">
        <v>18</v>
      </c>
    </row>
    <row r="16" spans="1:28">
      <c r="A16" s="22" t="s">
        <v>51</v>
      </c>
      <c r="B16" s="17">
        <v>0.8</v>
      </c>
      <c r="C16" s="1"/>
      <c r="D16" s="15">
        <v>1625</v>
      </c>
      <c r="E16" s="16">
        <v>1385</v>
      </c>
      <c r="F16" s="15">
        <v>1268</v>
      </c>
      <c r="G16" s="16">
        <v>1266</v>
      </c>
      <c r="H16" s="13">
        <v>5.0000000000000001E-3</v>
      </c>
      <c r="I16" s="14">
        <v>0.65100000000000002</v>
      </c>
      <c r="J16" s="1"/>
      <c r="K16" s="1" t="s">
        <v>50</v>
      </c>
      <c r="L16" s="1">
        <v>7</v>
      </c>
      <c r="M16" s="1">
        <v>6</v>
      </c>
      <c r="N16" s="1">
        <v>44.074399999999997</v>
      </c>
      <c r="O16" s="3">
        <v>22087</v>
      </c>
      <c r="P16" s="3" t="s">
        <v>579</v>
      </c>
      <c r="Q16" s="3" t="s">
        <v>606</v>
      </c>
      <c r="R16" s="3">
        <v>3051</v>
      </c>
      <c r="S16" s="3">
        <v>3048</v>
      </c>
      <c r="T16" s="3">
        <v>2531</v>
      </c>
      <c r="U16" s="69">
        <v>2877</v>
      </c>
      <c r="V16" s="3">
        <v>2535</v>
      </c>
      <c r="W16" s="3">
        <v>2406</v>
      </c>
      <c r="X16" s="3">
        <v>2324</v>
      </c>
      <c r="Y16" s="69">
        <v>2421</v>
      </c>
      <c r="Z16" s="18">
        <v>0.8</v>
      </c>
      <c r="AA16" s="5">
        <v>6.8000000000000005E-2</v>
      </c>
      <c r="AB16" s="1"/>
    </row>
    <row r="17" spans="1:28">
      <c r="A17" s="1"/>
      <c r="J17" s="1"/>
      <c r="K17" s="1" t="s">
        <v>50</v>
      </c>
      <c r="L17" s="1">
        <v>1</v>
      </c>
      <c r="M17" s="1">
        <v>1</v>
      </c>
      <c r="N17" s="1">
        <v>5.0632000000000001</v>
      </c>
      <c r="O17" s="3">
        <v>22087</v>
      </c>
      <c r="P17" s="3" t="s">
        <v>579</v>
      </c>
      <c r="Q17" s="3"/>
      <c r="R17" s="3">
        <v>380</v>
      </c>
      <c r="S17" s="3">
        <v>355</v>
      </c>
      <c r="T17" s="3">
        <v>384</v>
      </c>
      <c r="U17" s="69">
        <v>373</v>
      </c>
      <c r="V17" s="3">
        <v>124</v>
      </c>
      <c r="W17" s="3">
        <v>147</v>
      </c>
      <c r="X17" s="3">
        <v>73</v>
      </c>
      <c r="Y17" s="69">
        <v>114</v>
      </c>
      <c r="Z17" s="18">
        <v>0.3</v>
      </c>
      <c r="AA17" s="5">
        <v>0</v>
      </c>
      <c r="AB17" s="1" t="s">
        <v>18</v>
      </c>
    </row>
    <row r="18" spans="1:28">
      <c r="A18" s="22" t="s">
        <v>195</v>
      </c>
      <c r="B18" s="10">
        <v>0.9</v>
      </c>
      <c r="C18" s="1"/>
      <c r="D18" s="8">
        <v>2130</v>
      </c>
      <c r="E18" s="9">
        <v>56</v>
      </c>
      <c r="F18" s="8">
        <v>1935</v>
      </c>
      <c r="G18" s="9">
        <v>85</v>
      </c>
      <c r="H18" s="6">
        <v>1.7000000000000001E-2</v>
      </c>
      <c r="I18" s="7">
        <v>1E-3</v>
      </c>
      <c r="J18" s="1"/>
      <c r="K18" s="1" t="s">
        <v>194</v>
      </c>
      <c r="L18" s="1">
        <v>13</v>
      </c>
      <c r="M18" s="1">
        <v>10</v>
      </c>
      <c r="N18" s="1">
        <v>56.0886</v>
      </c>
      <c r="O18" s="3">
        <v>50745</v>
      </c>
      <c r="P18" s="3" t="s">
        <v>604</v>
      </c>
      <c r="Q18" t="s">
        <v>605</v>
      </c>
      <c r="R18" s="3">
        <v>2181</v>
      </c>
      <c r="S18" s="3">
        <v>2031</v>
      </c>
      <c r="T18" s="3">
        <v>2133</v>
      </c>
      <c r="U18" s="69">
        <v>2115</v>
      </c>
      <c r="V18" s="3">
        <v>1873</v>
      </c>
      <c r="W18" s="3">
        <v>2023</v>
      </c>
      <c r="X18" s="3">
        <v>1956</v>
      </c>
      <c r="Y18" s="69">
        <v>1951</v>
      </c>
      <c r="Z18" s="18">
        <v>0.9</v>
      </c>
      <c r="AA18" s="5">
        <v>5.7000000000000002E-2</v>
      </c>
      <c r="AB18" s="1"/>
    </row>
    <row r="19" spans="1:28">
      <c r="A19" s="1"/>
      <c r="B19" s="1"/>
      <c r="C19" s="1"/>
      <c r="D19" s="21"/>
      <c r="E19" s="21"/>
      <c r="F19" s="21"/>
      <c r="G19" s="21"/>
      <c r="H19" s="21"/>
      <c r="I19" s="21"/>
      <c r="J19" s="1"/>
      <c r="K19" s="1" t="s">
        <v>196</v>
      </c>
      <c r="L19" s="1">
        <v>8</v>
      </c>
      <c r="M19" s="1">
        <v>4</v>
      </c>
      <c r="N19" s="1">
        <v>44.707599999999999</v>
      </c>
      <c r="O19" s="3">
        <v>50745</v>
      </c>
      <c r="P19" s="3" t="s">
        <v>604</v>
      </c>
      <c r="Q19" s="1"/>
      <c r="R19" s="3">
        <v>2120</v>
      </c>
      <c r="S19" s="3">
        <v>2188</v>
      </c>
      <c r="T19" s="3">
        <v>2125</v>
      </c>
      <c r="U19" s="69">
        <v>2144</v>
      </c>
      <c r="V19" s="3">
        <v>2031</v>
      </c>
      <c r="W19" s="3">
        <v>1816</v>
      </c>
      <c r="X19" s="3">
        <v>1909</v>
      </c>
      <c r="Y19" s="69">
        <v>1919</v>
      </c>
      <c r="Z19" s="18">
        <v>0.9</v>
      </c>
      <c r="AA19" s="5">
        <v>2.7E-2</v>
      </c>
      <c r="AB19" s="1" t="s">
        <v>18</v>
      </c>
    </row>
    <row r="20" spans="1:28">
      <c r="A20" s="22" t="s">
        <v>64</v>
      </c>
      <c r="B20" s="50">
        <f>F20/D20</f>
        <v>0.82171003717472124</v>
      </c>
      <c r="D20" s="8">
        <v>6725</v>
      </c>
      <c r="E20" s="9">
        <v>1301</v>
      </c>
      <c r="F20" s="8">
        <v>5526</v>
      </c>
      <c r="G20" s="9">
        <v>1313</v>
      </c>
      <c r="H20" s="6">
        <v>0</v>
      </c>
      <c r="I20" s="7">
        <v>0.14299999999999999</v>
      </c>
      <c r="K20" s="1" t="s">
        <v>63</v>
      </c>
      <c r="L20" s="1">
        <v>20</v>
      </c>
      <c r="M20" s="1">
        <v>15</v>
      </c>
      <c r="N20" s="1">
        <v>100.9191</v>
      </c>
      <c r="O20" s="3">
        <v>26424</v>
      </c>
      <c r="P20" s="3" t="s">
        <v>504</v>
      </c>
      <c r="Q20" s="58" t="s">
        <v>482</v>
      </c>
      <c r="R20" s="3">
        <v>7858</v>
      </c>
      <c r="S20" s="3">
        <v>8144</v>
      </c>
      <c r="T20" s="3">
        <v>7697</v>
      </c>
      <c r="U20" s="69">
        <v>7900</v>
      </c>
      <c r="V20" s="3">
        <v>6794</v>
      </c>
      <c r="W20" s="3">
        <v>6765</v>
      </c>
      <c r="X20" s="3">
        <v>6528</v>
      </c>
      <c r="Y20" s="69">
        <v>6695</v>
      </c>
      <c r="Z20" s="18">
        <v>0.8</v>
      </c>
      <c r="AA20" s="5">
        <v>2E-3</v>
      </c>
      <c r="AB20" s="1"/>
    </row>
    <row r="21" spans="1:28">
      <c r="A21" s="1"/>
      <c r="K21" s="1" t="s">
        <v>63</v>
      </c>
      <c r="L21" s="1">
        <v>14</v>
      </c>
      <c r="M21" s="1">
        <v>14</v>
      </c>
      <c r="N21" s="1">
        <v>58.960999999999999</v>
      </c>
      <c r="O21" s="3">
        <v>26424</v>
      </c>
      <c r="P21" s="3" t="s">
        <v>504</v>
      </c>
      <c r="Q21" s="1"/>
      <c r="R21" s="3">
        <v>5354</v>
      </c>
      <c r="S21" s="3">
        <v>5772</v>
      </c>
      <c r="T21" s="3">
        <v>5528</v>
      </c>
      <c r="U21" s="69">
        <v>5551</v>
      </c>
      <c r="V21" s="3">
        <v>3891</v>
      </c>
      <c r="W21" s="3">
        <v>4441</v>
      </c>
      <c r="X21" s="3">
        <v>4739</v>
      </c>
      <c r="Y21" s="69">
        <v>4357</v>
      </c>
      <c r="Z21" s="18">
        <v>0.8</v>
      </c>
      <c r="AA21" s="5">
        <v>1.2E-2</v>
      </c>
      <c r="AB21" s="1" t="s">
        <v>18</v>
      </c>
    </row>
    <row r="22" spans="1:28">
      <c r="A22" s="22" t="s">
        <v>75</v>
      </c>
      <c r="B22" s="50">
        <f>F22/D22</f>
        <v>0.90054840750896437</v>
      </c>
      <c r="D22" s="8">
        <v>9482</v>
      </c>
      <c r="E22" s="9">
        <v>3009</v>
      </c>
      <c r="F22" s="8">
        <v>8539</v>
      </c>
      <c r="G22" s="9">
        <v>2843</v>
      </c>
      <c r="H22" s="6">
        <v>3.0000000000000001E-3</v>
      </c>
      <c r="I22" s="7">
        <v>0.58899999999999997</v>
      </c>
      <c r="K22" s="1" t="s">
        <v>74</v>
      </c>
      <c r="L22" s="1">
        <v>14</v>
      </c>
      <c r="M22" s="1">
        <v>12</v>
      </c>
      <c r="N22" s="1">
        <v>74.947400000000002</v>
      </c>
      <c r="O22" s="3">
        <v>28124</v>
      </c>
      <c r="P22" s="3" t="s">
        <v>505</v>
      </c>
      <c r="Q22" s="1"/>
      <c r="R22" s="3">
        <v>12107</v>
      </c>
      <c r="S22" s="3">
        <v>12226</v>
      </c>
      <c r="T22" s="3">
        <v>12313</v>
      </c>
      <c r="U22" s="69">
        <v>12215</v>
      </c>
      <c r="V22" s="3">
        <v>11175</v>
      </c>
      <c r="W22" s="3">
        <v>11269</v>
      </c>
      <c r="X22" s="3">
        <v>10951</v>
      </c>
      <c r="Y22" s="69">
        <v>11132</v>
      </c>
      <c r="Z22" s="39">
        <v>0.9</v>
      </c>
      <c r="AA22" s="5">
        <v>1E-3</v>
      </c>
      <c r="AB22" s="1"/>
    </row>
    <row r="23" spans="1:28">
      <c r="A23" s="1"/>
      <c r="K23" s="1" t="s">
        <v>74</v>
      </c>
      <c r="L23" s="1">
        <v>6</v>
      </c>
      <c r="M23" s="1">
        <v>5</v>
      </c>
      <c r="N23" s="1">
        <v>42.550899999999999</v>
      </c>
      <c r="O23" s="3">
        <v>28124</v>
      </c>
      <c r="P23" s="3" t="s">
        <v>505</v>
      </c>
      <c r="Q23" s="1"/>
      <c r="R23" s="3">
        <v>6698</v>
      </c>
      <c r="S23" s="3">
        <v>7249</v>
      </c>
      <c r="T23" s="3">
        <v>6302</v>
      </c>
      <c r="U23" s="69">
        <v>6750</v>
      </c>
      <c r="V23" s="3">
        <v>5905</v>
      </c>
      <c r="W23" s="3">
        <v>5847</v>
      </c>
      <c r="X23" s="3">
        <v>6086</v>
      </c>
      <c r="Y23" s="69">
        <v>5946</v>
      </c>
      <c r="Z23" s="39">
        <v>0.9</v>
      </c>
      <c r="AA23" s="5">
        <v>4.7E-2</v>
      </c>
      <c r="AB23" s="1" t="s">
        <v>18</v>
      </c>
    </row>
    <row r="24" spans="1:28">
      <c r="A24" s="22" t="s">
        <v>348</v>
      </c>
      <c r="B24" s="48">
        <f>F24/D24</f>
        <v>0.84329268292682924</v>
      </c>
      <c r="D24" s="15">
        <v>1640</v>
      </c>
      <c r="E24" s="16">
        <v>1227</v>
      </c>
      <c r="F24" s="15">
        <v>1383</v>
      </c>
      <c r="G24" s="16">
        <v>1012</v>
      </c>
      <c r="H24" s="13">
        <v>0.04</v>
      </c>
      <c r="I24" s="14">
        <v>0.70099999999999996</v>
      </c>
      <c r="K24" s="1" t="s">
        <v>347</v>
      </c>
      <c r="L24" s="1">
        <v>15</v>
      </c>
      <c r="M24" s="1">
        <v>6</v>
      </c>
      <c r="N24" s="1">
        <v>84.520899999999997</v>
      </c>
      <c r="O24" s="3">
        <v>99431</v>
      </c>
      <c r="P24" s="3" t="s">
        <v>506</v>
      </c>
      <c r="Q24" s="20" t="s">
        <v>349</v>
      </c>
      <c r="R24" s="3">
        <v>2897</v>
      </c>
      <c r="S24" s="3">
        <v>2669</v>
      </c>
      <c r="T24" s="3">
        <v>2704</v>
      </c>
      <c r="U24" s="69">
        <v>2757</v>
      </c>
      <c r="V24" s="3">
        <v>2406</v>
      </c>
      <c r="W24" s="3">
        <v>2287</v>
      </c>
      <c r="X24" s="3">
        <v>2221</v>
      </c>
      <c r="Y24" s="69">
        <v>2304</v>
      </c>
      <c r="Z24" s="18">
        <v>0.8</v>
      </c>
      <c r="AA24" s="5">
        <v>7.0000000000000001E-3</v>
      </c>
      <c r="AB24" s="1"/>
    </row>
    <row r="25" spans="1:28">
      <c r="A25" s="1"/>
      <c r="K25" s="1" t="s">
        <v>347</v>
      </c>
      <c r="L25" s="1">
        <v>8</v>
      </c>
      <c r="M25" s="1">
        <v>1</v>
      </c>
      <c r="N25" s="1">
        <v>45.493099999999998</v>
      </c>
      <c r="O25" s="3">
        <v>99431</v>
      </c>
      <c r="P25" s="3" t="s">
        <v>506</v>
      </c>
      <c r="Q25" s="1"/>
      <c r="R25" s="3">
        <v>464</v>
      </c>
      <c r="S25" s="3">
        <v>579</v>
      </c>
      <c r="T25" s="3">
        <v>524</v>
      </c>
      <c r="U25" s="69">
        <v>522</v>
      </c>
      <c r="V25" s="3">
        <v>466</v>
      </c>
      <c r="W25" s="3">
        <v>403</v>
      </c>
      <c r="X25" s="3">
        <v>517</v>
      </c>
      <c r="Y25" s="69">
        <v>462</v>
      </c>
      <c r="Z25" s="18">
        <v>0.9</v>
      </c>
      <c r="AA25" s="5">
        <v>0.26500000000000001</v>
      </c>
      <c r="AB25" s="1" t="s">
        <v>18</v>
      </c>
    </row>
    <row r="26" spans="1:28">
      <c r="A26" s="22" t="s">
        <v>31</v>
      </c>
      <c r="B26" s="50">
        <f>F26/D26</f>
        <v>0.70588235294117652</v>
      </c>
      <c r="D26" s="8">
        <v>3043</v>
      </c>
      <c r="E26" s="9">
        <v>744</v>
      </c>
      <c r="F26" s="8">
        <v>2148</v>
      </c>
      <c r="G26" s="9">
        <v>1009</v>
      </c>
      <c r="H26" s="6">
        <v>1E-3</v>
      </c>
      <c r="I26" s="7">
        <v>0.111</v>
      </c>
      <c r="K26" s="1" t="s">
        <v>30</v>
      </c>
      <c r="L26" s="1">
        <v>5</v>
      </c>
      <c r="M26" s="1">
        <v>5</v>
      </c>
      <c r="N26" s="1">
        <v>32.102200000000003</v>
      </c>
      <c r="O26" s="3">
        <v>14975</v>
      </c>
      <c r="P26" s="3" t="s">
        <v>507</v>
      </c>
      <c r="Q26" s="20" t="s">
        <v>32</v>
      </c>
      <c r="R26" s="3">
        <v>4050</v>
      </c>
      <c r="S26" s="3">
        <v>3601</v>
      </c>
      <c r="T26" s="3">
        <v>3397</v>
      </c>
      <c r="U26" s="69">
        <v>3683</v>
      </c>
      <c r="V26" s="3">
        <v>3233</v>
      </c>
      <c r="W26" s="3">
        <v>3009</v>
      </c>
      <c r="X26" s="3">
        <v>2949</v>
      </c>
      <c r="Y26" s="69">
        <v>3063</v>
      </c>
      <c r="Z26" s="18">
        <v>0.8</v>
      </c>
      <c r="AA26" s="5">
        <v>4.2999999999999997E-2</v>
      </c>
      <c r="AB26" s="1"/>
    </row>
    <row r="27" spans="1:28">
      <c r="A27" s="1"/>
      <c r="K27" s="1" t="s">
        <v>30</v>
      </c>
      <c r="L27" s="1">
        <v>2</v>
      </c>
      <c r="M27" s="1">
        <v>1</v>
      </c>
      <c r="N27" s="1">
        <v>13.4383</v>
      </c>
      <c r="O27" s="3">
        <v>14975</v>
      </c>
      <c r="P27" s="3" t="s">
        <v>508</v>
      </c>
      <c r="Q27" s="1"/>
      <c r="R27" s="3">
        <v>2169</v>
      </c>
      <c r="S27" s="3">
        <v>2455</v>
      </c>
      <c r="T27" s="3">
        <v>2589</v>
      </c>
      <c r="U27" s="69">
        <v>2404</v>
      </c>
      <c r="V27" s="3">
        <v>1217</v>
      </c>
      <c r="W27" s="3">
        <v>1152</v>
      </c>
      <c r="X27" s="3">
        <v>1329</v>
      </c>
      <c r="Y27" s="69">
        <v>1232</v>
      </c>
      <c r="Z27" s="18">
        <v>0.5</v>
      </c>
      <c r="AA27" s="5">
        <v>1E-3</v>
      </c>
      <c r="AB27" s="1" t="s">
        <v>18</v>
      </c>
    </row>
    <row r="28" spans="1:28">
      <c r="A28" s="22" t="s">
        <v>37</v>
      </c>
      <c r="B28" s="48">
        <f>F28/D28</f>
        <v>0.53301683211048767</v>
      </c>
      <c r="D28" s="15">
        <v>2317</v>
      </c>
      <c r="E28" s="16">
        <v>2191</v>
      </c>
      <c r="F28" s="15">
        <v>1235</v>
      </c>
      <c r="G28" s="16">
        <v>1060</v>
      </c>
      <c r="H28" s="13">
        <v>7.5999999999999998E-2</v>
      </c>
      <c r="I28" s="14">
        <v>0.30199999999999999</v>
      </c>
      <c r="K28" s="1" t="s">
        <v>36</v>
      </c>
      <c r="L28" s="1">
        <v>1</v>
      </c>
      <c r="M28" s="1">
        <v>1</v>
      </c>
      <c r="N28" s="1">
        <v>5.3379000000000003</v>
      </c>
      <c r="O28" s="3">
        <v>16692</v>
      </c>
      <c r="P28" s="3" t="s">
        <v>509</v>
      </c>
      <c r="Q28" s="1" t="s">
        <v>480</v>
      </c>
      <c r="R28" s="3">
        <v>227</v>
      </c>
      <c r="S28" s="3">
        <v>417</v>
      </c>
      <c r="T28" s="3">
        <v>345</v>
      </c>
      <c r="U28" s="69">
        <v>330</v>
      </c>
      <c r="V28" s="3">
        <v>196</v>
      </c>
      <c r="W28" s="3">
        <v>338</v>
      </c>
      <c r="X28" s="3">
        <v>297</v>
      </c>
      <c r="Y28" s="69">
        <v>277</v>
      </c>
      <c r="Z28" s="18">
        <v>0.8</v>
      </c>
      <c r="AA28" s="5">
        <v>0.49299999999999999</v>
      </c>
      <c r="AB28" s="1"/>
    </row>
    <row r="29" spans="1:28">
      <c r="A29" s="1"/>
      <c r="K29" s="1" t="s">
        <v>36</v>
      </c>
      <c r="L29" s="1">
        <v>2</v>
      </c>
      <c r="M29" s="1">
        <v>1</v>
      </c>
      <c r="N29" s="1">
        <v>10.8315</v>
      </c>
      <c r="O29" s="3">
        <v>16692</v>
      </c>
      <c r="P29" s="3" t="s">
        <v>509</v>
      </c>
      <c r="Q29" s="1"/>
      <c r="R29" s="3">
        <v>4047</v>
      </c>
      <c r="S29" s="3">
        <v>4733</v>
      </c>
      <c r="T29" s="3">
        <v>4132</v>
      </c>
      <c r="U29" s="69">
        <v>4304</v>
      </c>
      <c r="V29" s="3">
        <v>2413</v>
      </c>
      <c r="W29" s="3">
        <v>1964</v>
      </c>
      <c r="X29" s="3">
        <v>2203</v>
      </c>
      <c r="Y29" s="69">
        <v>2193</v>
      </c>
      <c r="Z29" s="18">
        <v>0.5</v>
      </c>
      <c r="AA29" s="5">
        <v>1E-3</v>
      </c>
      <c r="AB29" s="1" t="s">
        <v>18</v>
      </c>
    </row>
    <row r="30" spans="1:28">
      <c r="A30" s="22" t="s">
        <v>484</v>
      </c>
      <c r="B30" s="48">
        <f>F30/D30</f>
        <v>0.2472250252270434</v>
      </c>
      <c r="D30" s="61">
        <v>991</v>
      </c>
      <c r="E30" s="62">
        <f>STDEV(R30:T30)</f>
        <v>616.41138860342289</v>
      </c>
      <c r="F30" s="61">
        <v>245</v>
      </c>
      <c r="G30" s="62">
        <f>STDEV(V30:X30)</f>
        <v>184.24259370008156</v>
      </c>
      <c r="H30" s="63" t="s">
        <v>517</v>
      </c>
      <c r="I30" s="60">
        <f>TTEST(R30:T30,V30:X30,2,2)</f>
        <v>0.11489270867227924</v>
      </c>
      <c r="K30" s="1" t="s">
        <v>203</v>
      </c>
      <c r="L30" s="1">
        <v>3</v>
      </c>
      <c r="M30" s="1">
        <v>1</v>
      </c>
      <c r="N30" s="1">
        <v>10.462</v>
      </c>
      <c r="O30" s="3">
        <v>51695</v>
      </c>
      <c r="P30" s="3" t="s">
        <v>510</v>
      </c>
      <c r="Q30" s="1" t="s">
        <v>483</v>
      </c>
      <c r="R30" s="3">
        <v>1594</v>
      </c>
      <c r="S30" s="3">
        <v>362</v>
      </c>
      <c r="T30" s="3">
        <v>1017</v>
      </c>
      <c r="U30" s="69">
        <v>991</v>
      </c>
      <c r="V30" s="3">
        <v>220</v>
      </c>
      <c r="W30" s="3">
        <v>440</v>
      </c>
      <c r="X30" s="3">
        <v>74</v>
      </c>
      <c r="Y30" s="69">
        <v>245</v>
      </c>
      <c r="Z30" s="11">
        <v>0.2</v>
      </c>
      <c r="AA30" s="5">
        <v>0.115</v>
      </c>
      <c r="AB30" s="1" t="s">
        <v>18</v>
      </c>
    </row>
    <row r="31" spans="1:28">
      <c r="A31" s="1"/>
    </row>
    <row r="32" spans="1:28">
      <c r="A32" s="25" t="s">
        <v>302</v>
      </c>
      <c r="B32" s="50">
        <f>F32/D32</f>
        <v>1.4841942945258288</v>
      </c>
      <c r="D32" s="8">
        <v>1297</v>
      </c>
      <c r="E32" s="9">
        <v>513</v>
      </c>
      <c r="F32" s="8">
        <v>1925</v>
      </c>
      <c r="G32" s="9">
        <v>658</v>
      </c>
      <c r="H32" s="6">
        <v>2E-3</v>
      </c>
      <c r="I32" s="7">
        <v>9.5000000000000001E-2</v>
      </c>
      <c r="K32" s="1" t="s">
        <v>301</v>
      </c>
      <c r="L32" s="1">
        <v>10</v>
      </c>
      <c r="M32" s="1">
        <v>8</v>
      </c>
      <c r="N32" s="1">
        <v>60.1008</v>
      </c>
      <c r="O32" s="3">
        <v>73009</v>
      </c>
      <c r="P32" s="3" t="s">
        <v>555</v>
      </c>
      <c r="Q32" s="20" t="s">
        <v>549</v>
      </c>
      <c r="R32" s="3">
        <v>1863</v>
      </c>
      <c r="S32" s="3">
        <v>1346</v>
      </c>
      <c r="T32" s="3">
        <v>1963</v>
      </c>
      <c r="U32" s="69">
        <v>1724</v>
      </c>
      <c r="V32" s="3">
        <v>2402</v>
      </c>
      <c r="W32" s="3">
        <v>2488</v>
      </c>
      <c r="X32" s="3">
        <v>2669</v>
      </c>
      <c r="Y32" s="69">
        <v>2520</v>
      </c>
      <c r="Z32" s="18">
        <v>1.5</v>
      </c>
      <c r="AA32" s="5">
        <v>1.7999999999999999E-2</v>
      </c>
      <c r="AB32" s="1"/>
    </row>
    <row r="33" spans="1:28">
      <c r="A33" s="1"/>
      <c r="K33" s="1" t="s">
        <v>301</v>
      </c>
      <c r="L33" s="1">
        <v>7</v>
      </c>
      <c r="M33" s="1">
        <v>6</v>
      </c>
      <c r="N33" s="1">
        <v>38.838200000000001</v>
      </c>
      <c r="O33" s="3">
        <v>73009</v>
      </c>
      <c r="P33" s="3" t="s">
        <v>555</v>
      </c>
      <c r="Q33" s="1"/>
      <c r="R33" s="3">
        <v>872</v>
      </c>
      <c r="S33" s="3">
        <v>830</v>
      </c>
      <c r="T33" s="3">
        <v>911</v>
      </c>
      <c r="U33" s="69">
        <v>871</v>
      </c>
      <c r="V33" s="3">
        <v>1348</v>
      </c>
      <c r="W33" s="3">
        <v>1357</v>
      </c>
      <c r="X33" s="3">
        <v>1286</v>
      </c>
      <c r="Y33" s="69">
        <v>1330</v>
      </c>
      <c r="Z33" s="18">
        <v>1.5</v>
      </c>
      <c r="AA33" s="5">
        <v>0</v>
      </c>
      <c r="AB33" s="1" t="s">
        <v>18</v>
      </c>
    </row>
    <row r="34" spans="1:28">
      <c r="A34" s="22" t="s">
        <v>223</v>
      </c>
      <c r="B34" s="10">
        <v>0.9</v>
      </c>
      <c r="D34" s="8">
        <v>10239</v>
      </c>
      <c r="E34" s="9">
        <v>1802</v>
      </c>
      <c r="F34" s="8">
        <v>8782</v>
      </c>
      <c r="G34" s="9">
        <v>465</v>
      </c>
      <c r="H34" s="6">
        <v>5.1999999999999998E-2</v>
      </c>
      <c r="I34" s="7">
        <v>8.4000000000000005E-2</v>
      </c>
      <c r="K34" s="1" t="s">
        <v>222</v>
      </c>
      <c r="L34" s="1">
        <v>36</v>
      </c>
      <c r="M34" s="1">
        <v>29</v>
      </c>
      <c r="N34" s="1">
        <v>210.5984</v>
      </c>
      <c r="O34" s="3">
        <v>57663</v>
      </c>
      <c r="P34" s="3" t="s">
        <v>552</v>
      </c>
      <c r="Q34" s="58" t="s">
        <v>559</v>
      </c>
      <c r="R34" s="3">
        <v>11882</v>
      </c>
      <c r="S34" s="3">
        <v>11775</v>
      </c>
      <c r="T34" s="3">
        <v>11530</v>
      </c>
      <c r="U34" s="69">
        <v>11729</v>
      </c>
      <c r="V34" s="3">
        <v>9387</v>
      </c>
      <c r="W34" s="3">
        <v>9097</v>
      </c>
      <c r="X34" s="3">
        <v>9043</v>
      </c>
      <c r="Y34" s="69">
        <v>9176</v>
      </c>
      <c r="Z34" s="4">
        <v>0.8</v>
      </c>
      <c r="AA34" s="5">
        <v>0</v>
      </c>
      <c r="AB34" s="1"/>
    </row>
    <row r="35" spans="1:28">
      <c r="A35" s="1"/>
      <c r="K35" s="1" t="s">
        <v>222</v>
      </c>
      <c r="L35" s="1">
        <v>18</v>
      </c>
      <c r="M35" s="1">
        <v>16</v>
      </c>
      <c r="N35" s="1">
        <v>130.95099999999999</v>
      </c>
      <c r="O35" s="3">
        <v>57663</v>
      </c>
      <c r="P35" s="3" t="s">
        <v>552</v>
      </c>
      <c r="Q35" s="1"/>
      <c r="R35" s="3">
        <v>9436</v>
      </c>
      <c r="S35" s="3">
        <v>7371</v>
      </c>
      <c r="T35" s="3">
        <v>9437</v>
      </c>
      <c r="U35" s="69">
        <v>8748</v>
      </c>
      <c r="V35" s="3">
        <v>8234</v>
      </c>
      <c r="W35" s="3">
        <v>8312</v>
      </c>
      <c r="X35" s="3">
        <v>8618</v>
      </c>
      <c r="Y35" s="69">
        <v>8388</v>
      </c>
      <c r="Z35" s="4">
        <v>1</v>
      </c>
      <c r="AA35" s="5">
        <v>0.63300000000000001</v>
      </c>
      <c r="AB35" s="1" t="s">
        <v>18</v>
      </c>
    </row>
    <row r="36" spans="1:28">
      <c r="A36" s="22" t="s">
        <v>258</v>
      </c>
      <c r="B36" s="10">
        <v>0.9</v>
      </c>
      <c r="D36" s="8">
        <v>6187</v>
      </c>
      <c r="E36" s="9">
        <v>272</v>
      </c>
      <c r="F36" s="8">
        <v>5775</v>
      </c>
      <c r="G36" s="9">
        <v>399</v>
      </c>
      <c r="H36" s="6">
        <v>0.157</v>
      </c>
      <c r="I36" s="7">
        <v>6.3E-2</v>
      </c>
      <c r="K36" s="1" t="s">
        <v>257</v>
      </c>
      <c r="L36" s="1">
        <v>19</v>
      </c>
      <c r="M36" s="1">
        <v>16</v>
      </c>
      <c r="N36" s="1">
        <v>109.35</v>
      </c>
      <c r="O36" s="3">
        <v>65064</v>
      </c>
      <c r="P36" s="3" t="s">
        <v>554</v>
      </c>
      <c r="Q36" s="20"/>
      <c r="R36" s="3">
        <v>6006</v>
      </c>
      <c r="S36" s="3">
        <v>5994</v>
      </c>
      <c r="T36" s="3">
        <v>6251</v>
      </c>
      <c r="U36" s="69">
        <v>6084</v>
      </c>
      <c r="V36" s="3">
        <v>5565</v>
      </c>
      <c r="W36" s="3">
        <v>5861</v>
      </c>
      <c r="X36" s="3">
        <v>5477</v>
      </c>
      <c r="Y36" s="69">
        <v>5635</v>
      </c>
      <c r="Z36" s="39">
        <v>0.9</v>
      </c>
      <c r="AA36" s="5">
        <v>3.5000000000000003E-2</v>
      </c>
      <c r="AB36" s="1"/>
    </row>
    <row r="37" spans="1:28">
      <c r="A37" s="1"/>
      <c r="K37" s="1" t="s">
        <v>259</v>
      </c>
      <c r="L37" s="1">
        <v>15</v>
      </c>
      <c r="M37" s="1">
        <v>12</v>
      </c>
      <c r="N37" s="1">
        <v>78.441100000000006</v>
      </c>
      <c r="O37" s="3">
        <v>65064</v>
      </c>
      <c r="P37" s="3" t="s">
        <v>554</v>
      </c>
      <c r="Q37" s="1"/>
      <c r="R37" s="3">
        <v>5872</v>
      </c>
      <c r="S37" s="3">
        <v>6531</v>
      </c>
      <c r="T37" s="3">
        <v>6467</v>
      </c>
      <c r="U37" s="69">
        <v>6290</v>
      </c>
      <c r="V37" s="3">
        <v>6534</v>
      </c>
      <c r="W37" s="3">
        <v>5706</v>
      </c>
      <c r="X37" s="3">
        <v>5503</v>
      </c>
      <c r="Y37" s="69">
        <v>5914</v>
      </c>
      <c r="Z37" s="39">
        <v>0.9</v>
      </c>
      <c r="AA37" s="5">
        <v>0.377</v>
      </c>
      <c r="AB37" s="1" t="s">
        <v>18</v>
      </c>
    </row>
    <row r="38" spans="1:28">
      <c r="A38" s="19" t="s">
        <v>92</v>
      </c>
      <c r="B38" s="10">
        <v>1.6</v>
      </c>
      <c r="D38" s="8">
        <v>528</v>
      </c>
      <c r="E38" s="9">
        <v>333</v>
      </c>
      <c r="F38" s="8">
        <v>835</v>
      </c>
      <c r="G38" s="9">
        <v>241</v>
      </c>
      <c r="H38" s="6">
        <v>7.0000000000000001E-3</v>
      </c>
      <c r="I38" s="7">
        <v>9.7000000000000003E-2</v>
      </c>
      <c r="K38" s="1" t="s">
        <v>91</v>
      </c>
      <c r="L38" s="1">
        <v>6</v>
      </c>
      <c r="M38" s="1">
        <v>4</v>
      </c>
      <c r="N38" s="1">
        <v>40.307600000000001</v>
      </c>
      <c r="O38" s="3">
        <v>30512</v>
      </c>
      <c r="P38" s="3" t="s">
        <v>610</v>
      </c>
      <c r="Q38" s="58" t="s">
        <v>543</v>
      </c>
      <c r="R38" s="3">
        <v>263</v>
      </c>
      <c r="S38" s="3">
        <v>213</v>
      </c>
      <c r="T38" s="3">
        <v>249</v>
      </c>
      <c r="U38" s="69">
        <v>242</v>
      </c>
      <c r="V38" s="3">
        <v>618</v>
      </c>
      <c r="W38" s="3">
        <v>632</v>
      </c>
      <c r="X38" s="3">
        <v>618</v>
      </c>
      <c r="Y38" s="69">
        <v>623</v>
      </c>
      <c r="Z38" s="18">
        <v>2.6</v>
      </c>
      <c r="AA38" s="5">
        <v>0</v>
      </c>
      <c r="AB38" s="1"/>
    </row>
    <row r="39" spans="1:28">
      <c r="A39" s="1"/>
      <c r="K39" s="1" t="s">
        <v>91</v>
      </c>
      <c r="L39" s="1">
        <v>5</v>
      </c>
      <c r="M39" s="1">
        <v>3</v>
      </c>
      <c r="N39" s="1">
        <v>30.735299999999999</v>
      </c>
      <c r="O39" s="3">
        <v>30512</v>
      </c>
      <c r="P39" s="3" t="s">
        <v>609</v>
      </c>
      <c r="Q39" s="1"/>
      <c r="R39" s="3">
        <v>832</v>
      </c>
      <c r="S39" s="3">
        <v>629</v>
      </c>
      <c r="T39" s="3">
        <v>982</v>
      </c>
      <c r="U39" s="69">
        <v>814</v>
      </c>
      <c r="V39" s="3">
        <v>940</v>
      </c>
      <c r="W39" s="3">
        <v>1137</v>
      </c>
      <c r="X39" s="3">
        <v>1067</v>
      </c>
      <c r="Y39" s="69">
        <v>1048</v>
      </c>
      <c r="Z39" s="18">
        <v>1.3</v>
      </c>
      <c r="AA39" s="5">
        <v>0.11700000000000001</v>
      </c>
      <c r="AB39" s="1" t="s">
        <v>18</v>
      </c>
    </row>
    <row r="40" spans="1:28">
      <c r="A40" s="19" t="s">
        <v>101</v>
      </c>
      <c r="B40" s="10">
        <v>1.4</v>
      </c>
      <c r="C40" s="1"/>
      <c r="D40" s="8">
        <v>817</v>
      </c>
      <c r="E40" s="9">
        <v>239</v>
      </c>
      <c r="F40" s="8">
        <v>1113</v>
      </c>
      <c r="G40" s="9">
        <v>380</v>
      </c>
      <c r="H40" s="6">
        <v>5.0000000000000001E-3</v>
      </c>
      <c r="I40" s="7">
        <v>0.13700000000000001</v>
      </c>
      <c r="J40" s="1"/>
      <c r="K40" s="1" t="s">
        <v>100</v>
      </c>
      <c r="L40" s="1">
        <v>8</v>
      </c>
      <c r="M40" s="1">
        <v>4</v>
      </c>
      <c r="N40" s="1">
        <v>39.248600000000003</v>
      </c>
      <c r="O40" s="3">
        <v>32999</v>
      </c>
      <c r="P40" s="3" t="s">
        <v>578</v>
      </c>
      <c r="R40" s="3">
        <v>1017</v>
      </c>
      <c r="S40" s="3">
        <v>1064</v>
      </c>
      <c r="T40" s="3">
        <v>1020</v>
      </c>
      <c r="U40" s="69">
        <v>1034</v>
      </c>
      <c r="V40" s="3">
        <v>1416</v>
      </c>
      <c r="W40" s="3">
        <v>1445</v>
      </c>
      <c r="X40" s="3">
        <v>1515</v>
      </c>
      <c r="Y40" s="69">
        <v>1459</v>
      </c>
      <c r="Z40" s="18">
        <v>1.4</v>
      </c>
      <c r="AA40" s="5">
        <v>0</v>
      </c>
      <c r="AB40" s="1"/>
    </row>
    <row r="41" spans="1:28">
      <c r="A41" s="1"/>
      <c r="J41" s="1"/>
      <c r="K41" s="1" t="s">
        <v>100</v>
      </c>
      <c r="L41" s="1">
        <v>4</v>
      </c>
      <c r="M41" s="1">
        <v>3</v>
      </c>
      <c r="N41" s="1">
        <v>23.196400000000001</v>
      </c>
      <c r="O41" s="3">
        <v>32999</v>
      </c>
      <c r="P41" s="3" t="s">
        <v>578</v>
      </c>
      <c r="Q41" s="3"/>
      <c r="R41" s="3">
        <v>625</v>
      </c>
      <c r="S41" s="3">
        <v>567</v>
      </c>
      <c r="T41" s="3">
        <v>607</v>
      </c>
      <c r="U41" s="69">
        <v>600</v>
      </c>
      <c r="V41" s="3">
        <v>746</v>
      </c>
      <c r="W41" s="3">
        <v>802</v>
      </c>
      <c r="X41" s="3">
        <v>756</v>
      </c>
      <c r="Y41" s="69">
        <v>768</v>
      </c>
      <c r="Z41" s="18">
        <v>1.3</v>
      </c>
      <c r="AA41" s="5">
        <v>2E-3</v>
      </c>
      <c r="AB41" s="1" t="s">
        <v>18</v>
      </c>
    </row>
    <row r="42" spans="1:28">
      <c r="A42" s="19" t="s">
        <v>377</v>
      </c>
      <c r="B42" s="10">
        <v>1.3</v>
      </c>
      <c r="D42" s="8">
        <v>1433</v>
      </c>
      <c r="E42" s="9">
        <v>313</v>
      </c>
      <c r="F42" s="8">
        <v>1813</v>
      </c>
      <c r="G42" s="9">
        <v>414</v>
      </c>
      <c r="H42" s="6">
        <v>7.3999999999999996E-2</v>
      </c>
      <c r="I42" s="7">
        <v>0.10199999999999999</v>
      </c>
      <c r="K42" s="1" t="s">
        <v>376</v>
      </c>
      <c r="L42" s="1">
        <v>15</v>
      </c>
      <c r="M42" s="1">
        <v>8</v>
      </c>
      <c r="N42" s="1">
        <v>68.508399999999995</v>
      </c>
      <c r="O42" s="3">
        <v>113922</v>
      </c>
      <c r="P42" s="3" t="s">
        <v>567</v>
      </c>
      <c r="R42" s="3">
        <v>1551</v>
      </c>
      <c r="S42" s="3">
        <v>1604</v>
      </c>
      <c r="T42" s="3">
        <v>1622</v>
      </c>
      <c r="U42" s="69">
        <v>1592</v>
      </c>
      <c r="V42" s="3">
        <v>2296</v>
      </c>
      <c r="W42" s="3">
        <v>2055</v>
      </c>
      <c r="X42" s="3">
        <v>2182</v>
      </c>
      <c r="Y42" s="69">
        <v>2178</v>
      </c>
      <c r="Z42" s="18">
        <v>1.4</v>
      </c>
      <c r="AA42" s="5">
        <v>1E-3</v>
      </c>
      <c r="AB42" s="1"/>
    </row>
    <row r="43" spans="1:28">
      <c r="A43" s="1"/>
      <c r="K43" s="1" t="s">
        <v>376</v>
      </c>
      <c r="L43" s="1">
        <v>14</v>
      </c>
      <c r="M43" s="1">
        <v>4</v>
      </c>
      <c r="N43" s="1">
        <v>56.031799999999997</v>
      </c>
      <c r="O43" s="3">
        <v>113922</v>
      </c>
      <c r="P43" s="3" t="s">
        <v>567</v>
      </c>
      <c r="Q43" s="1"/>
      <c r="R43" s="3">
        <v>1482</v>
      </c>
      <c r="S43" s="3">
        <v>803</v>
      </c>
      <c r="T43" s="3">
        <v>1535</v>
      </c>
      <c r="U43" s="69">
        <v>1273</v>
      </c>
      <c r="V43" s="3">
        <v>1386</v>
      </c>
      <c r="W43" s="3">
        <v>1589</v>
      </c>
      <c r="X43" s="3">
        <v>1371</v>
      </c>
      <c r="Y43" s="69">
        <v>1449</v>
      </c>
      <c r="Z43" s="18">
        <v>1.1000000000000001</v>
      </c>
      <c r="AA43" s="5">
        <v>0.51500000000000001</v>
      </c>
      <c r="AB43" s="1" t="s">
        <v>18</v>
      </c>
    </row>
    <row r="44" spans="1:28">
      <c r="A44" s="19" t="s">
        <v>198</v>
      </c>
      <c r="B44" s="10">
        <v>1.2</v>
      </c>
      <c r="D44" s="8">
        <v>1833</v>
      </c>
      <c r="E44" s="9">
        <v>282</v>
      </c>
      <c r="F44" s="8">
        <v>2200</v>
      </c>
      <c r="G44" s="9">
        <v>350</v>
      </c>
      <c r="H44" s="6">
        <v>6.9000000000000006E-2</v>
      </c>
      <c r="I44" s="7">
        <v>7.3999999999999996E-2</v>
      </c>
      <c r="K44" s="1" t="s">
        <v>197</v>
      </c>
      <c r="L44" s="1">
        <v>15</v>
      </c>
      <c r="M44" s="1">
        <v>10</v>
      </c>
      <c r="N44" s="1">
        <v>77.3934</v>
      </c>
      <c r="O44" s="3">
        <v>51041</v>
      </c>
      <c r="P44" t="s">
        <v>599</v>
      </c>
      <c r="Q44" s="20"/>
      <c r="R44" s="3">
        <v>1723</v>
      </c>
      <c r="S44" s="3">
        <v>1714</v>
      </c>
      <c r="T44" s="3">
        <v>1692</v>
      </c>
      <c r="U44" s="69">
        <v>1709</v>
      </c>
      <c r="V44" s="3">
        <v>1873</v>
      </c>
      <c r="W44" s="3">
        <v>1940</v>
      </c>
      <c r="X44" s="3">
        <v>1875</v>
      </c>
      <c r="Y44" s="69">
        <v>1896</v>
      </c>
      <c r="Z44" s="18">
        <v>1.1000000000000001</v>
      </c>
      <c r="AA44" s="5">
        <v>1E-3</v>
      </c>
      <c r="AB44" s="1"/>
    </row>
    <row r="45" spans="1:28">
      <c r="A45" s="1"/>
      <c r="K45" s="1" t="s">
        <v>197</v>
      </c>
      <c r="L45" s="1">
        <v>8</v>
      </c>
      <c r="M45" s="1">
        <v>4</v>
      </c>
      <c r="N45" s="1">
        <v>42.836199999999998</v>
      </c>
      <c r="O45" s="3">
        <v>51041</v>
      </c>
      <c r="P45" t="s">
        <v>599</v>
      </c>
      <c r="Q45" s="1"/>
      <c r="R45" s="3">
        <v>2168</v>
      </c>
      <c r="S45" s="3">
        <v>1507</v>
      </c>
      <c r="T45" s="3">
        <v>2197</v>
      </c>
      <c r="U45" s="69">
        <v>1957</v>
      </c>
      <c r="V45" s="3">
        <v>2545</v>
      </c>
      <c r="W45" s="3">
        <v>2644</v>
      </c>
      <c r="X45" s="3">
        <v>2323</v>
      </c>
      <c r="Y45" s="69">
        <v>2504</v>
      </c>
      <c r="Z45" s="18">
        <v>1.3</v>
      </c>
      <c r="AA45" s="5">
        <v>8.8999999999999996E-2</v>
      </c>
      <c r="AB45" s="1" t="s">
        <v>18</v>
      </c>
    </row>
    <row r="46" spans="1:28">
      <c r="A46" s="22" t="s">
        <v>98</v>
      </c>
      <c r="B46" s="10">
        <v>0.7</v>
      </c>
      <c r="C46" s="1"/>
      <c r="D46" s="8">
        <v>896</v>
      </c>
      <c r="E46" s="9">
        <v>168</v>
      </c>
      <c r="F46" s="8">
        <v>661</v>
      </c>
      <c r="G46" s="9">
        <v>280</v>
      </c>
      <c r="H46" s="6">
        <v>2.5000000000000001E-2</v>
      </c>
      <c r="I46" s="7">
        <v>0.108</v>
      </c>
      <c r="J46" s="1"/>
      <c r="K46" s="1" t="s">
        <v>97</v>
      </c>
      <c r="L46" s="1">
        <v>5</v>
      </c>
      <c r="M46" s="1">
        <v>5</v>
      </c>
      <c r="N46" s="1">
        <v>33.157400000000003</v>
      </c>
      <c r="O46" s="3">
        <v>32251</v>
      </c>
      <c r="P46" s="3" t="s">
        <v>98</v>
      </c>
      <c r="Q46" s="20" t="s">
        <v>620</v>
      </c>
      <c r="R46" s="3">
        <v>941</v>
      </c>
      <c r="S46" s="3">
        <v>999</v>
      </c>
      <c r="T46" s="3">
        <v>1105</v>
      </c>
      <c r="U46" s="69">
        <v>1015</v>
      </c>
      <c r="V46" s="3">
        <v>876</v>
      </c>
      <c r="W46" s="3">
        <v>924</v>
      </c>
      <c r="X46" s="3">
        <v>938</v>
      </c>
      <c r="Y46" s="69">
        <v>913</v>
      </c>
      <c r="Z46" s="18">
        <v>0.9</v>
      </c>
      <c r="AA46" s="5">
        <v>0.11899999999999999</v>
      </c>
      <c r="AB46" s="1"/>
    </row>
    <row r="47" spans="1:28">
      <c r="A47" s="1"/>
      <c r="B47" s="1"/>
      <c r="C47" s="1"/>
      <c r="D47" s="21"/>
      <c r="E47" s="21"/>
      <c r="F47" s="21"/>
      <c r="G47" s="21"/>
      <c r="H47" s="21"/>
      <c r="I47" s="21"/>
      <c r="J47" s="1"/>
      <c r="K47" s="1" t="s">
        <v>99</v>
      </c>
      <c r="L47" s="1">
        <v>3</v>
      </c>
      <c r="M47" s="1">
        <v>2</v>
      </c>
      <c r="N47" s="1">
        <v>11.6928</v>
      </c>
      <c r="O47" s="3">
        <v>32251</v>
      </c>
      <c r="P47" s="3" t="s">
        <v>98</v>
      </c>
      <c r="Q47" s="1"/>
      <c r="R47" s="3">
        <v>609</v>
      </c>
      <c r="S47" s="3">
        <v>868</v>
      </c>
      <c r="T47" s="3">
        <v>855</v>
      </c>
      <c r="U47" s="69">
        <v>777</v>
      </c>
      <c r="V47" s="3">
        <v>413</v>
      </c>
      <c r="W47" s="3">
        <v>480</v>
      </c>
      <c r="X47" s="3">
        <v>337</v>
      </c>
      <c r="Y47" s="69">
        <v>410</v>
      </c>
      <c r="Z47" s="18">
        <v>0.5</v>
      </c>
      <c r="AA47" s="5">
        <v>1.7000000000000001E-2</v>
      </c>
      <c r="AB47" s="1" t="s">
        <v>18</v>
      </c>
    </row>
    <row r="48" spans="1:28">
      <c r="A48" s="22" t="s">
        <v>105</v>
      </c>
      <c r="B48" s="10">
        <v>0.8</v>
      </c>
      <c r="C48" s="1"/>
      <c r="D48" s="8">
        <v>2451</v>
      </c>
      <c r="E48" s="9">
        <v>491</v>
      </c>
      <c r="F48" s="8">
        <v>1953</v>
      </c>
      <c r="G48" s="9">
        <v>498</v>
      </c>
      <c r="H48" s="6">
        <v>0</v>
      </c>
      <c r="I48" s="7">
        <v>0.112</v>
      </c>
      <c r="J48" s="1"/>
      <c r="K48" s="1" t="s">
        <v>104</v>
      </c>
      <c r="L48" s="1">
        <v>21</v>
      </c>
      <c r="M48" s="1">
        <v>12</v>
      </c>
      <c r="N48" s="1">
        <v>106.9699</v>
      </c>
      <c r="O48" s="3">
        <v>34282</v>
      </c>
      <c r="P48" s="1" t="s">
        <v>106</v>
      </c>
      <c r="Q48" s="1" t="s">
        <v>621</v>
      </c>
      <c r="R48" s="3">
        <v>1976</v>
      </c>
      <c r="S48" s="3">
        <v>2018</v>
      </c>
      <c r="T48" s="3">
        <v>2024</v>
      </c>
      <c r="U48" s="69">
        <v>2006</v>
      </c>
      <c r="V48" s="3">
        <v>1453</v>
      </c>
      <c r="W48" s="3">
        <v>1576</v>
      </c>
      <c r="X48" s="3">
        <v>1476</v>
      </c>
      <c r="Y48" s="69">
        <v>1502</v>
      </c>
      <c r="Z48" s="18">
        <v>0.7</v>
      </c>
      <c r="AA48" s="5">
        <v>0</v>
      </c>
      <c r="AB48" s="1"/>
    </row>
    <row r="49" spans="1:28">
      <c r="A49" s="1"/>
      <c r="B49" s="1"/>
      <c r="C49" s="1"/>
      <c r="D49" s="21"/>
      <c r="E49" s="21"/>
      <c r="F49" s="21"/>
      <c r="G49" s="21"/>
      <c r="H49" s="21"/>
      <c r="I49" s="21"/>
      <c r="J49" s="1"/>
      <c r="K49" s="1" t="s">
        <v>107</v>
      </c>
      <c r="L49" s="1">
        <v>9</v>
      </c>
      <c r="M49" s="1">
        <v>7</v>
      </c>
      <c r="N49" s="1">
        <v>56.354900000000001</v>
      </c>
      <c r="O49" s="3">
        <v>34282</v>
      </c>
      <c r="P49" s="1" t="s">
        <v>106</v>
      </c>
      <c r="Q49" s="1"/>
      <c r="R49" s="3">
        <v>2839</v>
      </c>
      <c r="S49" s="3">
        <v>3005</v>
      </c>
      <c r="T49" s="3">
        <v>2842</v>
      </c>
      <c r="U49" s="69">
        <v>2895</v>
      </c>
      <c r="V49" s="3">
        <v>2459</v>
      </c>
      <c r="W49" s="3">
        <v>2421</v>
      </c>
      <c r="X49" s="3">
        <v>2335</v>
      </c>
      <c r="Y49" s="69">
        <v>2405</v>
      </c>
      <c r="Z49" s="18">
        <v>0.8</v>
      </c>
      <c r="AA49" s="5">
        <v>2E-3</v>
      </c>
      <c r="AB49" s="1" t="s">
        <v>18</v>
      </c>
    </row>
    <row r="50" spans="1:28">
      <c r="A50" s="22" t="s">
        <v>387</v>
      </c>
      <c r="B50" s="17">
        <v>0.8</v>
      </c>
      <c r="D50" s="15">
        <v>995</v>
      </c>
      <c r="E50" s="16">
        <v>643</v>
      </c>
      <c r="F50" s="15">
        <v>801</v>
      </c>
      <c r="G50" s="16">
        <v>732</v>
      </c>
      <c r="H50" s="13">
        <v>1.7999999999999999E-2</v>
      </c>
      <c r="I50" s="14">
        <v>0.63600000000000001</v>
      </c>
      <c r="K50" s="1" t="s">
        <v>386</v>
      </c>
      <c r="L50" s="1">
        <v>7</v>
      </c>
      <c r="M50" s="1">
        <v>5</v>
      </c>
      <c r="N50" s="1">
        <v>32.594900000000003</v>
      </c>
      <c r="O50" s="3">
        <v>120878</v>
      </c>
      <c r="P50" t="s">
        <v>568</v>
      </c>
      <c r="Q50" s="20" t="s">
        <v>565</v>
      </c>
      <c r="R50" s="3">
        <v>1459</v>
      </c>
      <c r="S50" s="3">
        <v>1633</v>
      </c>
      <c r="T50" s="3">
        <v>1640</v>
      </c>
      <c r="U50" s="69">
        <v>1577</v>
      </c>
      <c r="V50" s="3">
        <v>1464</v>
      </c>
      <c r="W50" s="3">
        <v>1473</v>
      </c>
      <c r="X50" s="3">
        <v>1468</v>
      </c>
      <c r="Y50" s="69">
        <v>1468</v>
      </c>
      <c r="Z50" s="18">
        <v>0.9</v>
      </c>
      <c r="AA50" s="5">
        <v>0.13900000000000001</v>
      </c>
      <c r="AB50" s="1"/>
    </row>
    <row r="51" spans="1:28">
      <c r="A51" s="1"/>
      <c r="K51" s="1" t="s">
        <v>386</v>
      </c>
      <c r="L51" s="1">
        <v>3</v>
      </c>
      <c r="M51" s="1">
        <v>1</v>
      </c>
      <c r="N51" s="1">
        <v>11.019299999999999</v>
      </c>
      <c r="O51" s="3">
        <v>120878</v>
      </c>
      <c r="P51" t="s">
        <v>568</v>
      </c>
      <c r="Q51" s="1"/>
      <c r="R51" s="3">
        <v>308</v>
      </c>
      <c r="S51" s="3">
        <v>443</v>
      </c>
      <c r="T51" s="3">
        <v>490</v>
      </c>
      <c r="U51" s="69">
        <v>414</v>
      </c>
      <c r="V51" s="3">
        <v>163</v>
      </c>
      <c r="W51" s="3">
        <v>54</v>
      </c>
      <c r="X51" s="3">
        <v>187</v>
      </c>
      <c r="Y51" s="69">
        <v>135</v>
      </c>
      <c r="Z51" s="18">
        <v>0.3</v>
      </c>
      <c r="AA51" s="5">
        <v>1.4999999999999999E-2</v>
      </c>
      <c r="AB51" s="1" t="s">
        <v>18</v>
      </c>
    </row>
    <row r="52" spans="1:28">
      <c r="A52" s="22" t="s">
        <v>165</v>
      </c>
      <c r="B52" s="10">
        <v>0.8</v>
      </c>
      <c r="C52" s="1"/>
      <c r="D52" s="8">
        <v>10069</v>
      </c>
      <c r="E52" s="9">
        <v>2633</v>
      </c>
      <c r="F52" s="8">
        <v>8216</v>
      </c>
      <c r="G52" s="9">
        <v>1589</v>
      </c>
      <c r="H52" s="6">
        <v>4.9000000000000002E-2</v>
      </c>
      <c r="I52" s="7">
        <v>0.17100000000000001</v>
      </c>
      <c r="J52" s="1"/>
      <c r="K52" s="1" t="s">
        <v>164</v>
      </c>
      <c r="L52" s="1">
        <v>30</v>
      </c>
      <c r="M52" s="1">
        <v>28</v>
      </c>
      <c r="N52" s="1">
        <v>123.5595</v>
      </c>
      <c r="O52" s="3">
        <v>45594</v>
      </c>
      <c r="P52" s="1" t="s">
        <v>166</v>
      </c>
      <c r="Q52" s="1" t="s">
        <v>619</v>
      </c>
      <c r="R52" s="3">
        <v>11451</v>
      </c>
      <c r="S52" s="3">
        <v>12984</v>
      </c>
      <c r="T52" s="3">
        <v>11808</v>
      </c>
      <c r="U52" s="69">
        <v>12081</v>
      </c>
      <c r="V52" s="3">
        <v>9832</v>
      </c>
      <c r="W52" s="3">
        <v>9425</v>
      </c>
      <c r="X52" s="3">
        <v>9703</v>
      </c>
      <c r="Y52" s="69">
        <v>9653</v>
      </c>
      <c r="Z52" s="18">
        <v>0.8</v>
      </c>
      <c r="AA52" s="5">
        <v>7.0000000000000001E-3</v>
      </c>
      <c r="AB52" s="1"/>
    </row>
    <row r="53" spans="1:28">
      <c r="A53" s="1"/>
      <c r="B53" s="1"/>
      <c r="C53" s="1"/>
      <c r="D53" s="21"/>
      <c r="E53" s="21"/>
      <c r="F53" s="21"/>
      <c r="G53" s="21"/>
      <c r="H53" s="21"/>
      <c r="I53" s="21"/>
      <c r="J53" s="1"/>
      <c r="K53" s="1" t="s">
        <v>164</v>
      </c>
      <c r="L53" s="1">
        <v>24</v>
      </c>
      <c r="M53" s="1">
        <v>22</v>
      </c>
      <c r="N53" s="1">
        <v>126.6116</v>
      </c>
      <c r="O53" s="3">
        <v>45594</v>
      </c>
      <c r="P53" s="1" t="s">
        <v>166</v>
      </c>
      <c r="Q53" s="1"/>
      <c r="R53" s="3">
        <v>9422</v>
      </c>
      <c r="S53" s="3">
        <v>5601</v>
      </c>
      <c r="T53" s="3">
        <v>9146</v>
      </c>
      <c r="U53" s="69">
        <v>8056</v>
      </c>
      <c r="V53" s="3">
        <v>6497</v>
      </c>
      <c r="W53" s="3">
        <v>7048</v>
      </c>
      <c r="X53" s="3">
        <v>6792</v>
      </c>
      <c r="Y53" s="69">
        <v>6779</v>
      </c>
      <c r="Z53" s="18">
        <v>0.8</v>
      </c>
      <c r="AA53" s="5">
        <v>0.36099999999999999</v>
      </c>
      <c r="AB53" s="1" t="s">
        <v>18</v>
      </c>
    </row>
    <row r="54" spans="1:28">
      <c r="A54" s="22" t="s">
        <v>479</v>
      </c>
      <c r="B54" s="17">
        <v>0.9</v>
      </c>
      <c r="D54" s="15">
        <v>2541</v>
      </c>
      <c r="E54" s="16">
        <v>1989</v>
      </c>
      <c r="F54" s="15">
        <v>2233</v>
      </c>
      <c r="G54" s="16">
        <v>1839</v>
      </c>
      <c r="H54" s="13">
        <v>6.0000000000000001E-3</v>
      </c>
      <c r="I54" s="14">
        <v>0.78700000000000003</v>
      </c>
      <c r="K54" s="1" t="s">
        <v>320</v>
      </c>
      <c r="L54" s="1">
        <v>14</v>
      </c>
      <c r="M54" s="1">
        <v>9</v>
      </c>
      <c r="N54" s="1">
        <v>80.061300000000003</v>
      </c>
      <c r="O54" s="3">
        <v>78248</v>
      </c>
      <c r="P54" t="s">
        <v>569</v>
      </c>
      <c r="Q54" s="1" t="s">
        <v>566</v>
      </c>
      <c r="R54" s="3">
        <v>4604</v>
      </c>
      <c r="S54" s="3">
        <v>4261</v>
      </c>
      <c r="T54" s="3">
        <v>4190</v>
      </c>
      <c r="U54" s="69">
        <v>4351</v>
      </c>
      <c r="V54" s="3">
        <v>4060</v>
      </c>
      <c r="W54" s="3">
        <v>3795</v>
      </c>
      <c r="X54" s="3">
        <v>3873</v>
      </c>
      <c r="Y54" s="69">
        <v>3910</v>
      </c>
      <c r="Z54" s="18">
        <v>0.9</v>
      </c>
      <c r="AA54" s="5">
        <v>4.2000000000000003E-2</v>
      </c>
      <c r="AB54" s="1"/>
    </row>
    <row r="55" spans="1:28">
      <c r="A55" s="1"/>
      <c r="K55" s="1" t="s">
        <v>320</v>
      </c>
      <c r="L55" s="1">
        <v>15</v>
      </c>
      <c r="M55" s="1">
        <v>4</v>
      </c>
      <c r="N55" s="1">
        <v>80.205799999999996</v>
      </c>
      <c r="O55" s="3">
        <v>78248</v>
      </c>
      <c r="P55" t="s">
        <v>569</v>
      </c>
      <c r="Q55" s="1"/>
      <c r="R55" s="3">
        <v>785</v>
      </c>
      <c r="S55" s="3">
        <v>750</v>
      </c>
      <c r="T55" s="3">
        <v>654</v>
      </c>
      <c r="U55" s="69">
        <v>730</v>
      </c>
      <c r="V55" s="3">
        <v>569</v>
      </c>
      <c r="W55" s="3">
        <v>583</v>
      </c>
      <c r="X55" s="3">
        <v>516</v>
      </c>
      <c r="Y55" s="69">
        <v>556</v>
      </c>
      <c r="Z55" s="18">
        <v>0.8</v>
      </c>
      <c r="AA55" s="5">
        <v>1.7000000000000001E-2</v>
      </c>
      <c r="AB55" s="1" t="s">
        <v>18</v>
      </c>
    </row>
    <row r="57" spans="1:28">
      <c r="A57" s="1"/>
      <c r="P57" s="49" t="s">
        <v>493</v>
      </c>
    </row>
    <row r="58" spans="1:28">
      <c r="A58" s="22" t="s">
        <v>329</v>
      </c>
      <c r="B58" s="10">
        <v>0.5</v>
      </c>
      <c r="D58" s="8">
        <v>926</v>
      </c>
      <c r="E58" s="9">
        <v>395</v>
      </c>
      <c r="F58" s="8">
        <v>507</v>
      </c>
      <c r="G58" s="9">
        <v>418</v>
      </c>
      <c r="H58" s="6">
        <v>5.0000000000000001E-3</v>
      </c>
      <c r="I58" s="7">
        <v>0.105</v>
      </c>
      <c r="K58" s="1" t="s">
        <v>328</v>
      </c>
      <c r="L58" s="1">
        <v>3</v>
      </c>
      <c r="M58" s="1">
        <v>1</v>
      </c>
      <c r="N58" s="1">
        <v>12.044499999999999</v>
      </c>
      <c r="O58" s="3">
        <v>81700</v>
      </c>
      <c r="P58" s="3" t="s">
        <v>330</v>
      </c>
      <c r="Q58" s="65" t="s">
        <v>550</v>
      </c>
      <c r="R58" s="3">
        <v>405</v>
      </c>
      <c r="S58" s="3">
        <v>1215</v>
      </c>
      <c r="T58" s="3">
        <v>1511</v>
      </c>
      <c r="U58" s="69">
        <v>1044</v>
      </c>
      <c r="V58" s="3">
        <v>282</v>
      </c>
      <c r="W58" s="3">
        <v>849</v>
      </c>
      <c r="X58" s="3">
        <v>1202</v>
      </c>
      <c r="Y58" s="69">
        <v>778</v>
      </c>
      <c r="Z58" s="18">
        <v>0.7</v>
      </c>
      <c r="AA58" s="5">
        <v>0.56599999999999995</v>
      </c>
      <c r="AB58" s="1"/>
    </row>
    <row r="59" spans="1:28">
      <c r="A59" s="1"/>
      <c r="K59" s="1" t="s">
        <v>328</v>
      </c>
      <c r="L59" s="1">
        <v>3</v>
      </c>
      <c r="M59" s="1">
        <v>1</v>
      </c>
      <c r="N59" s="1">
        <v>13.178800000000001</v>
      </c>
      <c r="O59" s="3">
        <v>81700</v>
      </c>
      <c r="P59" s="3" t="s">
        <v>330</v>
      </c>
      <c r="Q59" s="1"/>
      <c r="R59" s="3">
        <v>962</v>
      </c>
      <c r="S59" s="3">
        <v>763</v>
      </c>
      <c r="T59" s="3">
        <v>696</v>
      </c>
      <c r="U59" s="69">
        <v>807</v>
      </c>
      <c r="V59" s="3">
        <v>202</v>
      </c>
      <c r="W59" s="3">
        <v>227</v>
      </c>
      <c r="X59" s="3">
        <v>277</v>
      </c>
      <c r="Y59" s="69">
        <v>236</v>
      </c>
      <c r="Z59" s="18">
        <v>0.3</v>
      </c>
      <c r="AA59" s="5">
        <v>2E-3</v>
      </c>
      <c r="AB59" s="1" t="s">
        <v>18</v>
      </c>
    </row>
    <row r="60" spans="1:28">
      <c r="A60" s="22" t="s">
        <v>213</v>
      </c>
      <c r="B60" s="17">
        <v>0.7</v>
      </c>
      <c r="D60" s="15">
        <v>1698</v>
      </c>
      <c r="E60" s="16">
        <v>1416</v>
      </c>
      <c r="F60" s="15">
        <v>1228</v>
      </c>
      <c r="G60" s="16">
        <v>1093</v>
      </c>
      <c r="H60" s="13">
        <v>1.7000000000000001E-2</v>
      </c>
      <c r="I60" s="14">
        <v>0.53400000000000003</v>
      </c>
      <c r="K60" s="1" t="s">
        <v>212</v>
      </c>
      <c r="L60" s="1">
        <v>15</v>
      </c>
      <c r="M60" s="1">
        <v>11</v>
      </c>
      <c r="N60" s="1">
        <v>72.952100000000002</v>
      </c>
      <c r="O60" s="3">
        <v>54984</v>
      </c>
      <c r="P60" s="1" t="s">
        <v>214</v>
      </c>
      <c r="R60" s="3">
        <v>2965</v>
      </c>
      <c r="S60" s="3">
        <v>2940</v>
      </c>
      <c r="T60" s="3">
        <v>3066</v>
      </c>
      <c r="U60" s="69">
        <v>2990</v>
      </c>
      <c r="V60" s="3">
        <v>2277</v>
      </c>
      <c r="W60" s="3">
        <v>2217</v>
      </c>
      <c r="X60" s="3">
        <v>2180</v>
      </c>
      <c r="Y60" s="69">
        <v>2225</v>
      </c>
      <c r="Z60" s="18">
        <v>0.7</v>
      </c>
      <c r="AA60" s="5">
        <v>0</v>
      </c>
      <c r="AB60" s="1"/>
    </row>
    <row r="61" spans="1:28">
      <c r="A61" s="1"/>
      <c r="K61" s="1" t="s">
        <v>212</v>
      </c>
      <c r="L61" s="1">
        <v>4</v>
      </c>
      <c r="M61" s="1">
        <v>1</v>
      </c>
      <c r="N61" s="1">
        <v>17.916</v>
      </c>
      <c r="O61" s="3">
        <v>54984</v>
      </c>
      <c r="P61" s="1" t="s">
        <v>214</v>
      </c>
      <c r="Q61" s="1"/>
      <c r="R61" s="3">
        <v>401</v>
      </c>
      <c r="S61" s="3">
        <v>407</v>
      </c>
      <c r="T61" s="3">
        <v>411</v>
      </c>
      <c r="U61" s="69">
        <v>406</v>
      </c>
      <c r="V61" s="3">
        <v>225</v>
      </c>
      <c r="W61" s="3">
        <v>232</v>
      </c>
      <c r="X61" s="3">
        <v>234</v>
      </c>
      <c r="Y61" s="69">
        <v>231</v>
      </c>
      <c r="Z61" s="18">
        <v>0.6</v>
      </c>
      <c r="AA61" s="5">
        <v>0</v>
      </c>
      <c r="AB61" s="1" t="s">
        <v>18</v>
      </c>
    </row>
    <row r="62" spans="1:28">
      <c r="A62" s="22" t="s">
        <v>155</v>
      </c>
      <c r="B62" s="10">
        <v>0.8</v>
      </c>
      <c r="D62" s="8">
        <v>1256</v>
      </c>
      <c r="E62" s="9">
        <v>177</v>
      </c>
      <c r="F62" s="8">
        <v>1044</v>
      </c>
      <c r="G62" s="9">
        <v>69</v>
      </c>
      <c r="H62" s="6">
        <v>5.8999999999999997E-2</v>
      </c>
      <c r="I62" s="7">
        <v>2.1000000000000001E-2</v>
      </c>
      <c r="K62" s="1" t="s">
        <v>154</v>
      </c>
      <c r="L62" s="1">
        <v>5</v>
      </c>
      <c r="M62" s="1">
        <v>2</v>
      </c>
      <c r="N62" s="1">
        <v>26.420999999999999</v>
      </c>
      <c r="O62" s="3">
        <v>44795</v>
      </c>
      <c r="P62" s="3" t="s">
        <v>497</v>
      </c>
      <c r="Q62" s="20"/>
      <c r="R62" s="3">
        <v>1514</v>
      </c>
      <c r="S62" s="3">
        <v>1336</v>
      </c>
      <c r="T62" s="3">
        <v>1365</v>
      </c>
      <c r="U62" s="69">
        <v>1405</v>
      </c>
      <c r="V62" s="3">
        <v>1066</v>
      </c>
      <c r="W62" s="3">
        <v>1036</v>
      </c>
      <c r="X62" s="3">
        <v>951</v>
      </c>
      <c r="Y62" s="69">
        <v>1018</v>
      </c>
      <c r="Z62" s="4">
        <v>0.7</v>
      </c>
      <c r="AA62" s="5">
        <v>4.0000000000000001E-3</v>
      </c>
      <c r="AB62" s="1"/>
    </row>
    <row r="63" spans="1:28">
      <c r="A63" s="1"/>
      <c r="K63" s="1" t="s">
        <v>156</v>
      </c>
      <c r="L63" s="1">
        <v>6</v>
      </c>
      <c r="M63" s="1">
        <v>4</v>
      </c>
      <c r="N63" s="1">
        <v>26.6934</v>
      </c>
      <c r="O63" s="3">
        <v>44795</v>
      </c>
      <c r="P63" s="3" t="s">
        <v>497</v>
      </c>
      <c r="Q63" s="1"/>
      <c r="R63" s="3">
        <v>1161</v>
      </c>
      <c r="S63" s="3">
        <v>1058</v>
      </c>
      <c r="T63" s="3">
        <v>1102</v>
      </c>
      <c r="U63" s="69">
        <v>1107</v>
      </c>
      <c r="V63" s="3">
        <v>978</v>
      </c>
      <c r="W63" s="3">
        <v>1115</v>
      </c>
      <c r="X63" s="3">
        <v>1116</v>
      </c>
      <c r="Y63" s="69">
        <v>1070</v>
      </c>
      <c r="Z63" s="4">
        <v>1</v>
      </c>
      <c r="AA63" s="5">
        <v>0.53200000000000003</v>
      </c>
      <c r="AB63" s="1" t="s">
        <v>18</v>
      </c>
    </row>
    <row r="64" spans="1:28">
      <c r="A64" s="22" t="s">
        <v>141</v>
      </c>
      <c r="B64" s="10">
        <v>0.9</v>
      </c>
      <c r="D64" s="8">
        <v>5370</v>
      </c>
      <c r="E64" s="9">
        <v>2146</v>
      </c>
      <c r="F64" s="8">
        <v>4767</v>
      </c>
      <c r="G64" s="9">
        <v>1429</v>
      </c>
      <c r="H64" s="6">
        <v>0.13200000000000001</v>
      </c>
      <c r="I64" s="7">
        <v>0.57999999999999996</v>
      </c>
      <c r="K64" s="1" t="s">
        <v>140</v>
      </c>
      <c r="L64" s="1">
        <v>15</v>
      </c>
      <c r="M64" s="1">
        <v>12</v>
      </c>
      <c r="N64" s="1">
        <v>58.712499999999999</v>
      </c>
      <c r="O64" s="3">
        <v>41989</v>
      </c>
      <c r="P64" s="3" t="s">
        <v>498</v>
      </c>
      <c r="Q64" s="20"/>
      <c r="R64" s="3">
        <v>7361</v>
      </c>
      <c r="S64" s="3">
        <v>7366</v>
      </c>
      <c r="T64" s="3">
        <v>7187</v>
      </c>
      <c r="U64" s="69">
        <v>7305</v>
      </c>
      <c r="V64" s="3">
        <v>5990</v>
      </c>
      <c r="W64" s="3">
        <v>6076</v>
      </c>
      <c r="X64" s="3">
        <v>6134</v>
      </c>
      <c r="Y64" s="69">
        <v>6067</v>
      </c>
      <c r="Z64" s="4">
        <v>0.8</v>
      </c>
      <c r="AA64" s="5">
        <v>0</v>
      </c>
      <c r="AB64" s="1"/>
    </row>
    <row r="65" spans="1:28">
      <c r="A65" s="1"/>
      <c r="K65" s="1" t="s">
        <v>142</v>
      </c>
      <c r="L65" s="1">
        <v>9</v>
      </c>
      <c r="M65" s="1">
        <v>8</v>
      </c>
      <c r="N65" s="1">
        <v>42.434199999999997</v>
      </c>
      <c r="O65" s="3">
        <v>41989</v>
      </c>
      <c r="P65" s="3" t="s">
        <v>499</v>
      </c>
      <c r="Q65" s="1"/>
      <c r="R65" s="3">
        <v>3753</v>
      </c>
      <c r="S65" s="3">
        <v>2838</v>
      </c>
      <c r="T65" s="3">
        <v>3714</v>
      </c>
      <c r="U65" s="69">
        <v>3435</v>
      </c>
      <c r="V65" s="3">
        <v>3244</v>
      </c>
      <c r="W65" s="3">
        <v>3617</v>
      </c>
      <c r="X65" s="3">
        <v>3543</v>
      </c>
      <c r="Y65" s="69">
        <v>3468</v>
      </c>
      <c r="Z65" s="4">
        <v>1</v>
      </c>
      <c r="AA65" s="5">
        <v>0.92200000000000004</v>
      </c>
      <c r="AB65" s="1" t="s">
        <v>18</v>
      </c>
    </row>
    <row r="66" spans="1:28">
      <c r="A66" s="32" t="s">
        <v>334</v>
      </c>
      <c r="B66" s="31">
        <v>1.1000000000000001</v>
      </c>
      <c r="D66" s="29">
        <v>16645</v>
      </c>
      <c r="E66" s="30">
        <v>330</v>
      </c>
      <c r="F66" s="29">
        <v>19087</v>
      </c>
      <c r="G66" s="30">
        <v>934</v>
      </c>
      <c r="H66" s="27">
        <v>2E-3</v>
      </c>
      <c r="I66" s="28">
        <v>0</v>
      </c>
      <c r="K66" s="1" t="s">
        <v>333</v>
      </c>
      <c r="L66" s="1">
        <v>57</v>
      </c>
      <c r="M66" s="1">
        <v>46</v>
      </c>
      <c r="N66" s="1">
        <v>248.06909999999999</v>
      </c>
      <c r="O66" s="3">
        <v>84663</v>
      </c>
      <c r="P66" s="1" t="s">
        <v>335</v>
      </c>
      <c r="Q66" s="65" t="s">
        <v>551</v>
      </c>
      <c r="R66" s="3">
        <v>16987</v>
      </c>
      <c r="S66" s="3">
        <v>16887</v>
      </c>
      <c r="T66" s="3">
        <v>16668</v>
      </c>
      <c r="U66" s="69">
        <v>16847</v>
      </c>
      <c r="V66" s="3">
        <v>19262</v>
      </c>
      <c r="W66" s="3">
        <v>18939</v>
      </c>
      <c r="X66" s="3">
        <v>19789</v>
      </c>
      <c r="Y66" s="69">
        <v>19330</v>
      </c>
      <c r="Z66" s="18">
        <v>1.1000000000000001</v>
      </c>
      <c r="AA66" s="5">
        <v>1E-3</v>
      </c>
      <c r="AB66" s="1"/>
    </row>
    <row r="67" spans="1:28">
      <c r="A67" s="1"/>
      <c r="K67" s="1" t="s">
        <v>333</v>
      </c>
      <c r="L67" s="1">
        <v>32</v>
      </c>
      <c r="M67" s="1">
        <v>22</v>
      </c>
      <c r="N67" s="1">
        <v>181.6087</v>
      </c>
      <c r="O67" s="3">
        <v>84663</v>
      </c>
      <c r="P67" s="1" t="s">
        <v>335</v>
      </c>
      <c r="Q67" s="1"/>
      <c r="R67" s="3">
        <v>16302</v>
      </c>
      <c r="S67" s="3">
        <v>16184</v>
      </c>
      <c r="T67" s="3">
        <v>16842</v>
      </c>
      <c r="U67" s="69">
        <v>16443</v>
      </c>
      <c r="V67" s="3">
        <v>17944</v>
      </c>
      <c r="W67" s="3">
        <v>20396</v>
      </c>
      <c r="X67" s="3">
        <v>18194</v>
      </c>
      <c r="Y67" s="69">
        <v>18845</v>
      </c>
      <c r="Z67" s="18">
        <v>1.1000000000000001</v>
      </c>
      <c r="AA67" s="5">
        <v>4.1000000000000002E-2</v>
      </c>
      <c r="AB67" s="1" t="s">
        <v>18</v>
      </c>
    </row>
    <row r="68" spans="1:28">
      <c r="A68" s="19" t="s">
        <v>182</v>
      </c>
      <c r="B68" s="10">
        <v>1.1000000000000001</v>
      </c>
      <c r="D68" s="8">
        <v>4779</v>
      </c>
      <c r="E68" s="9">
        <v>227</v>
      </c>
      <c r="F68" s="8">
        <v>5096</v>
      </c>
      <c r="G68" s="9">
        <v>136</v>
      </c>
      <c r="H68" s="6">
        <v>4.0000000000000001E-3</v>
      </c>
      <c r="I68" s="7">
        <v>1.4999999999999999E-2</v>
      </c>
      <c r="K68" s="1" t="s">
        <v>181</v>
      </c>
      <c r="L68" s="1">
        <v>14</v>
      </c>
      <c r="M68" s="1">
        <v>11</v>
      </c>
      <c r="N68" s="1">
        <v>69.817300000000003</v>
      </c>
      <c r="O68" s="3">
        <v>48922</v>
      </c>
      <c r="P68" s="3" t="s">
        <v>183</v>
      </c>
      <c r="Q68" s="1"/>
      <c r="R68" s="3">
        <v>5100</v>
      </c>
      <c r="S68" s="3">
        <v>4881</v>
      </c>
      <c r="T68" s="3">
        <v>4579</v>
      </c>
      <c r="U68" s="69">
        <v>4853</v>
      </c>
      <c r="V68" s="3">
        <v>5219</v>
      </c>
      <c r="W68" s="3">
        <v>5094</v>
      </c>
      <c r="X68" s="3">
        <v>5149</v>
      </c>
      <c r="Y68" s="69">
        <v>5154</v>
      </c>
      <c r="Z68" s="39">
        <v>1.1000000000000001</v>
      </c>
      <c r="AA68" s="5">
        <v>0.125</v>
      </c>
      <c r="AB68" s="1"/>
    </row>
    <row r="69" spans="1:28">
      <c r="A69" s="1"/>
      <c r="K69" s="1" t="s">
        <v>181</v>
      </c>
      <c r="L69" s="1">
        <v>6</v>
      </c>
      <c r="M69" s="1">
        <v>6</v>
      </c>
      <c r="N69" s="1">
        <v>40.204300000000003</v>
      </c>
      <c r="O69" s="3">
        <v>48922</v>
      </c>
      <c r="P69" s="3" t="s">
        <v>183</v>
      </c>
      <c r="Q69" s="1"/>
      <c r="R69" s="3">
        <v>4601</v>
      </c>
      <c r="S69" s="3">
        <v>4567</v>
      </c>
      <c r="T69" s="3">
        <v>4948</v>
      </c>
      <c r="U69" s="69">
        <v>4706</v>
      </c>
      <c r="V69" s="3">
        <v>4891</v>
      </c>
      <c r="W69" s="3">
        <v>4984</v>
      </c>
      <c r="X69" s="3">
        <v>5238</v>
      </c>
      <c r="Y69" s="69">
        <v>5038</v>
      </c>
      <c r="Z69" s="39">
        <v>1.1000000000000001</v>
      </c>
      <c r="AA69" s="5">
        <v>0.107</v>
      </c>
      <c r="AB69" s="1" t="s">
        <v>18</v>
      </c>
    </row>
    <row r="70" spans="1:28">
      <c r="A70" s="25" t="s">
        <v>502</v>
      </c>
      <c r="B70" s="48">
        <f>F70/D70</f>
        <v>2.7091836734693877</v>
      </c>
      <c r="D70" s="64">
        <v>196</v>
      </c>
      <c r="E70" s="62">
        <f>STDEV(R70:T70)</f>
        <v>33.451457367355459</v>
      </c>
      <c r="F70" s="64">
        <v>531</v>
      </c>
      <c r="G70" s="62">
        <f>STDEV(V70:X70)</f>
        <v>22.869193252058544</v>
      </c>
      <c r="H70" s="63" t="s">
        <v>517</v>
      </c>
      <c r="I70" s="60">
        <f>TTEST(R70:T70,V70:X70,2,2)</f>
        <v>1.3819282151156703E-4</v>
      </c>
      <c r="K70" s="1" t="s">
        <v>93</v>
      </c>
      <c r="L70" s="1">
        <v>9</v>
      </c>
      <c r="M70" s="1">
        <v>6</v>
      </c>
      <c r="N70" s="1">
        <v>45.176699999999997</v>
      </c>
      <c r="O70" s="3">
        <v>31758</v>
      </c>
      <c r="P70" t="s">
        <v>501</v>
      </c>
      <c r="R70" s="3">
        <v>209</v>
      </c>
      <c r="S70" s="3">
        <v>158</v>
      </c>
      <c r="T70" s="3">
        <v>221</v>
      </c>
      <c r="U70" s="69">
        <v>196</v>
      </c>
      <c r="V70" s="3">
        <v>522</v>
      </c>
      <c r="W70" s="3">
        <v>514</v>
      </c>
      <c r="X70" s="3">
        <v>557</v>
      </c>
      <c r="Y70" s="69">
        <v>531</v>
      </c>
      <c r="Z70" s="23">
        <v>2.7</v>
      </c>
      <c r="AA70" s="5">
        <v>0</v>
      </c>
      <c r="AB70" s="1"/>
    </row>
    <row r="71" spans="1:28">
      <c r="A71" s="21"/>
    </row>
    <row r="72" spans="1:28">
      <c r="A72" s="25" t="s">
        <v>503</v>
      </c>
      <c r="B72" s="48">
        <f>F72/D72</f>
        <v>1.7716933445661331</v>
      </c>
      <c r="D72" s="64">
        <v>1187</v>
      </c>
      <c r="E72" s="62">
        <f>STDEV(R72:T72)</f>
        <v>96.109312764164528</v>
      </c>
      <c r="F72" s="64">
        <v>2103</v>
      </c>
      <c r="G72" s="62">
        <f>STDEV(V72:X72)</f>
        <v>74.64806315862009</v>
      </c>
      <c r="H72" s="63" t="s">
        <v>517</v>
      </c>
      <c r="I72" s="60">
        <f>TTEST(R72:T72,V72:X72,2,2)</f>
        <v>2.0006595677073496E-4</v>
      </c>
      <c r="K72" s="1" t="s">
        <v>112</v>
      </c>
      <c r="L72" s="1">
        <v>5</v>
      </c>
      <c r="M72" s="1">
        <v>3</v>
      </c>
      <c r="N72" s="1">
        <v>28.5304</v>
      </c>
      <c r="O72" s="3">
        <v>34842</v>
      </c>
      <c r="P72" s="3" t="s">
        <v>500</v>
      </c>
      <c r="Q72" s="3"/>
      <c r="R72" s="3">
        <v>1294</v>
      </c>
      <c r="S72" s="3">
        <v>1159</v>
      </c>
      <c r="T72" s="3">
        <v>1108</v>
      </c>
      <c r="U72" s="69">
        <v>1187</v>
      </c>
      <c r="V72" s="3">
        <v>2171</v>
      </c>
      <c r="W72" s="3">
        <v>2114</v>
      </c>
      <c r="X72" s="3">
        <v>2023</v>
      </c>
      <c r="Y72" s="69">
        <v>2103</v>
      </c>
      <c r="Z72" s="4">
        <v>1.8</v>
      </c>
      <c r="AA72" s="5">
        <v>0</v>
      </c>
      <c r="AB72" s="1"/>
    </row>
    <row r="74" spans="1:28">
      <c r="P74" s="49" t="s">
        <v>615</v>
      </c>
      <c r="Q74" s="42" t="s">
        <v>616</v>
      </c>
    </row>
    <row r="75" spans="1:28">
      <c r="A75" s="22" t="s">
        <v>122</v>
      </c>
      <c r="B75" s="17">
        <v>0.6</v>
      </c>
      <c r="D75" s="15">
        <v>3176</v>
      </c>
      <c r="E75" s="16">
        <v>3108</v>
      </c>
      <c r="F75" s="15">
        <v>1973</v>
      </c>
      <c r="G75" s="16">
        <v>1947</v>
      </c>
      <c r="H75" s="13">
        <v>5.3999999999999999E-2</v>
      </c>
      <c r="I75" s="14">
        <v>0.44</v>
      </c>
      <c r="K75" s="1" t="s">
        <v>121</v>
      </c>
      <c r="L75" s="1">
        <v>1</v>
      </c>
      <c r="M75" s="1">
        <v>1</v>
      </c>
      <c r="N75" s="1">
        <v>5.1426999999999996</v>
      </c>
      <c r="O75" s="3">
        <v>36408</v>
      </c>
      <c r="P75" s="1" t="s">
        <v>123</v>
      </c>
      <c r="Q75" t="s">
        <v>585</v>
      </c>
      <c r="R75" s="3">
        <v>6332</v>
      </c>
      <c r="S75" s="3">
        <v>5701</v>
      </c>
      <c r="T75" s="3">
        <v>5987</v>
      </c>
      <c r="U75" s="69">
        <v>6007</v>
      </c>
      <c r="V75" s="3">
        <v>3759</v>
      </c>
      <c r="W75" s="3">
        <v>3841</v>
      </c>
      <c r="X75" s="3">
        <v>3648</v>
      </c>
      <c r="Y75" s="69">
        <v>3749</v>
      </c>
      <c r="Z75" s="18">
        <v>0.6</v>
      </c>
      <c r="AA75" s="5">
        <v>0</v>
      </c>
      <c r="AB75" s="1"/>
    </row>
    <row r="76" spans="1:28">
      <c r="A76" s="1"/>
      <c r="K76" s="1" t="s">
        <v>121</v>
      </c>
      <c r="L76" s="1">
        <v>2</v>
      </c>
      <c r="M76" s="1">
        <v>1</v>
      </c>
      <c r="N76" s="1">
        <v>9.7373999999999992</v>
      </c>
      <c r="O76" s="3">
        <v>36408</v>
      </c>
      <c r="P76" s="1" t="s">
        <v>123</v>
      </c>
      <c r="Q76" s="1"/>
      <c r="R76" s="3">
        <v>338</v>
      </c>
      <c r="S76" s="3">
        <v>371</v>
      </c>
      <c r="T76" s="3">
        <v>325</v>
      </c>
      <c r="U76" s="69">
        <v>345</v>
      </c>
      <c r="V76" s="3">
        <v>244</v>
      </c>
      <c r="W76" s="3">
        <v>162</v>
      </c>
      <c r="X76" s="3">
        <v>182</v>
      </c>
      <c r="Y76" s="69">
        <v>196</v>
      </c>
      <c r="Z76" s="18">
        <v>0.6</v>
      </c>
      <c r="AA76" s="5">
        <v>6.0000000000000001E-3</v>
      </c>
      <c r="AB76" s="1" t="s">
        <v>18</v>
      </c>
    </row>
    <row r="77" spans="1:28">
      <c r="A77" s="22" t="s">
        <v>372</v>
      </c>
      <c r="B77" s="10">
        <v>0.9</v>
      </c>
      <c r="D77" s="8">
        <v>1850</v>
      </c>
      <c r="E77" s="9">
        <v>670</v>
      </c>
      <c r="F77" s="8">
        <v>1574</v>
      </c>
      <c r="G77" s="9">
        <v>463</v>
      </c>
      <c r="H77" s="6">
        <v>3.5999999999999997E-2</v>
      </c>
      <c r="I77" s="7">
        <v>0.42699999999999999</v>
      </c>
      <c r="K77" s="1" t="s">
        <v>371</v>
      </c>
      <c r="L77" s="1">
        <v>17</v>
      </c>
      <c r="M77" s="1">
        <v>10</v>
      </c>
      <c r="N77" s="1">
        <v>79.912300000000002</v>
      </c>
      <c r="O77" s="3">
        <v>113222</v>
      </c>
      <c r="P77" s="3" t="s">
        <v>373</v>
      </c>
      <c r="Q77" s="1" t="s">
        <v>584</v>
      </c>
      <c r="R77" s="3">
        <v>1478</v>
      </c>
      <c r="S77" s="3">
        <v>1126</v>
      </c>
      <c r="T77" s="3">
        <v>1146</v>
      </c>
      <c r="U77" s="69">
        <v>1250</v>
      </c>
      <c r="V77" s="3">
        <v>1200</v>
      </c>
      <c r="W77" s="3">
        <v>1144</v>
      </c>
      <c r="X77" s="3">
        <v>1122</v>
      </c>
      <c r="Y77" s="69">
        <v>1155</v>
      </c>
      <c r="Z77" s="18">
        <v>0.9</v>
      </c>
      <c r="AA77" s="5">
        <v>0.46200000000000002</v>
      </c>
      <c r="AB77" s="1"/>
    </row>
    <row r="78" spans="1:28">
      <c r="A78" s="1"/>
      <c r="K78" s="1" t="s">
        <v>371</v>
      </c>
      <c r="L78" s="1">
        <v>14</v>
      </c>
      <c r="M78" s="1">
        <v>7</v>
      </c>
      <c r="N78" s="1">
        <v>67.408799999999999</v>
      </c>
      <c r="O78" s="3">
        <v>113222</v>
      </c>
      <c r="P78" s="3" t="s">
        <v>373</v>
      </c>
      <c r="Q78" s="1"/>
      <c r="R78" s="3">
        <v>2393</v>
      </c>
      <c r="S78" s="3">
        <v>2438</v>
      </c>
      <c r="T78" s="3">
        <v>2519</v>
      </c>
      <c r="U78" s="69">
        <v>2450</v>
      </c>
      <c r="V78" s="3">
        <v>2087</v>
      </c>
      <c r="W78" s="3">
        <v>1900</v>
      </c>
      <c r="X78" s="3">
        <v>1992</v>
      </c>
      <c r="Y78" s="69">
        <v>1993</v>
      </c>
      <c r="Z78" s="18">
        <v>0.8</v>
      </c>
      <c r="AA78" s="5">
        <v>2E-3</v>
      </c>
      <c r="AB78" s="1" t="s">
        <v>18</v>
      </c>
    </row>
    <row r="80" spans="1:28">
      <c r="A80" s="1"/>
      <c r="B80" s="1"/>
      <c r="C80" s="1"/>
      <c r="D80" s="21"/>
      <c r="E80" s="21"/>
      <c r="F80" s="21"/>
      <c r="G80" s="21"/>
      <c r="H80" s="21"/>
      <c r="I80" s="21"/>
      <c r="J80" s="1"/>
      <c r="K80" s="1"/>
      <c r="L80" s="1"/>
      <c r="M80" s="1"/>
      <c r="N80" s="1"/>
      <c r="O80" s="1"/>
      <c r="P80" s="24" t="s">
        <v>546</v>
      </c>
      <c r="Q80" s="1"/>
      <c r="R80" s="1"/>
      <c r="S80" s="1"/>
      <c r="T80" s="1"/>
      <c r="U80" s="33"/>
      <c r="V80" s="1"/>
      <c r="W80" s="1"/>
      <c r="X80" s="1"/>
      <c r="Y80" s="33"/>
      <c r="Z80" s="1"/>
      <c r="AA80" s="1"/>
      <c r="AB80" s="1"/>
    </row>
    <row r="81" spans="1:28">
      <c r="A81" s="26" t="s">
        <v>379</v>
      </c>
      <c r="B81" s="31">
        <v>0.7</v>
      </c>
      <c r="C81" s="1"/>
      <c r="D81" s="29">
        <v>7572</v>
      </c>
      <c r="E81" s="30">
        <v>518</v>
      </c>
      <c r="F81" s="29">
        <v>5182</v>
      </c>
      <c r="G81" s="30">
        <v>337</v>
      </c>
      <c r="H81" s="27">
        <v>0</v>
      </c>
      <c r="I81" s="28">
        <v>0</v>
      </c>
      <c r="J81" s="1"/>
      <c r="K81" s="1" t="s">
        <v>378</v>
      </c>
      <c r="L81" s="1">
        <v>46</v>
      </c>
      <c r="M81" s="1">
        <v>35</v>
      </c>
      <c r="N81" s="1">
        <v>175.696</v>
      </c>
      <c r="O81" s="3">
        <v>115460</v>
      </c>
      <c r="P81" s="1" t="s">
        <v>518</v>
      </c>
      <c r="Q81" s="1" t="s">
        <v>370</v>
      </c>
      <c r="R81" s="3">
        <v>6950</v>
      </c>
      <c r="S81" s="3">
        <v>7391</v>
      </c>
      <c r="T81" s="3">
        <v>7221</v>
      </c>
      <c r="U81" s="69">
        <v>7188</v>
      </c>
      <c r="V81" s="3">
        <v>4904</v>
      </c>
      <c r="W81" s="3">
        <v>4997</v>
      </c>
      <c r="X81" s="3">
        <v>5018</v>
      </c>
      <c r="Y81" s="69">
        <v>4973</v>
      </c>
      <c r="Z81" s="18">
        <v>0.7</v>
      </c>
      <c r="AA81" s="5">
        <v>0</v>
      </c>
      <c r="AB81" s="1"/>
    </row>
    <row r="82" spans="1:28">
      <c r="A82" s="1"/>
      <c r="B82" s="1"/>
      <c r="C82" s="1"/>
      <c r="D82" s="21"/>
      <c r="E82" s="21"/>
      <c r="F82" s="21"/>
      <c r="G82" s="21"/>
      <c r="H82" s="21"/>
      <c r="I82" s="21"/>
      <c r="J82" s="1"/>
      <c r="K82" s="1" t="s">
        <v>378</v>
      </c>
      <c r="L82" s="1">
        <v>28</v>
      </c>
      <c r="M82" s="1">
        <v>14</v>
      </c>
      <c r="N82" s="1">
        <v>191.46029999999999</v>
      </c>
      <c r="O82" s="3">
        <v>115460</v>
      </c>
      <c r="P82" s="1" t="s">
        <v>518</v>
      </c>
      <c r="Q82" s="1"/>
      <c r="R82" s="3">
        <v>7490</v>
      </c>
      <c r="S82" s="3">
        <v>8061</v>
      </c>
      <c r="T82" s="3">
        <v>8317</v>
      </c>
      <c r="U82" s="69">
        <v>7956</v>
      </c>
      <c r="V82" s="3">
        <v>5702</v>
      </c>
      <c r="W82" s="3">
        <v>5512</v>
      </c>
      <c r="X82" s="3">
        <v>4960</v>
      </c>
      <c r="Y82" s="69">
        <v>5391</v>
      </c>
      <c r="Z82" s="18">
        <v>0.7</v>
      </c>
      <c r="AA82" s="5">
        <v>1E-3</v>
      </c>
      <c r="AB82" s="1" t="s">
        <v>18</v>
      </c>
    </row>
    <row r="83" spans="1:28">
      <c r="A83" s="26" t="s">
        <v>369</v>
      </c>
      <c r="B83" s="31">
        <v>0.7</v>
      </c>
      <c r="C83" s="1"/>
      <c r="D83" s="29">
        <v>2929</v>
      </c>
      <c r="E83" s="30">
        <v>517</v>
      </c>
      <c r="F83" s="29">
        <v>2138</v>
      </c>
      <c r="G83" s="30">
        <v>410</v>
      </c>
      <c r="H83" s="27">
        <v>0</v>
      </c>
      <c r="I83" s="28">
        <v>1.4999999999999999E-2</v>
      </c>
      <c r="J83" s="1"/>
      <c r="K83" s="1" t="s">
        <v>368</v>
      </c>
      <c r="L83" s="1">
        <v>25</v>
      </c>
      <c r="M83" s="1">
        <v>12</v>
      </c>
      <c r="N83" s="1">
        <v>157.00800000000001</v>
      </c>
      <c r="O83" s="3">
        <v>112382</v>
      </c>
      <c r="P83" s="1" t="s">
        <v>519</v>
      </c>
      <c r="Q83" s="1" t="s">
        <v>370</v>
      </c>
      <c r="R83" s="3">
        <v>2766</v>
      </c>
      <c r="S83" s="3">
        <v>2312</v>
      </c>
      <c r="T83" s="3">
        <v>2427</v>
      </c>
      <c r="U83" s="69">
        <v>2502</v>
      </c>
      <c r="V83" s="3">
        <v>1927</v>
      </c>
      <c r="W83" s="3">
        <v>1769</v>
      </c>
      <c r="X83" s="3">
        <v>1655</v>
      </c>
      <c r="Y83" s="69">
        <v>1784</v>
      </c>
      <c r="Z83" s="18">
        <v>0.7</v>
      </c>
      <c r="AA83" s="5">
        <v>0.01</v>
      </c>
      <c r="AB83" s="1"/>
    </row>
    <row r="84" spans="1:28">
      <c r="A84" s="1"/>
      <c r="B84" s="1"/>
      <c r="C84" s="1"/>
      <c r="D84" s="21"/>
      <c r="E84" s="21"/>
      <c r="F84" s="21"/>
      <c r="G84" s="21"/>
      <c r="H84" s="21"/>
      <c r="I84" s="21"/>
      <c r="J84" s="1"/>
      <c r="K84" s="1" t="s">
        <v>368</v>
      </c>
      <c r="L84" s="1">
        <v>23</v>
      </c>
      <c r="M84" s="1">
        <v>9</v>
      </c>
      <c r="N84" s="1">
        <v>135.14160000000001</v>
      </c>
      <c r="O84" s="3">
        <v>112382</v>
      </c>
      <c r="P84" s="1" t="s">
        <v>519</v>
      </c>
      <c r="Q84" s="1"/>
      <c r="R84" s="3">
        <v>3090</v>
      </c>
      <c r="S84" s="3">
        <v>3601</v>
      </c>
      <c r="T84" s="3">
        <v>3377</v>
      </c>
      <c r="U84" s="69">
        <v>3356</v>
      </c>
      <c r="V84" s="3">
        <v>2312</v>
      </c>
      <c r="W84" s="3">
        <v>2579</v>
      </c>
      <c r="X84" s="3">
        <v>2588</v>
      </c>
      <c r="Y84" s="69">
        <v>2493</v>
      </c>
      <c r="Z84" s="18">
        <v>0.7</v>
      </c>
      <c r="AA84" s="5">
        <v>8.0000000000000002E-3</v>
      </c>
      <c r="AB84" s="1" t="s">
        <v>18</v>
      </c>
    </row>
    <row r="85" spans="1:28">
      <c r="A85" s="22" t="s">
        <v>355</v>
      </c>
      <c r="B85" s="10">
        <v>0.8</v>
      </c>
      <c r="C85" s="1"/>
      <c r="D85" s="8">
        <v>1586</v>
      </c>
      <c r="E85" s="9">
        <v>94</v>
      </c>
      <c r="F85" s="8">
        <v>1297</v>
      </c>
      <c r="G85" s="9">
        <v>299</v>
      </c>
      <c r="H85" s="6">
        <v>0.03</v>
      </c>
      <c r="I85" s="7">
        <v>4.7E-2</v>
      </c>
      <c r="J85" s="1"/>
      <c r="K85" s="1" t="s">
        <v>354</v>
      </c>
      <c r="L85" s="1">
        <v>12</v>
      </c>
      <c r="M85" s="1">
        <v>6</v>
      </c>
      <c r="N85" s="1">
        <v>60.037399999999998</v>
      </c>
      <c r="O85" s="3">
        <v>106131</v>
      </c>
      <c r="P85" s="1" t="s">
        <v>356</v>
      </c>
      <c r="Q85" s="1" t="s">
        <v>356</v>
      </c>
      <c r="R85" s="3">
        <v>1738</v>
      </c>
      <c r="S85" s="3">
        <v>1586</v>
      </c>
      <c r="T85" s="3">
        <v>1640</v>
      </c>
      <c r="U85" s="69">
        <v>1655</v>
      </c>
      <c r="V85" s="3">
        <v>1485</v>
      </c>
      <c r="W85" s="3">
        <v>1591</v>
      </c>
      <c r="X85" s="3">
        <v>1608</v>
      </c>
      <c r="Y85" s="69">
        <v>1561</v>
      </c>
      <c r="Z85" s="18">
        <v>0.9</v>
      </c>
      <c r="AA85" s="5">
        <v>0.186</v>
      </c>
      <c r="AB85" s="1"/>
    </row>
    <row r="86" spans="1:28">
      <c r="A86" s="1"/>
      <c r="B86" s="1"/>
      <c r="C86" s="1"/>
      <c r="D86" s="21"/>
      <c r="E86" s="21"/>
      <c r="F86" s="21"/>
      <c r="G86" s="21"/>
      <c r="H86" s="21"/>
      <c r="I86" s="21"/>
      <c r="J86" s="1"/>
      <c r="K86" s="1" t="s">
        <v>354</v>
      </c>
      <c r="L86" s="1">
        <v>10</v>
      </c>
      <c r="M86" s="1">
        <v>6</v>
      </c>
      <c r="N86" s="1">
        <v>44.8782</v>
      </c>
      <c r="O86" s="3">
        <v>106131</v>
      </c>
      <c r="P86" s="1" t="s">
        <v>356</v>
      </c>
      <c r="Q86" s="1"/>
      <c r="R86" s="3">
        <v>1486</v>
      </c>
      <c r="S86" s="3">
        <v>1495</v>
      </c>
      <c r="T86" s="3">
        <v>1570</v>
      </c>
      <c r="U86" s="69">
        <v>1517</v>
      </c>
      <c r="V86" s="3">
        <v>1069</v>
      </c>
      <c r="W86" s="3">
        <v>925</v>
      </c>
      <c r="X86" s="3">
        <v>1102</v>
      </c>
      <c r="Y86" s="69">
        <v>1032</v>
      </c>
      <c r="Z86" s="18">
        <v>0.7</v>
      </c>
      <c r="AA86" s="5">
        <v>1E-3</v>
      </c>
      <c r="AB86" s="1" t="s">
        <v>18</v>
      </c>
    </row>
    <row r="87" spans="1:28">
      <c r="A87" s="22" t="s">
        <v>232</v>
      </c>
      <c r="B87" s="10">
        <v>0.8</v>
      </c>
      <c r="C87" s="1"/>
      <c r="D87" s="8">
        <v>2394</v>
      </c>
      <c r="E87" s="9">
        <v>811</v>
      </c>
      <c r="F87" s="8">
        <v>1964</v>
      </c>
      <c r="G87" s="9">
        <v>457</v>
      </c>
      <c r="H87" s="6">
        <v>3.1E-2</v>
      </c>
      <c r="I87" s="7">
        <v>0.28499999999999998</v>
      </c>
      <c r="J87" s="1"/>
      <c r="K87" s="1" t="s">
        <v>231</v>
      </c>
      <c r="L87" s="1">
        <v>10</v>
      </c>
      <c r="M87" s="1">
        <v>8</v>
      </c>
      <c r="N87" s="1">
        <v>56.988700000000001</v>
      </c>
      <c r="O87" s="3">
        <v>59242</v>
      </c>
      <c r="P87" s="1" t="s">
        <v>525</v>
      </c>
      <c r="Q87" s="1" t="s">
        <v>233</v>
      </c>
      <c r="R87" s="3">
        <v>1772</v>
      </c>
      <c r="S87" s="3">
        <v>1567</v>
      </c>
      <c r="T87" s="3">
        <v>1636</v>
      </c>
      <c r="U87" s="69">
        <v>1658</v>
      </c>
      <c r="V87" s="3">
        <v>1573</v>
      </c>
      <c r="W87" s="3">
        <v>1503</v>
      </c>
      <c r="X87" s="3">
        <v>1569</v>
      </c>
      <c r="Y87" s="69">
        <v>1549</v>
      </c>
      <c r="Z87" s="18">
        <v>0.9</v>
      </c>
      <c r="AA87" s="5">
        <v>0.16400000000000001</v>
      </c>
      <c r="AB87" s="1"/>
    </row>
    <row r="88" spans="1:28">
      <c r="A88" s="1"/>
      <c r="B88" s="1"/>
      <c r="C88" s="1"/>
      <c r="D88" s="21"/>
      <c r="E88" s="21"/>
      <c r="F88" s="21"/>
      <c r="G88" s="21"/>
      <c r="H88" s="21"/>
      <c r="I88" s="21"/>
      <c r="J88" s="1"/>
      <c r="K88" s="1" t="s">
        <v>234</v>
      </c>
      <c r="L88" s="1">
        <v>9</v>
      </c>
      <c r="M88" s="1">
        <v>6</v>
      </c>
      <c r="N88" s="1">
        <v>51.509799999999998</v>
      </c>
      <c r="O88" s="3">
        <v>59242</v>
      </c>
      <c r="P88" s="1" t="s">
        <v>525</v>
      </c>
      <c r="Q88" s="1"/>
      <c r="R88" s="3">
        <v>3069</v>
      </c>
      <c r="S88" s="3">
        <v>3077</v>
      </c>
      <c r="T88" s="3">
        <v>3243</v>
      </c>
      <c r="U88" s="69">
        <v>3130</v>
      </c>
      <c r="V88" s="3">
        <v>2342</v>
      </c>
      <c r="W88" s="3">
        <v>2352</v>
      </c>
      <c r="X88" s="3">
        <v>2445</v>
      </c>
      <c r="Y88" s="69">
        <v>2380</v>
      </c>
      <c r="Z88" s="18">
        <v>0.8</v>
      </c>
      <c r="AA88" s="5">
        <v>0</v>
      </c>
      <c r="AB88" s="1" t="s">
        <v>18</v>
      </c>
    </row>
    <row r="89" spans="1:28">
      <c r="A89" s="19" t="s">
        <v>309</v>
      </c>
      <c r="B89" s="10">
        <v>1.2</v>
      </c>
      <c r="D89" s="8">
        <v>24838</v>
      </c>
      <c r="E89" s="9">
        <v>5187</v>
      </c>
      <c r="F89" s="8">
        <v>29276</v>
      </c>
      <c r="G89" s="9">
        <v>6760</v>
      </c>
      <c r="H89" s="6">
        <v>2.9000000000000001E-2</v>
      </c>
      <c r="I89" s="7">
        <v>0.23100000000000001</v>
      </c>
      <c r="K89" s="1" t="s">
        <v>308</v>
      </c>
      <c r="L89" s="1">
        <v>74</v>
      </c>
      <c r="M89" s="1">
        <v>56</v>
      </c>
      <c r="N89" s="1">
        <v>262.07769999999999</v>
      </c>
      <c r="O89" s="3">
        <v>74940</v>
      </c>
      <c r="P89" s="3" t="s">
        <v>592</v>
      </c>
      <c r="Q89" s="1" t="s">
        <v>593</v>
      </c>
      <c r="R89" s="3">
        <v>22551</v>
      </c>
      <c r="S89" s="3">
        <v>18363</v>
      </c>
      <c r="T89" s="3">
        <v>20708</v>
      </c>
      <c r="U89" s="69">
        <v>20541</v>
      </c>
      <c r="V89" s="3">
        <v>23733</v>
      </c>
      <c r="W89" s="3">
        <v>23067</v>
      </c>
      <c r="X89" s="3">
        <v>23029</v>
      </c>
      <c r="Y89" s="69">
        <v>23276</v>
      </c>
      <c r="Z89" s="39">
        <v>1.1000000000000001</v>
      </c>
      <c r="AA89" s="5">
        <v>9.0999999999999998E-2</v>
      </c>
      <c r="AB89" s="1"/>
    </row>
    <row r="90" spans="1:28">
      <c r="A90" s="1"/>
      <c r="K90" s="1" t="s">
        <v>308</v>
      </c>
      <c r="L90" s="1">
        <v>48</v>
      </c>
      <c r="M90" s="1">
        <v>43</v>
      </c>
      <c r="N90" s="1">
        <v>252.101</v>
      </c>
      <c r="O90" s="3">
        <v>74940</v>
      </c>
      <c r="P90" s="3" t="s">
        <v>592</v>
      </c>
      <c r="Q90" s="1" t="s">
        <v>594</v>
      </c>
      <c r="R90" s="3">
        <v>31110</v>
      </c>
      <c r="S90" s="3">
        <v>26014</v>
      </c>
      <c r="T90" s="3">
        <v>30280</v>
      </c>
      <c r="U90" s="69">
        <v>29134</v>
      </c>
      <c r="V90" s="3">
        <v>32464</v>
      </c>
      <c r="W90" s="3">
        <v>36276</v>
      </c>
      <c r="X90" s="3">
        <v>37086</v>
      </c>
      <c r="Y90" s="69">
        <v>35275</v>
      </c>
      <c r="Z90" s="39">
        <v>1.2</v>
      </c>
      <c r="AA90" s="5">
        <v>4.4999999999999998E-2</v>
      </c>
      <c r="AB90" s="1" t="s">
        <v>18</v>
      </c>
    </row>
    <row r="92" spans="1:28">
      <c r="P92" s="59" t="s">
        <v>544</v>
      </c>
    </row>
    <row r="93" spans="1:28">
      <c r="A93" s="66" t="s">
        <v>242</v>
      </c>
      <c r="B93" s="31">
        <v>0.5</v>
      </c>
      <c r="D93" s="29">
        <v>1043</v>
      </c>
      <c r="E93" s="30">
        <v>340</v>
      </c>
      <c r="F93" s="29">
        <v>569</v>
      </c>
      <c r="G93" s="30">
        <v>102</v>
      </c>
      <c r="H93" s="27">
        <v>0.04</v>
      </c>
      <c r="I93" s="28">
        <v>8.0000000000000002E-3</v>
      </c>
      <c r="K93" s="1" t="s">
        <v>241</v>
      </c>
      <c r="L93" s="1">
        <v>13</v>
      </c>
      <c r="M93" s="1">
        <v>2</v>
      </c>
      <c r="N93" s="1">
        <v>54.0886</v>
      </c>
      <c r="O93" s="3">
        <v>61108</v>
      </c>
      <c r="P93" s="3" t="s">
        <v>570</v>
      </c>
      <c r="R93" s="3">
        <v>758</v>
      </c>
      <c r="S93" s="3">
        <v>778</v>
      </c>
      <c r="T93" s="3">
        <v>779</v>
      </c>
      <c r="U93" s="69">
        <v>772</v>
      </c>
      <c r="V93" s="3">
        <v>613</v>
      </c>
      <c r="W93" s="3">
        <v>661</v>
      </c>
      <c r="X93" s="3">
        <v>698</v>
      </c>
      <c r="Y93" s="69">
        <v>657</v>
      </c>
      <c r="Z93" s="18">
        <v>0.9</v>
      </c>
      <c r="AA93" s="5">
        <v>1.0999999999999999E-2</v>
      </c>
      <c r="AB93" s="1"/>
    </row>
    <row r="94" spans="1:28">
      <c r="A94" s="1"/>
      <c r="K94" s="1" t="s">
        <v>241</v>
      </c>
      <c r="L94" s="1">
        <v>7</v>
      </c>
      <c r="M94" s="1">
        <v>2</v>
      </c>
      <c r="N94" s="1">
        <v>28.703299999999999</v>
      </c>
      <c r="O94" s="3">
        <v>61108</v>
      </c>
      <c r="P94" s="3" t="s">
        <v>243</v>
      </c>
      <c r="R94" s="3">
        <v>1614</v>
      </c>
      <c r="S94" s="3">
        <v>1164</v>
      </c>
      <c r="T94" s="3">
        <v>1167</v>
      </c>
      <c r="U94" s="69">
        <v>1315</v>
      </c>
      <c r="V94" s="3">
        <v>512</v>
      </c>
      <c r="W94" s="3">
        <v>468</v>
      </c>
      <c r="X94" s="3">
        <v>461</v>
      </c>
      <c r="Y94" s="69">
        <v>480</v>
      </c>
      <c r="Z94" s="18">
        <v>0.4</v>
      </c>
      <c r="AA94" s="5">
        <v>5.0000000000000001E-3</v>
      </c>
      <c r="AB94" s="1" t="s">
        <v>18</v>
      </c>
    </row>
    <row r="95" spans="1:28">
      <c r="A95" s="22" t="s">
        <v>129</v>
      </c>
      <c r="B95" s="10">
        <v>0.6</v>
      </c>
      <c r="D95" s="8">
        <v>358</v>
      </c>
      <c r="E95" s="9">
        <v>44</v>
      </c>
      <c r="F95" s="8">
        <v>227</v>
      </c>
      <c r="G95" s="9">
        <v>102</v>
      </c>
      <c r="H95" s="6">
        <v>3.6999999999999998E-2</v>
      </c>
      <c r="I95" s="7">
        <v>1.6E-2</v>
      </c>
      <c r="K95" s="1" t="s">
        <v>128</v>
      </c>
      <c r="L95" s="1">
        <v>4</v>
      </c>
      <c r="M95" s="1">
        <v>2</v>
      </c>
      <c r="N95" s="1">
        <v>30.769500000000001</v>
      </c>
      <c r="O95" s="3">
        <v>38959</v>
      </c>
      <c r="P95" s="1" t="s">
        <v>582</v>
      </c>
      <c r="R95" s="3">
        <v>398</v>
      </c>
      <c r="S95" s="3">
        <v>306</v>
      </c>
      <c r="T95" s="3">
        <v>358</v>
      </c>
      <c r="U95" s="69">
        <v>354</v>
      </c>
      <c r="V95" s="3">
        <v>339</v>
      </c>
      <c r="W95" s="3">
        <v>311</v>
      </c>
      <c r="X95" s="3">
        <v>290</v>
      </c>
      <c r="Y95" s="69">
        <v>313</v>
      </c>
      <c r="Z95" s="18">
        <v>0.9</v>
      </c>
      <c r="AA95" s="5">
        <v>0.245</v>
      </c>
      <c r="AB95" s="1"/>
    </row>
    <row r="96" spans="1:28">
      <c r="A96" s="1"/>
      <c r="K96" s="1" t="s">
        <v>128</v>
      </c>
      <c r="L96" s="1">
        <v>1</v>
      </c>
      <c r="M96" s="1">
        <v>1</v>
      </c>
      <c r="N96" s="1">
        <v>4.9488000000000003</v>
      </c>
      <c r="O96" s="3">
        <v>38959</v>
      </c>
      <c r="P96" s="1" t="s">
        <v>582</v>
      </c>
      <c r="Q96" s="1"/>
      <c r="R96" s="3">
        <v>374</v>
      </c>
      <c r="S96" s="3">
        <v>407</v>
      </c>
      <c r="T96" s="3">
        <v>306</v>
      </c>
      <c r="U96" s="69">
        <v>363</v>
      </c>
      <c r="V96" s="3">
        <v>76</v>
      </c>
      <c r="W96" s="3">
        <v>178</v>
      </c>
      <c r="X96" s="3">
        <v>168</v>
      </c>
      <c r="Y96" s="69">
        <v>141</v>
      </c>
      <c r="Z96" s="18">
        <v>0.4</v>
      </c>
      <c r="AA96" s="5">
        <v>7.0000000000000001E-3</v>
      </c>
      <c r="AB96" s="1" t="s">
        <v>18</v>
      </c>
    </row>
    <row r="97" spans="1:28">
      <c r="A97" s="43" t="s">
        <v>68</v>
      </c>
      <c r="B97" s="10">
        <v>0.8</v>
      </c>
      <c r="D97" s="8">
        <v>613</v>
      </c>
      <c r="E97" s="9">
        <v>57</v>
      </c>
      <c r="F97" s="8">
        <v>504</v>
      </c>
      <c r="G97" s="9">
        <v>106</v>
      </c>
      <c r="H97" s="6">
        <v>1.0999999999999999E-2</v>
      </c>
      <c r="I97" s="7">
        <v>0.05</v>
      </c>
      <c r="K97" s="1" t="s">
        <v>67</v>
      </c>
      <c r="L97" s="1">
        <v>5</v>
      </c>
      <c r="M97" s="1">
        <v>2</v>
      </c>
      <c r="N97" s="1">
        <v>24.339300000000001</v>
      </c>
      <c r="O97" s="3">
        <v>26820</v>
      </c>
      <c r="P97" s="3" t="s">
        <v>587</v>
      </c>
      <c r="Q97" s="20"/>
      <c r="R97" s="3">
        <v>679</v>
      </c>
      <c r="S97" s="3">
        <v>668</v>
      </c>
      <c r="T97" s="3">
        <v>611</v>
      </c>
      <c r="U97" s="69">
        <v>653</v>
      </c>
      <c r="V97" s="3">
        <v>656</v>
      </c>
      <c r="W97" s="3">
        <v>583</v>
      </c>
      <c r="X97" s="3">
        <v>541</v>
      </c>
      <c r="Y97" s="69">
        <v>593</v>
      </c>
      <c r="Z97" s="4">
        <v>0.9</v>
      </c>
      <c r="AA97" s="5">
        <v>0.21</v>
      </c>
      <c r="AB97" s="1"/>
    </row>
    <row r="98" spans="1:28">
      <c r="A98" s="1"/>
      <c r="K98" s="1" t="s">
        <v>67</v>
      </c>
      <c r="L98" s="1">
        <v>5</v>
      </c>
      <c r="M98" s="1">
        <v>3</v>
      </c>
      <c r="N98" s="1">
        <v>31.033799999999999</v>
      </c>
      <c r="O98" s="3">
        <v>26820</v>
      </c>
      <c r="P98" s="3" t="s">
        <v>587</v>
      </c>
      <c r="Q98" s="1"/>
      <c r="R98" s="3">
        <v>543</v>
      </c>
      <c r="S98" s="3">
        <v>624</v>
      </c>
      <c r="T98" s="3">
        <v>552</v>
      </c>
      <c r="U98" s="69">
        <v>573</v>
      </c>
      <c r="V98" s="3">
        <v>439</v>
      </c>
      <c r="W98" s="3">
        <v>412</v>
      </c>
      <c r="X98" s="3">
        <v>393</v>
      </c>
      <c r="Y98" s="69">
        <v>415</v>
      </c>
      <c r="Z98" s="4">
        <v>0.7</v>
      </c>
      <c r="AA98" s="5">
        <v>5.0000000000000001E-3</v>
      </c>
      <c r="AB98" s="1" t="s">
        <v>18</v>
      </c>
    </row>
    <row r="99" spans="1:28">
      <c r="A99" s="19" t="s">
        <v>247</v>
      </c>
      <c r="B99" s="10">
        <v>1.2</v>
      </c>
      <c r="D99" s="8">
        <v>2518</v>
      </c>
      <c r="E99" s="9">
        <v>302</v>
      </c>
      <c r="F99" s="8">
        <v>2902</v>
      </c>
      <c r="G99" s="9">
        <v>514</v>
      </c>
      <c r="H99" s="6">
        <v>2.8000000000000001E-2</v>
      </c>
      <c r="I99" s="7">
        <v>0.14599999999999999</v>
      </c>
      <c r="K99" s="1" t="s">
        <v>246</v>
      </c>
      <c r="L99" s="1">
        <v>18</v>
      </c>
      <c r="M99" s="1">
        <v>8</v>
      </c>
      <c r="N99" s="1">
        <v>109.4247</v>
      </c>
      <c r="O99" s="3">
        <v>62624</v>
      </c>
      <c r="P99" s="3" t="s">
        <v>571</v>
      </c>
      <c r="R99" s="3">
        <v>2181</v>
      </c>
      <c r="S99" s="3">
        <v>2262</v>
      </c>
      <c r="T99" s="3">
        <v>2326</v>
      </c>
      <c r="U99" s="69">
        <v>2256</v>
      </c>
      <c r="V99" s="3">
        <v>2558</v>
      </c>
      <c r="W99" s="3">
        <v>2364</v>
      </c>
      <c r="X99" s="3">
        <v>2473</v>
      </c>
      <c r="Y99" s="69">
        <v>2465</v>
      </c>
      <c r="Z99" s="39">
        <v>1.1000000000000001</v>
      </c>
      <c r="AA99" s="5">
        <v>4.1000000000000002E-2</v>
      </c>
      <c r="AB99" s="1"/>
    </row>
    <row r="100" spans="1:28">
      <c r="A100" s="1"/>
      <c r="K100" s="1" t="s">
        <v>246</v>
      </c>
      <c r="L100" s="1">
        <v>16</v>
      </c>
      <c r="M100" s="1">
        <v>13</v>
      </c>
      <c r="N100" s="1">
        <v>92.268600000000006</v>
      </c>
      <c r="O100" s="3">
        <v>62624</v>
      </c>
      <c r="P100" s="3" t="s">
        <v>571</v>
      </c>
      <c r="R100" s="3">
        <v>2668</v>
      </c>
      <c r="S100" s="3">
        <v>2742</v>
      </c>
      <c r="T100" s="3">
        <v>2927</v>
      </c>
      <c r="U100" s="69">
        <v>2779</v>
      </c>
      <c r="V100" s="3">
        <v>3630</v>
      </c>
      <c r="W100" s="3">
        <v>3076</v>
      </c>
      <c r="X100" s="3">
        <v>3310</v>
      </c>
      <c r="Y100" s="69">
        <v>3339</v>
      </c>
      <c r="Z100" s="39">
        <v>1.2</v>
      </c>
      <c r="AA100" s="5">
        <v>3.5000000000000003E-2</v>
      </c>
      <c r="AB100" s="1" t="s">
        <v>18</v>
      </c>
    </row>
    <row r="101" spans="1:28">
      <c r="A101" s="67" t="s">
        <v>273</v>
      </c>
      <c r="B101" s="57">
        <v>0.8</v>
      </c>
      <c r="D101" s="55">
        <v>2676</v>
      </c>
      <c r="E101" s="56">
        <v>101</v>
      </c>
      <c r="F101" s="55">
        <v>2050</v>
      </c>
      <c r="G101" s="56">
        <v>75</v>
      </c>
      <c r="H101" s="53">
        <v>0</v>
      </c>
      <c r="I101" s="54">
        <v>0</v>
      </c>
      <c r="K101" s="1" t="s">
        <v>272</v>
      </c>
      <c r="L101" s="1">
        <v>14</v>
      </c>
      <c r="M101" s="1">
        <v>9</v>
      </c>
      <c r="N101" s="1">
        <v>84.772300000000001</v>
      </c>
      <c r="O101" s="3">
        <v>66647</v>
      </c>
      <c r="P101" s="3" t="s">
        <v>521</v>
      </c>
      <c r="R101" s="3">
        <v>2828</v>
      </c>
      <c r="S101" s="3">
        <v>2723</v>
      </c>
      <c r="T101" s="3">
        <v>2637</v>
      </c>
      <c r="U101" s="69">
        <v>2729</v>
      </c>
      <c r="V101" s="3">
        <v>2166</v>
      </c>
      <c r="W101" s="3">
        <v>2004</v>
      </c>
      <c r="X101" s="3">
        <v>1941</v>
      </c>
      <c r="Y101" s="69">
        <v>2037</v>
      </c>
      <c r="Z101" s="18">
        <v>0.7</v>
      </c>
      <c r="AA101" s="5">
        <v>1E-3</v>
      </c>
      <c r="AB101" s="1"/>
    </row>
    <row r="102" spans="1:28">
      <c r="A102" s="1"/>
      <c r="K102" s="1" t="s">
        <v>272</v>
      </c>
      <c r="L102" s="1">
        <v>13</v>
      </c>
      <c r="M102" s="1">
        <v>10</v>
      </c>
      <c r="N102" s="1">
        <v>75.679100000000005</v>
      </c>
      <c r="O102" s="3">
        <v>66647</v>
      </c>
      <c r="P102" s="3" t="s">
        <v>522</v>
      </c>
      <c r="R102" s="3">
        <v>2541</v>
      </c>
      <c r="S102" s="3">
        <v>2715</v>
      </c>
      <c r="T102" s="3">
        <v>2614</v>
      </c>
      <c r="U102" s="69">
        <v>2623</v>
      </c>
      <c r="V102" s="3">
        <v>2068</v>
      </c>
      <c r="W102" s="3">
        <v>2069</v>
      </c>
      <c r="X102" s="3">
        <v>2055</v>
      </c>
      <c r="Y102" s="69">
        <v>2064</v>
      </c>
      <c r="Z102" s="18">
        <v>0.8</v>
      </c>
      <c r="AA102" s="5">
        <v>0</v>
      </c>
      <c r="AB102" s="1" t="s">
        <v>18</v>
      </c>
    </row>
    <row r="103" spans="1:28">
      <c r="A103" s="19" t="s">
        <v>275</v>
      </c>
      <c r="B103" s="10">
        <v>1.2</v>
      </c>
      <c r="D103" s="8">
        <v>11933</v>
      </c>
      <c r="E103" s="9">
        <v>2335</v>
      </c>
      <c r="F103" s="8">
        <v>14151</v>
      </c>
      <c r="G103" s="9">
        <v>2390</v>
      </c>
      <c r="H103" s="6">
        <v>0</v>
      </c>
      <c r="I103" s="7">
        <v>0.13500000000000001</v>
      </c>
      <c r="K103" s="1" t="s">
        <v>274</v>
      </c>
      <c r="L103" s="1">
        <v>47</v>
      </c>
      <c r="M103" s="1">
        <v>36</v>
      </c>
      <c r="N103" s="1">
        <v>213.27690000000001</v>
      </c>
      <c r="O103" s="3">
        <v>67429</v>
      </c>
      <c r="P103" s="3" t="s">
        <v>523</v>
      </c>
      <c r="R103" s="3">
        <v>10210</v>
      </c>
      <c r="S103" s="3">
        <v>9443</v>
      </c>
      <c r="T103" s="3">
        <v>9905</v>
      </c>
      <c r="U103" s="69">
        <v>9853</v>
      </c>
      <c r="V103" s="3">
        <v>12176</v>
      </c>
      <c r="W103" s="3">
        <v>12036</v>
      </c>
      <c r="X103" s="3">
        <v>11809</v>
      </c>
      <c r="Y103" s="69">
        <v>12007</v>
      </c>
      <c r="Z103" s="18">
        <v>1.2</v>
      </c>
      <c r="AA103" s="5">
        <v>1E-3</v>
      </c>
      <c r="AB103" s="1"/>
    </row>
    <row r="104" spans="1:28">
      <c r="A104" s="1"/>
      <c r="K104" s="1" t="s">
        <v>274</v>
      </c>
      <c r="L104" s="1">
        <v>25</v>
      </c>
      <c r="M104" s="1">
        <v>19</v>
      </c>
      <c r="N104" s="1">
        <v>171.59950000000001</v>
      </c>
      <c r="O104" s="3">
        <v>67429</v>
      </c>
      <c r="P104" s="3" t="s">
        <v>523</v>
      </c>
      <c r="R104" s="3">
        <v>13207</v>
      </c>
      <c r="S104" s="3">
        <v>14459</v>
      </c>
      <c r="T104" s="3">
        <v>14376</v>
      </c>
      <c r="U104" s="69">
        <v>14014</v>
      </c>
      <c r="V104" s="3">
        <v>15956</v>
      </c>
      <c r="W104" s="3">
        <v>15847</v>
      </c>
      <c r="X104" s="3">
        <v>17080</v>
      </c>
      <c r="Y104" s="69">
        <v>16294</v>
      </c>
      <c r="Z104" s="18">
        <v>1.2</v>
      </c>
      <c r="AA104" s="5">
        <v>1.6E-2</v>
      </c>
      <c r="AB104" s="1" t="s">
        <v>18</v>
      </c>
    </row>
    <row r="105" spans="1:28">
      <c r="A105" s="19" t="s">
        <v>279</v>
      </c>
      <c r="B105" s="10">
        <v>1.2</v>
      </c>
      <c r="D105" s="8">
        <v>13224</v>
      </c>
      <c r="E105" s="9">
        <v>2426</v>
      </c>
      <c r="F105" s="8">
        <v>16335</v>
      </c>
      <c r="G105" s="9">
        <v>3380</v>
      </c>
      <c r="H105" s="6">
        <v>2E-3</v>
      </c>
      <c r="I105" s="7">
        <v>9.7000000000000003E-2</v>
      </c>
      <c r="K105" s="1" t="s">
        <v>278</v>
      </c>
      <c r="L105" s="1">
        <v>38</v>
      </c>
      <c r="M105" s="1">
        <v>32</v>
      </c>
      <c r="N105" s="1">
        <v>200.41540000000001</v>
      </c>
      <c r="O105" s="3">
        <v>68142</v>
      </c>
      <c r="P105" s="3" t="s">
        <v>524</v>
      </c>
      <c r="R105" s="3">
        <v>11142</v>
      </c>
      <c r="S105" s="3">
        <v>11045</v>
      </c>
      <c r="T105" s="3">
        <v>11180</v>
      </c>
      <c r="U105" s="69">
        <v>11122</v>
      </c>
      <c r="V105" s="3">
        <v>13410</v>
      </c>
      <c r="W105" s="3">
        <v>13318</v>
      </c>
      <c r="X105" s="3">
        <v>13076</v>
      </c>
      <c r="Y105" s="69">
        <v>13268</v>
      </c>
      <c r="Z105" s="18">
        <v>1.2</v>
      </c>
      <c r="AA105" s="5">
        <v>0</v>
      </c>
      <c r="AB105" s="1"/>
    </row>
    <row r="106" spans="1:28">
      <c r="A106" s="1"/>
      <c r="K106" s="1" t="s">
        <v>278</v>
      </c>
      <c r="L106" s="1">
        <v>36</v>
      </c>
      <c r="M106" s="1">
        <v>29</v>
      </c>
      <c r="N106" s="1">
        <v>203.06630000000001</v>
      </c>
      <c r="O106" s="3">
        <v>68142</v>
      </c>
      <c r="P106" s="3" t="s">
        <v>524</v>
      </c>
      <c r="Q106" s="1"/>
      <c r="R106" s="3">
        <v>16181</v>
      </c>
      <c r="S106" s="3">
        <v>13943</v>
      </c>
      <c r="T106" s="3">
        <v>15853</v>
      </c>
      <c r="U106" s="69">
        <v>15326</v>
      </c>
      <c r="V106" s="3">
        <v>18923</v>
      </c>
      <c r="W106" s="3">
        <v>19252</v>
      </c>
      <c r="X106" s="3">
        <v>20029</v>
      </c>
      <c r="Y106" s="69">
        <v>19401</v>
      </c>
      <c r="Z106" s="18">
        <v>1.3</v>
      </c>
      <c r="AA106" s="5">
        <v>6.0000000000000001E-3</v>
      </c>
      <c r="AB106" s="1" t="s">
        <v>18</v>
      </c>
    </row>
    <row r="107" spans="1:28">
      <c r="A107" s="22" t="s">
        <v>399</v>
      </c>
      <c r="B107" s="17">
        <v>0.8</v>
      </c>
      <c r="D107" s="15">
        <v>1409</v>
      </c>
      <c r="E107" s="16">
        <v>774</v>
      </c>
      <c r="F107" s="15">
        <v>1172</v>
      </c>
      <c r="G107" s="16">
        <v>745</v>
      </c>
      <c r="H107" s="13">
        <v>2E-3</v>
      </c>
      <c r="I107" s="14">
        <v>0.60199999999999998</v>
      </c>
      <c r="K107" s="1" t="s">
        <v>398</v>
      </c>
      <c r="L107" s="1">
        <v>25</v>
      </c>
      <c r="M107" s="1">
        <v>12</v>
      </c>
      <c r="N107" s="1">
        <v>127.5286</v>
      </c>
      <c r="O107" s="3">
        <v>131803</v>
      </c>
      <c r="P107" s="20" t="s">
        <v>400</v>
      </c>
      <c r="R107" s="3">
        <v>2121</v>
      </c>
      <c r="S107" s="3">
        <v>2063</v>
      </c>
      <c r="T107" s="3">
        <v>2149</v>
      </c>
      <c r="U107" s="69">
        <v>2111</v>
      </c>
      <c r="V107" s="3">
        <v>1869</v>
      </c>
      <c r="W107" s="3">
        <v>1831</v>
      </c>
      <c r="X107" s="3">
        <v>1852</v>
      </c>
      <c r="Y107" s="69">
        <v>1850</v>
      </c>
      <c r="Z107" s="18">
        <v>0.9</v>
      </c>
      <c r="AA107" s="5">
        <v>1E-3</v>
      </c>
      <c r="AB107" s="1"/>
    </row>
    <row r="108" spans="1:28">
      <c r="A108" s="1"/>
      <c r="K108" s="1" t="s">
        <v>398</v>
      </c>
      <c r="L108" s="1">
        <v>13</v>
      </c>
      <c r="M108" s="1">
        <v>6</v>
      </c>
      <c r="N108" s="1">
        <v>54.098999999999997</v>
      </c>
      <c r="O108" s="3">
        <v>131803</v>
      </c>
      <c r="P108" s="20" t="s">
        <v>400</v>
      </c>
      <c r="Q108" s="1"/>
      <c r="R108" s="3">
        <v>754</v>
      </c>
      <c r="S108" s="3">
        <v>555</v>
      </c>
      <c r="T108" s="3">
        <v>810</v>
      </c>
      <c r="U108" s="69">
        <v>706</v>
      </c>
      <c r="V108" s="3">
        <v>405</v>
      </c>
      <c r="W108" s="3">
        <v>486</v>
      </c>
      <c r="X108" s="3">
        <v>591</v>
      </c>
      <c r="Y108" s="69">
        <v>494</v>
      </c>
      <c r="Z108" s="18">
        <v>0.7</v>
      </c>
      <c r="AA108" s="5">
        <v>8.6999999999999994E-2</v>
      </c>
      <c r="AB108" s="1" t="s">
        <v>18</v>
      </c>
    </row>
    <row r="109" spans="1:28">
      <c r="A109" s="22" t="s">
        <v>209</v>
      </c>
      <c r="B109" s="10">
        <v>0.9</v>
      </c>
      <c r="C109" s="1"/>
      <c r="D109" s="8">
        <v>5909</v>
      </c>
      <c r="E109" s="9">
        <v>923</v>
      </c>
      <c r="F109" s="8">
        <v>5066</v>
      </c>
      <c r="G109" s="9">
        <v>769</v>
      </c>
      <c r="H109" s="6">
        <v>1.2999999999999999E-2</v>
      </c>
      <c r="I109" s="7">
        <v>0.11600000000000001</v>
      </c>
      <c r="J109" s="1"/>
      <c r="K109" s="1" t="s">
        <v>208</v>
      </c>
      <c r="L109" s="1">
        <v>17</v>
      </c>
      <c r="M109" s="1">
        <v>14</v>
      </c>
      <c r="N109" s="1">
        <v>88.247100000000003</v>
      </c>
      <c r="O109" s="3">
        <v>54308</v>
      </c>
      <c r="P109" s="3" t="s">
        <v>581</v>
      </c>
      <c r="Q109" s="20"/>
      <c r="R109" s="3">
        <v>4800</v>
      </c>
      <c r="S109" s="3">
        <v>5246</v>
      </c>
      <c r="T109" s="3">
        <v>5231</v>
      </c>
      <c r="U109" s="69">
        <v>5092</v>
      </c>
      <c r="V109" s="3">
        <v>4318</v>
      </c>
      <c r="W109" s="3">
        <v>4486</v>
      </c>
      <c r="X109" s="3">
        <v>4557</v>
      </c>
      <c r="Y109" s="69">
        <v>4454</v>
      </c>
      <c r="Z109" s="18">
        <v>0.9</v>
      </c>
      <c r="AA109" s="5">
        <v>1.7000000000000001E-2</v>
      </c>
      <c r="AB109" s="1"/>
    </row>
    <row r="110" spans="1:28">
      <c r="A110" s="1"/>
      <c r="J110" s="1"/>
      <c r="K110" s="1" t="s">
        <v>208</v>
      </c>
      <c r="L110" s="1">
        <v>17</v>
      </c>
      <c r="M110" s="1">
        <v>15</v>
      </c>
      <c r="N110" s="1">
        <v>121.2658</v>
      </c>
      <c r="O110" s="3">
        <v>54308</v>
      </c>
      <c r="P110" s="3" t="s">
        <v>581</v>
      </c>
      <c r="Q110" s="3"/>
      <c r="R110" s="3">
        <v>6665</v>
      </c>
      <c r="S110" s="3">
        <v>6502</v>
      </c>
      <c r="T110" s="3">
        <v>7009</v>
      </c>
      <c r="U110" s="69">
        <v>6725</v>
      </c>
      <c r="V110" s="3">
        <v>6273</v>
      </c>
      <c r="W110" s="3">
        <v>5652</v>
      </c>
      <c r="X110" s="3">
        <v>5108</v>
      </c>
      <c r="Y110" s="69">
        <v>5678</v>
      </c>
      <c r="Z110" s="18">
        <v>0.8</v>
      </c>
      <c r="AA110" s="5">
        <v>4.7E-2</v>
      </c>
      <c r="AB110" s="1" t="s">
        <v>18</v>
      </c>
    </row>
    <row r="112" spans="1:28">
      <c r="A112" s="1"/>
      <c r="P112" s="33" t="s">
        <v>494</v>
      </c>
    </row>
    <row r="113" spans="1:28">
      <c r="A113" s="22" t="s">
        <v>127</v>
      </c>
      <c r="B113" s="10">
        <v>0.7</v>
      </c>
      <c r="D113" s="8">
        <v>1001</v>
      </c>
      <c r="E113" s="9">
        <v>333</v>
      </c>
      <c r="F113" s="8">
        <v>683</v>
      </c>
      <c r="G113" s="9">
        <v>66</v>
      </c>
      <c r="H113" s="6">
        <v>8.7999999999999995E-2</v>
      </c>
      <c r="I113" s="7">
        <v>4.4999999999999998E-2</v>
      </c>
      <c r="K113" s="1" t="s">
        <v>126</v>
      </c>
      <c r="L113" s="1">
        <v>6</v>
      </c>
      <c r="M113" s="1">
        <v>2</v>
      </c>
      <c r="N113" s="1">
        <v>33.287599999999998</v>
      </c>
      <c r="O113" s="3">
        <v>38874</v>
      </c>
      <c r="P113" s="3" t="s">
        <v>537</v>
      </c>
      <c r="Q113" s="1"/>
      <c r="R113" s="3">
        <v>721</v>
      </c>
      <c r="S113" s="3">
        <v>710</v>
      </c>
      <c r="T113" s="3">
        <v>750</v>
      </c>
      <c r="U113" s="69">
        <v>727</v>
      </c>
      <c r="V113" s="3">
        <v>651</v>
      </c>
      <c r="W113" s="3">
        <v>754</v>
      </c>
      <c r="X113" s="3">
        <v>664</v>
      </c>
      <c r="Y113" s="69">
        <v>690</v>
      </c>
      <c r="Z113" s="18">
        <v>0.9</v>
      </c>
      <c r="AA113" s="5">
        <v>0.33800000000000002</v>
      </c>
      <c r="AB113" s="1"/>
    </row>
    <row r="114" spans="1:28">
      <c r="A114" s="33"/>
      <c r="K114" s="1" t="s">
        <v>126</v>
      </c>
      <c r="L114" s="1">
        <v>7</v>
      </c>
      <c r="M114" s="1">
        <v>1</v>
      </c>
      <c r="N114" s="1">
        <v>33.614800000000002</v>
      </c>
      <c r="O114" s="3">
        <v>38874</v>
      </c>
      <c r="P114" s="3" t="s">
        <v>537</v>
      </c>
      <c r="Q114" s="1"/>
      <c r="R114" s="3">
        <v>1031</v>
      </c>
      <c r="S114" s="3">
        <v>1308</v>
      </c>
      <c r="T114" s="3">
        <v>1485</v>
      </c>
      <c r="U114" s="69">
        <v>1274</v>
      </c>
      <c r="V114" s="3">
        <v>760</v>
      </c>
      <c r="W114" s="3">
        <v>682</v>
      </c>
      <c r="X114" s="3">
        <v>585</v>
      </c>
      <c r="Y114" s="69">
        <v>676</v>
      </c>
      <c r="Z114" s="18">
        <v>0.5</v>
      </c>
      <c r="AA114" s="5">
        <v>1.2999999999999999E-2</v>
      </c>
      <c r="AB114" s="1" t="s">
        <v>18</v>
      </c>
    </row>
    <row r="115" spans="1:28">
      <c r="A115" s="22" t="s">
        <v>520</v>
      </c>
      <c r="B115" s="10">
        <v>0.7</v>
      </c>
      <c r="D115" s="8">
        <v>831</v>
      </c>
      <c r="E115" s="9">
        <v>191</v>
      </c>
      <c r="F115" s="8">
        <v>561</v>
      </c>
      <c r="G115" s="9">
        <v>187</v>
      </c>
      <c r="H115" s="6">
        <v>1.4999999999999999E-2</v>
      </c>
      <c r="I115" s="7">
        <v>3.3000000000000002E-2</v>
      </c>
      <c r="K115" s="1" t="s">
        <v>170</v>
      </c>
      <c r="L115" s="1">
        <v>6</v>
      </c>
      <c r="M115" s="1">
        <v>2</v>
      </c>
      <c r="N115" s="1">
        <v>26.9268</v>
      </c>
      <c r="O115" s="3">
        <v>45930</v>
      </c>
      <c r="P115" s="3" t="s">
        <v>538</v>
      </c>
      <c r="Q115" s="20" t="s">
        <v>562</v>
      </c>
      <c r="R115" s="3">
        <v>861</v>
      </c>
      <c r="S115" s="3">
        <v>878</v>
      </c>
      <c r="T115" s="3">
        <v>938</v>
      </c>
      <c r="U115" s="69">
        <v>892</v>
      </c>
      <c r="V115" s="3">
        <v>680</v>
      </c>
      <c r="W115" s="3">
        <v>721</v>
      </c>
      <c r="X115" s="3">
        <v>776</v>
      </c>
      <c r="Y115" s="69">
        <v>726</v>
      </c>
      <c r="Z115" s="18">
        <v>0.8</v>
      </c>
      <c r="AA115" s="5">
        <v>0.01</v>
      </c>
      <c r="AB115" s="1"/>
    </row>
    <row r="116" spans="1:28">
      <c r="A116" s="1"/>
      <c r="K116" s="1" t="s">
        <v>170</v>
      </c>
      <c r="L116" s="1">
        <v>4</v>
      </c>
      <c r="M116" s="1">
        <v>1</v>
      </c>
      <c r="N116" s="1">
        <v>17.0443</v>
      </c>
      <c r="O116" s="3">
        <v>45930</v>
      </c>
      <c r="P116" s="3" t="s">
        <v>538</v>
      </c>
      <c r="Q116" s="1"/>
      <c r="R116" s="3">
        <v>470</v>
      </c>
      <c r="S116" s="3">
        <v>1024</v>
      </c>
      <c r="T116" s="3">
        <v>813</v>
      </c>
      <c r="U116" s="69">
        <v>769</v>
      </c>
      <c r="V116" s="3">
        <v>340</v>
      </c>
      <c r="W116" s="3">
        <v>454</v>
      </c>
      <c r="X116" s="3">
        <v>394</v>
      </c>
      <c r="Y116" s="69">
        <v>396</v>
      </c>
      <c r="Z116" s="18">
        <v>0.5</v>
      </c>
      <c r="AA116" s="5">
        <v>8.5999999999999993E-2</v>
      </c>
      <c r="AB116" s="1" t="s">
        <v>18</v>
      </c>
    </row>
    <row r="117" spans="1:28">
      <c r="A117" s="22" t="s">
        <v>442</v>
      </c>
      <c r="B117" s="10">
        <v>0.8</v>
      </c>
      <c r="D117" s="8">
        <v>6252</v>
      </c>
      <c r="E117" s="9">
        <v>477</v>
      </c>
      <c r="F117" s="8">
        <v>4967</v>
      </c>
      <c r="G117" s="9">
        <v>673</v>
      </c>
      <c r="H117" s="6">
        <v>2.7E-2</v>
      </c>
      <c r="I117" s="7">
        <v>3.0000000000000001E-3</v>
      </c>
      <c r="K117" s="1" t="s">
        <v>441</v>
      </c>
      <c r="L117" s="1">
        <v>23</v>
      </c>
      <c r="M117" s="1">
        <v>13</v>
      </c>
      <c r="N117" s="1">
        <v>103.11879999999999</v>
      </c>
      <c r="O117" s="3">
        <v>212093</v>
      </c>
      <c r="P117" s="3" t="s">
        <v>539</v>
      </c>
      <c r="Q117" s="1"/>
      <c r="R117" s="3">
        <v>5432</v>
      </c>
      <c r="S117" s="3">
        <v>6082</v>
      </c>
      <c r="T117" s="3">
        <v>6583</v>
      </c>
      <c r="U117" s="69">
        <v>6033</v>
      </c>
      <c r="V117" s="3">
        <v>5453</v>
      </c>
      <c r="W117" s="3">
        <v>5606</v>
      </c>
      <c r="X117" s="3">
        <v>5565</v>
      </c>
      <c r="Y117" s="69">
        <v>5541</v>
      </c>
      <c r="Z117" s="18">
        <v>0.9</v>
      </c>
      <c r="AA117" s="5">
        <v>0.218</v>
      </c>
      <c r="AB117" s="1"/>
    </row>
    <row r="118" spans="1:28">
      <c r="A118" s="1"/>
      <c r="K118" s="1" t="s">
        <v>441</v>
      </c>
      <c r="L118" s="1">
        <v>19</v>
      </c>
      <c r="M118" s="1">
        <v>6</v>
      </c>
      <c r="N118" s="1">
        <v>72.045000000000002</v>
      </c>
      <c r="O118" s="3">
        <v>212093</v>
      </c>
      <c r="P118" s="3" t="s">
        <v>539</v>
      </c>
      <c r="Q118" s="1"/>
      <c r="R118" s="3">
        <v>6134</v>
      </c>
      <c r="S118" s="3">
        <v>6570</v>
      </c>
      <c r="T118" s="3">
        <v>6713</v>
      </c>
      <c r="U118" s="69">
        <v>6472</v>
      </c>
      <c r="V118" s="3">
        <v>4799</v>
      </c>
      <c r="W118" s="3">
        <v>4074</v>
      </c>
      <c r="X118" s="3">
        <v>4304</v>
      </c>
      <c r="Y118" s="69">
        <v>4392</v>
      </c>
      <c r="Z118" s="18">
        <v>0.7</v>
      </c>
      <c r="AA118" s="5">
        <v>2E-3</v>
      </c>
      <c r="AB118" s="1" t="s">
        <v>18</v>
      </c>
    </row>
    <row r="119" spans="1:28">
      <c r="A119" s="22" t="s">
        <v>256</v>
      </c>
      <c r="B119" s="17">
        <v>0.8</v>
      </c>
      <c r="D119" s="15">
        <v>1006</v>
      </c>
      <c r="E119" s="16">
        <v>736</v>
      </c>
      <c r="F119" s="15">
        <v>818</v>
      </c>
      <c r="G119" s="16">
        <v>678</v>
      </c>
      <c r="H119" s="13">
        <v>1.2999999999999999E-2</v>
      </c>
      <c r="I119" s="14">
        <v>0.65500000000000003</v>
      </c>
      <c r="K119" s="1" t="s">
        <v>255</v>
      </c>
      <c r="L119" s="1">
        <v>6</v>
      </c>
      <c r="M119" s="1">
        <v>1</v>
      </c>
      <c r="N119" s="1">
        <v>31.421800000000001</v>
      </c>
      <c r="O119" s="3">
        <v>63851</v>
      </c>
      <c r="P119" s="3" t="s">
        <v>540</v>
      </c>
      <c r="R119" s="3">
        <v>279</v>
      </c>
      <c r="S119" s="3">
        <v>354</v>
      </c>
      <c r="T119" s="3">
        <v>377</v>
      </c>
      <c r="U119" s="69">
        <v>337</v>
      </c>
      <c r="V119" s="3">
        <v>214</v>
      </c>
      <c r="W119" s="3">
        <v>162</v>
      </c>
      <c r="X119" s="3">
        <v>225</v>
      </c>
      <c r="Y119" s="69">
        <v>200</v>
      </c>
      <c r="Z119" s="18">
        <v>0.6</v>
      </c>
      <c r="AA119" s="5">
        <v>1.7999999999999999E-2</v>
      </c>
      <c r="AB119" s="1"/>
    </row>
    <row r="120" spans="1:28">
      <c r="A120" s="1"/>
      <c r="K120" s="1" t="s">
        <v>255</v>
      </c>
      <c r="L120" s="1">
        <v>8</v>
      </c>
      <c r="M120" s="1">
        <v>3</v>
      </c>
      <c r="N120" s="1">
        <v>49.981499999999997</v>
      </c>
      <c r="O120" s="3">
        <v>63851</v>
      </c>
      <c r="P120" s="3" t="s">
        <v>540</v>
      </c>
      <c r="Q120" s="1"/>
      <c r="R120" s="3">
        <v>1771</v>
      </c>
      <c r="S120" s="3">
        <v>1649</v>
      </c>
      <c r="T120" s="3">
        <v>1605</v>
      </c>
      <c r="U120" s="69">
        <v>1675</v>
      </c>
      <c r="V120" s="3">
        <v>1350</v>
      </c>
      <c r="W120" s="3">
        <v>1486</v>
      </c>
      <c r="X120" s="3">
        <v>1469</v>
      </c>
      <c r="Y120" s="69">
        <v>1435</v>
      </c>
      <c r="Z120" s="18">
        <v>0.9</v>
      </c>
      <c r="AA120" s="5">
        <v>2.1999999999999999E-2</v>
      </c>
      <c r="AB120" s="1" t="s">
        <v>18</v>
      </c>
    </row>
    <row r="121" spans="1:28">
      <c r="A121" s="22" t="s">
        <v>402</v>
      </c>
      <c r="B121" s="17">
        <v>0.9</v>
      </c>
      <c r="D121" s="15">
        <v>2081</v>
      </c>
      <c r="E121" s="16">
        <v>960</v>
      </c>
      <c r="F121" s="15">
        <v>1791</v>
      </c>
      <c r="G121" s="16">
        <v>990</v>
      </c>
      <c r="H121" s="13">
        <v>0</v>
      </c>
      <c r="I121" s="14">
        <v>0.61799999999999999</v>
      </c>
      <c r="K121" s="1" t="s">
        <v>401</v>
      </c>
      <c r="L121" s="1">
        <v>20</v>
      </c>
      <c r="M121" s="1">
        <v>11</v>
      </c>
      <c r="N121" s="1">
        <v>110.7871</v>
      </c>
      <c r="O121" s="3">
        <v>134507</v>
      </c>
      <c r="P121" s="3" t="s">
        <v>541</v>
      </c>
      <c r="Q121" s="1"/>
      <c r="R121" s="3">
        <v>3006</v>
      </c>
      <c r="S121" s="3">
        <v>2878</v>
      </c>
      <c r="T121" s="3">
        <v>2977</v>
      </c>
      <c r="U121" s="69">
        <v>2954</v>
      </c>
      <c r="V121" s="3">
        <v>2674</v>
      </c>
      <c r="W121" s="3">
        <v>2658</v>
      </c>
      <c r="X121" s="3">
        <v>2731</v>
      </c>
      <c r="Y121" s="69">
        <v>2688</v>
      </c>
      <c r="Z121" s="18">
        <v>0.9</v>
      </c>
      <c r="AA121" s="5">
        <v>4.0000000000000001E-3</v>
      </c>
      <c r="AB121" s="1"/>
    </row>
    <row r="122" spans="1:28">
      <c r="A122" s="1"/>
      <c r="K122" s="1" t="s">
        <v>401</v>
      </c>
      <c r="L122" s="1">
        <v>3</v>
      </c>
      <c r="M122" s="1">
        <v>1</v>
      </c>
      <c r="N122" s="1">
        <v>11.232900000000001</v>
      </c>
      <c r="O122" s="3">
        <v>134507</v>
      </c>
      <c r="P122" s="3" t="s">
        <v>541</v>
      </c>
      <c r="Q122" s="1"/>
      <c r="R122" s="3">
        <v>1191</v>
      </c>
      <c r="S122" s="3">
        <v>1097</v>
      </c>
      <c r="T122" s="3">
        <v>1334</v>
      </c>
      <c r="U122" s="69">
        <v>1207</v>
      </c>
      <c r="V122" s="3">
        <v>754</v>
      </c>
      <c r="W122" s="3">
        <v>820</v>
      </c>
      <c r="X122" s="3">
        <v>1110</v>
      </c>
      <c r="Y122" s="69">
        <v>894</v>
      </c>
      <c r="Z122" s="18">
        <v>0.7</v>
      </c>
      <c r="AA122" s="5">
        <v>7.2999999999999995E-2</v>
      </c>
      <c r="AB122" s="1" t="s">
        <v>18</v>
      </c>
    </row>
    <row r="123" spans="1:28">
      <c r="A123" s="22" t="s">
        <v>359</v>
      </c>
      <c r="B123" s="10">
        <v>0.9</v>
      </c>
      <c r="D123" s="8">
        <v>708</v>
      </c>
      <c r="E123" s="9">
        <v>233</v>
      </c>
      <c r="F123" s="8">
        <v>613</v>
      </c>
      <c r="G123" s="9">
        <v>279</v>
      </c>
      <c r="H123" s="6">
        <v>1.7000000000000001E-2</v>
      </c>
      <c r="I123" s="7">
        <v>0.53500000000000003</v>
      </c>
      <c r="K123" s="1" t="s">
        <v>357</v>
      </c>
      <c r="L123" s="1">
        <v>6</v>
      </c>
      <c r="M123" s="1">
        <v>2</v>
      </c>
      <c r="N123" s="1">
        <v>31.706900000000001</v>
      </c>
      <c r="O123" s="3">
        <v>106225</v>
      </c>
      <c r="P123" s="3" t="s">
        <v>542</v>
      </c>
      <c r="Q123" s="1"/>
      <c r="R123" s="3">
        <v>895</v>
      </c>
      <c r="S123" s="3">
        <v>978</v>
      </c>
      <c r="T123" s="3">
        <v>881</v>
      </c>
      <c r="U123" s="69">
        <v>918</v>
      </c>
      <c r="V123" s="3">
        <v>852</v>
      </c>
      <c r="W123" s="3">
        <v>874</v>
      </c>
      <c r="X123" s="3">
        <v>874</v>
      </c>
      <c r="Y123" s="69">
        <v>867</v>
      </c>
      <c r="Z123" s="18">
        <v>0.9</v>
      </c>
      <c r="AA123" s="5">
        <v>0.17599999999999999</v>
      </c>
      <c r="AB123" s="1"/>
    </row>
    <row r="124" spans="1:28">
      <c r="A124" s="1"/>
      <c r="K124" s="1" t="s">
        <v>358</v>
      </c>
      <c r="L124" s="1">
        <v>6</v>
      </c>
      <c r="M124" s="1">
        <v>2</v>
      </c>
      <c r="N124" s="1">
        <v>24.686199999999999</v>
      </c>
      <c r="O124" s="3">
        <v>106225</v>
      </c>
      <c r="P124" s="3" t="s">
        <v>542</v>
      </c>
      <c r="Q124" s="1"/>
      <c r="R124" s="3">
        <v>473</v>
      </c>
      <c r="S124" s="3">
        <v>532</v>
      </c>
      <c r="T124" s="3">
        <v>489</v>
      </c>
      <c r="U124" s="69">
        <v>498</v>
      </c>
      <c r="V124" s="3">
        <v>354</v>
      </c>
      <c r="W124" s="3">
        <v>332</v>
      </c>
      <c r="X124" s="3">
        <v>390</v>
      </c>
      <c r="Y124" s="69">
        <v>359</v>
      </c>
      <c r="Z124" s="18">
        <v>0.7</v>
      </c>
      <c r="AA124" s="5">
        <v>5.0000000000000001E-3</v>
      </c>
      <c r="AB124" s="1" t="s">
        <v>18</v>
      </c>
    </row>
    <row r="125" spans="1:28">
      <c r="A125" s="22" t="s">
        <v>41</v>
      </c>
      <c r="B125" s="17">
        <v>0.6</v>
      </c>
      <c r="D125" s="15">
        <v>1252</v>
      </c>
      <c r="E125" s="16">
        <v>813</v>
      </c>
      <c r="F125" s="15">
        <v>795</v>
      </c>
      <c r="G125" s="16">
        <v>397</v>
      </c>
      <c r="H125" s="13">
        <v>4.4999999999999998E-2</v>
      </c>
      <c r="I125" s="14">
        <v>0.24399999999999999</v>
      </c>
      <c r="K125" s="1" t="s">
        <v>40</v>
      </c>
      <c r="L125" s="1">
        <v>11</v>
      </c>
      <c r="M125" s="1">
        <v>2</v>
      </c>
      <c r="N125" s="1">
        <v>48.774299999999997</v>
      </c>
      <c r="O125" s="3">
        <v>17902</v>
      </c>
      <c r="P125" t="s">
        <v>560</v>
      </c>
      <c r="Q125" s="1" t="s">
        <v>563</v>
      </c>
      <c r="R125" s="3">
        <v>538</v>
      </c>
      <c r="S125" s="3">
        <v>558</v>
      </c>
      <c r="T125" s="3">
        <v>445</v>
      </c>
      <c r="U125" s="69">
        <v>513</v>
      </c>
      <c r="V125" s="3">
        <v>415</v>
      </c>
      <c r="W125" s="3">
        <v>472</v>
      </c>
      <c r="X125" s="3">
        <v>416</v>
      </c>
      <c r="Y125" s="69">
        <v>434</v>
      </c>
      <c r="Z125" s="18">
        <v>0.8</v>
      </c>
      <c r="AA125" s="5">
        <v>0.115</v>
      </c>
      <c r="AB125" s="1"/>
    </row>
    <row r="126" spans="1:28">
      <c r="A126" s="1"/>
      <c r="K126" s="1" t="s">
        <v>40</v>
      </c>
      <c r="L126" s="1">
        <v>3</v>
      </c>
      <c r="M126" s="1">
        <v>2</v>
      </c>
      <c r="N126" s="1">
        <v>29.418800000000001</v>
      </c>
      <c r="O126" s="3">
        <v>17902</v>
      </c>
      <c r="P126" t="s">
        <v>560</v>
      </c>
      <c r="Q126" s="1"/>
      <c r="R126" s="3">
        <v>2078</v>
      </c>
      <c r="S126" s="3">
        <v>2018</v>
      </c>
      <c r="T126" s="3">
        <v>1876</v>
      </c>
      <c r="U126" s="69">
        <v>1991</v>
      </c>
      <c r="V126" s="3">
        <v>1131</v>
      </c>
      <c r="W126" s="3">
        <v>1165</v>
      </c>
      <c r="X126" s="3">
        <v>1175</v>
      </c>
      <c r="Y126" s="69">
        <v>1157</v>
      </c>
      <c r="Z126" s="18">
        <v>0.6</v>
      </c>
      <c r="AA126" s="5">
        <v>0</v>
      </c>
      <c r="AB126" s="1" t="s">
        <v>18</v>
      </c>
    </row>
    <row r="127" spans="1:28">
      <c r="A127" s="1"/>
    </row>
    <row r="128" spans="1:28">
      <c r="A128" s="1"/>
      <c r="P128" s="59" t="s">
        <v>495</v>
      </c>
    </row>
    <row r="129" spans="1:28">
      <c r="A129" s="22" t="s">
        <v>263</v>
      </c>
      <c r="B129" s="10">
        <v>0.5</v>
      </c>
      <c r="D129" s="8">
        <v>4102</v>
      </c>
      <c r="E129" s="9">
        <v>2538</v>
      </c>
      <c r="F129" s="8">
        <v>2195</v>
      </c>
      <c r="G129" s="9">
        <v>370</v>
      </c>
      <c r="H129" s="6">
        <v>9.4E-2</v>
      </c>
      <c r="I129" s="7">
        <v>9.9000000000000005E-2</v>
      </c>
      <c r="K129" s="1" t="s">
        <v>262</v>
      </c>
      <c r="L129" s="1">
        <v>9</v>
      </c>
      <c r="M129" s="1">
        <v>7</v>
      </c>
      <c r="N129" s="1">
        <v>44.036099999999998</v>
      </c>
      <c r="O129" s="3">
        <v>65829</v>
      </c>
      <c r="P129" t="s">
        <v>548</v>
      </c>
      <c r="R129" s="3">
        <v>2052</v>
      </c>
      <c r="S129" s="3">
        <v>1824</v>
      </c>
      <c r="T129" s="3">
        <v>1779</v>
      </c>
      <c r="U129" s="69">
        <v>1885</v>
      </c>
      <c r="V129" s="3">
        <v>1904</v>
      </c>
      <c r="W129" s="3">
        <v>1930</v>
      </c>
      <c r="X129" s="3">
        <v>1821</v>
      </c>
      <c r="Y129" s="69">
        <v>1885</v>
      </c>
      <c r="Z129" s="12">
        <v>1</v>
      </c>
      <c r="AA129" s="5">
        <v>0.999</v>
      </c>
      <c r="AB129" s="1"/>
    </row>
    <row r="130" spans="1:28">
      <c r="A130" s="1"/>
      <c r="K130" s="1" t="s">
        <v>262</v>
      </c>
      <c r="L130" s="1">
        <v>9</v>
      </c>
      <c r="M130" s="1">
        <v>5</v>
      </c>
      <c r="N130" s="1">
        <v>43.438499999999998</v>
      </c>
      <c r="O130" s="3">
        <v>65829</v>
      </c>
      <c r="P130" t="s">
        <v>548</v>
      </c>
      <c r="R130" s="3">
        <v>4994</v>
      </c>
      <c r="S130" s="3">
        <v>7121</v>
      </c>
      <c r="T130" s="3">
        <v>6842</v>
      </c>
      <c r="U130" s="69">
        <v>6319</v>
      </c>
      <c r="V130" s="3">
        <v>2737</v>
      </c>
      <c r="W130" s="3">
        <v>2284</v>
      </c>
      <c r="X130" s="3">
        <v>2494</v>
      </c>
      <c r="Y130" s="69">
        <v>2505</v>
      </c>
      <c r="Z130" s="12">
        <v>0.4</v>
      </c>
      <c r="AA130" s="5">
        <v>5.0000000000000001E-3</v>
      </c>
      <c r="AB130" s="1" t="s">
        <v>18</v>
      </c>
    </row>
    <row r="131" spans="1:28">
      <c r="A131" s="22" t="s">
        <v>313</v>
      </c>
      <c r="B131" s="10">
        <v>0.8</v>
      </c>
      <c r="D131" s="8">
        <v>2159</v>
      </c>
      <c r="E131" s="9">
        <v>642</v>
      </c>
      <c r="F131" s="8">
        <v>1706</v>
      </c>
      <c r="G131" s="9">
        <v>890</v>
      </c>
      <c r="H131" s="6">
        <v>2.3E-2</v>
      </c>
      <c r="I131" s="7">
        <v>0.33500000000000002</v>
      </c>
      <c r="K131" s="1" t="s">
        <v>312</v>
      </c>
      <c r="L131" s="1">
        <v>11</v>
      </c>
      <c r="M131" s="1">
        <v>9</v>
      </c>
      <c r="N131" s="1">
        <v>46.5548</v>
      </c>
      <c r="O131" s="3">
        <v>75909</v>
      </c>
      <c r="P131" s="3" t="s">
        <v>327</v>
      </c>
      <c r="R131" s="3">
        <v>2639</v>
      </c>
      <c r="S131" s="3">
        <v>2645</v>
      </c>
      <c r="T131" s="3">
        <v>2900</v>
      </c>
      <c r="U131" s="69">
        <v>2728</v>
      </c>
      <c r="V131" s="3">
        <v>2356</v>
      </c>
      <c r="W131" s="3">
        <v>2500</v>
      </c>
      <c r="X131" s="3">
        <v>2664</v>
      </c>
      <c r="Y131" s="69">
        <v>2507</v>
      </c>
      <c r="Z131" s="18">
        <v>0.9</v>
      </c>
      <c r="AA131" s="5">
        <v>0.14799999999999999</v>
      </c>
      <c r="AB131" s="1"/>
    </row>
    <row r="132" spans="1:28">
      <c r="A132" s="1"/>
      <c r="K132" s="1" t="s">
        <v>312</v>
      </c>
      <c r="L132" s="1">
        <v>5</v>
      </c>
      <c r="M132" s="1">
        <v>2</v>
      </c>
      <c r="N132" s="1">
        <v>25.075399999999998</v>
      </c>
      <c r="O132" s="3">
        <v>75909</v>
      </c>
      <c r="P132" s="3" t="s">
        <v>327</v>
      </c>
      <c r="R132" s="3">
        <v>1432</v>
      </c>
      <c r="S132" s="3">
        <v>1798</v>
      </c>
      <c r="T132" s="3">
        <v>1540</v>
      </c>
      <c r="U132" s="69">
        <v>1590</v>
      </c>
      <c r="V132" s="3">
        <v>1105</v>
      </c>
      <c r="W132" s="3">
        <v>758</v>
      </c>
      <c r="X132" s="3">
        <v>852</v>
      </c>
      <c r="Y132" s="69">
        <v>905</v>
      </c>
      <c r="Z132" s="18">
        <v>0.6</v>
      </c>
      <c r="AA132" s="5">
        <v>0.01</v>
      </c>
      <c r="AB132" s="1" t="s">
        <v>18</v>
      </c>
    </row>
    <row r="133" spans="1:28">
      <c r="A133" s="22" t="s">
        <v>252</v>
      </c>
      <c r="B133" s="10">
        <v>0.9</v>
      </c>
      <c r="D133" s="8">
        <v>2660</v>
      </c>
      <c r="E133" s="9">
        <v>715</v>
      </c>
      <c r="F133" s="8">
        <v>2373</v>
      </c>
      <c r="G133" s="9">
        <v>699</v>
      </c>
      <c r="H133" s="6">
        <v>8.0000000000000002E-3</v>
      </c>
      <c r="I133" s="7">
        <v>0.499</v>
      </c>
      <c r="K133" s="1" t="s">
        <v>251</v>
      </c>
      <c r="L133" s="1">
        <v>9</v>
      </c>
      <c r="M133" s="1">
        <v>5</v>
      </c>
      <c r="N133" s="1">
        <v>58.772100000000002</v>
      </c>
      <c r="O133" s="3">
        <v>62835</v>
      </c>
      <c r="P133" t="s">
        <v>547</v>
      </c>
      <c r="R133" s="3">
        <v>3109</v>
      </c>
      <c r="S133" s="3">
        <v>3312</v>
      </c>
      <c r="T133" s="3">
        <v>3467</v>
      </c>
      <c r="U133" s="69">
        <v>3296</v>
      </c>
      <c r="V133" s="3">
        <v>3016</v>
      </c>
      <c r="W133" s="3">
        <v>3028</v>
      </c>
      <c r="X133" s="3">
        <v>2990</v>
      </c>
      <c r="Y133" s="69">
        <v>3011</v>
      </c>
      <c r="Z133" s="39">
        <v>0.9</v>
      </c>
      <c r="AA133" s="5">
        <v>5.2999999999999999E-2</v>
      </c>
      <c r="AB133" s="1"/>
    </row>
    <row r="134" spans="1:28">
      <c r="A134" s="1"/>
      <c r="K134" s="1" t="s">
        <v>251</v>
      </c>
      <c r="L134" s="1">
        <v>8</v>
      </c>
      <c r="M134" s="1">
        <v>4</v>
      </c>
      <c r="N134" s="1">
        <v>43.188699999999997</v>
      </c>
      <c r="O134" s="3">
        <v>62835</v>
      </c>
      <c r="P134" t="s">
        <v>547</v>
      </c>
      <c r="R134" s="3">
        <v>1977</v>
      </c>
      <c r="S134" s="3">
        <v>2226</v>
      </c>
      <c r="T134" s="3">
        <v>1870</v>
      </c>
      <c r="U134" s="69">
        <v>2024</v>
      </c>
      <c r="V134" s="3">
        <v>1758</v>
      </c>
      <c r="W134" s="3">
        <v>1735</v>
      </c>
      <c r="X134" s="3">
        <v>1711</v>
      </c>
      <c r="Y134" s="69">
        <v>1735</v>
      </c>
      <c r="Z134" s="39">
        <v>0.9</v>
      </c>
      <c r="AA134" s="5">
        <v>5.2999999999999999E-2</v>
      </c>
      <c r="AB134" s="1" t="s">
        <v>18</v>
      </c>
    </row>
    <row r="135" spans="1:28">
      <c r="A135" s="22" t="s">
        <v>304</v>
      </c>
      <c r="B135" s="10">
        <v>0.8</v>
      </c>
      <c r="D135" s="8">
        <v>2888</v>
      </c>
      <c r="E135" s="9">
        <v>1953</v>
      </c>
      <c r="F135" s="8">
        <v>2435</v>
      </c>
      <c r="G135" s="9">
        <v>1983</v>
      </c>
      <c r="H135" s="6">
        <v>0</v>
      </c>
      <c r="I135" s="7">
        <v>0.69899999999999995</v>
      </c>
      <c r="K135" s="1" t="s">
        <v>303</v>
      </c>
      <c r="L135" s="1">
        <v>7</v>
      </c>
      <c r="M135" s="1">
        <v>5</v>
      </c>
      <c r="N135" s="1">
        <v>34.250500000000002</v>
      </c>
      <c r="O135" s="3">
        <v>73227</v>
      </c>
      <c r="P135" s="3" t="s">
        <v>305</v>
      </c>
      <c r="R135" s="3">
        <v>4635</v>
      </c>
      <c r="S135" s="3">
        <v>4718</v>
      </c>
      <c r="T135" s="3">
        <v>4657</v>
      </c>
      <c r="U135" s="69">
        <v>4670</v>
      </c>
      <c r="V135" s="3">
        <v>4213</v>
      </c>
      <c r="W135" s="3">
        <v>4227</v>
      </c>
      <c r="X135" s="3">
        <v>4292</v>
      </c>
      <c r="Y135" s="69">
        <v>4244</v>
      </c>
      <c r="Z135" s="18">
        <v>0.9</v>
      </c>
      <c r="AA135" s="5">
        <v>0</v>
      </c>
      <c r="AB135" s="1"/>
    </row>
    <row r="136" spans="1:28">
      <c r="A136" s="1"/>
      <c r="K136" s="1" t="s">
        <v>303</v>
      </c>
      <c r="L136" s="1">
        <v>5</v>
      </c>
      <c r="M136" s="1">
        <v>2</v>
      </c>
      <c r="N136" s="1">
        <v>21.340399999999999</v>
      </c>
      <c r="O136" s="3">
        <v>73227</v>
      </c>
      <c r="P136" s="3" t="s">
        <v>305</v>
      </c>
      <c r="R136" s="3">
        <v>1113</v>
      </c>
      <c r="S136" s="3">
        <v>1131</v>
      </c>
      <c r="T136" s="3">
        <v>1071</v>
      </c>
      <c r="U136" s="69">
        <v>1105</v>
      </c>
      <c r="V136" s="3">
        <v>654</v>
      </c>
      <c r="W136" s="3">
        <v>682</v>
      </c>
      <c r="X136" s="3">
        <v>542</v>
      </c>
      <c r="Y136" s="69">
        <v>626</v>
      </c>
      <c r="Z136" s="18">
        <v>0.6</v>
      </c>
      <c r="AA136" s="5">
        <v>0</v>
      </c>
      <c r="AB136" s="1" t="s">
        <v>18</v>
      </c>
    </row>
    <row r="137" spans="1:28">
      <c r="A137" s="22" t="s">
        <v>326</v>
      </c>
      <c r="B137" s="10">
        <v>0.9</v>
      </c>
      <c r="D137" s="8">
        <v>5737</v>
      </c>
      <c r="E137" s="9">
        <v>409</v>
      </c>
      <c r="F137" s="8">
        <v>5097</v>
      </c>
      <c r="G137" s="9">
        <v>421</v>
      </c>
      <c r="H137" s="6">
        <v>2.5999999999999999E-2</v>
      </c>
      <c r="I137" s="7">
        <v>2.4E-2</v>
      </c>
      <c r="K137" s="1" t="s">
        <v>325</v>
      </c>
      <c r="L137" s="1">
        <v>16</v>
      </c>
      <c r="M137" s="1">
        <v>11</v>
      </c>
      <c r="N137" s="1">
        <v>85.378699999999995</v>
      </c>
      <c r="O137" s="3">
        <v>81674</v>
      </c>
      <c r="P137" s="3" t="s">
        <v>327</v>
      </c>
      <c r="R137" s="3">
        <v>5451</v>
      </c>
      <c r="S137" s="3">
        <v>5633</v>
      </c>
      <c r="T137" s="3">
        <v>5462</v>
      </c>
      <c r="U137" s="69">
        <v>5515</v>
      </c>
      <c r="V137" s="3">
        <v>4933</v>
      </c>
      <c r="W137" s="3">
        <v>4605</v>
      </c>
      <c r="X137" s="3">
        <v>4766</v>
      </c>
      <c r="Y137" s="69">
        <v>4768</v>
      </c>
      <c r="Z137" s="18">
        <v>0.9</v>
      </c>
      <c r="AA137" s="5">
        <v>3.0000000000000001E-3</v>
      </c>
      <c r="AB137" s="1"/>
    </row>
    <row r="138" spans="1:28">
      <c r="A138" s="1"/>
      <c r="K138" s="1" t="s">
        <v>325</v>
      </c>
      <c r="L138" s="1">
        <v>14</v>
      </c>
      <c r="M138" s="1">
        <v>10</v>
      </c>
      <c r="N138" s="1">
        <v>80.110699999999994</v>
      </c>
      <c r="O138" s="3">
        <v>81674</v>
      </c>
      <c r="P138" s="3" t="s">
        <v>327</v>
      </c>
      <c r="Q138" s="1"/>
      <c r="R138" s="3">
        <v>6106</v>
      </c>
      <c r="S138" s="3">
        <v>5390</v>
      </c>
      <c r="T138" s="3">
        <v>6379</v>
      </c>
      <c r="U138" s="69">
        <v>5959</v>
      </c>
      <c r="V138" s="3">
        <v>5098</v>
      </c>
      <c r="W138" s="3">
        <v>5697</v>
      </c>
      <c r="X138" s="3">
        <v>5483</v>
      </c>
      <c r="Y138" s="69">
        <v>5426</v>
      </c>
      <c r="Z138" s="18">
        <v>0.9</v>
      </c>
      <c r="AA138" s="5">
        <v>0.19500000000000001</v>
      </c>
      <c r="AB138" s="1" t="s">
        <v>18</v>
      </c>
    </row>
    <row r="139" spans="1:28">
      <c r="A139" s="22" t="s">
        <v>238</v>
      </c>
      <c r="B139" s="10">
        <v>0.9</v>
      </c>
      <c r="C139" s="1"/>
      <c r="D139" s="8">
        <v>1349</v>
      </c>
      <c r="E139" s="9">
        <v>140</v>
      </c>
      <c r="F139" s="8">
        <v>1194</v>
      </c>
      <c r="G139" s="9">
        <v>121</v>
      </c>
      <c r="H139" s="6">
        <v>2.4E-2</v>
      </c>
      <c r="I139" s="7">
        <v>6.7000000000000004E-2</v>
      </c>
      <c r="J139" s="1"/>
      <c r="K139" s="1" t="s">
        <v>237</v>
      </c>
      <c r="L139" s="1">
        <v>7</v>
      </c>
      <c r="M139" s="1">
        <v>3</v>
      </c>
      <c r="N139" s="1">
        <v>40.313899999999997</v>
      </c>
      <c r="O139" s="3">
        <v>60281</v>
      </c>
      <c r="P139" t="s">
        <v>548</v>
      </c>
      <c r="Q139" s="20"/>
      <c r="R139" s="3">
        <v>1086</v>
      </c>
      <c r="S139" s="3">
        <v>1378</v>
      </c>
      <c r="T139" s="3">
        <v>1410</v>
      </c>
      <c r="U139" s="69">
        <v>1291</v>
      </c>
      <c r="V139" s="3">
        <v>1014</v>
      </c>
      <c r="W139" s="3">
        <v>1203</v>
      </c>
      <c r="X139" s="3">
        <v>1339</v>
      </c>
      <c r="Y139" s="69">
        <v>1185</v>
      </c>
      <c r="Z139" s="4">
        <v>0.9</v>
      </c>
      <c r="AA139" s="5">
        <v>0.49</v>
      </c>
      <c r="AB139" s="1"/>
    </row>
    <row r="140" spans="1:28">
      <c r="A140" s="1"/>
      <c r="J140" s="1"/>
      <c r="K140" s="1" t="s">
        <v>237</v>
      </c>
      <c r="L140" s="1">
        <v>6</v>
      </c>
      <c r="M140" s="1">
        <v>3</v>
      </c>
      <c r="N140" s="1">
        <v>27.246200000000002</v>
      </c>
      <c r="O140" s="3">
        <v>60281</v>
      </c>
      <c r="P140" t="s">
        <v>548</v>
      </c>
      <c r="Q140" s="3"/>
      <c r="R140" s="3">
        <v>1309</v>
      </c>
      <c r="S140" s="3">
        <v>1445</v>
      </c>
      <c r="T140" s="3">
        <v>1466</v>
      </c>
      <c r="U140" s="69">
        <v>1407</v>
      </c>
      <c r="V140" s="3">
        <v>1238</v>
      </c>
      <c r="W140" s="3">
        <v>1277</v>
      </c>
      <c r="X140" s="3">
        <v>1091</v>
      </c>
      <c r="Y140" s="69">
        <v>1202</v>
      </c>
      <c r="Z140" s="4">
        <v>0.9</v>
      </c>
      <c r="AA140" s="5">
        <v>5.2999999999999999E-2</v>
      </c>
      <c r="AB140" s="1" t="s">
        <v>18</v>
      </c>
    </row>
    <row r="141" spans="1:28">
      <c r="A141" s="1"/>
    </row>
    <row r="142" spans="1:28">
      <c r="A142" s="1"/>
      <c r="P142" s="59" t="s">
        <v>481</v>
      </c>
    </row>
    <row r="143" spans="1:28">
      <c r="A143" s="66" t="s">
        <v>85</v>
      </c>
      <c r="B143" s="31">
        <f>F143/D143</f>
        <v>0.55081127241673788</v>
      </c>
      <c r="D143" s="29">
        <v>1171</v>
      </c>
      <c r="E143" s="30">
        <v>206</v>
      </c>
      <c r="F143" s="29">
        <v>645</v>
      </c>
      <c r="G143" s="30">
        <v>144</v>
      </c>
      <c r="H143" s="27">
        <v>1E-3</v>
      </c>
      <c r="I143" s="28">
        <v>0</v>
      </c>
      <c r="K143" s="1" t="s">
        <v>84</v>
      </c>
      <c r="L143" s="1">
        <v>6</v>
      </c>
      <c r="M143" s="1">
        <v>2</v>
      </c>
      <c r="N143" s="1">
        <v>33.328200000000002</v>
      </c>
      <c r="O143" s="3">
        <v>28859</v>
      </c>
      <c r="P143" s="3" t="s">
        <v>536</v>
      </c>
      <c r="Q143" s="20" t="s">
        <v>62</v>
      </c>
      <c r="R143" s="3">
        <v>1115</v>
      </c>
      <c r="S143" s="3">
        <v>1034</v>
      </c>
      <c r="T143" s="3">
        <v>1056</v>
      </c>
      <c r="U143" s="69">
        <v>1068</v>
      </c>
      <c r="V143" s="3">
        <v>516</v>
      </c>
      <c r="W143" s="3">
        <v>524</v>
      </c>
      <c r="X143" s="3">
        <v>508</v>
      </c>
      <c r="Y143" s="69">
        <v>516</v>
      </c>
      <c r="Z143" s="41">
        <v>0.5</v>
      </c>
      <c r="AA143" s="5">
        <v>0</v>
      </c>
      <c r="AB143" s="1"/>
    </row>
    <row r="144" spans="1:28">
      <c r="A144" s="1"/>
      <c r="B144" s="40"/>
      <c r="K144" s="1" t="s">
        <v>84</v>
      </c>
      <c r="L144" s="1">
        <v>4</v>
      </c>
      <c r="M144" s="1">
        <v>3</v>
      </c>
      <c r="N144" s="1">
        <v>21.1431</v>
      </c>
      <c r="O144" s="3">
        <v>28859</v>
      </c>
      <c r="P144" s="3" t="s">
        <v>536</v>
      </c>
      <c r="Q144" s="1"/>
      <c r="R144" s="3">
        <v>1480</v>
      </c>
      <c r="S144" s="3">
        <v>967</v>
      </c>
      <c r="T144" s="3">
        <v>1372</v>
      </c>
      <c r="U144" s="69">
        <v>1273</v>
      </c>
      <c r="V144" s="3">
        <v>733</v>
      </c>
      <c r="W144" s="3">
        <v>786</v>
      </c>
      <c r="X144" s="3">
        <v>805</v>
      </c>
      <c r="Y144" s="69">
        <v>774</v>
      </c>
      <c r="Z144" s="41">
        <v>0.6</v>
      </c>
      <c r="AA144" s="5">
        <v>3.4000000000000002E-2</v>
      </c>
      <c r="AB144" s="1" t="s">
        <v>18</v>
      </c>
    </row>
    <row r="145" spans="1:28">
      <c r="A145" s="66" t="s">
        <v>119</v>
      </c>
      <c r="B145" s="31">
        <f>F145/D145</f>
        <v>0.61867088607594933</v>
      </c>
      <c r="D145" s="29">
        <v>1896</v>
      </c>
      <c r="E145" s="30">
        <v>202</v>
      </c>
      <c r="F145" s="29">
        <v>1173</v>
      </c>
      <c r="G145" s="30">
        <v>113</v>
      </c>
      <c r="H145" s="27">
        <v>1E-3</v>
      </c>
      <c r="I145" s="28">
        <v>0</v>
      </c>
      <c r="K145" s="1" t="s">
        <v>118</v>
      </c>
      <c r="L145" s="1">
        <v>4</v>
      </c>
      <c r="M145" s="1">
        <v>1</v>
      </c>
      <c r="N145" s="1">
        <v>21.383400000000002</v>
      </c>
      <c r="O145" s="3">
        <v>36166</v>
      </c>
      <c r="P145" s="3" t="s">
        <v>535</v>
      </c>
      <c r="Q145" s="20" t="s">
        <v>120</v>
      </c>
      <c r="R145" s="3">
        <v>1992</v>
      </c>
      <c r="S145" s="3">
        <v>1808</v>
      </c>
      <c r="T145" s="3">
        <v>1960</v>
      </c>
      <c r="U145" s="69">
        <v>1920</v>
      </c>
      <c r="V145" s="3">
        <v>1202</v>
      </c>
      <c r="W145" s="3">
        <v>1229</v>
      </c>
      <c r="X145" s="3">
        <v>1317</v>
      </c>
      <c r="Y145" s="69">
        <v>1250</v>
      </c>
      <c r="Z145" s="18">
        <v>0.7</v>
      </c>
      <c r="AA145" s="5">
        <v>1E-3</v>
      </c>
      <c r="AB145" s="1"/>
    </row>
    <row r="146" spans="1:28">
      <c r="A146" s="1"/>
      <c r="K146" s="1" t="s">
        <v>118</v>
      </c>
      <c r="L146" s="1">
        <v>6</v>
      </c>
      <c r="M146" s="1">
        <v>3</v>
      </c>
      <c r="N146" s="1">
        <v>23.196200000000001</v>
      </c>
      <c r="O146" s="3">
        <v>36166</v>
      </c>
      <c r="P146" s="3" t="s">
        <v>535</v>
      </c>
      <c r="Q146" s="1"/>
      <c r="R146" s="3">
        <v>2148</v>
      </c>
      <c r="S146" s="3">
        <v>1551</v>
      </c>
      <c r="T146" s="3">
        <v>1913</v>
      </c>
      <c r="U146" s="69">
        <v>1871</v>
      </c>
      <c r="V146" s="3">
        <v>1001</v>
      </c>
      <c r="W146" s="3">
        <v>1207</v>
      </c>
      <c r="X146" s="3">
        <v>1081</v>
      </c>
      <c r="Y146" s="69">
        <v>1096</v>
      </c>
      <c r="Z146" s="18">
        <v>0.6</v>
      </c>
      <c r="AA146" s="5">
        <v>1.2999999999999999E-2</v>
      </c>
      <c r="AB146" s="1" t="s">
        <v>18</v>
      </c>
    </row>
    <row r="147" spans="1:28">
      <c r="A147" s="22" t="s">
        <v>249</v>
      </c>
      <c r="B147" s="10">
        <v>0.6</v>
      </c>
      <c r="C147" s="1"/>
      <c r="D147" s="8">
        <v>1076</v>
      </c>
      <c r="E147" s="9">
        <v>435</v>
      </c>
      <c r="F147" s="8">
        <v>691</v>
      </c>
      <c r="G147" s="9">
        <v>192</v>
      </c>
      <c r="H147" s="6">
        <v>0.11</v>
      </c>
      <c r="I147" s="7">
        <v>7.5999999999999998E-2</v>
      </c>
      <c r="J147" s="1"/>
      <c r="K147" s="1" t="s">
        <v>248</v>
      </c>
      <c r="L147" s="1">
        <v>2</v>
      </c>
      <c r="M147" s="1">
        <v>1</v>
      </c>
      <c r="N147" s="1">
        <v>9.7667000000000002</v>
      </c>
      <c r="O147" s="3">
        <v>62700</v>
      </c>
      <c r="P147" s="3" t="s">
        <v>564</v>
      </c>
      <c r="Q147" s="20" t="s">
        <v>250</v>
      </c>
      <c r="R147" s="3">
        <v>698</v>
      </c>
      <c r="S147" s="3">
        <v>656</v>
      </c>
      <c r="T147" s="3">
        <v>745</v>
      </c>
      <c r="U147" s="69">
        <v>700</v>
      </c>
      <c r="V147" s="3">
        <v>536</v>
      </c>
      <c r="W147" s="3">
        <v>745</v>
      </c>
      <c r="X147" s="3">
        <v>686</v>
      </c>
      <c r="Y147" s="69">
        <v>656</v>
      </c>
      <c r="Z147" s="18">
        <v>0.9</v>
      </c>
      <c r="AA147" s="5">
        <v>0.54700000000000004</v>
      </c>
      <c r="AB147" s="1"/>
    </row>
    <row r="148" spans="1:28">
      <c r="A148" s="1"/>
      <c r="J148" s="1"/>
      <c r="K148" s="1" t="s">
        <v>248</v>
      </c>
      <c r="L148" s="1">
        <v>4</v>
      </c>
      <c r="M148" s="1">
        <v>2</v>
      </c>
      <c r="N148" s="1">
        <v>16.875800000000002</v>
      </c>
      <c r="O148" s="3">
        <v>62700</v>
      </c>
      <c r="P148" s="3" t="s">
        <v>564</v>
      </c>
      <c r="Q148" s="3"/>
      <c r="R148" s="3">
        <v>1219</v>
      </c>
      <c r="S148" s="3">
        <v>1642</v>
      </c>
      <c r="T148" s="3">
        <v>1496</v>
      </c>
      <c r="U148" s="69">
        <v>1452</v>
      </c>
      <c r="V148" s="3">
        <v>1042</v>
      </c>
      <c r="W148" s="3">
        <v>622</v>
      </c>
      <c r="X148" s="3">
        <v>518</v>
      </c>
      <c r="Y148" s="69">
        <v>727</v>
      </c>
      <c r="Z148" s="18">
        <v>0.5</v>
      </c>
      <c r="AA148" s="5">
        <v>2.3E-2</v>
      </c>
      <c r="AB148" s="1" t="s">
        <v>18</v>
      </c>
    </row>
    <row r="149" spans="1:28">
      <c r="A149" s="22" t="s">
        <v>78</v>
      </c>
      <c r="B149" s="10">
        <v>0.5</v>
      </c>
      <c r="D149" s="8">
        <v>913</v>
      </c>
      <c r="E149" s="9">
        <v>405</v>
      </c>
      <c r="F149" s="8">
        <v>458</v>
      </c>
      <c r="G149" s="9">
        <v>125</v>
      </c>
      <c r="H149" s="6">
        <v>8.5999999999999993E-2</v>
      </c>
      <c r="I149" s="7">
        <v>2.5000000000000001E-2</v>
      </c>
      <c r="K149" s="1" t="s">
        <v>77</v>
      </c>
      <c r="L149" s="1">
        <v>5</v>
      </c>
      <c r="M149" s="1">
        <v>1</v>
      </c>
      <c r="N149" s="1">
        <v>38.474899999999998</v>
      </c>
      <c r="O149" s="3">
        <v>28359</v>
      </c>
      <c r="P149" s="3" t="s">
        <v>534</v>
      </c>
      <c r="Q149" s="20" t="s">
        <v>62</v>
      </c>
      <c r="R149" s="3">
        <v>536</v>
      </c>
      <c r="S149" s="3">
        <v>550</v>
      </c>
      <c r="T149" s="3">
        <v>561</v>
      </c>
      <c r="U149" s="69">
        <v>549</v>
      </c>
      <c r="V149" s="3">
        <v>532</v>
      </c>
      <c r="W149" s="3">
        <v>584</v>
      </c>
      <c r="X149" s="3">
        <v>564</v>
      </c>
      <c r="Y149" s="69">
        <v>560</v>
      </c>
      <c r="Z149" s="12">
        <v>1</v>
      </c>
      <c r="AA149" s="5">
        <v>0.54600000000000004</v>
      </c>
      <c r="AB149" s="1"/>
    </row>
    <row r="150" spans="1:28">
      <c r="A150" s="1"/>
      <c r="K150" s="1" t="s">
        <v>79</v>
      </c>
      <c r="L150" s="1">
        <v>3</v>
      </c>
      <c r="M150" s="1">
        <v>1</v>
      </c>
      <c r="N150" s="1">
        <v>24.858000000000001</v>
      </c>
      <c r="O150" s="3">
        <v>28359</v>
      </c>
      <c r="P150" s="3" t="s">
        <v>534</v>
      </c>
      <c r="Q150" s="1"/>
      <c r="R150" s="3">
        <v>1165</v>
      </c>
      <c r="S150" s="3">
        <v>1398</v>
      </c>
      <c r="T150" s="3">
        <v>1267</v>
      </c>
      <c r="U150" s="69">
        <v>1277</v>
      </c>
      <c r="V150" s="3">
        <v>446</v>
      </c>
      <c r="W150" s="3">
        <v>332</v>
      </c>
      <c r="X150" s="3">
        <v>288</v>
      </c>
      <c r="Y150" s="69">
        <v>356</v>
      </c>
      <c r="Z150" s="12">
        <v>0.3</v>
      </c>
      <c r="AA150" s="5">
        <v>0</v>
      </c>
      <c r="AB150" s="1" t="s">
        <v>18</v>
      </c>
    </row>
    <row r="151" spans="1:28">
      <c r="A151" s="22" t="s">
        <v>81</v>
      </c>
      <c r="B151" s="10">
        <v>0.6</v>
      </c>
      <c r="D151" s="8">
        <v>1652</v>
      </c>
      <c r="E151" s="9">
        <v>509</v>
      </c>
      <c r="F151" s="8">
        <v>1072</v>
      </c>
      <c r="G151" s="9">
        <v>536</v>
      </c>
      <c r="H151" s="6">
        <v>0</v>
      </c>
      <c r="I151" s="7">
        <v>8.4000000000000005E-2</v>
      </c>
      <c r="K151" s="1" t="s">
        <v>80</v>
      </c>
      <c r="L151" s="1">
        <v>5</v>
      </c>
      <c r="M151" s="1">
        <v>4</v>
      </c>
      <c r="N151" s="1">
        <v>29.960799999999999</v>
      </c>
      <c r="O151" s="3">
        <v>28638</v>
      </c>
      <c r="P151" s="3" t="s">
        <v>531</v>
      </c>
      <c r="Q151" s="20" t="s">
        <v>62</v>
      </c>
      <c r="R151" s="3">
        <v>2196</v>
      </c>
      <c r="S151" s="3">
        <v>2083</v>
      </c>
      <c r="T151" s="3">
        <v>2030</v>
      </c>
      <c r="U151" s="69">
        <v>2103</v>
      </c>
      <c r="V151" s="3">
        <v>1498</v>
      </c>
      <c r="W151" s="3">
        <v>1630</v>
      </c>
      <c r="X151" s="3">
        <v>1541</v>
      </c>
      <c r="Y151" s="69">
        <v>1556</v>
      </c>
      <c r="Z151" s="18">
        <v>0.7</v>
      </c>
      <c r="AA151" s="5">
        <v>1E-3</v>
      </c>
      <c r="AB151" s="1"/>
    </row>
    <row r="152" spans="1:28">
      <c r="A152" s="1"/>
      <c r="K152" s="1" t="s">
        <v>80</v>
      </c>
      <c r="L152" s="1">
        <v>3</v>
      </c>
      <c r="M152" s="1">
        <v>3</v>
      </c>
      <c r="N152" s="1">
        <v>18.122499999999999</v>
      </c>
      <c r="O152" s="3">
        <v>28638</v>
      </c>
      <c r="P152" s="3" t="s">
        <v>531</v>
      </c>
      <c r="Q152" s="1"/>
      <c r="R152" s="3">
        <v>1325</v>
      </c>
      <c r="S152" s="3">
        <v>997</v>
      </c>
      <c r="T152" s="3">
        <v>1282</v>
      </c>
      <c r="U152" s="69">
        <v>1201</v>
      </c>
      <c r="V152" s="3">
        <v>536</v>
      </c>
      <c r="W152" s="3">
        <v>520</v>
      </c>
      <c r="X152" s="3">
        <v>710</v>
      </c>
      <c r="Y152" s="69">
        <v>589</v>
      </c>
      <c r="Z152" s="18">
        <v>0.5</v>
      </c>
      <c r="AA152" s="5">
        <v>7.0000000000000001E-3</v>
      </c>
      <c r="AB152" s="1" t="s">
        <v>18</v>
      </c>
    </row>
    <row r="153" spans="1:28">
      <c r="A153" s="22" t="s">
        <v>61</v>
      </c>
      <c r="B153" s="10">
        <v>0.6</v>
      </c>
      <c r="D153" s="8">
        <v>3914</v>
      </c>
      <c r="E153" s="9">
        <v>1592</v>
      </c>
      <c r="F153" s="8">
        <v>2540</v>
      </c>
      <c r="G153" s="9">
        <v>850</v>
      </c>
      <c r="H153" s="6">
        <v>1.7999999999999999E-2</v>
      </c>
      <c r="I153" s="7">
        <v>9.1999999999999998E-2</v>
      </c>
      <c r="K153" s="1" t="s">
        <v>60</v>
      </c>
      <c r="L153" s="1">
        <v>7</v>
      </c>
      <c r="M153" s="1">
        <v>5</v>
      </c>
      <c r="N153" s="1">
        <v>28.471</v>
      </c>
      <c r="O153" s="3">
        <v>26092</v>
      </c>
      <c r="P153" s="3" t="s">
        <v>561</v>
      </c>
      <c r="Q153" s="20" t="s">
        <v>62</v>
      </c>
      <c r="R153" s="3">
        <v>2661</v>
      </c>
      <c r="S153" s="3">
        <v>2526</v>
      </c>
      <c r="T153" s="3">
        <v>2590</v>
      </c>
      <c r="U153" s="69">
        <v>2592</v>
      </c>
      <c r="V153" s="3">
        <v>1737</v>
      </c>
      <c r="W153" s="3">
        <v>1792</v>
      </c>
      <c r="X153" s="3">
        <v>1796</v>
      </c>
      <c r="Y153" s="69">
        <v>1775</v>
      </c>
      <c r="Z153" s="18">
        <v>0.7</v>
      </c>
      <c r="AA153" s="5">
        <v>0</v>
      </c>
      <c r="AB153" s="1"/>
    </row>
    <row r="154" spans="1:28">
      <c r="A154" s="1"/>
      <c r="K154" s="1" t="s">
        <v>60</v>
      </c>
      <c r="L154" s="1">
        <v>5</v>
      </c>
      <c r="M154" s="1">
        <v>4</v>
      </c>
      <c r="N154" s="1">
        <v>26.059799999999999</v>
      </c>
      <c r="O154" s="3">
        <v>26092</v>
      </c>
      <c r="P154" s="3" t="s">
        <v>561</v>
      </c>
      <c r="Q154" s="1"/>
      <c r="R154" s="3">
        <v>6073</v>
      </c>
      <c r="S154" s="3">
        <v>4060</v>
      </c>
      <c r="T154" s="3">
        <v>5571</v>
      </c>
      <c r="U154" s="69">
        <v>5235</v>
      </c>
      <c r="V154" s="3">
        <v>3063</v>
      </c>
      <c r="W154" s="3">
        <v>3394</v>
      </c>
      <c r="X154" s="3">
        <v>3461</v>
      </c>
      <c r="Y154" s="69">
        <v>3306</v>
      </c>
      <c r="Z154" s="18">
        <v>0.6</v>
      </c>
      <c r="AA154" s="5">
        <v>3.5000000000000003E-2</v>
      </c>
      <c r="AB154" s="1" t="s">
        <v>18</v>
      </c>
    </row>
    <row r="155" spans="1:28">
      <c r="A155" s="22" t="s">
        <v>87</v>
      </c>
      <c r="B155" s="10">
        <v>0.7</v>
      </c>
      <c r="D155" s="8">
        <v>756</v>
      </c>
      <c r="E155" s="9">
        <v>502</v>
      </c>
      <c r="F155" s="8">
        <v>564</v>
      </c>
      <c r="G155" s="9">
        <v>418</v>
      </c>
      <c r="H155" s="6">
        <v>2.1000000000000001E-2</v>
      </c>
      <c r="I155" s="7">
        <v>0.48699999999999999</v>
      </c>
      <c r="K155" s="1" t="s">
        <v>86</v>
      </c>
      <c r="L155" s="1">
        <v>4</v>
      </c>
      <c r="M155" s="1">
        <v>3</v>
      </c>
      <c r="N155" s="1">
        <v>15.2476</v>
      </c>
      <c r="O155" s="3">
        <v>30080</v>
      </c>
      <c r="P155" s="3" t="s">
        <v>530</v>
      </c>
      <c r="Q155" s="20" t="s">
        <v>62</v>
      </c>
      <c r="R155" s="3">
        <v>1137</v>
      </c>
      <c r="S155" s="3">
        <v>1219</v>
      </c>
      <c r="T155" s="3">
        <v>1254</v>
      </c>
      <c r="U155" s="69">
        <v>1203</v>
      </c>
      <c r="V155" s="3">
        <v>890</v>
      </c>
      <c r="W155" s="3">
        <v>987</v>
      </c>
      <c r="X155" s="3">
        <v>954</v>
      </c>
      <c r="Y155" s="69">
        <v>944</v>
      </c>
      <c r="Z155" s="18">
        <v>0.8</v>
      </c>
      <c r="AA155" s="5">
        <v>4.0000000000000001E-3</v>
      </c>
      <c r="AB155" s="1"/>
    </row>
    <row r="156" spans="1:28">
      <c r="A156" s="1"/>
      <c r="K156" s="1" t="s">
        <v>86</v>
      </c>
      <c r="L156" s="1">
        <v>1</v>
      </c>
      <c r="M156" s="1">
        <v>1</v>
      </c>
      <c r="N156" s="1">
        <v>5.2007000000000003</v>
      </c>
      <c r="O156" s="3">
        <v>30080</v>
      </c>
      <c r="P156" s="3" t="s">
        <v>530</v>
      </c>
      <c r="Q156" s="1"/>
      <c r="R156" s="3">
        <v>139</v>
      </c>
      <c r="S156" s="3">
        <v>465</v>
      </c>
      <c r="T156" s="3">
        <v>322</v>
      </c>
      <c r="U156" s="69">
        <v>309</v>
      </c>
      <c r="V156" s="3">
        <v>210</v>
      </c>
      <c r="W156" s="3">
        <v>163</v>
      </c>
      <c r="X156" s="3">
        <v>177</v>
      </c>
      <c r="Y156" s="69">
        <v>183</v>
      </c>
      <c r="Z156" s="18">
        <v>0.6</v>
      </c>
      <c r="AA156" s="5">
        <v>0.25900000000000001</v>
      </c>
      <c r="AB156" s="1" t="s">
        <v>18</v>
      </c>
    </row>
    <row r="157" spans="1:28">
      <c r="A157" s="22" t="s">
        <v>375</v>
      </c>
      <c r="B157" s="10">
        <v>0.7</v>
      </c>
      <c r="D157" s="8">
        <v>2114</v>
      </c>
      <c r="E157" s="9">
        <v>779</v>
      </c>
      <c r="F157" s="8">
        <v>1460</v>
      </c>
      <c r="G157" s="9">
        <v>717</v>
      </c>
      <c r="H157" s="6">
        <v>0</v>
      </c>
      <c r="I157" s="7">
        <v>0.161</v>
      </c>
      <c r="K157" s="1" t="s">
        <v>374</v>
      </c>
      <c r="L157" s="1">
        <v>20</v>
      </c>
      <c r="M157" s="1">
        <v>15</v>
      </c>
      <c r="N157" s="1">
        <v>101.6799</v>
      </c>
      <c r="O157" s="3">
        <v>113424</v>
      </c>
      <c r="P157" s="20" t="s">
        <v>367</v>
      </c>
      <c r="Q157" s="20" t="s">
        <v>367</v>
      </c>
      <c r="R157" s="3">
        <v>2897</v>
      </c>
      <c r="S157" s="3">
        <v>2712</v>
      </c>
      <c r="T157" s="3">
        <v>2857</v>
      </c>
      <c r="U157" s="69">
        <v>2822</v>
      </c>
      <c r="V157" s="3">
        <v>2119</v>
      </c>
      <c r="W157" s="3">
        <v>2053</v>
      </c>
      <c r="X157" s="3">
        <v>2164</v>
      </c>
      <c r="Y157" s="69">
        <v>2112</v>
      </c>
      <c r="Z157" s="18">
        <v>0.7</v>
      </c>
      <c r="AA157" s="5">
        <v>0</v>
      </c>
      <c r="AB157" s="1"/>
    </row>
    <row r="158" spans="1:28">
      <c r="A158" s="1"/>
      <c r="K158" s="1" t="s">
        <v>374</v>
      </c>
      <c r="L158" s="1">
        <v>11</v>
      </c>
      <c r="M158" s="1">
        <v>6</v>
      </c>
      <c r="N158" s="1">
        <v>57.022199999999998</v>
      </c>
      <c r="O158" s="3">
        <v>113424</v>
      </c>
      <c r="P158" s="20" t="s">
        <v>367</v>
      </c>
      <c r="Q158" s="1"/>
      <c r="R158" s="3">
        <v>1447</v>
      </c>
      <c r="S158" s="3">
        <v>1365</v>
      </c>
      <c r="T158" s="3">
        <v>1407</v>
      </c>
      <c r="U158" s="69">
        <v>1406</v>
      </c>
      <c r="V158" s="3">
        <v>710</v>
      </c>
      <c r="W158" s="3">
        <v>882</v>
      </c>
      <c r="X158" s="3">
        <v>832</v>
      </c>
      <c r="Y158" s="69">
        <v>808</v>
      </c>
      <c r="Z158" s="18">
        <v>0.6</v>
      </c>
      <c r="AA158" s="5">
        <v>0</v>
      </c>
      <c r="AB158" s="1" t="s">
        <v>18</v>
      </c>
    </row>
    <row r="159" spans="1:28">
      <c r="A159" s="22" t="s">
        <v>216</v>
      </c>
      <c r="B159" s="10">
        <v>0.7</v>
      </c>
      <c r="D159" s="8">
        <v>1582</v>
      </c>
      <c r="E159" s="9">
        <v>214</v>
      </c>
      <c r="F159" s="8">
        <v>1116</v>
      </c>
      <c r="G159" s="9">
        <v>298</v>
      </c>
      <c r="H159" s="6">
        <v>6.0999999999999999E-2</v>
      </c>
      <c r="I159" s="7">
        <v>1.0999999999999999E-2</v>
      </c>
      <c r="K159" s="1" t="s">
        <v>215</v>
      </c>
      <c r="L159" s="1">
        <v>10</v>
      </c>
      <c r="M159" s="1">
        <v>5</v>
      </c>
      <c r="N159" s="1">
        <v>43.673900000000003</v>
      </c>
      <c r="O159" s="3">
        <v>55273</v>
      </c>
      <c r="P159" s="3" t="s">
        <v>528</v>
      </c>
      <c r="Q159" s="1" t="s">
        <v>217</v>
      </c>
      <c r="R159" s="3">
        <v>1290</v>
      </c>
      <c r="S159" s="3">
        <v>1396</v>
      </c>
      <c r="T159" s="3">
        <v>1533</v>
      </c>
      <c r="U159" s="69">
        <v>1406</v>
      </c>
      <c r="V159" s="3">
        <v>1267</v>
      </c>
      <c r="W159" s="3">
        <v>1290</v>
      </c>
      <c r="X159" s="3">
        <v>1436</v>
      </c>
      <c r="Y159" s="69">
        <v>1331</v>
      </c>
      <c r="Z159" s="18">
        <v>0.9</v>
      </c>
      <c r="AA159" s="5">
        <v>0.442</v>
      </c>
      <c r="AB159" s="1"/>
    </row>
    <row r="160" spans="1:28">
      <c r="A160" s="1"/>
      <c r="K160" s="1" t="s">
        <v>215</v>
      </c>
      <c r="L160" s="1">
        <v>10</v>
      </c>
      <c r="M160" s="1">
        <v>7</v>
      </c>
      <c r="N160" s="1">
        <v>56.197499999999998</v>
      </c>
      <c r="O160" s="3">
        <v>55273</v>
      </c>
      <c r="P160" s="3" t="s">
        <v>528</v>
      </c>
      <c r="Q160" s="1"/>
      <c r="R160" s="3">
        <v>1676</v>
      </c>
      <c r="S160" s="3">
        <v>1758</v>
      </c>
      <c r="T160" s="3">
        <v>1839</v>
      </c>
      <c r="U160" s="69">
        <v>1758</v>
      </c>
      <c r="V160" s="3">
        <v>1167</v>
      </c>
      <c r="W160" s="3">
        <v>623</v>
      </c>
      <c r="X160" s="3">
        <v>913</v>
      </c>
      <c r="Y160" s="69">
        <v>901</v>
      </c>
      <c r="Z160" s="18">
        <v>0.5</v>
      </c>
      <c r="AA160" s="5">
        <v>6.0000000000000001E-3</v>
      </c>
      <c r="AB160" s="1" t="s">
        <v>18</v>
      </c>
    </row>
    <row r="161" spans="1:28">
      <c r="A161" s="22" t="s">
        <v>221</v>
      </c>
      <c r="B161" s="10">
        <v>0.8</v>
      </c>
      <c r="D161" s="8">
        <v>4675</v>
      </c>
      <c r="E161" s="9">
        <v>370</v>
      </c>
      <c r="F161" s="8">
        <v>3890</v>
      </c>
      <c r="G161" s="9">
        <v>168</v>
      </c>
      <c r="H161" s="6">
        <v>1.2E-2</v>
      </c>
      <c r="I161" s="7">
        <v>1E-3</v>
      </c>
      <c r="K161" s="1" t="s">
        <v>220</v>
      </c>
      <c r="L161" s="1">
        <v>9</v>
      </c>
      <c r="M161" s="1">
        <v>6</v>
      </c>
      <c r="N161" s="1">
        <v>56.398200000000003</v>
      </c>
      <c r="O161" s="3">
        <v>56104</v>
      </c>
      <c r="P161" s="3" t="s">
        <v>529</v>
      </c>
      <c r="Q161" s="1" t="s">
        <v>217</v>
      </c>
      <c r="R161" s="3">
        <v>5137</v>
      </c>
      <c r="S161" s="3">
        <v>5032</v>
      </c>
      <c r="T161" s="3">
        <v>4830</v>
      </c>
      <c r="U161" s="69">
        <v>5000</v>
      </c>
      <c r="V161" s="3">
        <v>3836</v>
      </c>
      <c r="W161" s="3">
        <v>3708</v>
      </c>
      <c r="X161" s="3">
        <v>3842</v>
      </c>
      <c r="Y161" s="69">
        <v>3795</v>
      </c>
      <c r="Z161" s="18">
        <v>0.8</v>
      </c>
      <c r="AA161" s="5">
        <v>0</v>
      </c>
      <c r="AB161" s="1"/>
    </row>
    <row r="162" spans="1:28">
      <c r="A162" s="1"/>
      <c r="K162" s="1" t="s">
        <v>220</v>
      </c>
      <c r="L162" s="1">
        <v>12</v>
      </c>
      <c r="M162" s="1">
        <v>6</v>
      </c>
      <c r="N162" s="1">
        <v>73.724299999999999</v>
      </c>
      <c r="O162" s="3">
        <v>56104</v>
      </c>
      <c r="P162" s="3" t="s">
        <v>529</v>
      </c>
      <c r="Q162" s="1"/>
      <c r="R162" s="3">
        <v>4311</v>
      </c>
      <c r="S162" s="3">
        <v>4347</v>
      </c>
      <c r="T162" s="3">
        <v>4391</v>
      </c>
      <c r="U162" s="69">
        <v>4350</v>
      </c>
      <c r="V162" s="3">
        <v>4180</v>
      </c>
      <c r="W162" s="3">
        <v>3983</v>
      </c>
      <c r="X162" s="3">
        <v>3789</v>
      </c>
      <c r="Y162" s="69">
        <v>3984</v>
      </c>
      <c r="Z162" s="18">
        <v>0.9</v>
      </c>
      <c r="AA162" s="5">
        <v>3.4000000000000002E-2</v>
      </c>
      <c r="AB162" s="1" t="s">
        <v>18</v>
      </c>
    </row>
    <row r="163" spans="1:28">
      <c r="A163" s="22" t="s">
        <v>148</v>
      </c>
      <c r="B163" s="17">
        <v>0.8</v>
      </c>
      <c r="D163" s="15">
        <v>2036</v>
      </c>
      <c r="E163" s="16">
        <v>1441</v>
      </c>
      <c r="F163" s="15">
        <v>1682</v>
      </c>
      <c r="G163" s="16">
        <v>1207</v>
      </c>
      <c r="H163" s="13">
        <v>1.7000000000000001E-2</v>
      </c>
      <c r="I163" s="14">
        <v>0.65400000000000003</v>
      </c>
      <c r="K163" s="1" t="s">
        <v>147</v>
      </c>
      <c r="L163" s="1">
        <v>9</v>
      </c>
      <c r="M163" s="1">
        <v>8</v>
      </c>
      <c r="N163" s="1">
        <v>41.619799999999998</v>
      </c>
      <c r="O163" s="3">
        <v>43230</v>
      </c>
      <c r="P163" s="3" t="s">
        <v>618</v>
      </c>
      <c r="Q163" s="1" t="s">
        <v>149</v>
      </c>
      <c r="R163" s="3">
        <v>3393</v>
      </c>
      <c r="S163" s="3">
        <v>3369</v>
      </c>
      <c r="T163" s="3">
        <v>3289</v>
      </c>
      <c r="U163" s="69">
        <v>3350</v>
      </c>
      <c r="V163" s="3">
        <v>2742</v>
      </c>
      <c r="W163" s="3">
        <v>2764</v>
      </c>
      <c r="X163" s="3">
        <v>2843</v>
      </c>
      <c r="Y163" s="69">
        <v>2783</v>
      </c>
      <c r="Z163" s="18">
        <v>0.8</v>
      </c>
      <c r="AA163" s="5">
        <v>0</v>
      </c>
      <c r="AB163" s="1"/>
    </row>
    <row r="164" spans="1:28">
      <c r="A164" s="1"/>
      <c r="K164" s="1" t="s">
        <v>147</v>
      </c>
      <c r="L164" s="1">
        <v>5</v>
      </c>
      <c r="M164" s="1">
        <v>4</v>
      </c>
      <c r="N164" s="1">
        <v>27.015499999999999</v>
      </c>
      <c r="O164" s="3">
        <v>43230</v>
      </c>
      <c r="P164" s="3" t="s">
        <v>618</v>
      </c>
      <c r="Q164" s="1" t="s">
        <v>149</v>
      </c>
      <c r="R164" s="3">
        <v>712</v>
      </c>
      <c r="S164" s="3">
        <v>661</v>
      </c>
      <c r="T164" s="3">
        <v>792</v>
      </c>
      <c r="U164" s="69">
        <v>721</v>
      </c>
      <c r="V164" s="3">
        <v>613</v>
      </c>
      <c r="W164" s="3">
        <v>529</v>
      </c>
      <c r="X164" s="3">
        <v>599</v>
      </c>
      <c r="Y164" s="69">
        <v>581</v>
      </c>
      <c r="Z164" s="18">
        <v>0.8</v>
      </c>
      <c r="AA164" s="5">
        <v>3.6999999999999998E-2</v>
      </c>
      <c r="AB164" s="1" t="s">
        <v>18</v>
      </c>
    </row>
    <row r="165" spans="1:28">
      <c r="A165" s="22" t="s">
        <v>211</v>
      </c>
      <c r="B165" s="10">
        <v>0.8</v>
      </c>
      <c r="C165" s="1"/>
      <c r="D165" s="8">
        <v>1553</v>
      </c>
      <c r="E165" s="9">
        <v>60</v>
      </c>
      <c r="F165" s="8">
        <v>1259</v>
      </c>
      <c r="G165" s="9">
        <v>141</v>
      </c>
      <c r="H165" s="6">
        <v>7.0000000000000001E-3</v>
      </c>
      <c r="I165" s="7">
        <v>1E-3</v>
      </c>
      <c r="J165" s="1"/>
      <c r="K165" s="1" t="s">
        <v>210</v>
      </c>
      <c r="L165" s="1">
        <v>9</v>
      </c>
      <c r="M165" s="1">
        <v>5</v>
      </c>
      <c r="N165" s="1">
        <v>56.076900000000002</v>
      </c>
      <c r="O165" s="3">
        <v>54494</v>
      </c>
      <c r="P165" s="1" t="s">
        <v>62</v>
      </c>
      <c r="Q165" s="20" t="s">
        <v>62</v>
      </c>
      <c r="R165" s="3">
        <v>1563</v>
      </c>
      <c r="S165" s="3">
        <v>1525</v>
      </c>
      <c r="T165" s="3">
        <v>1511</v>
      </c>
      <c r="U165" s="69">
        <v>1533</v>
      </c>
      <c r="V165" s="3">
        <v>1321</v>
      </c>
      <c r="W165" s="3">
        <v>1412</v>
      </c>
      <c r="X165" s="3">
        <v>1376</v>
      </c>
      <c r="Y165" s="69">
        <v>1370</v>
      </c>
      <c r="Z165" s="18">
        <v>0.9</v>
      </c>
      <c r="AA165" s="5">
        <v>6.0000000000000001E-3</v>
      </c>
      <c r="AB165" s="1"/>
    </row>
    <row r="166" spans="1:28">
      <c r="A166" s="1"/>
      <c r="B166" s="1"/>
      <c r="C166" s="1"/>
      <c r="D166" s="21"/>
      <c r="E166" s="21"/>
      <c r="F166" s="21"/>
      <c r="G166" s="21"/>
      <c r="H166" s="21"/>
      <c r="I166" s="21"/>
      <c r="J166" s="1"/>
      <c r="K166" s="1" t="s">
        <v>210</v>
      </c>
      <c r="L166" s="1">
        <v>4</v>
      </c>
      <c r="M166" s="1">
        <v>3</v>
      </c>
      <c r="N166" s="1">
        <v>21.900200000000002</v>
      </c>
      <c r="O166" s="3">
        <v>54494</v>
      </c>
      <c r="P166" s="1" t="s">
        <v>62</v>
      </c>
      <c r="Q166" s="1"/>
      <c r="R166" s="3">
        <v>1560</v>
      </c>
      <c r="S166" s="3">
        <v>1663</v>
      </c>
      <c r="T166" s="3">
        <v>1496</v>
      </c>
      <c r="U166" s="69">
        <v>1573</v>
      </c>
      <c r="V166" s="3">
        <v>1246</v>
      </c>
      <c r="W166" s="3">
        <v>1159</v>
      </c>
      <c r="X166" s="3">
        <v>1038</v>
      </c>
      <c r="Y166" s="69">
        <v>1148</v>
      </c>
      <c r="Z166" s="18">
        <v>0.7</v>
      </c>
      <c r="AA166" s="5">
        <v>5.0000000000000001E-3</v>
      </c>
      <c r="AB166" s="1" t="s">
        <v>18</v>
      </c>
    </row>
    <row r="167" spans="1:28">
      <c r="A167" s="22" t="s">
        <v>83</v>
      </c>
      <c r="B167" s="17">
        <v>0.8</v>
      </c>
      <c r="D167" s="15">
        <v>3140</v>
      </c>
      <c r="E167" s="16">
        <v>1599</v>
      </c>
      <c r="F167" s="15">
        <v>2387</v>
      </c>
      <c r="G167" s="16">
        <v>1973</v>
      </c>
      <c r="H167" s="13">
        <v>6.0000000000000001E-3</v>
      </c>
      <c r="I167" s="14">
        <v>0.48399999999999999</v>
      </c>
      <c r="K167" s="1" t="s">
        <v>82</v>
      </c>
      <c r="L167" s="1">
        <v>4</v>
      </c>
      <c r="M167" s="1">
        <v>1</v>
      </c>
      <c r="N167" s="1">
        <v>34.847999999999999</v>
      </c>
      <c r="O167" s="3">
        <v>28856</v>
      </c>
      <c r="P167" s="3" t="s">
        <v>533</v>
      </c>
      <c r="Q167" s="20" t="s">
        <v>62</v>
      </c>
      <c r="R167" s="3">
        <v>4656</v>
      </c>
      <c r="S167" s="3">
        <v>4589</v>
      </c>
      <c r="T167" s="3">
        <v>4542</v>
      </c>
      <c r="U167" s="69">
        <v>4596</v>
      </c>
      <c r="V167" s="3">
        <v>4273</v>
      </c>
      <c r="W167" s="3">
        <v>4263</v>
      </c>
      <c r="X167" s="3">
        <v>4020</v>
      </c>
      <c r="Y167" s="69">
        <v>4185</v>
      </c>
      <c r="Z167" s="18">
        <v>0.9</v>
      </c>
      <c r="AA167" s="5">
        <v>0.01</v>
      </c>
      <c r="AB167" s="1"/>
    </row>
    <row r="168" spans="1:28">
      <c r="A168" s="1"/>
      <c r="K168" s="1" t="s">
        <v>82</v>
      </c>
      <c r="L168" s="1">
        <v>2</v>
      </c>
      <c r="M168" s="1">
        <v>1</v>
      </c>
      <c r="N168" s="1">
        <v>19.669599999999999</v>
      </c>
      <c r="O168" s="3">
        <v>28856</v>
      </c>
      <c r="P168" s="3" t="s">
        <v>533</v>
      </c>
      <c r="Q168" s="1"/>
      <c r="R168" s="3">
        <v>1494</v>
      </c>
      <c r="S168" s="3">
        <v>1813</v>
      </c>
      <c r="T168" s="3">
        <v>1745</v>
      </c>
      <c r="U168" s="69">
        <v>1684</v>
      </c>
      <c r="V168" s="3">
        <v>638</v>
      </c>
      <c r="W168" s="3">
        <v>580</v>
      </c>
      <c r="X168" s="3">
        <v>547</v>
      </c>
      <c r="Y168" s="69">
        <v>588</v>
      </c>
      <c r="Z168" s="18">
        <v>0.3</v>
      </c>
      <c r="AA168" s="5">
        <v>0</v>
      </c>
      <c r="AB168" s="1" t="s">
        <v>18</v>
      </c>
    </row>
    <row r="169" spans="1:28">
      <c r="A169" s="22" t="s">
        <v>168</v>
      </c>
      <c r="B169" s="17">
        <v>0.8</v>
      </c>
      <c r="D169" s="15">
        <v>1739</v>
      </c>
      <c r="E169" s="16">
        <v>1382</v>
      </c>
      <c r="F169" s="15">
        <v>1427</v>
      </c>
      <c r="G169" s="16">
        <v>1306</v>
      </c>
      <c r="H169" s="13">
        <v>1E-3</v>
      </c>
      <c r="I169" s="14">
        <v>0.69599999999999995</v>
      </c>
      <c r="K169" s="1" t="s">
        <v>167</v>
      </c>
      <c r="L169" s="1">
        <v>9</v>
      </c>
      <c r="M169" s="1">
        <v>7</v>
      </c>
      <c r="N169" s="1">
        <v>35.435099999999998</v>
      </c>
      <c r="O169" s="3">
        <v>45898</v>
      </c>
      <c r="P169" s="3" t="s">
        <v>532</v>
      </c>
      <c r="Q169" s="20" t="s">
        <v>62</v>
      </c>
      <c r="R169" s="3">
        <v>3004</v>
      </c>
      <c r="S169" s="3">
        <v>2948</v>
      </c>
      <c r="T169" s="3">
        <v>3049</v>
      </c>
      <c r="U169" s="69">
        <v>3000</v>
      </c>
      <c r="V169" s="3">
        <v>2712</v>
      </c>
      <c r="W169" s="3">
        <v>2576</v>
      </c>
      <c r="X169" s="3">
        <v>2567</v>
      </c>
      <c r="Y169" s="69">
        <v>2618</v>
      </c>
      <c r="Z169" s="18">
        <v>0.9</v>
      </c>
      <c r="AA169" s="5">
        <v>2E-3</v>
      </c>
      <c r="AB169" s="1"/>
    </row>
    <row r="170" spans="1:28">
      <c r="A170" s="1"/>
      <c r="K170" s="1" t="s">
        <v>169</v>
      </c>
      <c r="L170" s="1">
        <v>4</v>
      </c>
      <c r="M170" s="1">
        <v>2</v>
      </c>
      <c r="N170" s="1">
        <v>23.4132</v>
      </c>
      <c r="O170" s="3">
        <v>45898</v>
      </c>
      <c r="P170" s="3" t="s">
        <v>532</v>
      </c>
      <c r="Q170" s="1"/>
      <c r="R170" s="3">
        <v>447</v>
      </c>
      <c r="S170" s="3">
        <v>547</v>
      </c>
      <c r="T170" s="3">
        <v>441</v>
      </c>
      <c r="U170" s="69">
        <v>478</v>
      </c>
      <c r="V170" s="3">
        <v>251</v>
      </c>
      <c r="W170" s="3">
        <v>233</v>
      </c>
      <c r="X170" s="3">
        <v>222</v>
      </c>
      <c r="Y170" s="69">
        <v>235</v>
      </c>
      <c r="Z170" s="18">
        <v>0.5</v>
      </c>
      <c r="AA170" s="5">
        <v>2E-3</v>
      </c>
      <c r="AB170" s="1" t="s">
        <v>18</v>
      </c>
    </row>
    <row r="171" spans="1:28">
      <c r="A171" s="19" t="s">
        <v>70</v>
      </c>
      <c r="B171" s="17">
        <v>1.3</v>
      </c>
      <c r="D171" s="15">
        <v>2349</v>
      </c>
      <c r="E171" s="16">
        <v>873</v>
      </c>
      <c r="F171" s="15">
        <v>2988</v>
      </c>
      <c r="G171" s="16">
        <v>1323</v>
      </c>
      <c r="H171" s="13">
        <v>2.3E-2</v>
      </c>
      <c r="I171" s="14">
        <v>0.34699999999999998</v>
      </c>
      <c r="K171" s="1" t="s">
        <v>69</v>
      </c>
      <c r="L171" s="1">
        <v>5</v>
      </c>
      <c r="M171" s="1">
        <v>4</v>
      </c>
      <c r="N171" s="1">
        <v>23.338699999999999</v>
      </c>
      <c r="O171" s="3">
        <v>27203</v>
      </c>
      <c r="P171" s="20" t="s">
        <v>62</v>
      </c>
      <c r="Q171" s="20" t="s">
        <v>588</v>
      </c>
      <c r="R171" s="3">
        <v>3125</v>
      </c>
      <c r="S171" s="3">
        <v>3139</v>
      </c>
      <c r="T171" s="3">
        <v>3170</v>
      </c>
      <c r="U171" s="69">
        <v>3145</v>
      </c>
      <c r="V171" s="3">
        <v>4214</v>
      </c>
      <c r="W171" s="3">
        <v>4113</v>
      </c>
      <c r="X171" s="3">
        <v>4236</v>
      </c>
      <c r="Y171" s="69">
        <v>4188</v>
      </c>
      <c r="Z171" s="18">
        <v>1.3</v>
      </c>
      <c r="AA171" s="5">
        <v>0</v>
      </c>
      <c r="AB171" s="1"/>
    </row>
    <row r="172" spans="1:28">
      <c r="A172" s="1"/>
      <c r="K172" s="1" t="s">
        <v>69</v>
      </c>
      <c r="L172" s="1">
        <v>2</v>
      </c>
      <c r="M172" s="1">
        <v>1</v>
      </c>
      <c r="N172" s="1">
        <v>11.4801</v>
      </c>
      <c r="O172" s="3">
        <v>27203</v>
      </c>
      <c r="P172" s="20" t="s">
        <v>62</v>
      </c>
      <c r="Q172" s="1"/>
      <c r="R172" s="3">
        <v>1484</v>
      </c>
      <c r="S172" s="3">
        <v>1538</v>
      </c>
      <c r="T172" s="3">
        <v>1638</v>
      </c>
      <c r="U172" s="69">
        <v>1553</v>
      </c>
      <c r="V172" s="3">
        <v>1985</v>
      </c>
      <c r="W172" s="3">
        <v>1839</v>
      </c>
      <c r="X172" s="3">
        <v>1538</v>
      </c>
      <c r="Y172" s="69">
        <v>1788</v>
      </c>
      <c r="Z172" s="18">
        <v>1.2</v>
      </c>
      <c r="AA172" s="5">
        <v>0.16700000000000001</v>
      </c>
      <c r="AB172" s="1" t="s">
        <v>18</v>
      </c>
    </row>
    <row r="174" spans="1:28">
      <c r="P174" s="59" t="s">
        <v>603</v>
      </c>
    </row>
    <row r="175" spans="1:28">
      <c r="A175" s="19" t="s">
        <v>177</v>
      </c>
      <c r="B175" s="10">
        <v>1.7</v>
      </c>
      <c r="C175" s="1"/>
      <c r="D175" s="8">
        <v>947</v>
      </c>
      <c r="E175" s="9">
        <v>282</v>
      </c>
      <c r="F175" s="8">
        <v>1574</v>
      </c>
      <c r="G175" s="9">
        <v>913</v>
      </c>
      <c r="H175" s="6">
        <v>6.2E-2</v>
      </c>
      <c r="I175" s="7">
        <v>0.14000000000000001</v>
      </c>
      <c r="J175" s="1"/>
      <c r="K175" s="1" t="s">
        <v>176</v>
      </c>
      <c r="L175" s="1">
        <v>9</v>
      </c>
      <c r="M175" s="1">
        <v>8</v>
      </c>
      <c r="N175" s="1">
        <v>52.986800000000002</v>
      </c>
      <c r="O175" s="3">
        <v>48832</v>
      </c>
      <c r="P175" s="3" t="s">
        <v>602</v>
      </c>
      <c r="Q175" s="20"/>
      <c r="R175" s="3">
        <v>1145</v>
      </c>
      <c r="S175" s="3">
        <v>1242</v>
      </c>
      <c r="T175" s="3">
        <v>1210</v>
      </c>
      <c r="U175" s="69">
        <v>1199</v>
      </c>
      <c r="V175" s="3">
        <v>2262</v>
      </c>
      <c r="W175" s="3">
        <v>2404</v>
      </c>
      <c r="X175" s="3">
        <v>2537</v>
      </c>
      <c r="Y175" s="69">
        <v>2401</v>
      </c>
      <c r="Z175" s="18">
        <v>2</v>
      </c>
      <c r="AA175" s="5">
        <v>0</v>
      </c>
      <c r="AB175" s="1"/>
    </row>
    <row r="176" spans="1:28">
      <c r="A176" s="1"/>
      <c r="B176" s="1"/>
      <c r="C176" s="1"/>
      <c r="D176" s="21"/>
      <c r="E176" s="21"/>
      <c r="F176" s="21"/>
      <c r="G176" s="21"/>
      <c r="H176" s="21"/>
      <c r="I176" s="21"/>
      <c r="J176" s="1"/>
      <c r="K176" s="1" t="s">
        <v>176</v>
      </c>
      <c r="L176" s="1">
        <v>11</v>
      </c>
      <c r="M176" s="1">
        <v>2</v>
      </c>
      <c r="N176" s="1">
        <v>51.751300000000001</v>
      </c>
      <c r="O176" s="3">
        <v>48832</v>
      </c>
      <c r="P176" s="3" t="s">
        <v>602</v>
      </c>
      <c r="Q176" s="1"/>
      <c r="R176" s="3">
        <v>759</v>
      </c>
      <c r="S176" s="3">
        <v>607</v>
      </c>
      <c r="T176" s="3">
        <v>721</v>
      </c>
      <c r="U176" s="69">
        <v>696</v>
      </c>
      <c r="V176" s="3">
        <v>675</v>
      </c>
      <c r="W176" s="3">
        <v>706</v>
      </c>
      <c r="X176" s="3">
        <v>856</v>
      </c>
      <c r="Y176" s="69">
        <v>746</v>
      </c>
      <c r="Z176" s="18">
        <v>1.1000000000000001</v>
      </c>
      <c r="AA176" s="5">
        <v>0.52600000000000002</v>
      </c>
      <c r="AB176" s="1" t="s">
        <v>18</v>
      </c>
    </row>
    <row r="178" spans="1:28">
      <c r="P178" s="59" t="s">
        <v>526</v>
      </c>
    </row>
    <row r="179" spans="1:28">
      <c r="A179" s="19" t="s">
        <v>189</v>
      </c>
      <c r="B179" s="10">
        <v>1.4</v>
      </c>
      <c r="C179" s="1"/>
      <c r="D179" s="8">
        <v>1981</v>
      </c>
      <c r="E179" s="9">
        <v>228</v>
      </c>
      <c r="F179" s="8">
        <v>2855</v>
      </c>
      <c r="G179" s="9">
        <v>443</v>
      </c>
      <c r="H179" s="6">
        <v>0.02</v>
      </c>
      <c r="I179" s="7">
        <v>2E-3</v>
      </c>
      <c r="J179" s="1"/>
      <c r="K179" s="1" t="s">
        <v>188</v>
      </c>
      <c r="L179" s="1">
        <v>8</v>
      </c>
      <c r="M179" s="1">
        <v>5</v>
      </c>
      <c r="N179" s="1">
        <v>38.4923</v>
      </c>
      <c r="O179" s="3">
        <v>50263</v>
      </c>
      <c r="P179" s="20" t="s">
        <v>173</v>
      </c>
      <c r="Q179" s="1"/>
      <c r="R179" s="3">
        <v>1870</v>
      </c>
      <c r="S179" s="3">
        <v>1800</v>
      </c>
      <c r="T179" s="3">
        <v>1729</v>
      </c>
      <c r="U179" s="69">
        <v>1800</v>
      </c>
      <c r="V179" s="3">
        <v>3240</v>
      </c>
      <c r="W179" s="3">
        <v>3337</v>
      </c>
      <c r="X179" s="3">
        <v>3123</v>
      </c>
      <c r="Y179" s="69">
        <v>3233</v>
      </c>
      <c r="Z179" s="18">
        <v>1.8</v>
      </c>
      <c r="AA179" s="5">
        <v>0</v>
      </c>
      <c r="AB179" s="1"/>
    </row>
    <row r="180" spans="1:28">
      <c r="A180" s="1"/>
      <c r="B180" s="1"/>
      <c r="C180" s="1"/>
      <c r="D180" s="21"/>
      <c r="E180" s="21"/>
      <c r="F180" s="21"/>
      <c r="G180" s="21"/>
      <c r="H180" s="21"/>
      <c r="I180" s="21"/>
      <c r="J180" s="1"/>
      <c r="K180" s="1" t="s">
        <v>188</v>
      </c>
      <c r="L180" s="1">
        <v>11</v>
      </c>
      <c r="M180" s="1">
        <v>4</v>
      </c>
      <c r="N180" s="1">
        <v>56.617800000000003</v>
      </c>
      <c r="O180" s="3">
        <v>50263</v>
      </c>
      <c r="P180" s="20" t="s">
        <v>173</v>
      </c>
      <c r="Q180" s="1"/>
      <c r="R180" s="3">
        <v>1992</v>
      </c>
      <c r="S180" s="3">
        <v>2317</v>
      </c>
      <c r="T180" s="3">
        <v>2177</v>
      </c>
      <c r="U180" s="69">
        <v>2162</v>
      </c>
      <c r="V180" s="3">
        <v>2297</v>
      </c>
      <c r="W180" s="3">
        <v>2407</v>
      </c>
      <c r="X180" s="3">
        <v>2729</v>
      </c>
      <c r="Y180" s="69">
        <v>2478</v>
      </c>
      <c r="Z180" s="18">
        <v>1.1000000000000001</v>
      </c>
      <c r="AA180" s="5">
        <v>0.121</v>
      </c>
      <c r="AB180" s="1" t="s">
        <v>18</v>
      </c>
    </row>
    <row r="181" spans="1:28">
      <c r="A181" s="25" t="s">
        <v>72</v>
      </c>
      <c r="B181" s="10">
        <v>1.3</v>
      </c>
      <c r="D181" s="8">
        <v>4309</v>
      </c>
      <c r="E181" s="9">
        <v>443</v>
      </c>
      <c r="F181" s="8">
        <v>5703</v>
      </c>
      <c r="G181" s="9">
        <v>676</v>
      </c>
      <c r="H181" s="6">
        <v>0</v>
      </c>
      <c r="I181" s="7">
        <v>2E-3</v>
      </c>
      <c r="K181" s="1" t="s">
        <v>71</v>
      </c>
      <c r="L181" s="1">
        <v>11</v>
      </c>
      <c r="M181" s="1">
        <v>7</v>
      </c>
      <c r="N181" s="1">
        <v>59.351999999999997</v>
      </c>
      <c r="O181" s="3">
        <v>27522</v>
      </c>
      <c r="P181" s="1" t="s">
        <v>73</v>
      </c>
      <c r="R181" s="3">
        <v>4067</v>
      </c>
      <c r="S181" s="3">
        <v>3810</v>
      </c>
      <c r="T181" s="3">
        <v>3936</v>
      </c>
      <c r="U181" s="69">
        <v>3937</v>
      </c>
      <c r="V181" s="3">
        <v>5135</v>
      </c>
      <c r="W181" s="3">
        <v>5000</v>
      </c>
      <c r="X181" s="3">
        <v>5284</v>
      </c>
      <c r="Y181" s="69">
        <v>5140</v>
      </c>
      <c r="Z181" s="18">
        <v>1.3</v>
      </c>
      <c r="AA181" s="5">
        <v>0</v>
      </c>
      <c r="AB181" s="1"/>
    </row>
    <row r="182" spans="1:28">
      <c r="A182" s="1"/>
      <c r="K182" s="1" t="s">
        <v>71</v>
      </c>
      <c r="L182" s="1">
        <v>3</v>
      </c>
      <c r="M182" s="1">
        <v>3</v>
      </c>
      <c r="N182" s="1">
        <v>19.636900000000001</v>
      </c>
      <c r="O182" s="3">
        <v>27522</v>
      </c>
      <c r="P182" s="1" t="s">
        <v>73</v>
      </c>
      <c r="Q182" s="1"/>
      <c r="R182" s="3">
        <v>4461</v>
      </c>
      <c r="S182" s="3">
        <v>4949</v>
      </c>
      <c r="T182" s="3">
        <v>4630</v>
      </c>
      <c r="U182" s="69">
        <v>4680</v>
      </c>
      <c r="V182" s="3">
        <v>6359</v>
      </c>
      <c r="W182" s="3">
        <v>6625</v>
      </c>
      <c r="X182" s="3">
        <v>5812</v>
      </c>
      <c r="Y182" s="69">
        <v>6266</v>
      </c>
      <c r="Z182" s="18">
        <v>1.3</v>
      </c>
      <c r="AA182" s="5">
        <v>5.0000000000000001E-3</v>
      </c>
      <c r="AB182" s="1" t="s">
        <v>18</v>
      </c>
    </row>
    <row r="183" spans="1:28">
      <c r="A183" s="19" t="s">
        <v>175</v>
      </c>
      <c r="B183" s="10">
        <v>1.2</v>
      </c>
      <c r="D183" s="8">
        <v>7411</v>
      </c>
      <c r="E183" s="9">
        <v>2070</v>
      </c>
      <c r="F183" s="8">
        <v>8600</v>
      </c>
      <c r="G183" s="9">
        <v>2455</v>
      </c>
      <c r="H183" s="6">
        <v>3.0000000000000001E-3</v>
      </c>
      <c r="I183" s="7">
        <v>0.38600000000000001</v>
      </c>
      <c r="K183" s="1" t="s">
        <v>174</v>
      </c>
      <c r="L183" s="1">
        <v>19</v>
      </c>
      <c r="M183" s="1">
        <v>14</v>
      </c>
      <c r="N183" s="1">
        <v>100.87220000000001</v>
      </c>
      <c r="O183" s="3">
        <v>48772</v>
      </c>
      <c r="P183" s="20" t="s">
        <v>173</v>
      </c>
      <c r="R183" s="3">
        <v>9242</v>
      </c>
      <c r="S183" s="3">
        <v>9178</v>
      </c>
      <c r="T183" s="3">
        <v>9449</v>
      </c>
      <c r="U183" s="69">
        <v>9290</v>
      </c>
      <c r="V183" s="3">
        <v>11065</v>
      </c>
      <c r="W183" s="3">
        <v>10595</v>
      </c>
      <c r="X183" s="3">
        <v>10775</v>
      </c>
      <c r="Y183" s="69">
        <v>10812</v>
      </c>
      <c r="Z183" s="18">
        <v>1.2</v>
      </c>
      <c r="AA183" s="5">
        <v>1E-3</v>
      </c>
      <c r="AB183" s="1"/>
    </row>
    <row r="184" spans="1:28">
      <c r="A184" s="1"/>
      <c r="K184" s="1" t="s">
        <v>174</v>
      </c>
      <c r="L184" s="1">
        <v>15</v>
      </c>
      <c r="M184" s="1">
        <v>11</v>
      </c>
      <c r="N184" s="1">
        <v>91.66</v>
      </c>
      <c r="O184" s="3">
        <v>48772</v>
      </c>
      <c r="P184" s="20" t="s">
        <v>173</v>
      </c>
      <c r="Q184" s="1"/>
      <c r="R184" s="3">
        <v>5530</v>
      </c>
      <c r="S184" s="3">
        <v>5866</v>
      </c>
      <c r="T184" s="3">
        <v>5203</v>
      </c>
      <c r="U184" s="69">
        <v>5533</v>
      </c>
      <c r="V184" s="3">
        <v>7027</v>
      </c>
      <c r="W184" s="3">
        <v>6252</v>
      </c>
      <c r="X184" s="3">
        <v>5886</v>
      </c>
      <c r="Y184" s="69">
        <v>6388</v>
      </c>
      <c r="Z184" s="18">
        <v>1.2</v>
      </c>
      <c r="AA184" s="5">
        <v>9.1999999999999998E-2</v>
      </c>
      <c r="AB184" s="1" t="s">
        <v>18</v>
      </c>
    </row>
    <row r="185" spans="1:28">
      <c r="A185" s="22" t="s">
        <v>172</v>
      </c>
      <c r="B185" s="10">
        <v>0.7</v>
      </c>
      <c r="D185" s="8">
        <v>694</v>
      </c>
      <c r="E185" s="9">
        <v>135</v>
      </c>
      <c r="F185" s="8">
        <v>502</v>
      </c>
      <c r="G185" s="9">
        <v>208</v>
      </c>
      <c r="H185" s="6">
        <v>6.5000000000000002E-2</v>
      </c>
      <c r="I185" s="7">
        <v>8.5999999999999993E-2</v>
      </c>
      <c r="K185" s="1" t="s">
        <v>171</v>
      </c>
      <c r="L185" s="1">
        <v>7</v>
      </c>
      <c r="M185" s="1">
        <v>3</v>
      </c>
      <c r="N185" s="1">
        <v>36.264600000000002</v>
      </c>
      <c r="O185" s="3">
        <v>48052</v>
      </c>
      <c r="P185" s="20" t="s">
        <v>173</v>
      </c>
      <c r="Q185" s="20"/>
      <c r="R185" s="3">
        <v>711</v>
      </c>
      <c r="S185" s="3">
        <v>685</v>
      </c>
      <c r="T185" s="3">
        <v>897</v>
      </c>
      <c r="U185" s="69">
        <v>764</v>
      </c>
      <c r="V185" s="3">
        <v>661</v>
      </c>
      <c r="W185" s="3">
        <v>734</v>
      </c>
      <c r="X185" s="3">
        <v>663</v>
      </c>
      <c r="Y185" s="69">
        <v>686</v>
      </c>
      <c r="Z185" s="18">
        <v>0.9</v>
      </c>
      <c r="AA185" s="5">
        <v>0.33100000000000002</v>
      </c>
      <c r="AB185" s="1"/>
    </row>
    <row r="186" spans="1:28">
      <c r="A186" s="1"/>
      <c r="K186" s="1" t="s">
        <v>171</v>
      </c>
      <c r="L186" s="1">
        <v>5</v>
      </c>
      <c r="M186" s="1">
        <v>3</v>
      </c>
      <c r="N186" s="1">
        <v>31.448</v>
      </c>
      <c r="O186" s="3">
        <v>48052</v>
      </c>
      <c r="P186" s="20" t="s">
        <v>173</v>
      </c>
      <c r="Q186" s="1"/>
      <c r="R186" s="3">
        <v>663</v>
      </c>
      <c r="S186" s="3">
        <v>732</v>
      </c>
      <c r="T186" s="3">
        <v>478</v>
      </c>
      <c r="U186" s="69">
        <v>624</v>
      </c>
      <c r="V186" s="3">
        <v>301</v>
      </c>
      <c r="W186" s="3">
        <v>259</v>
      </c>
      <c r="X186" s="3">
        <v>393</v>
      </c>
      <c r="Y186" s="69">
        <v>318</v>
      </c>
      <c r="Z186" s="18">
        <v>0.5</v>
      </c>
      <c r="AA186" s="5">
        <v>2.3E-2</v>
      </c>
      <c r="AB186" s="1" t="s">
        <v>18</v>
      </c>
    </row>
    <row r="187" spans="1:28">
      <c r="A187" s="22" t="s">
        <v>207</v>
      </c>
      <c r="B187" s="17">
        <v>0.7</v>
      </c>
      <c r="D187" s="15">
        <v>1095</v>
      </c>
      <c r="E187" s="16">
        <v>511</v>
      </c>
      <c r="F187" s="15">
        <v>782</v>
      </c>
      <c r="G187" s="16">
        <v>455</v>
      </c>
      <c r="H187" s="13">
        <v>0</v>
      </c>
      <c r="I187" s="14">
        <v>0.28699999999999998</v>
      </c>
      <c r="K187" s="1" t="s">
        <v>206</v>
      </c>
      <c r="L187" s="1">
        <v>11</v>
      </c>
      <c r="M187" s="1">
        <v>7</v>
      </c>
      <c r="N187" s="1">
        <v>59.4848</v>
      </c>
      <c r="O187" s="3">
        <v>53945</v>
      </c>
      <c r="P187" s="20" t="s">
        <v>527</v>
      </c>
      <c r="R187" s="3">
        <v>1461</v>
      </c>
      <c r="S187" s="3">
        <v>1569</v>
      </c>
      <c r="T187" s="3">
        <v>1644</v>
      </c>
      <c r="U187" s="69">
        <v>1558</v>
      </c>
      <c r="V187" s="3">
        <v>1151</v>
      </c>
      <c r="W187" s="3">
        <v>1214</v>
      </c>
      <c r="X187" s="3">
        <v>1220</v>
      </c>
      <c r="Y187" s="69">
        <v>1195</v>
      </c>
      <c r="Z187" s="18">
        <v>0.8</v>
      </c>
      <c r="AA187" s="5">
        <v>3.0000000000000001E-3</v>
      </c>
      <c r="AB187" s="1"/>
    </row>
    <row r="188" spans="1:28">
      <c r="A188" s="1"/>
      <c r="K188" s="1" t="s">
        <v>206</v>
      </c>
      <c r="L188" s="1">
        <v>7</v>
      </c>
      <c r="M188" s="1">
        <v>4</v>
      </c>
      <c r="N188" s="1">
        <v>42.145400000000002</v>
      </c>
      <c r="O188" s="3">
        <v>53945</v>
      </c>
      <c r="P188" s="20" t="s">
        <v>527</v>
      </c>
      <c r="Q188" s="1"/>
      <c r="R188" s="3">
        <v>652</v>
      </c>
      <c r="S188" s="3">
        <v>669</v>
      </c>
      <c r="T188" s="3">
        <v>578</v>
      </c>
      <c r="U188" s="69">
        <v>633</v>
      </c>
      <c r="V188" s="3">
        <v>420</v>
      </c>
      <c r="W188" s="3">
        <v>367</v>
      </c>
      <c r="X188" s="3">
        <v>317</v>
      </c>
      <c r="Y188" s="69">
        <v>368</v>
      </c>
      <c r="Z188" s="18">
        <v>0.6</v>
      </c>
      <c r="AA188" s="5">
        <v>3.0000000000000001E-3</v>
      </c>
      <c r="AB188" s="1" t="s">
        <v>18</v>
      </c>
    </row>
    <row r="189" spans="1:28">
      <c r="A189" s="22" t="s">
        <v>103</v>
      </c>
      <c r="B189" s="17">
        <v>0.7</v>
      </c>
      <c r="D189" s="15">
        <v>1148</v>
      </c>
      <c r="E189" s="16">
        <v>550</v>
      </c>
      <c r="F189" s="15">
        <v>810</v>
      </c>
      <c r="G189" s="16">
        <v>449</v>
      </c>
      <c r="H189" s="13">
        <v>3.0000000000000001E-3</v>
      </c>
      <c r="I189" s="14">
        <v>0.27</v>
      </c>
      <c r="K189" s="1" t="s">
        <v>102</v>
      </c>
      <c r="L189" s="1">
        <v>6</v>
      </c>
      <c r="M189" s="1">
        <v>3</v>
      </c>
      <c r="N189" s="1">
        <v>25.938600000000001</v>
      </c>
      <c r="O189" s="3">
        <v>33328</v>
      </c>
      <c r="P189" s="20" t="s">
        <v>76</v>
      </c>
      <c r="Q189" s="20"/>
      <c r="R189" s="3">
        <v>570</v>
      </c>
      <c r="S189" s="3">
        <v>612</v>
      </c>
      <c r="T189" s="3">
        <v>772</v>
      </c>
      <c r="U189" s="69">
        <v>652</v>
      </c>
      <c r="V189" s="3">
        <v>431</v>
      </c>
      <c r="W189" s="3">
        <v>411</v>
      </c>
      <c r="X189" s="3">
        <v>378</v>
      </c>
      <c r="Y189" s="69">
        <v>407</v>
      </c>
      <c r="Z189" s="18">
        <v>0.6</v>
      </c>
      <c r="AA189" s="5">
        <v>1.7999999999999999E-2</v>
      </c>
      <c r="AB189" s="1"/>
    </row>
    <row r="190" spans="1:28">
      <c r="A190" s="1"/>
      <c r="K190" s="1" t="s">
        <v>102</v>
      </c>
      <c r="L190" s="1">
        <v>6</v>
      </c>
      <c r="M190" s="1">
        <v>5</v>
      </c>
      <c r="N190" s="1">
        <v>33.554200000000002</v>
      </c>
      <c r="O190" s="3">
        <v>33328</v>
      </c>
      <c r="P190" s="20" t="s">
        <v>76</v>
      </c>
      <c r="Q190" s="1"/>
      <c r="R190" s="3">
        <v>1640</v>
      </c>
      <c r="S190" s="3">
        <v>1577</v>
      </c>
      <c r="T190" s="3">
        <v>1720</v>
      </c>
      <c r="U190" s="69">
        <v>1645</v>
      </c>
      <c r="V190" s="3">
        <v>1088</v>
      </c>
      <c r="W190" s="3">
        <v>1210</v>
      </c>
      <c r="X190" s="3">
        <v>1341</v>
      </c>
      <c r="Y190" s="69">
        <v>1213</v>
      </c>
      <c r="Z190" s="18">
        <v>0.7</v>
      </c>
      <c r="AA190" s="5">
        <v>7.0000000000000001E-3</v>
      </c>
      <c r="AB190" s="1" t="s">
        <v>18</v>
      </c>
    </row>
    <row r="191" spans="1:28">
      <c r="A191" s="22" t="s">
        <v>351</v>
      </c>
      <c r="B191" s="10">
        <v>0.8</v>
      </c>
      <c r="D191" s="8">
        <v>3206</v>
      </c>
      <c r="E191" s="9">
        <v>674</v>
      </c>
      <c r="F191" s="8">
        <v>2411</v>
      </c>
      <c r="G191" s="9">
        <v>1016</v>
      </c>
      <c r="H191" s="6">
        <v>6.0000000000000001E-3</v>
      </c>
      <c r="I191" s="7">
        <v>0.14199999999999999</v>
      </c>
      <c r="K191" s="1" t="s">
        <v>350</v>
      </c>
      <c r="L191" s="1">
        <v>18</v>
      </c>
      <c r="M191" s="1">
        <v>11</v>
      </c>
      <c r="N191" s="1">
        <v>88.091700000000003</v>
      </c>
      <c r="O191" s="3">
        <v>102170</v>
      </c>
      <c r="P191" s="20" t="s">
        <v>173</v>
      </c>
      <c r="Q191" s="20"/>
      <c r="R191" s="3">
        <v>3908</v>
      </c>
      <c r="S191" s="3">
        <v>3736</v>
      </c>
      <c r="T191" s="3">
        <v>3803</v>
      </c>
      <c r="U191" s="69">
        <v>3816</v>
      </c>
      <c r="V191" s="3">
        <v>3365</v>
      </c>
      <c r="W191" s="3">
        <v>3266</v>
      </c>
      <c r="X191" s="3">
        <v>3173</v>
      </c>
      <c r="Y191" s="69">
        <v>3268</v>
      </c>
      <c r="Z191" s="18">
        <v>0.9</v>
      </c>
      <c r="AA191" s="5">
        <v>2E-3</v>
      </c>
      <c r="AB191" s="1"/>
    </row>
    <row r="192" spans="1:28">
      <c r="A192" s="1"/>
      <c r="K192" s="1" t="s">
        <v>350</v>
      </c>
      <c r="L192" s="1">
        <v>16</v>
      </c>
      <c r="M192" s="1">
        <v>7</v>
      </c>
      <c r="N192" s="1">
        <v>73.583399999999997</v>
      </c>
      <c r="O192" s="3">
        <v>102170</v>
      </c>
      <c r="P192" s="20" t="s">
        <v>173</v>
      </c>
      <c r="Q192" s="1"/>
      <c r="R192" s="3">
        <v>2717</v>
      </c>
      <c r="S192" s="3">
        <v>2550</v>
      </c>
      <c r="T192" s="3">
        <v>2519</v>
      </c>
      <c r="U192" s="69">
        <v>2595</v>
      </c>
      <c r="V192" s="3">
        <v>2246</v>
      </c>
      <c r="W192" s="3">
        <v>1094</v>
      </c>
      <c r="X192" s="3">
        <v>1324</v>
      </c>
      <c r="Y192" s="69">
        <v>1555</v>
      </c>
      <c r="Z192" s="18">
        <v>0.6</v>
      </c>
      <c r="AA192" s="5">
        <v>4.3999999999999997E-2</v>
      </c>
      <c r="AB192" s="1" t="s">
        <v>18</v>
      </c>
    </row>
    <row r="194" spans="1:28">
      <c r="P194" s="49" t="s">
        <v>545</v>
      </c>
    </row>
    <row r="195" spans="1:28">
      <c r="A195" s="22" t="s">
        <v>286</v>
      </c>
      <c r="B195" s="10">
        <v>0.4</v>
      </c>
      <c r="C195" s="1"/>
      <c r="D195" s="8">
        <v>2321</v>
      </c>
      <c r="E195" s="9">
        <v>1352</v>
      </c>
      <c r="F195" s="8">
        <v>833</v>
      </c>
      <c r="G195" s="9">
        <v>480</v>
      </c>
      <c r="H195" s="6">
        <v>0.10100000000000001</v>
      </c>
      <c r="I195" s="7">
        <v>2.9000000000000001E-2</v>
      </c>
      <c r="J195" s="1"/>
      <c r="K195" s="1" t="s">
        <v>284</v>
      </c>
      <c r="L195" s="1">
        <v>9</v>
      </c>
      <c r="M195" s="1">
        <v>4</v>
      </c>
      <c r="N195" s="1">
        <v>42.218800000000002</v>
      </c>
      <c r="O195" s="3">
        <v>68592</v>
      </c>
      <c r="P195" s="3" t="s">
        <v>595</v>
      </c>
      <c r="Q195" s="1" t="s">
        <v>287</v>
      </c>
      <c r="R195" s="3">
        <v>1444</v>
      </c>
      <c r="S195" s="3">
        <v>1160</v>
      </c>
      <c r="T195" s="3">
        <v>1125</v>
      </c>
      <c r="U195" s="69">
        <v>1243</v>
      </c>
      <c r="V195" s="3">
        <v>1166</v>
      </c>
      <c r="W195" s="3">
        <v>1294</v>
      </c>
      <c r="X195" s="3">
        <v>1306</v>
      </c>
      <c r="Y195" s="69">
        <v>1255</v>
      </c>
      <c r="Z195" s="12">
        <v>1</v>
      </c>
      <c r="AA195" s="5">
        <v>0.91700000000000004</v>
      </c>
      <c r="AB195" s="1"/>
    </row>
    <row r="196" spans="1:28">
      <c r="A196" s="1"/>
      <c r="B196" s="1"/>
      <c r="C196" s="1"/>
      <c r="D196" s="21"/>
      <c r="E196" s="21"/>
      <c r="F196" s="21"/>
      <c r="G196" s="21"/>
      <c r="H196" s="21"/>
      <c r="I196" s="21"/>
      <c r="J196" s="1"/>
      <c r="K196" s="1" t="s">
        <v>285</v>
      </c>
      <c r="L196" s="1">
        <v>3</v>
      </c>
      <c r="M196" s="1">
        <v>2</v>
      </c>
      <c r="N196" s="1">
        <v>13.471299999999999</v>
      </c>
      <c r="O196" s="3">
        <v>68592</v>
      </c>
      <c r="P196" s="3" t="s">
        <v>595</v>
      </c>
      <c r="Q196" s="1"/>
      <c r="R196" s="3">
        <v>4564</v>
      </c>
      <c r="S196" s="3">
        <v>2625</v>
      </c>
      <c r="T196" s="3">
        <v>3009</v>
      </c>
      <c r="U196" s="69">
        <v>3399</v>
      </c>
      <c r="V196" s="3">
        <v>195</v>
      </c>
      <c r="W196" s="3">
        <v>497</v>
      </c>
      <c r="X196" s="3">
        <v>538</v>
      </c>
      <c r="Y196" s="69">
        <v>410</v>
      </c>
      <c r="Z196" s="12">
        <v>0.1</v>
      </c>
      <c r="AA196" s="5">
        <v>8.0000000000000002E-3</v>
      </c>
      <c r="AB196" s="1" t="s">
        <v>18</v>
      </c>
    </row>
    <row r="197" spans="1:28">
      <c r="A197" s="66" t="s">
        <v>393</v>
      </c>
      <c r="B197" s="31">
        <v>0.7</v>
      </c>
      <c r="D197" s="29">
        <v>1030</v>
      </c>
      <c r="E197" s="30">
        <v>134</v>
      </c>
      <c r="F197" s="29">
        <v>747</v>
      </c>
      <c r="G197" s="30">
        <v>245</v>
      </c>
      <c r="H197" s="27">
        <v>4.0000000000000001E-3</v>
      </c>
      <c r="I197" s="28">
        <v>3.3000000000000002E-2</v>
      </c>
      <c r="K197" s="1" t="s">
        <v>392</v>
      </c>
      <c r="L197" s="1">
        <v>5</v>
      </c>
      <c r="M197" s="1">
        <v>5</v>
      </c>
      <c r="N197" s="1">
        <v>22.291</v>
      </c>
      <c r="O197" s="3">
        <v>128147</v>
      </c>
      <c r="P197" s="3" t="s">
        <v>572</v>
      </c>
      <c r="Q197" s="20" t="s">
        <v>394</v>
      </c>
      <c r="R197" s="3">
        <v>1143</v>
      </c>
      <c r="S197" s="3">
        <v>1155</v>
      </c>
      <c r="T197" s="3">
        <v>1143</v>
      </c>
      <c r="U197" s="69">
        <v>1147</v>
      </c>
      <c r="V197" s="3">
        <v>948</v>
      </c>
      <c r="W197" s="3">
        <v>1023</v>
      </c>
      <c r="X197" s="3">
        <v>927</v>
      </c>
      <c r="Y197" s="69">
        <v>966</v>
      </c>
      <c r="Z197" s="18">
        <v>0.8</v>
      </c>
      <c r="AA197" s="5">
        <v>3.0000000000000001E-3</v>
      </c>
      <c r="AB197" s="1"/>
    </row>
    <row r="198" spans="1:28">
      <c r="A198" s="1"/>
      <c r="K198" s="1" t="s">
        <v>395</v>
      </c>
      <c r="L198" s="1">
        <v>7</v>
      </c>
      <c r="M198" s="1">
        <v>4</v>
      </c>
      <c r="N198" s="1">
        <v>28.469000000000001</v>
      </c>
      <c r="O198" s="3">
        <v>128147</v>
      </c>
      <c r="P198" s="3" t="s">
        <v>572</v>
      </c>
      <c r="Q198" s="1"/>
      <c r="R198" s="3">
        <v>952</v>
      </c>
      <c r="S198" s="3">
        <v>944</v>
      </c>
      <c r="T198" s="3">
        <v>841</v>
      </c>
      <c r="U198" s="69">
        <v>912</v>
      </c>
      <c r="V198" s="3">
        <v>485</v>
      </c>
      <c r="W198" s="3">
        <v>503</v>
      </c>
      <c r="X198" s="3">
        <v>596</v>
      </c>
      <c r="Y198" s="69">
        <v>528</v>
      </c>
      <c r="Z198" s="18">
        <v>0.6</v>
      </c>
      <c r="AA198" s="5">
        <v>2E-3</v>
      </c>
      <c r="AB198" s="1" t="s">
        <v>18</v>
      </c>
    </row>
    <row r="199" spans="1:28">
      <c r="A199" s="22" t="s">
        <v>404</v>
      </c>
      <c r="B199" s="17">
        <v>0.7</v>
      </c>
      <c r="D199" s="15">
        <v>1726</v>
      </c>
      <c r="E199" s="16">
        <v>840</v>
      </c>
      <c r="F199" s="15">
        <v>1147</v>
      </c>
      <c r="G199" s="16">
        <v>514</v>
      </c>
      <c r="H199" s="13">
        <v>8.9999999999999993E-3</v>
      </c>
      <c r="I199" s="14">
        <v>0.18</v>
      </c>
      <c r="K199" s="1" t="s">
        <v>403</v>
      </c>
      <c r="L199" s="1">
        <v>9</v>
      </c>
      <c r="M199" s="1">
        <v>6</v>
      </c>
      <c r="N199" s="1">
        <v>42.808500000000002</v>
      </c>
      <c r="O199" s="3">
        <v>134782</v>
      </c>
      <c r="P199" s="3" t="s">
        <v>573</v>
      </c>
      <c r="Q199" s="20" t="s">
        <v>405</v>
      </c>
      <c r="R199" s="3">
        <v>2443</v>
      </c>
      <c r="S199" s="3">
        <v>2614</v>
      </c>
      <c r="T199" s="3">
        <v>2412</v>
      </c>
      <c r="U199" s="69">
        <v>2489</v>
      </c>
      <c r="V199" s="3">
        <v>1654</v>
      </c>
      <c r="W199" s="3">
        <v>1533</v>
      </c>
      <c r="X199" s="3">
        <v>1654</v>
      </c>
      <c r="Y199" s="69">
        <v>1614</v>
      </c>
      <c r="Z199" s="18">
        <v>0.6</v>
      </c>
      <c r="AA199" s="5">
        <v>0</v>
      </c>
      <c r="AB199" s="1"/>
    </row>
    <row r="200" spans="1:28">
      <c r="A200" s="1"/>
      <c r="K200" s="1" t="s">
        <v>403</v>
      </c>
      <c r="L200" s="1">
        <v>5</v>
      </c>
      <c r="M200" s="1">
        <v>2</v>
      </c>
      <c r="N200" s="1">
        <v>22.9024</v>
      </c>
      <c r="O200" s="3">
        <v>134782</v>
      </c>
      <c r="P200" s="3" t="s">
        <v>573</v>
      </c>
      <c r="Q200" s="1"/>
      <c r="R200" s="3">
        <v>972</v>
      </c>
      <c r="S200" s="3">
        <v>1010</v>
      </c>
      <c r="T200" s="3">
        <v>907</v>
      </c>
      <c r="U200" s="69">
        <v>963</v>
      </c>
      <c r="V200" s="3">
        <v>707</v>
      </c>
      <c r="W200" s="3">
        <v>693</v>
      </c>
      <c r="X200" s="3">
        <v>642</v>
      </c>
      <c r="Y200" s="69">
        <v>681</v>
      </c>
      <c r="Z200" s="18">
        <v>0.7</v>
      </c>
      <c r="AA200" s="5">
        <v>1E-3</v>
      </c>
      <c r="AB200" s="1" t="s">
        <v>18</v>
      </c>
    </row>
    <row r="201" spans="1:28">
      <c r="A201" s="22" t="s">
        <v>470</v>
      </c>
      <c r="B201" s="17">
        <v>0.8</v>
      </c>
      <c r="D201" s="15">
        <v>4435</v>
      </c>
      <c r="E201" s="16">
        <v>3155</v>
      </c>
      <c r="F201" s="15">
        <v>3554</v>
      </c>
      <c r="G201" s="16">
        <v>2797</v>
      </c>
      <c r="H201" s="13">
        <v>3.0000000000000001E-3</v>
      </c>
      <c r="I201" s="14">
        <v>0.62</v>
      </c>
      <c r="K201" s="1" t="s">
        <v>469</v>
      </c>
      <c r="L201" s="1">
        <v>30</v>
      </c>
      <c r="M201" s="1">
        <v>15</v>
      </c>
      <c r="N201" s="1">
        <v>146.39490000000001</v>
      </c>
      <c r="O201" s="3">
        <v>429322</v>
      </c>
      <c r="P201" s="3" t="s">
        <v>574</v>
      </c>
      <c r="Q201" s="1"/>
      <c r="R201" s="3">
        <v>7288</v>
      </c>
      <c r="S201" s="3">
        <v>7325</v>
      </c>
      <c r="T201" s="3">
        <v>7329</v>
      </c>
      <c r="U201" s="69">
        <v>7314</v>
      </c>
      <c r="V201" s="3">
        <v>6077</v>
      </c>
      <c r="W201" s="3">
        <v>6029</v>
      </c>
      <c r="X201" s="3">
        <v>6210</v>
      </c>
      <c r="Y201" s="69">
        <v>6106</v>
      </c>
      <c r="Z201" s="18">
        <v>0.8</v>
      </c>
      <c r="AA201" s="5">
        <v>0</v>
      </c>
      <c r="AB201" s="1"/>
    </row>
    <row r="202" spans="1:28">
      <c r="A202" s="1"/>
      <c r="K202" s="1" t="s">
        <v>469</v>
      </c>
      <c r="L202" s="1">
        <v>9</v>
      </c>
      <c r="M202" s="1">
        <v>1</v>
      </c>
      <c r="N202" s="1">
        <v>38.620899999999999</v>
      </c>
      <c r="O202" s="3">
        <v>429322</v>
      </c>
      <c r="P202" s="3" t="s">
        <v>574</v>
      </c>
      <c r="Q202" s="1"/>
      <c r="R202" s="3">
        <v>1537</v>
      </c>
      <c r="S202" s="3">
        <v>1733</v>
      </c>
      <c r="T202" s="3">
        <v>1399</v>
      </c>
      <c r="U202" s="69">
        <v>1556</v>
      </c>
      <c r="V202" s="3">
        <v>1166</v>
      </c>
      <c r="W202" s="3">
        <v>886</v>
      </c>
      <c r="X202" s="3">
        <v>955</v>
      </c>
      <c r="Y202" s="69">
        <v>1002</v>
      </c>
      <c r="Z202" s="18">
        <v>0.6</v>
      </c>
      <c r="AA202" s="5">
        <v>1.2E-2</v>
      </c>
      <c r="AB202" s="1" t="s">
        <v>18</v>
      </c>
    </row>
    <row r="203" spans="1:28">
      <c r="A203" s="22" t="s">
        <v>409</v>
      </c>
      <c r="B203" s="10">
        <v>0.9</v>
      </c>
      <c r="D203" s="8">
        <v>1392</v>
      </c>
      <c r="E203" s="9">
        <v>786</v>
      </c>
      <c r="F203" s="8">
        <v>1255</v>
      </c>
      <c r="G203" s="9">
        <v>753</v>
      </c>
      <c r="H203" s="6">
        <v>1.4999999999999999E-2</v>
      </c>
      <c r="I203" s="7">
        <v>0.76500000000000001</v>
      </c>
      <c r="K203" s="1" t="s">
        <v>408</v>
      </c>
      <c r="L203" s="1">
        <v>10</v>
      </c>
      <c r="M203" s="1">
        <v>7</v>
      </c>
      <c r="N203" s="1">
        <v>49.568199999999997</v>
      </c>
      <c r="O203" s="3">
        <v>141040</v>
      </c>
      <c r="P203" s="3" t="s">
        <v>575</v>
      </c>
      <c r="Q203" s="20" t="s">
        <v>346</v>
      </c>
      <c r="R203" s="3">
        <v>2105</v>
      </c>
      <c r="S203" s="3">
        <v>2135</v>
      </c>
      <c r="T203" s="3">
        <v>2080</v>
      </c>
      <c r="U203" s="69">
        <v>2107</v>
      </c>
      <c r="V203" s="3">
        <v>2018</v>
      </c>
      <c r="W203" s="3">
        <v>1946</v>
      </c>
      <c r="X203" s="3">
        <v>1856</v>
      </c>
      <c r="Y203" s="69">
        <v>1940</v>
      </c>
      <c r="Z203" s="18">
        <v>0.9</v>
      </c>
      <c r="AA203" s="5">
        <v>2.8000000000000001E-2</v>
      </c>
      <c r="AB203" s="1"/>
    </row>
    <row r="204" spans="1:28">
      <c r="A204" s="1"/>
      <c r="K204" s="1" t="s">
        <v>408</v>
      </c>
      <c r="L204" s="1">
        <v>9</v>
      </c>
      <c r="M204" s="1">
        <v>6</v>
      </c>
      <c r="N204" s="1">
        <v>37.852800000000002</v>
      </c>
      <c r="O204" s="3">
        <v>141040</v>
      </c>
      <c r="P204" s="3" t="s">
        <v>575</v>
      </c>
      <c r="Q204" s="1"/>
      <c r="R204" s="3">
        <v>746</v>
      </c>
      <c r="S204" s="3">
        <v>726</v>
      </c>
      <c r="T204" s="3">
        <v>559</v>
      </c>
      <c r="U204" s="69">
        <v>677</v>
      </c>
      <c r="V204" s="3">
        <v>619</v>
      </c>
      <c r="W204" s="3">
        <v>517</v>
      </c>
      <c r="X204" s="3">
        <v>576</v>
      </c>
      <c r="Y204" s="69">
        <v>571</v>
      </c>
      <c r="Z204" s="18">
        <v>0.8</v>
      </c>
      <c r="AA204" s="5">
        <v>0.184</v>
      </c>
      <c r="AB204" s="1" t="s">
        <v>18</v>
      </c>
    </row>
    <row r="205" spans="1:28">
      <c r="A205" s="19" t="s">
        <v>34</v>
      </c>
      <c r="B205" s="10">
        <v>1.4</v>
      </c>
      <c r="D205" s="8">
        <v>254</v>
      </c>
      <c r="E205" s="9">
        <v>89</v>
      </c>
      <c r="F205" s="8">
        <v>354</v>
      </c>
      <c r="G205" s="9">
        <v>60</v>
      </c>
      <c r="H205" s="6">
        <v>7.0000000000000001E-3</v>
      </c>
      <c r="I205" s="7">
        <v>4.7E-2</v>
      </c>
      <c r="K205" s="1" t="s">
        <v>33</v>
      </c>
      <c r="L205" s="1">
        <v>4</v>
      </c>
      <c r="M205" s="1">
        <v>2</v>
      </c>
      <c r="N205" s="1">
        <v>18.108699999999999</v>
      </c>
      <c r="O205" s="3">
        <v>16662</v>
      </c>
      <c r="P205" s="20" t="s">
        <v>35</v>
      </c>
      <c r="R205" s="3">
        <v>259</v>
      </c>
      <c r="S205" s="3">
        <v>281</v>
      </c>
      <c r="T205" s="3">
        <v>371</v>
      </c>
      <c r="U205" s="69">
        <v>304</v>
      </c>
      <c r="V205" s="3">
        <v>389</v>
      </c>
      <c r="W205" s="3">
        <v>358</v>
      </c>
      <c r="X205" s="3">
        <v>401</v>
      </c>
      <c r="Y205" s="69">
        <v>383</v>
      </c>
      <c r="Z205" s="18">
        <v>1.3</v>
      </c>
      <c r="AA205" s="5">
        <v>9.7000000000000003E-2</v>
      </c>
      <c r="AB205" s="1"/>
    </row>
    <row r="206" spans="1:28">
      <c r="A206" s="1"/>
      <c r="K206" s="1" t="s">
        <v>33</v>
      </c>
      <c r="L206" s="1">
        <v>4</v>
      </c>
      <c r="M206" s="1">
        <v>2</v>
      </c>
      <c r="N206" s="1">
        <v>20.432099999999998</v>
      </c>
      <c r="O206" s="3">
        <v>16662</v>
      </c>
      <c r="P206" s="20" t="s">
        <v>35</v>
      </c>
      <c r="Q206" s="1"/>
      <c r="R206" s="3">
        <v>279</v>
      </c>
      <c r="S206" s="3">
        <v>97</v>
      </c>
      <c r="T206" s="3">
        <v>239</v>
      </c>
      <c r="U206" s="69">
        <v>205</v>
      </c>
      <c r="V206" s="3">
        <v>330</v>
      </c>
      <c r="W206" s="3">
        <v>245</v>
      </c>
      <c r="X206" s="3">
        <v>400</v>
      </c>
      <c r="Y206" s="69">
        <v>325</v>
      </c>
      <c r="Z206" s="18">
        <v>1.6</v>
      </c>
      <c r="AA206" s="5">
        <v>0.16600000000000001</v>
      </c>
      <c r="AB206" s="1" t="s">
        <v>18</v>
      </c>
    </row>
    <row r="207" spans="1:28">
      <c r="A207" s="19" t="s">
        <v>43</v>
      </c>
      <c r="B207" s="10">
        <v>1.3</v>
      </c>
      <c r="D207" s="8">
        <v>1592</v>
      </c>
      <c r="E207" s="9">
        <v>785</v>
      </c>
      <c r="F207" s="8">
        <v>2096</v>
      </c>
      <c r="G207" s="9">
        <v>499</v>
      </c>
      <c r="H207" s="6">
        <v>1.2999999999999999E-2</v>
      </c>
      <c r="I207" s="7">
        <v>0.215</v>
      </c>
      <c r="K207" s="1" t="s">
        <v>42</v>
      </c>
      <c r="L207" s="1">
        <v>5</v>
      </c>
      <c r="M207" s="1">
        <v>4</v>
      </c>
      <c r="N207" s="1">
        <v>32.702399999999997</v>
      </c>
      <c r="O207" s="3">
        <v>19173</v>
      </c>
      <c r="P207" s="3" t="s">
        <v>44</v>
      </c>
      <c r="Q207" s="1"/>
      <c r="R207" s="3">
        <v>2353</v>
      </c>
      <c r="S207" s="3">
        <v>2165</v>
      </c>
      <c r="T207" s="3">
        <v>2345</v>
      </c>
      <c r="U207" s="69">
        <v>2288</v>
      </c>
      <c r="V207" s="3">
        <v>2404</v>
      </c>
      <c r="W207" s="3">
        <v>2559</v>
      </c>
      <c r="X207" s="3">
        <v>2661</v>
      </c>
      <c r="Y207" s="69">
        <v>2541</v>
      </c>
      <c r="Z207" s="18">
        <v>1.1000000000000001</v>
      </c>
      <c r="AA207" s="5">
        <v>5.8000000000000003E-2</v>
      </c>
      <c r="AB207" s="1"/>
    </row>
    <row r="208" spans="1:28">
      <c r="A208" s="1"/>
      <c r="K208" s="1" t="s">
        <v>42</v>
      </c>
      <c r="L208" s="1">
        <v>5</v>
      </c>
      <c r="M208" s="1">
        <v>2</v>
      </c>
      <c r="N208" s="1">
        <v>25.694299999999998</v>
      </c>
      <c r="O208" s="3">
        <v>19173</v>
      </c>
      <c r="P208" s="3" t="s">
        <v>44</v>
      </c>
      <c r="R208" s="3">
        <v>949</v>
      </c>
      <c r="S208" s="3">
        <v>590</v>
      </c>
      <c r="T208" s="3">
        <v>1153</v>
      </c>
      <c r="U208" s="69">
        <v>897</v>
      </c>
      <c r="V208" s="3">
        <v>1722</v>
      </c>
      <c r="W208" s="3">
        <v>1539</v>
      </c>
      <c r="X208" s="3">
        <v>1689</v>
      </c>
      <c r="Y208" s="69">
        <v>1650</v>
      </c>
      <c r="Z208" s="18">
        <v>1.8</v>
      </c>
      <c r="AA208" s="5">
        <v>1.2E-2</v>
      </c>
      <c r="AB208" s="1" t="s">
        <v>18</v>
      </c>
    </row>
    <row r="209" spans="1:28">
      <c r="A209" s="19" t="s">
        <v>281</v>
      </c>
      <c r="B209" s="10">
        <v>1.2</v>
      </c>
      <c r="D209" s="8">
        <v>3335</v>
      </c>
      <c r="E209" s="9">
        <v>1159</v>
      </c>
      <c r="F209" s="8">
        <v>3887</v>
      </c>
      <c r="G209" s="9">
        <v>898</v>
      </c>
      <c r="H209" s="6">
        <v>1.2E-2</v>
      </c>
      <c r="I209" s="7">
        <v>0.378</v>
      </c>
      <c r="K209" s="1" t="s">
        <v>280</v>
      </c>
      <c r="L209" s="1">
        <v>26</v>
      </c>
      <c r="M209" s="1">
        <v>8</v>
      </c>
      <c r="N209" s="1">
        <v>108.8897</v>
      </c>
      <c r="O209" s="3">
        <v>68255</v>
      </c>
      <c r="P209" s="3" t="s">
        <v>596</v>
      </c>
      <c r="Q209" s="20" t="s">
        <v>282</v>
      </c>
      <c r="R209" s="3">
        <v>2254</v>
      </c>
      <c r="S209" s="3">
        <v>2443</v>
      </c>
      <c r="T209" s="3">
        <v>2193</v>
      </c>
      <c r="U209" s="69">
        <v>2297</v>
      </c>
      <c r="V209" s="3">
        <v>3121</v>
      </c>
      <c r="W209" s="3">
        <v>2991</v>
      </c>
      <c r="X209" s="3">
        <v>3110</v>
      </c>
      <c r="Y209" s="69">
        <v>3074</v>
      </c>
      <c r="Z209" s="18">
        <v>1.3</v>
      </c>
      <c r="AA209" s="5">
        <v>1E-3</v>
      </c>
      <c r="AB209" s="1"/>
    </row>
    <row r="210" spans="1:28">
      <c r="A210" s="1"/>
      <c r="K210" s="1" t="s">
        <v>283</v>
      </c>
      <c r="L210" s="1">
        <v>20</v>
      </c>
      <c r="M210" s="1">
        <v>14</v>
      </c>
      <c r="N210" s="1">
        <v>93.983999999999995</v>
      </c>
      <c r="O210" s="3">
        <v>68255</v>
      </c>
      <c r="P210" s="3" t="s">
        <v>596</v>
      </c>
      <c r="Q210" s="1"/>
      <c r="R210" s="3">
        <v>4047</v>
      </c>
      <c r="S210" s="3">
        <v>4689</v>
      </c>
      <c r="T210" s="3">
        <v>4386</v>
      </c>
      <c r="U210" s="69">
        <v>4374</v>
      </c>
      <c r="V210" s="3">
        <v>4597</v>
      </c>
      <c r="W210" s="3">
        <v>4614</v>
      </c>
      <c r="X210" s="3">
        <v>4890</v>
      </c>
      <c r="Y210" s="69">
        <v>4700</v>
      </c>
      <c r="Z210" s="18">
        <v>1.1000000000000001</v>
      </c>
      <c r="AA210" s="5">
        <v>0.192</v>
      </c>
      <c r="AB210" s="1" t="s">
        <v>18</v>
      </c>
    </row>
    <row r="211" spans="1:28">
      <c r="A211" s="22" t="s">
        <v>472</v>
      </c>
      <c r="B211" s="17">
        <v>0.8</v>
      </c>
      <c r="D211" s="15">
        <v>1687</v>
      </c>
      <c r="E211" s="16">
        <v>852</v>
      </c>
      <c r="F211" s="15">
        <v>1387</v>
      </c>
      <c r="G211" s="16">
        <v>693</v>
      </c>
      <c r="H211" s="13">
        <v>2.3E-2</v>
      </c>
      <c r="I211" s="14">
        <v>0.51800000000000002</v>
      </c>
      <c r="K211" s="1" t="s">
        <v>471</v>
      </c>
      <c r="L211" s="1">
        <v>22</v>
      </c>
      <c r="M211" s="1">
        <v>4</v>
      </c>
      <c r="N211" s="1">
        <v>86.247699999999995</v>
      </c>
      <c r="O211" s="3">
        <v>466679</v>
      </c>
      <c r="P211" s="3" t="s">
        <v>576</v>
      </c>
      <c r="Q211" s="1" t="s">
        <v>597</v>
      </c>
      <c r="R211" s="3">
        <v>857</v>
      </c>
      <c r="S211" s="3">
        <v>911</v>
      </c>
      <c r="T211" s="3">
        <v>967</v>
      </c>
      <c r="U211" s="69">
        <v>912</v>
      </c>
      <c r="V211" s="3">
        <v>775</v>
      </c>
      <c r="W211" s="3">
        <v>790</v>
      </c>
      <c r="X211" s="3">
        <v>722</v>
      </c>
      <c r="Y211" s="69">
        <v>762</v>
      </c>
      <c r="Z211" s="18">
        <v>0.8</v>
      </c>
      <c r="AA211" s="5">
        <v>1.7000000000000001E-2</v>
      </c>
      <c r="AB211" s="1"/>
    </row>
    <row r="212" spans="1:28">
      <c r="A212" s="1"/>
      <c r="K212" s="1" t="s">
        <v>471</v>
      </c>
      <c r="L212" s="1">
        <v>19</v>
      </c>
      <c r="M212" s="1">
        <v>6</v>
      </c>
      <c r="N212" s="1">
        <v>69.795199999999994</v>
      </c>
      <c r="O212" s="3">
        <v>466679</v>
      </c>
      <c r="P212" s="3" t="s">
        <v>576</v>
      </c>
      <c r="Q212" s="1"/>
      <c r="R212" s="3">
        <v>2359</v>
      </c>
      <c r="S212" s="3">
        <v>2528</v>
      </c>
      <c r="T212" s="3">
        <v>2498</v>
      </c>
      <c r="U212" s="69">
        <v>2462</v>
      </c>
      <c r="V212" s="3">
        <v>2095</v>
      </c>
      <c r="W212" s="3">
        <v>1817</v>
      </c>
      <c r="X212" s="3">
        <v>2120</v>
      </c>
      <c r="Y212" s="69">
        <v>2011</v>
      </c>
      <c r="Z212" s="18">
        <v>0.8</v>
      </c>
      <c r="AA212" s="5">
        <v>1.4999999999999999E-2</v>
      </c>
      <c r="AB212" s="1" t="s">
        <v>18</v>
      </c>
    </row>
    <row r="213" spans="1:28">
      <c r="A213" s="22" t="s">
        <v>363</v>
      </c>
      <c r="B213" s="17">
        <v>0.8</v>
      </c>
      <c r="D213" s="15">
        <v>2233</v>
      </c>
      <c r="E213" s="16">
        <v>972</v>
      </c>
      <c r="F213" s="15">
        <v>1883</v>
      </c>
      <c r="G213" s="16">
        <v>1005</v>
      </c>
      <c r="H213" s="13">
        <v>5.0000000000000001E-3</v>
      </c>
      <c r="I213" s="14">
        <v>0.55300000000000005</v>
      </c>
      <c r="K213" s="1" t="s">
        <v>362</v>
      </c>
      <c r="L213" s="1">
        <v>19</v>
      </c>
      <c r="M213" s="1">
        <v>9</v>
      </c>
      <c r="N213" s="1">
        <v>93.823800000000006</v>
      </c>
      <c r="O213" s="3">
        <v>107704</v>
      </c>
      <c r="P213" s="3" t="s">
        <v>577</v>
      </c>
      <c r="Q213" s="1"/>
      <c r="R213" s="3">
        <v>3218</v>
      </c>
      <c r="S213" s="3">
        <v>3058</v>
      </c>
      <c r="T213" s="3">
        <v>3055</v>
      </c>
      <c r="U213" s="69">
        <v>3110</v>
      </c>
      <c r="V213" s="3">
        <v>2920</v>
      </c>
      <c r="W213" s="3">
        <v>2800</v>
      </c>
      <c r="X213" s="3">
        <v>2668</v>
      </c>
      <c r="Y213" s="69">
        <v>2796</v>
      </c>
      <c r="Z213" s="18">
        <v>0.9</v>
      </c>
      <c r="AA213" s="5">
        <v>2.5000000000000001E-2</v>
      </c>
      <c r="AB213" s="1"/>
    </row>
    <row r="214" spans="1:28">
      <c r="A214" s="1"/>
      <c r="K214" s="1" t="s">
        <v>364</v>
      </c>
      <c r="L214" s="1">
        <v>12</v>
      </c>
      <c r="M214" s="1">
        <v>6</v>
      </c>
      <c r="N214" s="1">
        <v>57.892200000000003</v>
      </c>
      <c r="O214" s="3">
        <v>107704</v>
      </c>
      <c r="P214" s="3" t="s">
        <v>577</v>
      </c>
      <c r="Q214" s="1"/>
      <c r="R214" s="3">
        <v>1385</v>
      </c>
      <c r="S214" s="3">
        <v>1133</v>
      </c>
      <c r="T214" s="3">
        <v>1548</v>
      </c>
      <c r="U214" s="69">
        <v>1355</v>
      </c>
      <c r="V214" s="3">
        <v>973</v>
      </c>
      <c r="W214" s="3">
        <v>1028</v>
      </c>
      <c r="X214" s="3">
        <v>907</v>
      </c>
      <c r="Y214" s="69">
        <v>969</v>
      </c>
      <c r="Z214" s="18">
        <v>0.7</v>
      </c>
      <c r="AA214" s="5">
        <v>3.6999999999999998E-2</v>
      </c>
      <c r="AB214" s="1" t="s">
        <v>18</v>
      </c>
    </row>
    <row r="215" spans="1:28">
      <c r="A215" s="22" t="s">
        <v>139</v>
      </c>
      <c r="B215" s="17">
        <v>0.8</v>
      </c>
      <c r="D215" s="15">
        <v>544</v>
      </c>
      <c r="E215" s="16">
        <v>322</v>
      </c>
      <c r="F215" s="15">
        <v>425</v>
      </c>
      <c r="G215" s="16">
        <v>363</v>
      </c>
      <c r="H215" s="13">
        <v>4.0000000000000001E-3</v>
      </c>
      <c r="I215" s="14">
        <v>0.56200000000000006</v>
      </c>
      <c r="K215" s="1" t="s">
        <v>138</v>
      </c>
      <c r="L215" s="1">
        <v>8</v>
      </c>
      <c r="M215" s="1">
        <v>5</v>
      </c>
      <c r="N215" s="1">
        <v>45.610399999999998</v>
      </c>
      <c r="O215" s="3">
        <v>41474</v>
      </c>
      <c r="P215" s="3" t="s">
        <v>617</v>
      </c>
      <c r="Q215" s="21"/>
      <c r="R215" s="3">
        <v>927</v>
      </c>
      <c r="S215" s="3">
        <v>815</v>
      </c>
      <c r="T215" s="3">
        <v>754</v>
      </c>
      <c r="U215" s="69">
        <v>832</v>
      </c>
      <c r="V215" s="3">
        <v>790</v>
      </c>
      <c r="W215" s="3">
        <v>767</v>
      </c>
      <c r="X215" s="3">
        <v>706</v>
      </c>
      <c r="Y215" s="69">
        <v>754</v>
      </c>
      <c r="Z215" s="18">
        <v>0.9</v>
      </c>
      <c r="AA215" s="5">
        <v>0.24099999999999999</v>
      </c>
      <c r="AB215" s="1"/>
    </row>
    <row r="216" spans="1:28">
      <c r="A216" s="1"/>
      <c r="K216" s="1" t="s">
        <v>138</v>
      </c>
      <c r="L216" s="1">
        <v>5</v>
      </c>
      <c r="M216" s="1">
        <v>1</v>
      </c>
      <c r="N216" s="1">
        <v>18.907800000000002</v>
      </c>
      <c r="O216" s="3">
        <v>41474</v>
      </c>
      <c r="P216" s="3" t="s">
        <v>617</v>
      </c>
      <c r="Q216" s="1"/>
      <c r="R216" s="3">
        <v>314</v>
      </c>
      <c r="S216" s="3">
        <v>208</v>
      </c>
      <c r="T216" s="3">
        <v>244</v>
      </c>
      <c r="U216" s="69">
        <v>255</v>
      </c>
      <c r="V216" s="3">
        <v>142</v>
      </c>
      <c r="W216" s="3">
        <v>49</v>
      </c>
      <c r="X216" s="3">
        <v>96</v>
      </c>
      <c r="Y216" s="69">
        <v>95</v>
      </c>
      <c r="Z216" s="18">
        <v>0.4</v>
      </c>
      <c r="AA216" s="5">
        <v>1.7999999999999999E-2</v>
      </c>
      <c r="AB216" s="1" t="s">
        <v>18</v>
      </c>
    </row>
    <row r="218" spans="1:28">
      <c r="P218" s="49" t="s">
        <v>580</v>
      </c>
    </row>
    <row r="219" spans="1:28">
      <c r="A219" s="19" t="s">
        <v>229</v>
      </c>
      <c r="B219" s="48">
        <v>1.3</v>
      </c>
      <c r="D219" s="46">
        <v>3716</v>
      </c>
      <c r="E219" s="47">
        <v>1442</v>
      </c>
      <c r="F219" s="46">
        <v>4754</v>
      </c>
      <c r="G219" s="47">
        <v>1647</v>
      </c>
      <c r="H219" s="44">
        <v>0</v>
      </c>
      <c r="I219" s="45">
        <v>0.27200000000000002</v>
      </c>
      <c r="K219" s="1" t="s">
        <v>228</v>
      </c>
      <c r="L219" s="1">
        <v>24</v>
      </c>
      <c r="M219" s="1">
        <v>20</v>
      </c>
      <c r="N219" s="1">
        <v>90.224199999999996</v>
      </c>
      <c r="O219" s="3">
        <v>59222</v>
      </c>
      <c r="P219" s="1" t="s">
        <v>230</v>
      </c>
      <c r="R219" s="3">
        <v>5254</v>
      </c>
      <c r="S219" s="3">
        <v>5020</v>
      </c>
      <c r="T219" s="3">
        <v>4803</v>
      </c>
      <c r="U219" s="69">
        <v>5025</v>
      </c>
      <c r="V219" s="3">
        <v>6464</v>
      </c>
      <c r="W219" s="3">
        <v>6199</v>
      </c>
      <c r="X219" s="3">
        <v>6093</v>
      </c>
      <c r="Y219" s="69">
        <v>6252</v>
      </c>
      <c r="Z219" s="18">
        <v>1.2</v>
      </c>
      <c r="AA219" s="5">
        <v>2E-3</v>
      </c>
      <c r="AB219" s="1"/>
    </row>
    <row r="220" spans="1:28">
      <c r="A220" s="1"/>
      <c r="K220" s="1" t="s">
        <v>228</v>
      </c>
      <c r="L220" s="1">
        <v>14</v>
      </c>
      <c r="M220" s="1">
        <v>8</v>
      </c>
      <c r="N220" s="1">
        <v>78.025700000000001</v>
      </c>
      <c r="O220" s="3">
        <v>59222</v>
      </c>
      <c r="P220" s="1" t="s">
        <v>230</v>
      </c>
      <c r="Q220" s="1"/>
      <c r="R220" s="3">
        <v>2419</v>
      </c>
      <c r="S220" s="3">
        <v>2328</v>
      </c>
      <c r="T220" s="3">
        <v>2475</v>
      </c>
      <c r="U220" s="69">
        <v>2407</v>
      </c>
      <c r="V220" s="3">
        <v>3177</v>
      </c>
      <c r="W220" s="3">
        <v>3380</v>
      </c>
      <c r="X220" s="3">
        <v>3212</v>
      </c>
      <c r="Y220" s="69">
        <v>3256</v>
      </c>
      <c r="Z220" s="18">
        <v>1.4</v>
      </c>
      <c r="AA220" s="5">
        <v>0</v>
      </c>
      <c r="AB220" s="1" t="s">
        <v>18</v>
      </c>
    </row>
    <row r="221" spans="1:28">
      <c r="A221" s="32" t="s">
        <v>293</v>
      </c>
      <c r="B221" s="31">
        <v>1.2</v>
      </c>
      <c r="D221" s="29">
        <v>3696</v>
      </c>
      <c r="E221" s="30">
        <v>736</v>
      </c>
      <c r="F221" s="29">
        <v>4598</v>
      </c>
      <c r="G221" s="30">
        <v>486</v>
      </c>
      <c r="H221" s="27">
        <v>1E-3</v>
      </c>
      <c r="I221" s="28">
        <v>3.1E-2</v>
      </c>
      <c r="K221" s="1" t="s">
        <v>292</v>
      </c>
      <c r="L221" s="1">
        <v>20</v>
      </c>
      <c r="M221" s="1">
        <v>17</v>
      </c>
      <c r="N221" s="1">
        <v>76.847999999999999</v>
      </c>
      <c r="O221" s="3">
        <v>71370</v>
      </c>
      <c r="P221" s="20" t="s">
        <v>294</v>
      </c>
      <c r="R221" s="3">
        <v>3162</v>
      </c>
      <c r="S221" s="3">
        <v>3034</v>
      </c>
      <c r="T221" s="3">
        <v>2930</v>
      </c>
      <c r="U221" s="69">
        <v>3042</v>
      </c>
      <c r="V221" s="3">
        <v>4344</v>
      </c>
      <c r="W221" s="3">
        <v>4074</v>
      </c>
      <c r="X221" s="3">
        <v>4091</v>
      </c>
      <c r="Y221" s="69">
        <v>4170</v>
      </c>
      <c r="Z221" s="18">
        <v>1.4</v>
      </c>
      <c r="AA221" s="5">
        <v>1E-3</v>
      </c>
      <c r="AB221" s="1"/>
    </row>
    <row r="222" spans="1:28">
      <c r="A222" s="1"/>
      <c r="K222" s="1" t="s">
        <v>292</v>
      </c>
      <c r="L222" s="1">
        <v>18</v>
      </c>
      <c r="M222" s="1">
        <v>12</v>
      </c>
      <c r="N222" s="1">
        <v>105.68980000000001</v>
      </c>
      <c r="O222" s="3">
        <v>71370</v>
      </c>
      <c r="P222" s="20" t="s">
        <v>294</v>
      </c>
      <c r="Q222" s="1"/>
      <c r="R222" s="3">
        <v>4091</v>
      </c>
      <c r="S222" s="3">
        <v>4549</v>
      </c>
      <c r="T222" s="3">
        <v>4410</v>
      </c>
      <c r="U222" s="69">
        <v>4350</v>
      </c>
      <c r="V222" s="3">
        <v>5007</v>
      </c>
      <c r="W222" s="3">
        <v>4902</v>
      </c>
      <c r="X222" s="3">
        <v>5168</v>
      </c>
      <c r="Y222" s="69">
        <v>5026</v>
      </c>
      <c r="Z222" s="18">
        <v>1.2</v>
      </c>
      <c r="AA222" s="5">
        <v>1.2E-2</v>
      </c>
      <c r="AB222" s="1" t="s">
        <v>18</v>
      </c>
    </row>
    <row r="223" spans="1:28">
      <c r="A223" s="19" t="s">
        <v>114</v>
      </c>
      <c r="B223" s="10">
        <v>1.2</v>
      </c>
      <c r="D223" s="8">
        <v>5488</v>
      </c>
      <c r="E223" s="9">
        <v>121</v>
      </c>
      <c r="F223" s="8">
        <v>6541</v>
      </c>
      <c r="G223" s="9">
        <v>197</v>
      </c>
      <c r="H223" s="6">
        <v>0</v>
      </c>
      <c r="I223" s="7">
        <v>0</v>
      </c>
      <c r="K223" s="1" t="s">
        <v>113</v>
      </c>
      <c r="L223" s="1">
        <v>13</v>
      </c>
      <c r="M223" s="1">
        <v>8</v>
      </c>
      <c r="N223" s="1">
        <v>66.545900000000003</v>
      </c>
      <c r="O223" s="3">
        <v>34848</v>
      </c>
      <c r="P223" s="20" t="s">
        <v>115</v>
      </c>
      <c r="Q223" s="20"/>
      <c r="R223" s="3">
        <v>5586</v>
      </c>
      <c r="S223" s="3">
        <v>5396</v>
      </c>
      <c r="T223" s="3">
        <v>5496</v>
      </c>
      <c r="U223" s="69">
        <v>5493</v>
      </c>
      <c r="V223" s="3">
        <v>6630</v>
      </c>
      <c r="W223" s="3">
        <v>6621</v>
      </c>
      <c r="X223" s="3">
        <v>6543</v>
      </c>
      <c r="Y223" s="69">
        <v>6598</v>
      </c>
      <c r="Z223" s="4">
        <v>1.2</v>
      </c>
      <c r="AA223" s="5">
        <v>0</v>
      </c>
      <c r="AB223" s="1"/>
    </row>
    <row r="224" spans="1:28">
      <c r="A224" s="1"/>
      <c r="K224" s="1" t="s">
        <v>113</v>
      </c>
      <c r="L224" s="1">
        <v>10</v>
      </c>
      <c r="M224" s="1">
        <v>10</v>
      </c>
      <c r="N224" s="1">
        <v>58.082799999999999</v>
      </c>
      <c r="O224" s="3">
        <v>34848</v>
      </c>
      <c r="P224" s="20" t="s">
        <v>115</v>
      </c>
      <c r="Q224" s="1"/>
      <c r="R224" s="3">
        <v>5326</v>
      </c>
      <c r="S224" s="3">
        <v>5471</v>
      </c>
      <c r="T224" s="3">
        <v>5655</v>
      </c>
      <c r="U224" s="69">
        <v>5484</v>
      </c>
      <c r="V224" s="3">
        <v>6384</v>
      </c>
      <c r="W224" s="3">
        <v>6254</v>
      </c>
      <c r="X224" s="3">
        <v>6812</v>
      </c>
      <c r="Y224" s="69">
        <v>6483</v>
      </c>
      <c r="Z224" s="4">
        <v>1.2</v>
      </c>
      <c r="AA224" s="5">
        <v>7.0000000000000001E-3</v>
      </c>
      <c r="AB224" s="1" t="s">
        <v>18</v>
      </c>
    </row>
    <row r="225" spans="1:28">
      <c r="A225" s="19" t="s">
        <v>419</v>
      </c>
      <c r="B225" s="10">
        <v>1.2</v>
      </c>
      <c r="D225" s="8">
        <v>4270</v>
      </c>
      <c r="E225" s="9">
        <v>2999</v>
      </c>
      <c r="F225" s="8">
        <v>5079</v>
      </c>
      <c r="G225" s="9">
        <v>3455</v>
      </c>
      <c r="H225" s="6">
        <v>5.2999999999999999E-2</v>
      </c>
      <c r="I225" s="7">
        <v>0.67400000000000004</v>
      </c>
      <c r="K225" s="1" t="s">
        <v>418</v>
      </c>
      <c r="L225" s="1">
        <v>4</v>
      </c>
      <c r="M225" s="1">
        <v>1</v>
      </c>
      <c r="N225" s="1">
        <v>17.1023</v>
      </c>
      <c r="O225" s="3">
        <v>158188</v>
      </c>
      <c r="P225" s="3" t="s">
        <v>590</v>
      </c>
      <c r="Q225" s="1" t="s">
        <v>591</v>
      </c>
      <c r="R225" s="3">
        <v>1408</v>
      </c>
      <c r="S225" s="3">
        <v>1763</v>
      </c>
      <c r="T225" s="3">
        <v>1527</v>
      </c>
      <c r="U225" s="69">
        <v>1566</v>
      </c>
      <c r="V225" s="3">
        <v>2176</v>
      </c>
      <c r="W225" s="3">
        <v>1657</v>
      </c>
      <c r="X225" s="3">
        <v>1958</v>
      </c>
      <c r="Y225" s="69">
        <v>1930</v>
      </c>
      <c r="Z225" s="18">
        <v>1.2</v>
      </c>
      <c r="AA225" s="5">
        <v>0.11700000000000001</v>
      </c>
      <c r="AB225" s="1"/>
    </row>
    <row r="226" spans="1:28">
      <c r="A226" s="1"/>
      <c r="K226" s="1" t="s">
        <v>418</v>
      </c>
      <c r="L226" s="1">
        <v>6</v>
      </c>
      <c r="M226" s="1">
        <v>3</v>
      </c>
      <c r="N226" s="1">
        <v>22.889399999999998</v>
      </c>
      <c r="O226" s="3">
        <v>158188</v>
      </c>
      <c r="P226" s="3" t="s">
        <v>590</v>
      </c>
      <c r="Q226" s="1"/>
      <c r="R226" s="3">
        <v>7696</v>
      </c>
      <c r="S226" s="3">
        <v>6253</v>
      </c>
      <c r="T226" s="3">
        <v>6972</v>
      </c>
      <c r="U226" s="69">
        <v>6974</v>
      </c>
      <c r="V226" s="3">
        <v>8040</v>
      </c>
      <c r="W226" s="3">
        <v>8343</v>
      </c>
      <c r="X226" s="3">
        <v>8301</v>
      </c>
      <c r="Y226" s="69">
        <v>8228</v>
      </c>
      <c r="Z226" s="18">
        <v>1.2</v>
      </c>
      <c r="AA226" s="5">
        <v>4.2999999999999997E-2</v>
      </c>
      <c r="AB226" s="1" t="s">
        <v>18</v>
      </c>
    </row>
    <row r="227" spans="1:28">
      <c r="A227" s="22" t="s">
        <v>158</v>
      </c>
      <c r="B227" s="17">
        <v>0.7</v>
      </c>
      <c r="D227" s="15">
        <v>5462</v>
      </c>
      <c r="E227" s="16">
        <v>5269</v>
      </c>
      <c r="F227" s="15">
        <v>3948</v>
      </c>
      <c r="G227" s="16">
        <v>3822</v>
      </c>
      <c r="H227" s="13">
        <v>5.1999999999999998E-2</v>
      </c>
      <c r="I227" s="14">
        <v>0.58099999999999996</v>
      </c>
      <c r="K227" s="1" t="s">
        <v>157</v>
      </c>
      <c r="L227" s="1">
        <v>10</v>
      </c>
      <c r="M227" s="1">
        <v>6</v>
      </c>
      <c r="N227" s="1">
        <v>48.639099999999999</v>
      </c>
      <c r="O227" s="3">
        <v>45146</v>
      </c>
      <c r="P227" s="1" t="s">
        <v>159</v>
      </c>
      <c r="R227" s="3">
        <v>10019</v>
      </c>
      <c r="S227" s="3">
        <v>10486</v>
      </c>
      <c r="T227" s="3">
        <v>10305</v>
      </c>
      <c r="U227" s="69">
        <v>10270</v>
      </c>
      <c r="V227" s="3">
        <v>7445</v>
      </c>
      <c r="W227" s="3">
        <v>7297</v>
      </c>
      <c r="X227" s="3">
        <v>7565</v>
      </c>
      <c r="Y227" s="69">
        <v>7435</v>
      </c>
      <c r="Z227" s="18">
        <v>0.7</v>
      </c>
      <c r="AA227" s="5">
        <v>0</v>
      </c>
      <c r="AB227" s="1"/>
    </row>
    <row r="228" spans="1:28">
      <c r="A228" s="1"/>
      <c r="K228" s="1" t="s">
        <v>157</v>
      </c>
      <c r="L228" s="1">
        <v>3</v>
      </c>
      <c r="M228" s="1">
        <v>2</v>
      </c>
      <c r="N228" s="1">
        <v>16.048999999999999</v>
      </c>
      <c r="O228" s="3">
        <v>45146</v>
      </c>
      <c r="P228" s="1" t="s">
        <v>159</v>
      </c>
      <c r="Q228" s="1"/>
      <c r="R228" s="3">
        <v>577</v>
      </c>
      <c r="S228" s="3">
        <v>734</v>
      </c>
      <c r="T228" s="3">
        <v>652</v>
      </c>
      <c r="U228" s="69">
        <v>654</v>
      </c>
      <c r="V228" s="3">
        <v>555</v>
      </c>
      <c r="W228" s="3">
        <v>348</v>
      </c>
      <c r="X228" s="3">
        <v>479</v>
      </c>
      <c r="Y228" s="69">
        <v>460</v>
      </c>
      <c r="Z228" s="18">
        <v>0.7</v>
      </c>
      <c r="AA228" s="5">
        <v>6.3E-2</v>
      </c>
      <c r="AB228" s="1" t="s">
        <v>18</v>
      </c>
    </row>
    <row r="229" spans="1:28">
      <c r="A229" s="68" t="s">
        <v>225</v>
      </c>
      <c r="B229" s="31">
        <v>0.8</v>
      </c>
      <c r="C229" s="1"/>
      <c r="D229" s="29">
        <v>2498</v>
      </c>
      <c r="E229" s="30">
        <v>296</v>
      </c>
      <c r="F229" s="29">
        <v>2008</v>
      </c>
      <c r="G229" s="30">
        <v>247</v>
      </c>
      <c r="H229" s="27">
        <v>1E-3</v>
      </c>
      <c r="I229" s="28">
        <v>1.0999999999999999E-2</v>
      </c>
      <c r="J229" s="1"/>
      <c r="K229" s="1" t="s">
        <v>224</v>
      </c>
      <c r="L229" s="1">
        <v>16</v>
      </c>
      <c r="M229" s="1">
        <v>10</v>
      </c>
      <c r="N229" s="1">
        <v>93.8416</v>
      </c>
      <c r="O229" s="3">
        <v>58161</v>
      </c>
      <c r="P229" s="3" t="s">
        <v>583</v>
      </c>
      <c r="Q229" s="20"/>
      <c r="R229" s="3">
        <v>2031</v>
      </c>
      <c r="S229" s="3">
        <v>2393</v>
      </c>
      <c r="T229" s="3">
        <v>2510</v>
      </c>
      <c r="U229" s="69">
        <v>2311</v>
      </c>
      <c r="V229" s="3">
        <v>1660</v>
      </c>
      <c r="W229" s="3">
        <v>1765</v>
      </c>
      <c r="X229" s="3">
        <v>1991</v>
      </c>
      <c r="Y229" s="69">
        <v>1805</v>
      </c>
      <c r="Z229" s="18">
        <v>0.8</v>
      </c>
      <c r="AA229" s="5">
        <v>4.3999999999999997E-2</v>
      </c>
      <c r="AB229" s="1"/>
    </row>
    <row r="230" spans="1:28">
      <c r="A230" s="1"/>
      <c r="B230" s="1"/>
      <c r="C230" s="1"/>
      <c r="D230" s="21"/>
      <c r="E230" s="21"/>
      <c r="F230" s="21"/>
      <c r="G230" s="21"/>
      <c r="H230" s="21"/>
      <c r="I230" s="21"/>
      <c r="J230" s="1"/>
      <c r="K230" s="1" t="s">
        <v>224</v>
      </c>
      <c r="L230" s="1">
        <v>11</v>
      </c>
      <c r="M230" s="1">
        <v>8</v>
      </c>
      <c r="N230" s="1">
        <v>60.4786</v>
      </c>
      <c r="O230" s="3">
        <v>58161</v>
      </c>
      <c r="P230" s="3" t="s">
        <v>583</v>
      </c>
      <c r="Q230" s="1"/>
      <c r="R230" s="3">
        <v>2432</v>
      </c>
      <c r="S230" s="3">
        <v>2875</v>
      </c>
      <c r="T230" s="3">
        <v>2745</v>
      </c>
      <c r="U230" s="69">
        <v>2684</v>
      </c>
      <c r="V230" s="3">
        <v>2220</v>
      </c>
      <c r="W230" s="3">
        <v>2244</v>
      </c>
      <c r="X230" s="3">
        <v>2166</v>
      </c>
      <c r="Y230" s="69">
        <v>2210</v>
      </c>
      <c r="Z230" s="18">
        <v>0.8</v>
      </c>
      <c r="AA230" s="5">
        <v>2.4E-2</v>
      </c>
      <c r="AB230" s="1" t="s">
        <v>18</v>
      </c>
    </row>
    <row r="231" spans="1:28">
      <c r="A231" s="22" t="s">
        <v>240</v>
      </c>
      <c r="B231" s="17">
        <v>0.8</v>
      </c>
      <c r="C231" s="1"/>
      <c r="D231" s="15">
        <v>1192</v>
      </c>
      <c r="E231" s="16">
        <v>693</v>
      </c>
      <c r="F231" s="15">
        <v>932</v>
      </c>
      <c r="G231" s="16">
        <v>605</v>
      </c>
      <c r="H231" s="13">
        <v>1E-3</v>
      </c>
      <c r="I231" s="14">
        <v>0.505</v>
      </c>
      <c r="J231" s="1"/>
      <c r="K231" s="1" t="s">
        <v>239</v>
      </c>
      <c r="L231" s="1">
        <v>18</v>
      </c>
      <c r="M231" s="1">
        <v>15</v>
      </c>
      <c r="N231" s="1">
        <v>69.926599999999993</v>
      </c>
      <c r="O231" s="3">
        <v>60883</v>
      </c>
      <c r="P231" s="3" t="s">
        <v>598</v>
      </c>
      <c r="Q231" s="1"/>
      <c r="R231" s="3">
        <v>1815</v>
      </c>
      <c r="S231" s="3">
        <v>1785</v>
      </c>
      <c r="T231" s="3">
        <v>1873</v>
      </c>
      <c r="U231" s="69">
        <v>1824</v>
      </c>
      <c r="V231" s="3">
        <v>1426</v>
      </c>
      <c r="W231" s="3">
        <v>1493</v>
      </c>
      <c r="X231" s="3">
        <v>1531</v>
      </c>
      <c r="Y231" s="69">
        <v>1483</v>
      </c>
      <c r="Z231" s="18">
        <v>0.8</v>
      </c>
      <c r="AA231" s="5">
        <v>1E-3</v>
      </c>
      <c r="AB231" s="1"/>
    </row>
    <row r="232" spans="1:28">
      <c r="A232" s="1"/>
      <c r="B232" s="1"/>
      <c r="C232" s="1"/>
      <c r="D232" s="21"/>
      <c r="E232" s="21"/>
      <c r="F232" s="21"/>
      <c r="G232" s="21"/>
      <c r="H232" s="21"/>
      <c r="I232" s="21"/>
      <c r="J232" s="1"/>
      <c r="K232" s="1" t="s">
        <v>239</v>
      </c>
      <c r="L232" s="1">
        <v>5</v>
      </c>
      <c r="M232" s="1">
        <v>3</v>
      </c>
      <c r="N232" s="1">
        <v>25.394200000000001</v>
      </c>
      <c r="O232" s="3">
        <v>60883</v>
      </c>
      <c r="P232" s="3" t="s">
        <v>598</v>
      </c>
      <c r="Q232" s="1"/>
      <c r="R232" s="3">
        <v>547</v>
      </c>
      <c r="S232" s="3">
        <v>582</v>
      </c>
      <c r="T232" s="3">
        <v>550</v>
      </c>
      <c r="U232" s="69">
        <v>560</v>
      </c>
      <c r="V232" s="3">
        <v>357</v>
      </c>
      <c r="W232" s="3">
        <v>434</v>
      </c>
      <c r="X232" s="3">
        <v>352</v>
      </c>
      <c r="Y232" s="69">
        <v>381</v>
      </c>
      <c r="Z232" s="18">
        <v>0.7</v>
      </c>
      <c r="AA232" s="5">
        <v>3.0000000000000001E-3</v>
      </c>
      <c r="AB232" s="1" t="s">
        <v>18</v>
      </c>
    </row>
    <row r="233" spans="1:28">
      <c r="A233" s="22" t="s">
        <v>53</v>
      </c>
      <c r="B233" s="10">
        <v>0.8</v>
      </c>
      <c r="C233" s="1"/>
      <c r="D233" s="8">
        <v>557</v>
      </c>
      <c r="E233" s="9">
        <v>187</v>
      </c>
      <c r="F233" s="8">
        <v>421</v>
      </c>
      <c r="G233" s="9">
        <v>193</v>
      </c>
      <c r="H233" s="6">
        <v>0</v>
      </c>
      <c r="I233" s="7">
        <v>0.24399999999999999</v>
      </c>
      <c r="J233" s="1"/>
      <c r="K233" s="1" t="s">
        <v>52</v>
      </c>
      <c r="L233" s="1">
        <v>3</v>
      </c>
      <c r="M233" s="1">
        <v>2</v>
      </c>
      <c r="N233" s="1">
        <v>21.033200000000001</v>
      </c>
      <c r="O233" s="3">
        <v>22884</v>
      </c>
      <c r="P233" s="20" t="s">
        <v>54</v>
      </c>
      <c r="Q233" s="20"/>
      <c r="R233" s="3">
        <v>739</v>
      </c>
      <c r="S233" s="3">
        <v>687</v>
      </c>
      <c r="T233" s="3">
        <v>751</v>
      </c>
      <c r="U233" s="69">
        <v>726</v>
      </c>
      <c r="V233" s="3">
        <v>577</v>
      </c>
      <c r="W233" s="3">
        <v>569</v>
      </c>
      <c r="X233" s="3">
        <v>634</v>
      </c>
      <c r="Y233" s="69">
        <v>593</v>
      </c>
      <c r="Z233" s="18">
        <v>0.8</v>
      </c>
      <c r="AA233" s="5">
        <v>8.9999999999999993E-3</v>
      </c>
      <c r="AB233" s="1"/>
    </row>
    <row r="234" spans="1:28">
      <c r="A234" s="1"/>
      <c r="B234" s="1"/>
      <c r="C234" s="1"/>
      <c r="D234" s="21"/>
      <c r="E234" s="21"/>
      <c r="F234" s="21"/>
      <c r="G234" s="21"/>
      <c r="H234" s="21"/>
      <c r="I234" s="21"/>
      <c r="J234" s="1"/>
      <c r="K234" s="1" t="s">
        <v>52</v>
      </c>
      <c r="L234" s="1">
        <v>4</v>
      </c>
      <c r="M234" s="1">
        <v>3</v>
      </c>
      <c r="N234" s="1">
        <v>21.098199999999999</v>
      </c>
      <c r="O234" s="3">
        <v>22884</v>
      </c>
      <c r="P234" s="20" t="s">
        <v>54</v>
      </c>
      <c r="Q234" s="1"/>
      <c r="R234" s="3">
        <v>403</v>
      </c>
      <c r="S234" s="3">
        <v>372</v>
      </c>
      <c r="T234" s="3">
        <v>389</v>
      </c>
      <c r="U234" s="69">
        <v>388</v>
      </c>
      <c r="V234" s="3">
        <v>273</v>
      </c>
      <c r="W234" s="3">
        <v>285</v>
      </c>
      <c r="X234" s="3">
        <v>188</v>
      </c>
      <c r="Y234" s="69">
        <v>249</v>
      </c>
      <c r="Z234" s="18">
        <v>0.6</v>
      </c>
      <c r="AA234" s="5">
        <v>1.2E-2</v>
      </c>
      <c r="AB234" s="1" t="s">
        <v>18</v>
      </c>
    </row>
    <row r="235" spans="1:28">
      <c r="A235" s="22" t="s">
        <v>96</v>
      </c>
      <c r="B235" s="10">
        <v>0.8</v>
      </c>
      <c r="D235" s="8">
        <v>1917</v>
      </c>
      <c r="E235" s="9">
        <v>116</v>
      </c>
      <c r="F235" s="8">
        <v>1594</v>
      </c>
      <c r="G235" s="9">
        <v>226</v>
      </c>
      <c r="H235" s="6">
        <v>1.2999999999999999E-2</v>
      </c>
      <c r="I235" s="7">
        <v>1.0999999999999999E-2</v>
      </c>
      <c r="K235" s="1" t="s">
        <v>95</v>
      </c>
      <c r="L235" s="1">
        <v>9</v>
      </c>
      <c r="M235" s="1">
        <v>6</v>
      </c>
      <c r="N235" s="1">
        <v>43.917000000000002</v>
      </c>
      <c r="O235" s="3">
        <v>31814</v>
      </c>
      <c r="P235" s="20" t="s">
        <v>622</v>
      </c>
      <c r="R235" s="3">
        <v>2121</v>
      </c>
      <c r="S235" s="3">
        <v>1854</v>
      </c>
      <c r="T235" s="3">
        <v>1910</v>
      </c>
      <c r="U235" s="69">
        <v>1962</v>
      </c>
      <c r="V235" s="3">
        <v>1806</v>
      </c>
      <c r="W235" s="3">
        <v>1791</v>
      </c>
      <c r="X235" s="3">
        <v>1796</v>
      </c>
      <c r="Y235" s="69">
        <v>1798</v>
      </c>
      <c r="Z235" s="18">
        <v>0.9</v>
      </c>
      <c r="AA235" s="5">
        <v>0.113</v>
      </c>
      <c r="AB235" s="1"/>
    </row>
    <row r="236" spans="1:28">
      <c r="A236" s="1"/>
      <c r="K236" s="1" t="s">
        <v>95</v>
      </c>
      <c r="L236" s="1">
        <v>6</v>
      </c>
      <c r="M236" s="1">
        <v>4</v>
      </c>
      <c r="N236" s="1">
        <v>34.487699999999997</v>
      </c>
      <c r="O236" s="3">
        <v>31814</v>
      </c>
      <c r="P236" s="20" t="s">
        <v>622</v>
      </c>
      <c r="Q236" s="1"/>
      <c r="R236" s="3">
        <v>1820</v>
      </c>
      <c r="S236" s="3">
        <v>1822</v>
      </c>
      <c r="T236" s="3">
        <v>1975</v>
      </c>
      <c r="U236" s="69">
        <v>1872</v>
      </c>
      <c r="V236" s="3">
        <v>1453</v>
      </c>
      <c r="W236" s="3">
        <v>1366</v>
      </c>
      <c r="X236" s="3">
        <v>1351</v>
      </c>
      <c r="Y236" s="69">
        <v>1390</v>
      </c>
      <c r="Z236" s="18">
        <v>0.7</v>
      </c>
      <c r="AA236" s="5">
        <v>1E-3</v>
      </c>
      <c r="AB236" s="1" t="s">
        <v>18</v>
      </c>
    </row>
    <row r="237" spans="1:28">
      <c r="A237" s="22" t="s">
        <v>421</v>
      </c>
      <c r="B237" s="17">
        <v>0.8</v>
      </c>
      <c r="D237" s="15">
        <v>3095</v>
      </c>
      <c r="E237" s="16">
        <v>1713</v>
      </c>
      <c r="F237" s="15">
        <v>2617</v>
      </c>
      <c r="G237" s="16">
        <v>1655</v>
      </c>
      <c r="H237" s="13">
        <v>0</v>
      </c>
      <c r="I237" s="14">
        <v>0.63400000000000001</v>
      </c>
      <c r="K237" s="1" t="s">
        <v>420</v>
      </c>
      <c r="L237" s="1">
        <v>32</v>
      </c>
      <c r="M237" s="1">
        <v>19</v>
      </c>
      <c r="N237" s="1">
        <v>168.70410000000001</v>
      </c>
      <c r="O237" s="3">
        <v>158497</v>
      </c>
      <c r="P237" s="3" t="s">
        <v>589</v>
      </c>
      <c r="Q237" s="20"/>
      <c r="R237" s="3">
        <v>4636</v>
      </c>
      <c r="S237" s="3">
        <v>4710</v>
      </c>
      <c r="T237" s="3">
        <v>4625</v>
      </c>
      <c r="U237" s="69">
        <v>4657</v>
      </c>
      <c r="V237" s="3">
        <v>4118</v>
      </c>
      <c r="W237" s="3">
        <v>4118</v>
      </c>
      <c r="X237" s="3">
        <v>4144</v>
      </c>
      <c r="Y237" s="69">
        <v>4127</v>
      </c>
      <c r="Z237" s="18">
        <v>0.9</v>
      </c>
      <c r="AA237" s="5">
        <v>0</v>
      </c>
      <c r="AB237" s="1"/>
    </row>
    <row r="238" spans="1:28">
      <c r="A238" s="1"/>
      <c r="K238" s="1" t="s">
        <v>422</v>
      </c>
      <c r="L238" s="1">
        <v>18</v>
      </c>
      <c r="M238" s="1">
        <v>6</v>
      </c>
      <c r="N238" s="1">
        <v>79.126300000000001</v>
      </c>
      <c r="O238" s="3">
        <v>158497</v>
      </c>
      <c r="P238" s="3" t="s">
        <v>589</v>
      </c>
      <c r="Q238" s="1"/>
      <c r="R238" s="3">
        <v>1420</v>
      </c>
      <c r="S238" s="3">
        <v>1641</v>
      </c>
      <c r="T238" s="3">
        <v>1538</v>
      </c>
      <c r="U238" s="69">
        <v>1533</v>
      </c>
      <c r="V238" s="3">
        <v>1000</v>
      </c>
      <c r="W238" s="3">
        <v>1119</v>
      </c>
      <c r="X238" s="3">
        <v>1205</v>
      </c>
      <c r="Y238" s="69">
        <v>1108</v>
      </c>
      <c r="Z238" s="18">
        <v>0.7</v>
      </c>
      <c r="AA238" s="5">
        <v>8.0000000000000002E-3</v>
      </c>
      <c r="AB238" s="1" t="s">
        <v>18</v>
      </c>
    </row>
    <row r="239" spans="1:28">
      <c r="A239" s="22" t="s">
        <v>478</v>
      </c>
      <c r="B239" s="17">
        <v>0.8</v>
      </c>
      <c r="C239" s="1"/>
      <c r="D239" s="15">
        <v>862</v>
      </c>
      <c r="E239" s="16">
        <v>476</v>
      </c>
      <c r="F239" s="15">
        <v>703</v>
      </c>
      <c r="G239" s="16">
        <v>445</v>
      </c>
      <c r="H239" s="13">
        <v>3.0000000000000001E-3</v>
      </c>
      <c r="I239" s="14">
        <v>0.56399999999999995</v>
      </c>
      <c r="J239" s="1"/>
      <c r="K239" s="1" t="s">
        <v>88</v>
      </c>
      <c r="L239" s="1">
        <v>5</v>
      </c>
      <c r="M239" s="1">
        <v>2</v>
      </c>
      <c r="N239" s="1">
        <v>29.698399999999999</v>
      </c>
      <c r="O239" s="3">
        <v>30398</v>
      </c>
      <c r="P239" s="3" t="s">
        <v>600</v>
      </c>
      <c r="Q239" s="1" t="s">
        <v>601</v>
      </c>
      <c r="R239" s="3">
        <v>469</v>
      </c>
      <c r="S239" s="3">
        <v>441</v>
      </c>
      <c r="T239" s="3">
        <v>387</v>
      </c>
      <c r="U239" s="69">
        <v>432</v>
      </c>
      <c r="V239" s="3">
        <v>274</v>
      </c>
      <c r="W239" s="3">
        <v>323</v>
      </c>
      <c r="X239" s="3">
        <v>295</v>
      </c>
      <c r="Y239" s="69">
        <v>297</v>
      </c>
      <c r="Z239" s="18">
        <v>0.7</v>
      </c>
      <c r="AA239" s="5">
        <v>8.0000000000000002E-3</v>
      </c>
      <c r="AB239" s="1"/>
    </row>
    <row r="240" spans="1:28">
      <c r="A240" s="1"/>
      <c r="B240" s="1"/>
      <c r="C240" s="1"/>
      <c r="D240" s="21"/>
      <c r="E240" s="21"/>
      <c r="F240" s="21"/>
      <c r="G240" s="21"/>
      <c r="H240" s="21"/>
      <c r="I240" s="21"/>
      <c r="J240" s="1"/>
      <c r="K240" s="1" t="s">
        <v>88</v>
      </c>
      <c r="L240" s="1">
        <v>6</v>
      </c>
      <c r="M240" s="1">
        <v>4</v>
      </c>
      <c r="N240" s="1">
        <v>32.0717</v>
      </c>
      <c r="O240" s="3">
        <v>30398</v>
      </c>
      <c r="P240" s="3" t="s">
        <v>600</v>
      </c>
      <c r="Q240" s="1"/>
      <c r="R240" s="3">
        <v>1184</v>
      </c>
      <c r="S240" s="3">
        <v>1391</v>
      </c>
      <c r="T240" s="3">
        <v>1299</v>
      </c>
      <c r="U240" s="69">
        <v>1291</v>
      </c>
      <c r="V240" s="3">
        <v>1109</v>
      </c>
      <c r="W240" s="3">
        <v>1132</v>
      </c>
      <c r="X240" s="3">
        <v>1085</v>
      </c>
      <c r="Y240" s="69">
        <v>1109</v>
      </c>
      <c r="Z240" s="18">
        <v>0.9</v>
      </c>
      <c r="AA240" s="5">
        <v>4.1000000000000002E-2</v>
      </c>
      <c r="AB240" s="1" t="s">
        <v>18</v>
      </c>
    </row>
    <row r="241" spans="1:28">
      <c r="A241" s="22" t="s">
        <v>315</v>
      </c>
      <c r="B241" s="10">
        <v>0.9</v>
      </c>
      <c r="D241" s="8">
        <v>1470</v>
      </c>
      <c r="E241" s="9">
        <v>127</v>
      </c>
      <c r="F241" s="8">
        <v>1285</v>
      </c>
      <c r="G241" s="9">
        <v>62</v>
      </c>
      <c r="H241" s="6">
        <v>1.2999999999999999E-2</v>
      </c>
      <c r="I241" s="7">
        <v>0.01</v>
      </c>
      <c r="K241" s="1" t="s">
        <v>314</v>
      </c>
      <c r="L241" s="1">
        <v>10</v>
      </c>
      <c r="M241" s="1">
        <v>6</v>
      </c>
      <c r="N241" s="1">
        <v>47.5107</v>
      </c>
      <c r="O241" s="3">
        <v>76758</v>
      </c>
      <c r="P241" s="3" t="s">
        <v>586</v>
      </c>
      <c r="Q241" s="1"/>
      <c r="R241" s="3">
        <v>1527</v>
      </c>
      <c r="S241" s="3">
        <v>1561</v>
      </c>
      <c r="T241" s="3">
        <v>1640</v>
      </c>
      <c r="U241" s="69">
        <v>1576</v>
      </c>
      <c r="V241" s="3">
        <v>1289</v>
      </c>
      <c r="W241" s="3">
        <v>1320</v>
      </c>
      <c r="X241" s="3">
        <v>1320</v>
      </c>
      <c r="Y241" s="69">
        <v>1309</v>
      </c>
      <c r="Z241" s="18">
        <v>0.8</v>
      </c>
      <c r="AA241" s="5">
        <v>2E-3</v>
      </c>
      <c r="AB241" s="1"/>
    </row>
    <row r="242" spans="1:28">
      <c r="A242" s="1"/>
      <c r="K242" s="1" t="s">
        <v>314</v>
      </c>
      <c r="L242" s="1">
        <v>15</v>
      </c>
      <c r="M242" s="1">
        <v>6</v>
      </c>
      <c r="N242" s="1">
        <v>72.9011</v>
      </c>
      <c r="O242" s="3">
        <v>76758</v>
      </c>
      <c r="P242" s="3" t="s">
        <v>586</v>
      </c>
      <c r="Q242" s="1"/>
      <c r="R242" s="3">
        <v>1322</v>
      </c>
      <c r="S242" s="3">
        <v>1433</v>
      </c>
      <c r="T242" s="3">
        <v>1339</v>
      </c>
      <c r="U242" s="69">
        <v>1365</v>
      </c>
      <c r="V242" s="3">
        <v>1194</v>
      </c>
      <c r="W242" s="3">
        <v>1229</v>
      </c>
      <c r="X242" s="3">
        <v>1360</v>
      </c>
      <c r="Y242" s="69">
        <v>1261</v>
      </c>
      <c r="Z242" s="18">
        <v>0.9</v>
      </c>
      <c r="AA242" s="5">
        <v>0.16800000000000001</v>
      </c>
      <c r="AB242" s="1" t="s">
        <v>18</v>
      </c>
    </row>
  </sheetData>
  <sortState ref="K2:AJ404">
    <sortCondition ref="O2:O3064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topLeftCell="A7" zoomScale="125" zoomScaleNormal="125" zoomScalePageLayoutView="125" workbookViewId="0">
      <selection activeCell="A7" sqref="A7"/>
    </sheetView>
  </sheetViews>
  <sheetFormatPr baseColWidth="10" defaultRowHeight="15" x14ac:dyDescent="0"/>
  <cols>
    <col min="7" max="7" width="25.33203125" customWidth="1"/>
  </cols>
  <sheetData>
    <row r="1" spans="1:25" s="52" customFormat="1" ht="57" customHeight="1">
      <c r="A1" s="52" t="s">
        <v>491</v>
      </c>
      <c r="B1" s="51" t="s">
        <v>0</v>
      </c>
      <c r="C1" s="51" t="s">
        <v>1</v>
      </c>
      <c r="D1" s="51" t="s">
        <v>2</v>
      </c>
      <c r="E1" s="51" t="s">
        <v>3</v>
      </c>
      <c r="F1" s="51" t="s">
        <v>4</v>
      </c>
      <c r="G1" s="51" t="s">
        <v>5</v>
      </c>
      <c r="H1" s="51" t="s">
        <v>6</v>
      </c>
      <c r="I1" s="51" t="s">
        <v>7</v>
      </c>
      <c r="J1" s="51" t="s">
        <v>8</v>
      </c>
      <c r="K1" s="51" t="s">
        <v>9</v>
      </c>
      <c r="L1" s="51" t="s">
        <v>10</v>
      </c>
      <c r="M1" s="51" t="s">
        <v>11</v>
      </c>
      <c r="N1" s="51" t="s">
        <v>12</v>
      </c>
      <c r="O1" s="51" t="s">
        <v>13</v>
      </c>
      <c r="P1" s="51" t="s">
        <v>14</v>
      </c>
      <c r="Q1" s="51" t="s">
        <v>15</v>
      </c>
      <c r="X1" s="51"/>
      <c r="Y1" s="51"/>
    </row>
    <row r="2" spans="1:25">
      <c r="A2" t="s">
        <v>642</v>
      </c>
      <c r="B2" s="1" t="s">
        <v>260</v>
      </c>
      <c r="C2" s="1">
        <v>3</v>
      </c>
      <c r="D2" s="1">
        <v>1</v>
      </c>
      <c r="E2" s="1">
        <v>12.1425</v>
      </c>
      <c r="F2" s="3">
        <v>65453</v>
      </c>
      <c r="G2" s="3" t="s">
        <v>261</v>
      </c>
      <c r="H2" s="3">
        <v>9</v>
      </c>
      <c r="I2" s="3"/>
      <c r="J2" s="3"/>
      <c r="K2" s="3">
        <v>9</v>
      </c>
      <c r="L2" s="3">
        <v>135</v>
      </c>
      <c r="M2" s="3">
        <v>6</v>
      </c>
      <c r="N2" s="3">
        <v>173</v>
      </c>
      <c r="O2" s="3">
        <v>105</v>
      </c>
      <c r="P2" s="34">
        <v>11.5</v>
      </c>
      <c r="Q2" s="5"/>
      <c r="X2" s="1"/>
      <c r="Y2" s="1"/>
    </row>
    <row r="3" spans="1:25">
      <c r="A3" t="s">
        <v>643</v>
      </c>
      <c r="B3" s="1" t="s">
        <v>65</v>
      </c>
      <c r="C3" s="1">
        <v>2</v>
      </c>
      <c r="D3" s="1">
        <v>2</v>
      </c>
      <c r="E3" s="1">
        <v>13.6462</v>
      </c>
      <c r="F3" s="3">
        <v>26549</v>
      </c>
      <c r="G3" s="3" t="s">
        <v>66</v>
      </c>
      <c r="H3" s="3">
        <v>1737</v>
      </c>
      <c r="I3" s="3">
        <v>1469</v>
      </c>
      <c r="J3" s="3">
        <v>1684</v>
      </c>
      <c r="K3" s="3">
        <v>1630</v>
      </c>
      <c r="L3" s="3">
        <v>10179</v>
      </c>
      <c r="M3" s="3">
        <v>10275</v>
      </c>
      <c r="N3" s="3">
        <v>9713</v>
      </c>
      <c r="O3" s="3">
        <v>10056</v>
      </c>
      <c r="P3" s="35">
        <v>6.2</v>
      </c>
      <c r="Q3" s="5">
        <v>0</v>
      </c>
      <c r="X3" s="1"/>
      <c r="Y3" s="1"/>
    </row>
    <row r="4" spans="1:25">
      <c r="A4" t="s">
        <v>644</v>
      </c>
      <c r="B4" s="1" t="s">
        <v>143</v>
      </c>
      <c r="C4" s="1">
        <v>4</v>
      </c>
      <c r="D4" s="1">
        <v>2</v>
      </c>
      <c r="E4" s="1">
        <v>27.3291</v>
      </c>
      <c r="F4" s="3">
        <v>42096</v>
      </c>
      <c r="G4" s="3" t="s">
        <v>144</v>
      </c>
      <c r="H4" s="3">
        <v>115</v>
      </c>
      <c r="I4" s="3">
        <v>120</v>
      </c>
      <c r="J4" s="3">
        <v>140</v>
      </c>
      <c r="K4" s="3">
        <v>125</v>
      </c>
      <c r="L4" s="3">
        <v>648</v>
      </c>
      <c r="M4" s="3">
        <v>877</v>
      </c>
      <c r="N4" s="3">
        <v>822</v>
      </c>
      <c r="O4" s="3">
        <v>782</v>
      </c>
      <c r="P4" s="34">
        <v>6.2</v>
      </c>
      <c r="Q4" s="5">
        <v>1E-3</v>
      </c>
      <c r="X4" s="1"/>
      <c r="Y4" s="1"/>
    </row>
    <row r="5" spans="1:25">
      <c r="A5" t="s">
        <v>645</v>
      </c>
      <c r="B5" s="1" t="s">
        <v>425</v>
      </c>
      <c r="C5" s="1">
        <v>1</v>
      </c>
      <c r="D5" s="1">
        <v>1</v>
      </c>
      <c r="E5" s="1">
        <v>4.6792999999999996</v>
      </c>
      <c r="F5" s="3">
        <v>167273</v>
      </c>
      <c r="G5" s="3" t="s">
        <v>426</v>
      </c>
      <c r="H5" s="3">
        <v>404</v>
      </c>
      <c r="I5" s="3">
        <v>434</v>
      </c>
      <c r="J5" s="3">
        <v>410</v>
      </c>
      <c r="K5" s="3">
        <v>416</v>
      </c>
      <c r="L5" s="3">
        <v>2318</v>
      </c>
      <c r="M5" s="3">
        <v>1930</v>
      </c>
      <c r="N5" s="3">
        <v>2012</v>
      </c>
      <c r="O5" s="3">
        <v>2087</v>
      </c>
      <c r="P5" s="34">
        <v>5</v>
      </c>
      <c r="Q5" s="5">
        <v>0</v>
      </c>
      <c r="X5" s="1"/>
      <c r="Y5" s="1"/>
    </row>
    <row r="6" spans="1:25">
      <c r="A6" t="s">
        <v>646</v>
      </c>
      <c r="B6" s="1" t="s">
        <v>192</v>
      </c>
      <c r="C6" s="1">
        <v>10</v>
      </c>
      <c r="D6" s="1">
        <v>3</v>
      </c>
      <c r="E6" s="1">
        <v>47.704999999999998</v>
      </c>
      <c r="F6" s="3">
        <v>50644</v>
      </c>
      <c r="G6" s="3" t="s">
        <v>193</v>
      </c>
      <c r="H6" s="3">
        <v>408</v>
      </c>
      <c r="I6" s="3">
        <v>266</v>
      </c>
      <c r="J6" s="3">
        <v>289</v>
      </c>
      <c r="K6" s="3">
        <v>321</v>
      </c>
      <c r="L6" s="3">
        <v>1613</v>
      </c>
      <c r="M6" s="3">
        <v>1486</v>
      </c>
      <c r="N6" s="3">
        <v>1582</v>
      </c>
      <c r="O6" s="3">
        <v>1560</v>
      </c>
      <c r="P6" s="35">
        <v>4.9000000000000004</v>
      </c>
      <c r="Q6" s="5">
        <v>0</v>
      </c>
      <c r="X6" s="1"/>
      <c r="Y6" s="1"/>
    </row>
    <row r="7" spans="1:25">
      <c r="A7" t="s">
        <v>664</v>
      </c>
      <c r="B7" s="1" t="s">
        <v>352</v>
      </c>
      <c r="C7" s="1">
        <v>6</v>
      </c>
      <c r="D7" s="1">
        <v>2</v>
      </c>
      <c r="E7" s="1">
        <v>27.863099999999999</v>
      </c>
      <c r="F7" s="3">
        <v>103981</v>
      </c>
      <c r="G7" s="3" t="s">
        <v>353</v>
      </c>
      <c r="H7" s="3">
        <v>2285</v>
      </c>
      <c r="I7" s="3">
        <v>2158</v>
      </c>
      <c r="J7" s="3">
        <v>2156</v>
      </c>
      <c r="K7" s="3">
        <v>2199</v>
      </c>
      <c r="L7" s="3">
        <v>10739</v>
      </c>
      <c r="M7" s="3">
        <v>10192</v>
      </c>
      <c r="N7" s="3">
        <v>10526</v>
      </c>
      <c r="O7" s="3">
        <v>10486</v>
      </c>
      <c r="P7" s="34">
        <v>4.8</v>
      </c>
      <c r="Q7" s="5">
        <v>0</v>
      </c>
      <c r="X7" s="1"/>
      <c r="Y7" s="1"/>
    </row>
    <row r="8" spans="1:25">
      <c r="A8" t="s">
        <v>663</v>
      </c>
      <c r="B8" s="1" t="s">
        <v>306</v>
      </c>
      <c r="C8" s="1">
        <v>2</v>
      </c>
      <c r="D8" s="1">
        <v>1</v>
      </c>
      <c r="E8" s="1">
        <v>4.1520000000000001</v>
      </c>
      <c r="F8" s="3">
        <v>74398</v>
      </c>
      <c r="G8" s="3" t="s">
        <v>307</v>
      </c>
      <c r="H8" s="3">
        <v>1789</v>
      </c>
      <c r="I8" s="3">
        <v>1487</v>
      </c>
      <c r="J8" s="3">
        <v>1603</v>
      </c>
      <c r="K8" s="3">
        <v>1627</v>
      </c>
      <c r="L8" s="3">
        <v>7567</v>
      </c>
      <c r="M8" s="3">
        <v>6938</v>
      </c>
      <c r="N8" s="3">
        <v>6906</v>
      </c>
      <c r="O8" s="3">
        <v>7137</v>
      </c>
      <c r="P8" s="34">
        <v>4.4000000000000004</v>
      </c>
      <c r="Q8" s="5">
        <v>0</v>
      </c>
      <c r="X8" s="1"/>
      <c r="Y8" s="1"/>
    </row>
    <row r="9" spans="1:25">
      <c r="A9" t="s">
        <v>662</v>
      </c>
      <c r="B9" s="1" t="s">
        <v>455</v>
      </c>
      <c r="C9" s="1">
        <v>9</v>
      </c>
      <c r="D9" s="1">
        <v>5</v>
      </c>
      <c r="E9" s="1">
        <v>35.769300000000001</v>
      </c>
      <c r="F9" s="3">
        <v>288884</v>
      </c>
      <c r="G9" s="3" t="s">
        <v>456</v>
      </c>
      <c r="H9" s="3">
        <v>3132</v>
      </c>
      <c r="I9" s="3">
        <v>3313</v>
      </c>
      <c r="J9" s="3">
        <v>3293</v>
      </c>
      <c r="K9" s="3">
        <v>3246</v>
      </c>
      <c r="L9" s="3">
        <v>12982</v>
      </c>
      <c r="M9" s="3">
        <v>13698</v>
      </c>
      <c r="N9" s="3">
        <v>13311</v>
      </c>
      <c r="O9" s="3">
        <v>13330</v>
      </c>
      <c r="P9" s="34">
        <v>4.0999999999999996</v>
      </c>
      <c r="Q9" s="5">
        <v>0</v>
      </c>
      <c r="X9" s="1"/>
      <c r="Y9" s="1"/>
    </row>
    <row r="10" spans="1:25">
      <c r="A10" t="s">
        <v>661</v>
      </c>
      <c r="B10" s="1" t="s">
        <v>152</v>
      </c>
      <c r="C10" s="1">
        <v>3</v>
      </c>
      <c r="D10" s="1">
        <v>2</v>
      </c>
      <c r="E10" s="1">
        <v>14.442299999999999</v>
      </c>
      <c r="F10" s="3">
        <v>44698</v>
      </c>
      <c r="G10" s="3" t="s">
        <v>153</v>
      </c>
      <c r="H10" s="3">
        <v>521</v>
      </c>
      <c r="I10" s="3">
        <v>476</v>
      </c>
      <c r="J10" s="3">
        <v>486</v>
      </c>
      <c r="K10" s="3">
        <v>494</v>
      </c>
      <c r="L10" s="3">
        <v>1775</v>
      </c>
      <c r="M10" s="3">
        <v>1946</v>
      </c>
      <c r="N10" s="3">
        <v>1920</v>
      </c>
      <c r="O10" s="3">
        <v>1881</v>
      </c>
      <c r="P10" s="34">
        <v>3.8</v>
      </c>
      <c r="Q10" s="5">
        <v>0</v>
      </c>
      <c r="X10" s="1"/>
      <c r="Y10" s="1"/>
    </row>
    <row r="11" spans="1:25">
      <c r="A11" t="s">
        <v>660</v>
      </c>
      <c r="B11" s="1" t="s">
        <v>266</v>
      </c>
      <c r="C11" s="1">
        <v>3</v>
      </c>
      <c r="D11" s="1">
        <v>2</v>
      </c>
      <c r="E11" s="1">
        <v>4.5048000000000004</v>
      </c>
      <c r="F11" s="3">
        <v>65948</v>
      </c>
      <c r="G11" s="3" t="s">
        <v>267</v>
      </c>
      <c r="H11" s="3">
        <v>615</v>
      </c>
      <c r="I11" s="3">
        <v>717</v>
      </c>
      <c r="J11" s="3">
        <v>797</v>
      </c>
      <c r="K11" s="3">
        <v>710</v>
      </c>
      <c r="L11" s="3">
        <v>2277</v>
      </c>
      <c r="M11" s="3">
        <v>2332</v>
      </c>
      <c r="N11" s="3">
        <v>2484</v>
      </c>
      <c r="O11" s="3">
        <v>2364</v>
      </c>
      <c r="P11" s="34">
        <v>3.3</v>
      </c>
      <c r="Q11" s="5">
        <v>0</v>
      </c>
      <c r="X11" s="1"/>
      <c r="Y11" s="1"/>
    </row>
    <row r="12" spans="1:25">
      <c r="A12" t="s">
        <v>502</v>
      </c>
      <c r="B12" s="1" t="s">
        <v>93</v>
      </c>
      <c r="C12" s="1">
        <v>9</v>
      </c>
      <c r="D12" s="1">
        <v>6</v>
      </c>
      <c r="E12" s="1">
        <v>45.176699999999997</v>
      </c>
      <c r="F12" s="3">
        <v>31758</v>
      </c>
      <c r="G12" s="3" t="s">
        <v>94</v>
      </c>
      <c r="H12" s="3">
        <v>209</v>
      </c>
      <c r="I12" s="3">
        <v>158</v>
      </c>
      <c r="J12" s="3">
        <v>221</v>
      </c>
      <c r="K12" s="3">
        <v>196</v>
      </c>
      <c r="L12" s="3">
        <v>522</v>
      </c>
      <c r="M12" s="3">
        <v>514</v>
      </c>
      <c r="N12" s="3">
        <v>557</v>
      </c>
      <c r="O12" s="3">
        <v>531</v>
      </c>
      <c r="P12" s="23">
        <v>2.7</v>
      </c>
      <c r="Q12" s="5">
        <v>0</v>
      </c>
      <c r="X12" s="1"/>
      <c r="Y12" s="1"/>
    </row>
    <row r="13" spans="1:25">
      <c r="A13" t="s">
        <v>659</v>
      </c>
      <c r="B13" s="1" t="s">
        <v>388</v>
      </c>
      <c r="C13" s="1">
        <v>3</v>
      </c>
      <c r="D13" s="1">
        <v>1</v>
      </c>
      <c r="E13" s="1">
        <v>13.1675</v>
      </c>
      <c r="F13" s="3">
        <v>122147</v>
      </c>
      <c r="G13" s="3" t="s">
        <v>389</v>
      </c>
      <c r="H13" s="3">
        <v>30</v>
      </c>
      <c r="I13" s="3">
        <v>136</v>
      </c>
      <c r="J13" s="3">
        <v>114</v>
      </c>
      <c r="K13" s="3">
        <v>93</v>
      </c>
      <c r="L13" s="3">
        <v>271</v>
      </c>
      <c r="M13" s="3">
        <v>224</v>
      </c>
      <c r="N13" s="3">
        <v>267</v>
      </c>
      <c r="O13" s="3">
        <v>254</v>
      </c>
      <c r="P13" s="34">
        <v>2.7</v>
      </c>
      <c r="Q13" s="5">
        <v>1.0999999999999999E-2</v>
      </c>
      <c r="X13" s="1"/>
      <c r="Y13" s="1"/>
    </row>
    <row r="14" spans="1:25">
      <c r="A14" t="s">
        <v>658</v>
      </c>
      <c r="B14" s="1" t="s">
        <v>338</v>
      </c>
      <c r="C14" s="1">
        <v>4</v>
      </c>
      <c r="D14" s="1">
        <v>1</v>
      </c>
      <c r="E14" s="1">
        <v>17.1568</v>
      </c>
      <c r="F14" s="3">
        <v>88664</v>
      </c>
      <c r="G14" s="3" t="s">
        <v>339</v>
      </c>
      <c r="H14" s="3">
        <v>36</v>
      </c>
      <c r="I14" s="3">
        <v>80</v>
      </c>
      <c r="J14" s="3">
        <v>397</v>
      </c>
      <c r="K14" s="3">
        <v>171</v>
      </c>
      <c r="L14" s="3">
        <v>253</v>
      </c>
      <c r="M14" s="3">
        <v>573</v>
      </c>
      <c r="N14" s="3">
        <v>511</v>
      </c>
      <c r="O14" s="3">
        <v>446</v>
      </c>
      <c r="P14" s="34">
        <v>2.6</v>
      </c>
      <c r="Q14" s="5">
        <v>0.14199999999999999</v>
      </c>
      <c r="X14" s="1"/>
      <c r="Y14" s="1"/>
    </row>
    <row r="15" spans="1:25">
      <c r="A15" t="s">
        <v>657</v>
      </c>
      <c r="B15" s="1" t="s">
        <v>162</v>
      </c>
      <c r="C15" s="1">
        <v>3</v>
      </c>
      <c r="D15" s="1">
        <v>1</v>
      </c>
      <c r="E15" s="1">
        <v>14.359</v>
      </c>
      <c r="F15" s="3">
        <v>45345</v>
      </c>
      <c r="G15" s="3" t="s">
        <v>163</v>
      </c>
      <c r="H15" s="3">
        <v>124</v>
      </c>
      <c r="I15" s="3">
        <v>55</v>
      </c>
      <c r="J15" s="3">
        <v>343</v>
      </c>
      <c r="K15" s="3">
        <v>174</v>
      </c>
      <c r="L15" s="3">
        <v>369</v>
      </c>
      <c r="M15" s="3">
        <v>477</v>
      </c>
      <c r="N15" s="3">
        <v>435</v>
      </c>
      <c r="O15" s="3">
        <v>427</v>
      </c>
      <c r="P15" s="34">
        <v>2.5</v>
      </c>
      <c r="Q15" s="5">
        <v>5.1999999999999998E-2</v>
      </c>
      <c r="X15" s="1"/>
      <c r="Y15" s="1"/>
    </row>
    <row r="16" spans="1:25">
      <c r="A16" t="s">
        <v>656</v>
      </c>
      <c r="B16" s="1" t="s">
        <v>190</v>
      </c>
      <c r="C16" s="1">
        <v>5</v>
      </c>
      <c r="D16" s="1">
        <v>1</v>
      </c>
      <c r="E16" s="1">
        <v>22.633199999999999</v>
      </c>
      <c r="F16" s="3">
        <v>50606</v>
      </c>
      <c r="G16" s="3" t="s">
        <v>191</v>
      </c>
      <c r="H16" s="3">
        <v>369</v>
      </c>
      <c r="I16" s="3">
        <v>404</v>
      </c>
      <c r="J16" s="3">
        <v>490</v>
      </c>
      <c r="K16" s="3">
        <v>421</v>
      </c>
      <c r="L16" s="3">
        <v>1162</v>
      </c>
      <c r="M16" s="3">
        <v>1004</v>
      </c>
      <c r="N16" s="3">
        <v>1040</v>
      </c>
      <c r="O16" s="3">
        <v>1069</v>
      </c>
      <c r="P16" s="34">
        <v>2.5</v>
      </c>
      <c r="Q16" s="5">
        <v>0</v>
      </c>
      <c r="X16" s="1"/>
      <c r="Y16" s="1"/>
    </row>
    <row r="17" spans="1:25">
      <c r="A17" t="s">
        <v>654</v>
      </c>
      <c r="B17" s="1" t="s">
        <v>45</v>
      </c>
      <c r="C17" s="1">
        <v>3</v>
      </c>
      <c r="D17" s="1">
        <v>1</v>
      </c>
      <c r="E17" s="1">
        <v>16.4864</v>
      </c>
      <c r="F17" s="3">
        <v>19804</v>
      </c>
      <c r="G17" s="3" t="s">
        <v>46</v>
      </c>
      <c r="H17" s="3">
        <v>429</v>
      </c>
      <c r="I17" s="3">
        <v>136</v>
      </c>
      <c r="J17" s="3">
        <v>428</v>
      </c>
      <c r="K17" s="3">
        <v>331</v>
      </c>
      <c r="L17" s="3">
        <v>752</v>
      </c>
      <c r="M17" s="3">
        <v>839</v>
      </c>
      <c r="N17" s="3">
        <v>808</v>
      </c>
      <c r="O17" s="3">
        <v>800</v>
      </c>
      <c r="P17" s="23">
        <v>2.4</v>
      </c>
      <c r="Q17" s="5">
        <v>0.01</v>
      </c>
      <c r="X17" s="1"/>
      <c r="Y17" s="1"/>
    </row>
    <row r="18" spans="1:25">
      <c r="A18" t="s">
        <v>655</v>
      </c>
      <c r="B18" s="1" t="s">
        <v>160</v>
      </c>
      <c r="C18" s="1">
        <v>3</v>
      </c>
      <c r="D18" s="1">
        <v>2</v>
      </c>
      <c r="E18" s="1">
        <v>18.576699999999999</v>
      </c>
      <c r="F18" s="3">
        <v>45286</v>
      </c>
      <c r="G18" s="3" t="s">
        <v>161</v>
      </c>
      <c r="H18" s="3">
        <v>74</v>
      </c>
      <c r="I18" s="3">
        <v>298</v>
      </c>
      <c r="J18" s="3">
        <v>290</v>
      </c>
      <c r="K18" s="3">
        <v>221</v>
      </c>
      <c r="L18" s="3">
        <v>681</v>
      </c>
      <c r="M18" s="3">
        <v>540</v>
      </c>
      <c r="N18" s="3">
        <v>386</v>
      </c>
      <c r="O18" s="3">
        <v>536</v>
      </c>
      <c r="P18" s="34">
        <v>2.4</v>
      </c>
      <c r="Q18" s="5">
        <v>4.9000000000000002E-2</v>
      </c>
      <c r="X18" s="1"/>
      <c r="Y18" s="1"/>
    </row>
    <row r="19" spans="1:25">
      <c r="A19" t="s">
        <v>653</v>
      </c>
      <c r="B19" s="1" t="s">
        <v>199</v>
      </c>
      <c r="C19" s="1">
        <v>1</v>
      </c>
      <c r="D19" s="1">
        <v>1</v>
      </c>
      <c r="E19" s="1">
        <v>4.3701999999999996</v>
      </c>
      <c r="F19" s="3">
        <v>51233</v>
      </c>
      <c r="G19" s="3" t="s">
        <v>200</v>
      </c>
      <c r="H19" s="3">
        <v>160</v>
      </c>
      <c r="I19" s="3">
        <v>190</v>
      </c>
      <c r="J19" s="3">
        <v>472</v>
      </c>
      <c r="K19" s="3">
        <v>274</v>
      </c>
      <c r="L19" s="3">
        <v>615</v>
      </c>
      <c r="M19" s="3">
        <v>674</v>
      </c>
      <c r="N19" s="3">
        <v>683</v>
      </c>
      <c r="O19" s="3">
        <v>657</v>
      </c>
      <c r="P19" s="34">
        <v>2.4</v>
      </c>
      <c r="Q19" s="5">
        <v>0.02</v>
      </c>
      <c r="X19" s="1"/>
      <c r="Y19" s="1"/>
    </row>
    <row r="20" spans="1:25">
      <c r="A20" t="s">
        <v>652</v>
      </c>
      <c r="B20" s="1" t="s">
        <v>297</v>
      </c>
      <c r="C20" s="1">
        <v>4</v>
      </c>
      <c r="D20" s="1">
        <v>1</v>
      </c>
      <c r="E20" s="1">
        <v>18.586300000000001</v>
      </c>
      <c r="F20" s="3">
        <v>72355</v>
      </c>
      <c r="G20" s="3" t="s">
        <v>298</v>
      </c>
      <c r="H20" s="3">
        <v>272</v>
      </c>
      <c r="I20" s="3">
        <v>295</v>
      </c>
      <c r="J20" s="3">
        <v>358</v>
      </c>
      <c r="K20" s="3">
        <v>308</v>
      </c>
      <c r="L20" s="3">
        <v>682</v>
      </c>
      <c r="M20" s="3">
        <v>739</v>
      </c>
      <c r="N20" s="3">
        <v>771</v>
      </c>
      <c r="O20" s="3">
        <v>731</v>
      </c>
      <c r="P20" s="34">
        <v>2.4</v>
      </c>
      <c r="Q20" s="5">
        <v>0</v>
      </c>
      <c r="X20" s="1"/>
      <c r="Y20" s="1"/>
    </row>
    <row r="21" spans="1:25">
      <c r="A21" t="s">
        <v>651</v>
      </c>
      <c r="B21" s="1" t="s">
        <v>380</v>
      </c>
      <c r="C21" s="1">
        <v>4</v>
      </c>
      <c r="D21" s="1">
        <v>1</v>
      </c>
      <c r="E21" s="1">
        <v>16.1404</v>
      </c>
      <c r="F21" s="3">
        <v>115546</v>
      </c>
      <c r="G21" s="3" t="s">
        <v>381</v>
      </c>
      <c r="H21" s="3">
        <v>40</v>
      </c>
      <c r="I21" s="3">
        <v>36</v>
      </c>
      <c r="J21" s="3">
        <v>7</v>
      </c>
      <c r="K21" s="3">
        <v>28</v>
      </c>
      <c r="L21" s="3">
        <v>57</v>
      </c>
      <c r="M21" s="3">
        <v>48</v>
      </c>
      <c r="N21" s="3">
        <v>91</v>
      </c>
      <c r="O21" s="3">
        <v>65</v>
      </c>
      <c r="P21" s="34">
        <v>2.4</v>
      </c>
      <c r="Q21" s="5">
        <v>8.5999999999999993E-2</v>
      </c>
      <c r="X21" s="1"/>
      <c r="Y21" s="1"/>
    </row>
    <row r="22" spans="1:25">
      <c r="A22" t="s">
        <v>650</v>
      </c>
      <c r="B22" s="1" t="s">
        <v>38</v>
      </c>
      <c r="C22" s="1">
        <v>1</v>
      </c>
      <c r="D22" s="1">
        <v>1</v>
      </c>
      <c r="E22" s="1">
        <v>5.2153</v>
      </c>
      <c r="F22" s="3">
        <v>17210</v>
      </c>
      <c r="G22" s="3" t="s">
        <v>39</v>
      </c>
      <c r="H22" s="3">
        <v>108</v>
      </c>
      <c r="I22" s="3">
        <v>81</v>
      </c>
      <c r="J22" s="3">
        <v>124</v>
      </c>
      <c r="K22" s="3">
        <v>104</v>
      </c>
      <c r="L22" s="3">
        <v>204</v>
      </c>
      <c r="M22" s="3">
        <v>268</v>
      </c>
      <c r="N22" s="3">
        <v>239</v>
      </c>
      <c r="O22" s="3">
        <v>237</v>
      </c>
      <c r="P22" s="23">
        <v>2.2999999999999998</v>
      </c>
      <c r="Q22" s="5">
        <v>4.0000000000000001E-3</v>
      </c>
      <c r="X22" s="1"/>
      <c r="Y22" s="1"/>
    </row>
    <row r="23" spans="1:25">
      <c r="A23" t="s">
        <v>649</v>
      </c>
      <c r="B23" s="1" t="s">
        <v>318</v>
      </c>
      <c r="C23" s="1">
        <v>7</v>
      </c>
      <c r="D23" s="1">
        <v>6</v>
      </c>
      <c r="E23" s="1">
        <v>35.473100000000002</v>
      </c>
      <c r="F23" s="3">
        <v>78013</v>
      </c>
      <c r="G23" s="3" t="s">
        <v>319</v>
      </c>
      <c r="H23" s="3">
        <v>480</v>
      </c>
      <c r="I23" s="3">
        <v>409</v>
      </c>
      <c r="J23" s="3">
        <v>461</v>
      </c>
      <c r="K23" s="3">
        <v>450</v>
      </c>
      <c r="L23" s="3">
        <v>1045</v>
      </c>
      <c r="M23" s="3">
        <v>1033</v>
      </c>
      <c r="N23" s="3">
        <v>1050</v>
      </c>
      <c r="O23" s="3">
        <v>1042</v>
      </c>
      <c r="P23" s="34">
        <v>2.2999999999999998</v>
      </c>
      <c r="Q23" s="5">
        <v>0</v>
      </c>
      <c r="X23" s="1"/>
      <c r="Y23" s="1"/>
    </row>
    <row r="24" spans="1:25">
      <c r="A24" t="s">
        <v>648</v>
      </c>
      <c r="B24" s="1" t="s">
        <v>226</v>
      </c>
      <c r="C24" s="1">
        <v>3</v>
      </c>
      <c r="D24" s="1">
        <v>1</v>
      </c>
      <c r="E24" s="1">
        <v>13.9009</v>
      </c>
      <c r="F24" s="3">
        <v>58803</v>
      </c>
      <c r="G24" s="3" t="s">
        <v>227</v>
      </c>
      <c r="H24" s="3">
        <v>198</v>
      </c>
      <c r="I24" s="3">
        <v>223</v>
      </c>
      <c r="J24" s="3">
        <v>231</v>
      </c>
      <c r="K24" s="3">
        <v>217</v>
      </c>
      <c r="L24" s="3">
        <v>451</v>
      </c>
      <c r="M24" s="3">
        <v>514</v>
      </c>
      <c r="N24" s="3">
        <v>478</v>
      </c>
      <c r="O24" s="3">
        <v>481</v>
      </c>
      <c r="P24" s="34">
        <v>2.2000000000000002</v>
      </c>
      <c r="Q24" s="5">
        <v>0</v>
      </c>
      <c r="X24" s="1"/>
      <c r="Y24" s="1"/>
    </row>
    <row r="25" spans="1:25">
      <c r="A25" t="s">
        <v>647</v>
      </c>
      <c r="B25" s="1" t="s">
        <v>244</v>
      </c>
      <c r="C25" s="1">
        <v>4</v>
      </c>
      <c r="D25" s="1">
        <v>1</v>
      </c>
      <c r="E25" s="1">
        <v>17.4468</v>
      </c>
      <c r="F25" s="3">
        <v>61353</v>
      </c>
      <c r="G25" s="3" t="s">
        <v>245</v>
      </c>
      <c r="H25" s="3"/>
      <c r="I25" s="3">
        <v>67</v>
      </c>
      <c r="J25" s="3"/>
      <c r="K25" s="3">
        <v>67</v>
      </c>
      <c r="L25" s="3">
        <v>74</v>
      </c>
      <c r="M25" s="3">
        <v>7</v>
      </c>
      <c r="N25" s="3">
        <v>359</v>
      </c>
      <c r="O25" s="3">
        <v>147</v>
      </c>
      <c r="P25" s="34">
        <v>2.2000000000000002</v>
      </c>
      <c r="Q25" s="5"/>
      <c r="X25" s="1"/>
      <c r="Y25" s="1"/>
    </row>
    <row r="26" spans="1:25">
      <c r="A26" t="s">
        <v>641</v>
      </c>
      <c r="B26" s="1" t="s">
        <v>340</v>
      </c>
      <c r="C26" s="1">
        <v>11</v>
      </c>
      <c r="D26" s="1">
        <v>6</v>
      </c>
      <c r="E26" s="1">
        <v>49.846499999999999</v>
      </c>
      <c r="F26" s="3">
        <v>92947</v>
      </c>
      <c r="G26" s="3" t="s">
        <v>341</v>
      </c>
      <c r="H26" s="3">
        <v>3948</v>
      </c>
      <c r="I26" s="3">
        <v>3983</v>
      </c>
      <c r="J26" s="3">
        <v>3762</v>
      </c>
      <c r="K26" s="3">
        <v>3898</v>
      </c>
      <c r="L26" s="3">
        <v>8177</v>
      </c>
      <c r="M26" s="3">
        <v>8172</v>
      </c>
      <c r="N26" s="3">
        <v>8097</v>
      </c>
      <c r="O26" s="3">
        <v>8149</v>
      </c>
      <c r="P26" s="34">
        <v>2.1</v>
      </c>
      <c r="Q26" s="5">
        <v>0</v>
      </c>
      <c r="X26" s="1"/>
      <c r="Y26" s="1"/>
    </row>
    <row r="27" spans="1:25">
      <c r="A27" t="s">
        <v>640</v>
      </c>
      <c r="B27" s="1" t="s">
        <v>443</v>
      </c>
      <c r="C27" s="1">
        <v>3</v>
      </c>
      <c r="D27" s="1">
        <v>2</v>
      </c>
      <c r="E27" s="1">
        <v>12.3718</v>
      </c>
      <c r="F27" s="3">
        <v>221859</v>
      </c>
      <c r="G27" s="3" t="s">
        <v>444</v>
      </c>
      <c r="H27" s="3">
        <v>456</v>
      </c>
      <c r="I27" s="3">
        <v>595</v>
      </c>
      <c r="J27" s="3">
        <v>539</v>
      </c>
      <c r="K27" s="3">
        <v>530</v>
      </c>
      <c r="L27" s="3">
        <v>968</v>
      </c>
      <c r="M27" s="3">
        <v>1108</v>
      </c>
      <c r="N27" s="3">
        <v>1279</v>
      </c>
      <c r="O27" s="3">
        <v>1118</v>
      </c>
      <c r="P27" s="34">
        <v>2.1</v>
      </c>
      <c r="Q27" s="5">
        <v>4.0000000000000001E-3</v>
      </c>
      <c r="X27" s="1"/>
      <c r="Y27" s="1"/>
    </row>
    <row r="28" spans="1:25">
      <c r="A28" t="s">
        <v>625</v>
      </c>
      <c r="B28" s="1" t="s">
        <v>218</v>
      </c>
      <c r="C28" s="1">
        <v>6</v>
      </c>
      <c r="D28" s="1">
        <v>1</v>
      </c>
      <c r="E28" s="1">
        <v>28.890499999999999</v>
      </c>
      <c r="F28" s="3">
        <v>56078</v>
      </c>
      <c r="G28" s="3" t="s">
        <v>219</v>
      </c>
      <c r="H28" s="3">
        <v>12</v>
      </c>
      <c r="I28" s="3">
        <v>10</v>
      </c>
      <c r="J28" s="3">
        <v>119</v>
      </c>
      <c r="K28" s="3">
        <v>47</v>
      </c>
      <c r="L28" s="3">
        <v>66</v>
      </c>
      <c r="M28" s="3">
        <v>103</v>
      </c>
      <c r="N28" s="3">
        <v>119</v>
      </c>
      <c r="O28" s="3">
        <v>96</v>
      </c>
      <c r="P28" s="34">
        <v>2</v>
      </c>
      <c r="Q28" s="5">
        <v>0.28100000000000003</v>
      </c>
      <c r="X28" s="1"/>
      <c r="Y28" s="1"/>
    </row>
    <row r="29" spans="1:25">
      <c r="A29" t="s">
        <v>639</v>
      </c>
      <c r="B29" s="1" t="s">
        <v>253</v>
      </c>
      <c r="C29" s="1">
        <v>10</v>
      </c>
      <c r="D29" s="1">
        <v>5</v>
      </c>
      <c r="E29" s="1">
        <v>48.370800000000003</v>
      </c>
      <c r="F29" s="3">
        <v>63837</v>
      </c>
      <c r="G29" s="3" t="s">
        <v>254</v>
      </c>
      <c r="H29" s="3">
        <v>589</v>
      </c>
      <c r="I29" s="3">
        <v>559</v>
      </c>
      <c r="J29" s="3">
        <v>554</v>
      </c>
      <c r="K29" s="3">
        <v>568</v>
      </c>
      <c r="L29" s="3">
        <v>1179</v>
      </c>
      <c r="M29" s="3">
        <v>1064</v>
      </c>
      <c r="N29" s="3">
        <v>1226</v>
      </c>
      <c r="O29" s="3">
        <v>1156</v>
      </c>
      <c r="P29" s="34">
        <v>2</v>
      </c>
      <c r="Q29" s="5">
        <v>0</v>
      </c>
      <c r="X29" s="1"/>
      <c r="Y29" s="1"/>
    </row>
    <row r="30" spans="1:25">
      <c r="A30" t="s">
        <v>638</v>
      </c>
      <c r="B30" s="1" t="s">
        <v>49</v>
      </c>
      <c r="C30" s="1">
        <v>3</v>
      </c>
      <c r="D30" s="1">
        <v>3</v>
      </c>
      <c r="E30" s="1">
        <v>11.5197</v>
      </c>
      <c r="F30" s="3">
        <v>20238</v>
      </c>
      <c r="G30" s="3" t="s">
        <v>637</v>
      </c>
      <c r="H30" s="3">
        <v>415</v>
      </c>
      <c r="I30" s="3">
        <v>506</v>
      </c>
      <c r="J30" s="3">
        <v>507</v>
      </c>
      <c r="K30" s="3">
        <v>476</v>
      </c>
      <c r="L30" s="3">
        <v>948</v>
      </c>
      <c r="M30" s="3">
        <v>904</v>
      </c>
      <c r="N30" s="3">
        <v>899</v>
      </c>
      <c r="O30" s="3">
        <v>917</v>
      </c>
      <c r="P30" s="4">
        <v>1.9</v>
      </c>
      <c r="Q30" s="5">
        <v>0</v>
      </c>
      <c r="X30" s="1"/>
      <c r="Y30" s="1"/>
    </row>
    <row r="31" spans="1:25">
      <c r="A31" t="s">
        <v>636</v>
      </c>
      <c r="B31" s="1" t="s">
        <v>57</v>
      </c>
      <c r="C31" s="1">
        <v>2</v>
      </c>
      <c r="D31" s="1">
        <v>1</v>
      </c>
      <c r="E31" s="1">
        <v>11.236000000000001</v>
      </c>
      <c r="F31" s="3">
        <v>24531</v>
      </c>
      <c r="G31" s="3" t="s">
        <v>635</v>
      </c>
      <c r="H31" s="3">
        <v>311</v>
      </c>
      <c r="I31" s="3">
        <v>111</v>
      </c>
      <c r="J31" s="3">
        <v>142</v>
      </c>
      <c r="K31" s="3">
        <v>188</v>
      </c>
      <c r="L31" s="3">
        <v>357</v>
      </c>
      <c r="M31" s="3">
        <v>386</v>
      </c>
      <c r="N31" s="3">
        <v>307</v>
      </c>
      <c r="O31" s="3">
        <v>350</v>
      </c>
      <c r="P31" s="4">
        <v>1.9</v>
      </c>
      <c r="Q31" s="5">
        <v>7.0999999999999994E-2</v>
      </c>
      <c r="X31" s="1"/>
      <c r="Y31" s="1"/>
    </row>
    <row r="32" spans="1:25">
      <c r="A32" t="s">
        <v>634</v>
      </c>
      <c r="B32" s="1" t="s">
        <v>264</v>
      </c>
      <c r="C32" s="1">
        <v>2</v>
      </c>
      <c r="D32" s="1">
        <v>2</v>
      </c>
      <c r="E32" s="1">
        <v>10.084</v>
      </c>
      <c r="F32" s="3">
        <v>65912</v>
      </c>
      <c r="G32" s="3" t="s">
        <v>265</v>
      </c>
      <c r="H32" s="3">
        <v>138</v>
      </c>
      <c r="I32" s="3">
        <v>230</v>
      </c>
      <c r="J32" s="3">
        <v>251</v>
      </c>
      <c r="K32" s="3">
        <v>206</v>
      </c>
      <c r="L32" s="3">
        <v>360</v>
      </c>
      <c r="M32" s="3">
        <v>464</v>
      </c>
      <c r="N32" s="3">
        <v>350</v>
      </c>
      <c r="O32" s="3">
        <v>391</v>
      </c>
      <c r="P32" s="4">
        <v>1.9</v>
      </c>
      <c r="Q32" s="5">
        <v>2.1000000000000001E-2</v>
      </c>
      <c r="X32" s="1"/>
      <c r="Y32" s="1"/>
    </row>
    <row r="33" spans="1:25">
      <c r="A33" t="s">
        <v>633</v>
      </c>
      <c r="B33" s="1" t="s">
        <v>23</v>
      </c>
      <c r="C33" s="1">
        <v>8</v>
      </c>
      <c r="D33" s="1">
        <v>7</v>
      </c>
      <c r="E33" s="1">
        <v>29.819500000000001</v>
      </c>
      <c r="F33" s="3">
        <v>9436</v>
      </c>
      <c r="G33" s="3" t="s">
        <v>24</v>
      </c>
      <c r="H33" s="3">
        <v>6204</v>
      </c>
      <c r="I33" s="3">
        <v>6685</v>
      </c>
      <c r="J33" s="3">
        <v>6586</v>
      </c>
      <c r="K33" s="3">
        <v>6492</v>
      </c>
      <c r="L33" s="3">
        <v>4164</v>
      </c>
      <c r="M33" s="3">
        <v>4251</v>
      </c>
      <c r="N33" s="3">
        <v>4191</v>
      </c>
      <c r="O33" s="3">
        <v>4202</v>
      </c>
      <c r="P33" s="4">
        <v>0.6</v>
      </c>
      <c r="Q33" s="5">
        <v>0</v>
      </c>
      <c r="X33" s="1"/>
      <c r="Y33" s="1"/>
    </row>
    <row r="34" spans="1:25">
      <c r="A34" t="s">
        <v>632</v>
      </c>
      <c r="B34" s="1" t="s">
        <v>19</v>
      </c>
      <c r="C34" s="1">
        <v>10</v>
      </c>
      <c r="D34" s="1">
        <v>6</v>
      </c>
      <c r="E34" s="1">
        <v>34.590600000000002</v>
      </c>
      <c r="F34" s="3">
        <v>9279</v>
      </c>
      <c r="G34" s="3" t="s">
        <v>20</v>
      </c>
      <c r="H34" s="3">
        <v>5162</v>
      </c>
      <c r="I34" s="3">
        <v>5210</v>
      </c>
      <c r="J34" s="3">
        <v>5338</v>
      </c>
      <c r="K34" s="3">
        <v>5237</v>
      </c>
      <c r="L34" s="3">
        <v>2910</v>
      </c>
      <c r="M34" s="3">
        <v>2846</v>
      </c>
      <c r="N34" s="3">
        <v>2752</v>
      </c>
      <c r="O34" s="3">
        <v>2836</v>
      </c>
      <c r="P34" s="11">
        <v>0.5</v>
      </c>
      <c r="Q34" s="5">
        <v>0</v>
      </c>
      <c r="X34" s="1"/>
      <c r="Y34" s="1"/>
    </row>
    <row r="35" spans="1:25">
      <c r="A35" t="s">
        <v>626</v>
      </c>
      <c r="B35" s="1" t="s">
        <v>28</v>
      </c>
      <c r="C35" s="1">
        <v>8</v>
      </c>
      <c r="D35" s="1">
        <v>2</v>
      </c>
      <c r="E35" s="1">
        <v>58.5319</v>
      </c>
      <c r="F35" s="3">
        <v>12932</v>
      </c>
      <c r="G35" s="3" t="s">
        <v>29</v>
      </c>
      <c r="H35" s="3">
        <v>518</v>
      </c>
      <c r="I35" s="3">
        <v>687</v>
      </c>
      <c r="J35" s="3">
        <v>640</v>
      </c>
      <c r="K35" s="3">
        <v>615</v>
      </c>
      <c r="L35" s="3">
        <v>289</v>
      </c>
      <c r="M35" s="3">
        <v>312</v>
      </c>
      <c r="N35" s="3">
        <v>324</v>
      </c>
      <c r="O35" s="3">
        <v>309</v>
      </c>
      <c r="P35" s="36">
        <v>0.5</v>
      </c>
      <c r="Q35" s="5">
        <v>4.0000000000000001E-3</v>
      </c>
      <c r="X35" s="1"/>
      <c r="Y35" s="1"/>
    </row>
    <row r="36" spans="1:25">
      <c r="A36" t="s">
        <v>627</v>
      </c>
      <c r="B36" s="1" t="s">
        <v>134</v>
      </c>
      <c r="C36" s="1">
        <v>3</v>
      </c>
      <c r="D36" s="1">
        <v>1</v>
      </c>
      <c r="E36" s="1">
        <v>13.6462</v>
      </c>
      <c r="F36" s="3">
        <v>41438</v>
      </c>
      <c r="G36" s="3" t="s">
        <v>135</v>
      </c>
      <c r="H36" s="3">
        <v>23845</v>
      </c>
      <c r="I36" s="3">
        <v>23033</v>
      </c>
      <c r="J36" s="3">
        <v>22711</v>
      </c>
      <c r="K36" s="3">
        <v>23196</v>
      </c>
      <c r="L36" s="3">
        <v>12319</v>
      </c>
      <c r="M36" s="3">
        <v>11840</v>
      </c>
      <c r="N36" s="3">
        <v>11667</v>
      </c>
      <c r="O36" s="3">
        <v>11942</v>
      </c>
      <c r="P36" s="37">
        <v>0.5</v>
      </c>
      <c r="Q36" s="5">
        <v>0</v>
      </c>
      <c r="X36" s="1"/>
      <c r="Y36" s="1"/>
    </row>
    <row r="37" spans="1:25">
      <c r="A37" t="s">
        <v>631</v>
      </c>
      <c r="B37" s="1" t="s">
        <v>270</v>
      </c>
      <c r="C37" s="1">
        <v>9</v>
      </c>
      <c r="D37" s="1">
        <v>2</v>
      </c>
      <c r="E37" s="1">
        <v>36.963799999999999</v>
      </c>
      <c r="F37" s="3">
        <v>66543</v>
      </c>
      <c r="G37" s="3" t="s">
        <v>271</v>
      </c>
      <c r="H37" s="3">
        <v>502</v>
      </c>
      <c r="I37" s="3">
        <v>536</v>
      </c>
      <c r="J37" s="3">
        <v>505</v>
      </c>
      <c r="K37" s="3">
        <v>514</v>
      </c>
      <c r="L37" s="3">
        <v>161</v>
      </c>
      <c r="M37" s="3">
        <v>300</v>
      </c>
      <c r="N37" s="3">
        <v>307</v>
      </c>
      <c r="O37" s="3">
        <v>256</v>
      </c>
      <c r="P37" s="36">
        <v>0.5</v>
      </c>
      <c r="Q37" s="5">
        <v>6.0000000000000001E-3</v>
      </c>
      <c r="X37" s="1"/>
      <c r="Y37" s="1"/>
    </row>
    <row r="38" spans="1:25">
      <c r="A38" t="s">
        <v>628</v>
      </c>
      <c r="B38" s="1" t="s">
        <v>412</v>
      </c>
      <c r="C38" s="1">
        <v>7</v>
      </c>
      <c r="D38" s="1">
        <v>1</v>
      </c>
      <c r="E38" s="1">
        <v>27.997299999999999</v>
      </c>
      <c r="F38" s="3">
        <v>145739</v>
      </c>
      <c r="G38" s="3" t="s">
        <v>413</v>
      </c>
      <c r="H38" s="3">
        <v>154</v>
      </c>
      <c r="I38" s="3">
        <v>115</v>
      </c>
      <c r="J38" s="3">
        <v>164</v>
      </c>
      <c r="K38" s="3">
        <v>144</v>
      </c>
      <c r="L38" s="3">
        <v>46</v>
      </c>
      <c r="M38" s="3">
        <v>62</v>
      </c>
      <c r="N38" s="3">
        <v>103</v>
      </c>
      <c r="O38" s="3">
        <v>70</v>
      </c>
      <c r="P38" s="36">
        <v>0.5</v>
      </c>
      <c r="Q38" s="5">
        <v>3.1E-2</v>
      </c>
      <c r="X38" s="1"/>
      <c r="Y38" s="1"/>
    </row>
    <row r="39" spans="1:25">
      <c r="A39" t="s">
        <v>630</v>
      </c>
      <c r="B39" s="1" t="s">
        <v>89</v>
      </c>
      <c r="C39" s="1">
        <v>3</v>
      </c>
      <c r="D39" s="1">
        <v>2</v>
      </c>
      <c r="E39" s="1">
        <v>11.4247</v>
      </c>
      <c r="F39" s="3">
        <v>30446</v>
      </c>
      <c r="G39" s="3" t="s">
        <v>90</v>
      </c>
      <c r="H39" s="3">
        <v>81</v>
      </c>
      <c r="I39" s="3">
        <v>131</v>
      </c>
      <c r="J39" s="3">
        <v>209</v>
      </c>
      <c r="K39" s="3">
        <v>140</v>
      </c>
      <c r="L39" s="3">
        <v>37</v>
      </c>
      <c r="M39" s="3">
        <v>64</v>
      </c>
      <c r="N39" s="3">
        <v>75</v>
      </c>
      <c r="O39" s="3">
        <v>59</v>
      </c>
      <c r="P39" s="36">
        <v>0.4</v>
      </c>
      <c r="Q39" s="5">
        <v>0.104</v>
      </c>
      <c r="X39" s="1"/>
      <c r="Y39" s="1"/>
    </row>
    <row r="40" spans="1:25">
      <c r="A40" t="s">
        <v>629</v>
      </c>
      <c r="B40" s="1" t="s">
        <v>150</v>
      </c>
      <c r="C40" s="1">
        <v>2</v>
      </c>
      <c r="D40" s="1">
        <v>1</v>
      </c>
      <c r="E40" s="1">
        <v>8.2611000000000008</v>
      </c>
      <c r="F40" s="3">
        <v>43510</v>
      </c>
      <c r="G40" s="3" t="s">
        <v>151</v>
      </c>
      <c r="H40" s="3">
        <v>44</v>
      </c>
      <c r="I40" s="3">
        <v>65</v>
      </c>
      <c r="J40" s="3">
        <v>86</v>
      </c>
      <c r="K40" s="3">
        <v>65</v>
      </c>
      <c r="L40" s="3">
        <v>24</v>
      </c>
      <c r="M40" s="3">
        <v>34</v>
      </c>
      <c r="N40" s="3">
        <v>29</v>
      </c>
      <c r="O40" s="3">
        <v>29</v>
      </c>
      <c r="P40" s="36">
        <v>0.4</v>
      </c>
      <c r="Q40" s="5">
        <v>4.5999999999999999E-2</v>
      </c>
      <c r="X40" s="1"/>
      <c r="Y40" s="1"/>
    </row>
  </sheetData>
  <sortState ref="B2:AA40">
    <sortCondition descending="1" ref="P2:P40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topLeftCell="A19" zoomScale="125" zoomScaleNormal="125" zoomScalePageLayoutView="125" workbookViewId="0">
      <selection activeCell="A47" sqref="A47"/>
    </sheetView>
  </sheetViews>
  <sheetFormatPr baseColWidth="10" defaultRowHeight="15" x14ac:dyDescent="0"/>
  <cols>
    <col min="1" max="1" width="11.83203125" customWidth="1"/>
    <col min="7" max="7" width="25" customWidth="1"/>
  </cols>
  <sheetData>
    <row r="1" spans="1:26" s="52" customFormat="1" ht="57" customHeight="1">
      <c r="A1" s="51" t="s">
        <v>491</v>
      </c>
      <c r="B1" s="51" t="s">
        <v>0</v>
      </c>
      <c r="C1" s="51" t="s">
        <v>1</v>
      </c>
      <c r="D1" s="51" t="s">
        <v>2</v>
      </c>
      <c r="E1" s="51" t="s">
        <v>3</v>
      </c>
      <c r="F1" s="51" t="s">
        <v>4</v>
      </c>
      <c r="G1" s="51" t="s">
        <v>5</v>
      </c>
      <c r="H1" s="51" t="s">
        <v>6</v>
      </c>
      <c r="I1" s="51" t="s">
        <v>7</v>
      </c>
      <c r="J1" s="51" t="s">
        <v>8</v>
      </c>
      <c r="K1" s="51" t="s">
        <v>9</v>
      </c>
      <c r="L1" s="51" t="s">
        <v>10</v>
      </c>
      <c r="M1" s="51" t="s">
        <v>11</v>
      </c>
      <c r="N1" s="51" t="s">
        <v>12</v>
      </c>
      <c r="O1" s="51" t="s">
        <v>13</v>
      </c>
      <c r="P1" s="51" t="s">
        <v>14</v>
      </c>
      <c r="Q1" s="51" t="s">
        <v>15</v>
      </c>
      <c r="Y1" s="51"/>
      <c r="Z1" s="51"/>
    </row>
    <row r="2" spans="1:26">
      <c r="A2" t="s">
        <v>485</v>
      </c>
      <c r="B2" s="1" t="s">
        <v>451</v>
      </c>
      <c r="C2" s="1">
        <v>4</v>
      </c>
      <c r="D2" s="1">
        <v>1</v>
      </c>
      <c r="E2" s="1">
        <v>13.747999999999999</v>
      </c>
      <c r="F2" s="3">
        <v>237438</v>
      </c>
      <c r="G2" s="3" t="s">
        <v>452</v>
      </c>
      <c r="H2" s="3">
        <v>0</v>
      </c>
      <c r="I2" s="3">
        <v>0</v>
      </c>
      <c r="J2" s="3">
        <v>39</v>
      </c>
      <c r="K2" s="3">
        <v>39</v>
      </c>
      <c r="L2" s="3">
        <v>796</v>
      </c>
      <c r="M2" s="3">
        <v>918</v>
      </c>
      <c r="N2" s="3">
        <v>710</v>
      </c>
      <c r="O2" s="3">
        <v>808</v>
      </c>
      <c r="P2" s="34">
        <v>20.6</v>
      </c>
      <c r="Q2" s="5" t="s">
        <v>517</v>
      </c>
      <c r="Y2" s="1"/>
      <c r="Z2" s="1"/>
    </row>
    <row r="3" spans="1:26">
      <c r="A3" t="s">
        <v>486</v>
      </c>
      <c r="B3" s="1" t="s">
        <v>429</v>
      </c>
      <c r="C3" s="1">
        <v>3</v>
      </c>
      <c r="D3" s="1">
        <v>1</v>
      </c>
      <c r="E3" s="1">
        <v>9.8491999999999997</v>
      </c>
      <c r="F3" s="3">
        <v>172122</v>
      </c>
      <c r="G3" s="3" t="s">
        <v>430</v>
      </c>
      <c r="H3" s="3">
        <v>0</v>
      </c>
      <c r="I3" s="3">
        <v>19</v>
      </c>
      <c r="J3" s="3">
        <v>0</v>
      </c>
      <c r="K3" s="3">
        <v>19</v>
      </c>
      <c r="L3" s="3">
        <v>234</v>
      </c>
      <c r="M3" s="3">
        <v>257</v>
      </c>
      <c r="N3" s="3">
        <v>220</v>
      </c>
      <c r="O3" s="3">
        <v>237</v>
      </c>
      <c r="P3" s="34">
        <v>12.8</v>
      </c>
      <c r="Q3" s="5" t="s">
        <v>517</v>
      </c>
      <c r="Y3" s="1"/>
      <c r="Z3" s="1"/>
    </row>
    <row r="4" spans="1:26">
      <c r="A4" t="s">
        <v>487</v>
      </c>
      <c r="B4" s="1" t="s">
        <v>390</v>
      </c>
      <c r="C4" s="1">
        <v>4</v>
      </c>
      <c r="D4" s="1">
        <v>2</v>
      </c>
      <c r="E4" s="1">
        <v>15.998799999999999</v>
      </c>
      <c r="F4" s="3">
        <v>124863</v>
      </c>
      <c r="G4" s="3" t="s">
        <v>391</v>
      </c>
      <c r="H4" s="3">
        <v>163</v>
      </c>
      <c r="I4" s="3">
        <v>25</v>
      </c>
      <c r="J4" s="3">
        <v>395</v>
      </c>
      <c r="K4" s="3">
        <v>194</v>
      </c>
      <c r="L4" s="3">
        <v>681</v>
      </c>
      <c r="M4" s="3">
        <v>804</v>
      </c>
      <c r="N4" s="3">
        <v>652</v>
      </c>
      <c r="O4" s="3">
        <v>712</v>
      </c>
      <c r="P4" s="34">
        <v>3.7</v>
      </c>
      <c r="Q4" s="5">
        <v>1.2E-2</v>
      </c>
      <c r="Y4" s="1"/>
      <c r="Z4" s="1"/>
    </row>
    <row r="5" spans="1:26">
      <c r="A5" t="s">
        <v>488</v>
      </c>
      <c r="B5" s="1" t="s">
        <v>475</v>
      </c>
      <c r="C5" s="1">
        <v>17</v>
      </c>
      <c r="D5" s="1">
        <v>5</v>
      </c>
      <c r="E5" s="1">
        <v>52.6008</v>
      </c>
      <c r="F5" s="3">
        <v>590988</v>
      </c>
      <c r="G5" s="3" t="s">
        <v>476</v>
      </c>
      <c r="H5" s="3">
        <v>1457</v>
      </c>
      <c r="I5" s="3">
        <v>1557</v>
      </c>
      <c r="J5" s="3">
        <v>1780</v>
      </c>
      <c r="K5" s="3">
        <v>1598</v>
      </c>
      <c r="L5" s="3">
        <v>5933</v>
      </c>
      <c r="M5" s="3">
        <v>5198</v>
      </c>
      <c r="N5" s="3">
        <v>4589</v>
      </c>
      <c r="O5" s="3">
        <v>5240</v>
      </c>
      <c r="P5" s="23">
        <v>3.3</v>
      </c>
      <c r="Q5" s="5">
        <v>1E-3</v>
      </c>
      <c r="Y5" s="1"/>
      <c r="Z5" s="1"/>
    </row>
    <row r="6" spans="1:26">
      <c r="A6" t="s">
        <v>489</v>
      </c>
      <c r="B6" s="1" t="s">
        <v>299</v>
      </c>
      <c r="C6" s="1">
        <v>3</v>
      </c>
      <c r="D6" s="1">
        <v>2</v>
      </c>
      <c r="E6" s="1">
        <v>9.7179000000000002</v>
      </c>
      <c r="F6" s="3">
        <v>72456</v>
      </c>
      <c r="G6" s="3" t="s">
        <v>300</v>
      </c>
      <c r="H6" s="3">
        <v>137</v>
      </c>
      <c r="I6" s="3">
        <v>133</v>
      </c>
      <c r="J6" s="3">
        <v>204</v>
      </c>
      <c r="K6" s="3">
        <v>158</v>
      </c>
      <c r="L6" s="3">
        <v>426</v>
      </c>
      <c r="M6" s="3">
        <v>407</v>
      </c>
      <c r="N6" s="3">
        <v>421</v>
      </c>
      <c r="O6" s="3">
        <v>418</v>
      </c>
      <c r="P6" s="34">
        <v>2.7</v>
      </c>
      <c r="Q6" s="5">
        <v>0</v>
      </c>
      <c r="Y6" s="1"/>
      <c r="Z6" s="1"/>
    </row>
    <row r="7" spans="1:26">
      <c r="A7" t="s">
        <v>490</v>
      </c>
      <c r="B7" s="1" t="s">
        <v>47</v>
      </c>
      <c r="C7" s="1">
        <v>2</v>
      </c>
      <c r="D7" s="1">
        <v>1</v>
      </c>
      <c r="E7" s="1">
        <v>11.6021</v>
      </c>
      <c r="F7" s="3">
        <v>20191</v>
      </c>
      <c r="G7" s="3" t="s">
        <v>48</v>
      </c>
      <c r="H7" s="3">
        <v>397</v>
      </c>
      <c r="I7" s="3">
        <v>145</v>
      </c>
      <c r="J7" s="3">
        <v>279</v>
      </c>
      <c r="K7" s="3">
        <v>274</v>
      </c>
      <c r="L7" s="3">
        <v>556</v>
      </c>
      <c r="M7" s="3">
        <v>544</v>
      </c>
      <c r="N7" s="3">
        <v>711</v>
      </c>
      <c r="O7" s="3">
        <v>604</v>
      </c>
      <c r="P7" s="34">
        <v>2.2000000000000002</v>
      </c>
      <c r="Q7" s="5">
        <v>2.1999999999999999E-2</v>
      </c>
      <c r="Y7" s="1"/>
      <c r="Z7" s="1"/>
    </row>
    <row r="8" spans="1:26">
      <c r="A8" t="s">
        <v>677</v>
      </c>
      <c r="B8" s="1" t="s">
        <v>55</v>
      </c>
      <c r="C8" s="1">
        <v>1</v>
      </c>
      <c r="D8" s="1">
        <v>1</v>
      </c>
      <c r="E8" s="1">
        <v>5.7557999999999998</v>
      </c>
      <c r="F8" s="3">
        <v>23794</v>
      </c>
      <c r="G8" s="3" t="s">
        <v>56</v>
      </c>
      <c r="H8" s="3">
        <v>522</v>
      </c>
      <c r="I8" s="3">
        <v>497</v>
      </c>
      <c r="J8" s="3">
        <v>605</v>
      </c>
      <c r="K8" s="3">
        <v>541</v>
      </c>
      <c r="L8" s="3">
        <v>345</v>
      </c>
      <c r="M8" s="3">
        <v>263</v>
      </c>
      <c r="N8" s="3">
        <v>244</v>
      </c>
      <c r="O8" s="3">
        <v>284</v>
      </c>
      <c r="P8" s="36">
        <v>0.5</v>
      </c>
      <c r="Q8" s="5">
        <v>5.0000000000000001E-3</v>
      </c>
      <c r="Y8" s="1"/>
      <c r="Z8" s="1"/>
    </row>
    <row r="9" spans="1:26">
      <c r="A9" t="s">
        <v>678</v>
      </c>
      <c r="B9" s="1" t="s">
        <v>108</v>
      </c>
      <c r="C9" s="1">
        <v>1</v>
      </c>
      <c r="D9" s="1">
        <v>1</v>
      </c>
      <c r="E9" s="1">
        <v>5.3314000000000004</v>
      </c>
      <c r="F9" s="3">
        <v>34584</v>
      </c>
      <c r="G9" s="3" t="s">
        <v>109</v>
      </c>
      <c r="H9" s="3">
        <v>591</v>
      </c>
      <c r="I9" s="3">
        <v>478</v>
      </c>
      <c r="J9" s="3">
        <v>622</v>
      </c>
      <c r="K9" s="3">
        <v>564</v>
      </c>
      <c r="L9" s="3">
        <v>232</v>
      </c>
      <c r="M9" s="3">
        <v>312</v>
      </c>
      <c r="N9" s="3">
        <v>242</v>
      </c>
      <c r="O9" s="3">
        <v>262</v>
      </c>
      <c r="P9" s="36">
        <v>0.5</v>
      </c>
      <c r="Q9" s="5">
        <v>4.0000000000000001E-3</v>
      </c>
      <c r="Y9" s="1"/>
      <c r="Z9" s="1"/>
    </row>
    <row r="10" spans="1:26">
      <c r="A10" t="s">
        <v>679</v>
      </c>
      <c r="B10" s="1" t="s">
        <v>116</v>
      </c>
      <c r="C10" s="1">
        <v>1</v>
      </c>
      <c r="D10" s="1">
        <v>1</v>
      </c>
      <c r="E10" s="1">
        <v>3.9767999999999999</v>
      </c>
      <c r="F10" s="3">
        <v>35850</v>
      </c>
      <c r="G10" s="3" t="s">
        <v>117</v>
      </c>
      <c r="H10" s="3">
        <v>439</v>
      </c>
      <c r="I10" s="3">
        <v>57</v>
      </c>
      <c r="J10" s="3">
        <v>287</v>
      </c>
      <c r="K10" s="3">
        <v>261</v>
      </c>
      <c r="L10" s="3">
        <v>130</v>
      </c>
      <c r="M10" s="3">
        <v>90</v>
      </c>
      <c r="N10" s="3">
        <v>182</v>
      </c>
      <c r="O10" s="3">
        <v>134</v>
      </c>
      <c r="P10" s="36">
        <v>0.5</v>
      </c>
      <c r="Q10" s="5">
        <v>0.32700000000000001</v>
      </c>
      <c r="Y10" s="1"/>
      <c r="Z10" s="1"/>
    </row>
    <row r="11" spans="1:26">
      <c r="A11" t="s">
        <v>680</v>
      </c>
      <c r="B11" s="1" t="s">
        <v>124</v>
      </c>
      <c r="C11" s="1">
        <v>5</v>
      </c>
      <c r="D11" s="1">
        <v>1</v>
      </c>
      <c r="E11" s="1">
        <v>19.755600000000001</v>
      </c>
      <c r="F11" s="3">
        <v>36422</v>
      </c>
      <c r="G11" s="3" t="s">
        <v>125</v>
      </c>
      <c r="H11" s="3">
        <v>256</v>
      </c>
      <c r="I11" s="3">
        <v>228</v>
      </c>
      <c r="J11" s="3">
        <v>348</v>
      </c>
      <c r="K11" s="3">
        <v>277</v>
      </c>
      <c r="L11" s="3">
        <v>193</v>
      </c>
      <c r="M11" s="3">
        <v>131</v>
      </c>
      <c r="N11" s="3">
        <v>91</v>
      </c>
      <c r="O11" s="3">
        <v>138</v>
      </c>
      <c r="P11" s="36">
        <v>0.5</v>
      </c>
      <c r="Q11" s="5">
        <v>4.1000000000000002E-2</v>
      </c>
      <c r="Y11" s="1"/>
      <c r="Z11" s="1"/>
    </row>
    <row r="12" spans="1:26">
      <c r="A12" t="s">
        <v>681</v>
      </c>
      <c r="B12" s="1" t="s">
        <v>201</v>
      </c>
      <c r="C12" s="1">
        <v>2</v>
      </c>
      <c r="D12" s="1">
        <v>1</v>
      </c>
      <c r="E12" s="1">
        <v>7.2320000000000002</v>
      </c>
      <c r="F12" s="3">
        <v>51655</v>
      </c>
      <c r="G12" s="3" t="s">
        <v>202</v>
      </c>
      <c r="H12" s="3">
        <v>469</v>
      </c>
      <c r="I12" s="3">
        <v>607</v>
      </c>
      <c r="J12" s="3">
        <v>573</v>
      </c>
      <c r="K12" s="3">
        <v>550</v>
      </c>
      <c r="L12" s="3">
        <v>389</v>
      </c>
      <c r="M12" s="3">
        <v>275</v>
      </c>
      <c r="N12" s="3">
        <v>221</v>
      </c>
      <c r="O12" s="3">
        <v>295</v>
      </c>
      <c r="P12" s="36">
        <v>0.5</v>
      </c>
      <c r="Q12" s="5">
        <v>1.7000000000000001E-2</v>
      </c>
      <c r="Y12" s="1"/>
      <c r="Z12" s="1"/>
    </row>
    <row r="13" spans="1:26">
      <c r="A13" t="s">
        <v>682</v>
      </c>
      <c r="B13" s="1" t="s">
        <v>268</v>
      </c>
      <c r="C13" s="1">
        <v>7</v>
      </c>
      <c r="D13" s="1">
        <v>1</v>
      </c>
      <c r="E13" s="1">
        <v>28.864799999999999</v>
      </c>
      <c r="F13" s="3">
        <v>66519</v>
      </c>
      <c r="G13" s="3" t="s">
        <v>269</v>
      </c>
      <c r="H13" s="3">
        <v>508</v>
      </c>
      <c r="I13" s="3">
        <v>673</v>
      </c>
      <c r="J13" s="3">
        <v>455</v>
      </c>
      <c r="K13" s="3">
        <v>545</v>
      </c>
      <c r="L13" s="3">
        <v>305</v>
      </c>
      <c r="M13" s="3">
        <v>266</v>
      </c>
      <c r="N13" s="3">
        <v>276</v>
      </c>
      <c r="O13" s="3">
        <v>283</v>
      </c>
      <c r="P13" s="36">
        <v>0.5</v>
      </c>
      <c r="Q13" s="5">
        <v>1.7000000000000001E-2</v>
      </c>
      <c r="Y13" s="1"/>
      <c r="Z13" s="1"/>
    </row>
    <row r="14" spans="1:26">
      <c r="A14" t="s">
        <v>683</v>
      </c>
      <c r="B14" s="1" t="s">
        <v>288</v>
      </c>
      <c r="C14" s="1">
        <v>2</v>
      </c>
      <c r="D14" s="1">
        <v>2</v>
      </c>
      <c r="E14" s="1">
        <v>6.5495000000000001</v>
      </c>
      <c r="F14" s="3">
        <v>68956</v>
      </c>
      <c r="G14" s="3" t="s">
        <v>289</v>
      </c>
      <c r="H14" s="3">
        <v>962</v>
      </c>
      <c r="I14" s="3">
        <v>756</v>
      </c>
      <c r="J14" s="3">
        <v>243</v>
      </c>
      <c r="K14" s="3">
        <v>654</v>
      </c>
      <c r="L14" s="3">
        <v>359</v>
      </c>
      <c r="M14" s="3">
        <v>365</v>
      </c>
      <c r="N14" s="3">
        <v>261</v>
      </c>
      <c r="O14" s="3">
        <v>328</v>
      </c>
      <c r="P14" s="36">
        <v>0.5</v>
      </c>
      <c r="Q14" s="5">
        <v>0.20699999999999999</v>
      </c>
      <c r="Y14" s="1"/>
      <c r="Z14" s="1"/>
    </row>
    <row r="15" spans="1:26">
      <c r="A15" t="s">
        <v>684</v>
      </c>
      <c r="B15" s="1" t="s">
        <v>295</v>
      </c>
      <c r="C15" s="1">
        <v>4</v>
      </c>
      <c r="D15" s="1">
        <v>2</v>
      </c>
      <c r="E15" s="1">
        <v>17.5212</v>
      </c>
      <c r="F15" s="3">
        <v>71441</v>
      </c>
      <c r="G15" s="3" t="s">
        <v>296</v>
      </c>
      <c r="H15" s="3">
        <v>983</v>
      </c>
      <c r="I15" s="3">
        <v>812</v>
      </c>
      <c r="J15" s="3">
        <v>1033</v>
      </c>
      <c r="K15" s="3">
        <v>943</v>
      </c>
      <c r="L15" s="3">
        <v>474</v>
      </c>
      <c r="M15" s="3">
        <v>578</v>
      </c>
      <c r="N15" s="3">
        <v>328</v>
      </c>
      <c r="O15" s="3">
        <v>460</v>
      </c>
      <c r="P15" s="36">
        <v>0.5</v>
      </c>
      <c r="Q15" s="5">
        <v>8.0000000000000002E-3</v>
      </c>
      <c r="Y15" s="1"/>
      <c r="Z15" s="1"/>
    </row>
    <row r="16" spans="1:26">
      <c r="A16" t="s">
        <v>685</v>
      </c>
      <c r="B16" s="1" t="s">
        <v>310</v>
      </c>
      <c r="C16" s="1">
        <v>2</v>
      </c>
      <c r="D16" s="1">
        <v>1</v>
      </c>
      <c r="E16" s="1">
        <v>7.4988999999999999</v>
      </c>
      <c r="F16" s="3">
        <v>75702</v>
      </c>
      <c r="G16" s="3" t="s">
        <v>311</v>
      </c>
      <c r="H16" s="3">
        <v>114</v>
      </c>
      <c r="I16" s="3">
        <v>124</v>
      </c>
      <c r="J16" s="3">
        <v>84</v>
      </c>
      <c r="K16" s="3">
        <v>107</v>
      </c>
      <c r="L16" s="3">
        <v>39</v>
      </c>
      <c r="M16" s="3">
        <v>76</v>
      </c>
      <c r="N16" s="3">
        <v>0</v>
      </c>
      <c r="O16" s="3">
        <v>57</v>
      </c>
      <c r="P16" s="36">
        <v>0.5</v>
      </c>
      <c r="Q16" s="5">
        <v>5.0999999999999997E-2</v>
      </c>
      <c r="Y16" s="1"/>
      <c r="Z16" s="1"/>
    </row>
    <row r="17" spans="1:26">
      <c r="A17" t="s">
        <v>647</v>
      </c>
      <c r="B17" s="1" t="s">
        <v>336</v>
      </c>
      <c r="C17" s="1">
        <v>2</v>
      </c>
      <c r="D17" s="1">
        <v>1</v>
      </c>
      <c r="E17" s="1">
        <v>6.6234000000000002</v>
      </c>
      <c r="F17" s="3">
        <v>86298</v>
      </c>
      <c r="G17" s="3" t="s">
        <v>337</v>
      </c>
      <c r="H17" s="3">
        <v>1932</v>
      </c>
      <c r="I17" s="3">
        <v>1948</v>
      </c>
      <c r="J17" s="3">
        <v>1550</v>
      </c>
      <c r="K17" s="3">
        <v>1810</v>
      </c>
      <c r="L17" s="3">
        <v>701</v>
      </c>
      <c r="M17" s="3">
        <v>938</v>
      </c>
      <c r="N17" s="3">
        <v>978</v>
      </c>
      <c r="O17" s="3">
        <v>872</v>
      </c>
      <c r="P17" s="36">
        <v>0.5</v>
      </c>
      <c r="Q17" s="5">
        <v>4.0000000000000001E-3</v>
      </c>
      <c r="Y17" s="1"/>
      <c r="Z17" s="1"/>
    </row>
    <row r="18" spans="1:26">
      <c r="A18" t="s">
        <v>623</v>
      </c>
      <c r="B18" s="1" t="s">
        <v>342</v>
      </c>
      <c r="C18" s="1">
        <v>6</v>
      </c>
      <c r="D18" s="1">
        <v>1</v>
      </c>
      <c r="E18" s="1">
        <v>25.235199999999999</v>
      </c>
      <c r="F18" s="3">
        <v>97451</v>
      </c>
      <c r="G18" s="3" t="s">
        <v>343</v>
      </c>
      <c r="H18" s="3">
        <v>2984</v>
      </c>
      <c r="I18" s="3">
        <v>3047</v>
      </c>
      <c r="J18" s="3">
        <v>3282</v>
      </c>
      <c r="K18" s="3">
        <v>3104</v>
      </c>
      <c r="L18" s="3">
        <v>1438</v>
      </c>
      <c r="M18" s="3">
        <v>1420</v>
      </c>
      <c r="N18" s="3">
        <v>1510</v>
      </c>
      <c r="O18" s="3">
        <v>1456</v>
      </c>
      <c r="P18" s="36">
        <v>0.5</v>
      </c>
      <c r="Q18" s="5">
        <v>0</v>
      </c>
      <c r="Y18" s="1"/>
      <c r="Z18" s="1"/>
    </row>
    <row r="19" spans="1:26">
      <c r="A19" t="s">
        <v>624</v>
      </c>
      <c r="B19" s="1" t="s">
        <v>344</v>
      </c>
      <c r="C19" s="1">
        <v>3</v>
      </c>
      <c r="D19" s="1">
        <v>1</v>
      </c>
      <c r="E19" s="1">
        <v>12.005599999999999</v>
      </c>
      <c r="F19" s="3">
        <v>98928</v>
      </c>
      <c r="G19" s="3" t="s">
        <v>345</v>
      </c>
      <c r="H19" s="3">
        <v>1550</v>
      </c>
      <c r="I19" s="3">
        <v>1662</v>
      </c>
      <c r="J19" s="3">
        <v>1596</v>
      </c>
      <c r="K19" s="3">
        <v>1603</v>
      </c>
      <c r="L19" s="3">
        <v>597</v>
      </c>
      <c r="M19" s="3">
        <v>792</v>
      </c>
      <c r="N19" s="3">
        <v>934</v>
      </c>
      <c r="O19" s="3">
        <v>774</v>
      </c>
      <c r="P19" s="37">
        <v>0.5</v>
      </c>
      <c r="Q19" s="5">
        <v>1E-3</v>
      </c>
      <c r="Y19" s="1"/>
      <c r="Z19" s="1"/>
    </row>
    <row r="20" spans="1:26">
      <c r="A20" t="s">
        <v>686</v>
      </c>
      <c r="B20" s="1" t="s">
        <v>360</v>
      </c>
      <c r="C20" s="1">
        <v>10</v>
      </c>
      <c r="D20" s="1">
        <v>6</v>
      </c>
      <c r="E20" s="1">
        <v>59.937199999999997</v>
      </c>
      <c r="F20" s="3">
        <v>107287</v>
      </c>
      <c r="G20" s="3" t="s">
        <v>361</v>
      </c>
      <c r="H20" s="3">
        <v>1766</v>
      </c>
      <c r="I20" s="3">
        <v>2239</v>
      </c>
      <c r="J20" s="3">
        <v>2083</v>
      </c>
      <c r="K20" s="3">
        <v>2030</v>
      </c>
      <c r="L20" s="3">
        <v>1204</v>
      </c>
      <c r="M20" s="3">
        <v>1003</v>
      </c>
      <c r="N20" s="3">
        <v>1079</v>
      </c>
      <c r="O20" s="3">
        <v>1095</v>
      </c>
      <c r="P20" s="36">
        <v>0.5</v>
      </c>
      <c r="Q20" s="5">
        <v>3.0000000000000001E-3</v>
      </c>
      <c r="Y20" s="1"/>
      <c r="Z20" s="1"/>
    </row>
    <row r="21" spans="1:26">
      <c r="A21" t="s">
        <v>687</v>
      </c>
      <c r="B21" s="1" t="s">
        <v>365</v>
      </c>
      <c r="C21" s="1">
        <v>6</v>
      </c>
      <c r="D21" s="1">
        <v>3</v>
      </c>
      <c r="E21" s="1">
        <v>27.378</v>
      </c>
      <c r="F21" s="3">
        <v>110574</v>
      </c>
      <c r="G21" s="3" t="s">
        <v>366</v>
      </c>
      <c r="H21" s="3">
        <v>2834</v>
      </c>
      <c r="I21" s="3">
        <v>1795</v>
      </c>
      <c r="J21" s="3">
        <v>2228</v>
      </c>
      <c r="K21" s="3">
        <v>2286</v>
      </c>
      <c r="L21" s="3">
        <v>1037</v>
      </c>
      <c r="M21" s="3">
        <v>1346</v>
      </c>
      <c r="N21" s="3">
        <v>1233</v>
      </c>
      <c r="O21" s="3">
        <v>1206</v>
      </c>
      <c r="P21" s="36">
        <v>0.5</v>
      </c>
      <c r="Q21" s="5">
        <v>2.5999999999999999E-2</v>
      </c>
      <c r="Y21" s="1"/>
      <c r="Z21" s="1"/>
    </row>
    <row r="22" spans="1:26">
      <c r="A22" t="s">
        <v>688</v>
      </c>
      <c r="B22" s="1" t="s">
        <v>382</v>
      </c>
      <c r="C22" s="1">
        <v>7</v>
      </c>
      <c r="D22" s="1">
        <v>1</v>
      </c>
      <c r="E22" s="1">
        <v>25.398700000000002</v>
      </c>
      <c r="F22" s="3">
        <v>118821</v>
      </c>
      <c r="G22" s="3" t="s">
        <v>383</v>
      </c>
      <c r="H22" s="3">
        <v>687</v>
      </c>
      <c r="I22" s="3">
        <v>625</v>
      </c>
      <c r="J22" s="3">
        <v>714</v>
      </c>
      <c r="K22" s="3">
        <v>675</v>
      </c>
      <c r="L22" s="3">
        <v>382</v>
      </c>
      <c r="M22" s="3">
        <v>304</v>
      </c>
      <c r="N22" s="3">
        <v>295</v>
      </c>
      <c r="O22" s="3">
        <v>327</v>
      </c>
      <c r="P22" s="36">
        <v>0.5</v>
      </c>
      <c r="Q22" s="5">
        <v>1E-3</v>
      </c>
      <c r="Y22" s="1"/>
      <c r="Z22" s="1"/>
    </row>
    <row r="23" spans="1:26">
      <c r="A23" t="s">
        <v>689</v>
      </c>
      <c r="B23" s="1" t="s">
        <v>396</v>
      </c>
      <c r="C23" s="1">
        <v>4</v>
      </c>
      <c r="D23" s="1">
        <v>2</v>
      </c>
      <c r="E23" s="1">
        <v>13.506500000000001</v>
      </c>
      <c r="F23" s="3">
        <v>130408</v>
      </c>
      <c r="G23" s="3" t="s">
        <v>397</v>
      </c>
      <c r="H23" s="3">
        <v>2494</v>
      </c>
      <c r="I23" s="3">
        <v>2300</v>
      </c>
      <c r="J23" s="3">
        <v>2520</v>
      </c>
      <c r="K23" s="3">
        <v>2438</v>
      </c>
      <c r="L23" s="3">
        <v>1197</v>
      </c>
      <c r="M23" s="3">
        <v>1390</v>
      </c>
      <c r="N23" s="3">
        <v>1144</v>
      </c>
      <c r="O23" s="3">
        <v>1244</v>
      </c>
      <c r="P23" s="36">
        <v>0.5</v>
      </c>
      <c r="Q23" s="5">
        <v>0</v>
      </c>
      <c r="Y23" s="1"/>
      <c r="Z23" s="1"/>
    </row>
    <row r="24" spans="1:26">
      <c r="A24" t="s">
        <v>690</v>
      </c>
      <c r="B24" s="1" t="s">
        <v>406</v>
      </c>
      <c r="C24" s="1">
        <v>8</v>
      </c>
      <c r="D24" s="1">
        <v>2</v>
      </c>
      <c r="E24" s="1">
        <v>28.066700000000001</v>
      </c>
      <c r="F24" s="3">
        <v>136913</v>
      </c>
      <c r="G24" s="3" t="s">
        <v>407</v>
      </c>
      <c r="H24" s="3">
        <v>2674</v>
      </c>
      <c r="I24" s="3">
        <v>4955</v>
      </c>
      <c r="J24" s="3">
        <v>3691</v>
      </c>
      <c r="K24" s="3">
        <v>3773</v>
      </c>
      <c r="L24" s="3">
        <v>2587</v>
      </c>
      <c r="M24" s="3">
        <v>1833</v>
      </c>
      <c r="N24" s="3">
        <v>1645</v>
      </c>
      <c r="O24" s="3">
        <v>2022</v>
      </c>
      <c r="P24" s="36">
        <v>0.5</v>
      </c>
      <c r="Q24" s="5">
        <v>7.1999999999999995E-2</v>
      </c>
      <c r="Y24" s="1"/>
      <c r="Z24" s="1"/>
    </row>
    <row r="25" spans="1:26">
      <c r="A25" t="s">
        <v>691</v>
      </c>
      <c r="B25" s="1" t="s">
        <v>423</v>
      </c>
      <c r="C25" s="1">
        <v>4</v>
      </c>
      <c r="D25" s="1">
        <v>2</v>
      </c>
      <c r="E25" s="1">
        <v>15.398099999999999</v>
      </c>
      <c r="F25" s="3">
        <v>160150</v>
      </c>
      <c r="G25" s="3" t="s">
        <v>424</v>
      </c>
      <c r="H25" s="3">
        <v>801</v>
      </c>
      <c r="I25" s="3">
        <v>571</v>
      </c>
      <c r="J25" s="3">
        <v>765</v>
      </c>
      <c r="K25" s="3">
        <v>712</v>
      </c>
      <c r="L25" s="3">
        <v>251</v>
      </c>
      <c r="M25" s="3">
        <v>374</v>
      </c>
      <c r="N25" s="3">
        <v>497</v>
      </c>
      <c r="O25" s="3">
        <v>374</v>
      </c>
      <c r="P25" s="36">
        <v>0.5</v>
      </c>
      <c r="Q25" s="5">
        <v>2.8000000000000001E-2</v>
      </c>
      <c r="Y25" s="1"/>
      <c r="Z25" s="1"/>
    </row>
    <row r="26" spans="1:26">
      <c r="A26" t="s">
        <v>692</v>
      </c>
      <c r="B26" s="1" t="s">
        <v>431</v>
      </c>
      <c r="C26" s="1">
        <v>7</v>
      </c>
      <c r="D26" s="1">
        <v>2</v>
      </c>
      <c r="E26" s="1">
        <v>22.995999999999999</v>
      </c>
      <c r="F26" s="3">
        <v>172294</v>
      </c>
      <c r="G26" s="3" t="s">
        <v>432</v>
      </c>
      <c r="H26" s="3">
        <v>2084</v>
      </c>
      <c r="I26" s="3">
        <v>1220</v>
      </c>
      <c r="J26" s="3">
        <v>1674</v>
      </c>
      <c r="K26" s="3">
        <v>1659</v>
      </c>
      <c r="L26" s="3">
        <v>684</v>
      </c>
      <c r="M26" s="3">
        <v>890</v>
      </c>
      <c r="N26" s="3">
        <v>978</v>
      </c>
      <c r="O26" s="3">
        <v>850</v>
      </c>
      <c r="P26" s="36">
        <v>0.5</v>
      </c>
      <c r="Q26" s="5">
        <v>3.7999999999999999E-2</v>
      </c>
      <c r="Y26" s="1"/>
      <c r="Z26" s="1"/>
    </row>
    <row r="27" spans="1:26">
      <c r="A27" t="s">
        <v>693</v>
      </c>
      <c r="B27" s="1" t="s">
        <v>439</v>
      </c>
      <c r="C27" s="1">
        <v>5</v>
      </c>
      <c r="D27" s="1">
        <v>1</v>
      </c>
      <c r="E27" s="1">
        <v>19.458100000000002</v>
      </c>
      <c r="F27" s="3">
        <v>211047</v>
      </c>
      <c r="G27" s="3" t="s">
        <v>440</v>
      </c>
      <c r="H27" s="3">
        <v>1512</v>
      </c>
      <c r="I27" s="3">
        <v>1550</v>
      </c>
      <c r="J27" s="3">
        <v>1748</v>
      </c>
      <c r="K27" s="3">
        <v>1603</v>
      </c>
      <c r="L27" s="3">
        <v>1054</v>
      </c>
      <c r="M27" s="3">
        <v>654</v>
      </c>
      <c r="N27" s="3">
        <v>806</v>
      </c>
      <c r="O27" s="3">
        <v>838</v>
      </c>
      <c r="P27" s="36">
        <v>0.5</v>
      </c>
      <c r="Q27" s="5">
        <v>5.0000000000000001E-3</v>
      </c>
      <c r="Y27" s="1"/>
      <c r="Z27" s="1"/>
    </row>
    <row r="28" spans="1:26">
      <c r="A28" t="s">
        <v>694</v>
      </c>
      <c r="B28" s="1" t="s">
        <v>447</v>
      </c>
      <c r="C28" s="1">
        <v>1</v>
      </c>
      <c r="D28" s="1">
        <v>1</v>
      </c>
      <c r="E28" s="1">
        <v>3.7014999999999998</v>
      </c>
      <c r="F28" s="3">
        <v>224969</v>
      </c>
      <c r="G28" s="3" t="s">
        <v>448</v>
      </c>
      <c r="H28" s="3">
        <v>465</v>
      </c>
      <c r="I28" s="3">
        <v>509</v>
      </c>
      <c r="J28" s="3">
        <v>446</v>
      </c>
      <c r="K28" s="3">
        <v>473</v>
      </c>
      <c r="L28" s="3">
        <v>266</v>
      </c>
      <c r="M28" s="3">
        <v>293</v>
      </c>
      <c r="N28" s="3">
        <v>212</v>
      </c>
      <c r="O28" s="3">
        <v>257</v>
      </c>
      <c r="P28" s="36">
        <v>0.5</v>
      </c>
      <c r="Q28" s="5">
        <v>2E-3</v>
      </c>
      <c r="Y28" s="1"/>
      <c r="Z28" s="1"/>
    </row>
    <row r="29" spans="1:26">
      <c r="A29" t="s">
        <v>695</v>
      </c>
      <c r="B29" s="1" t="s">
        <v>449</v>
      </c>
      <c r="C29" s="1">
        <v>9</v>
      </c>
      <c r="D29" s="1">
        <v>1</v>
      </c>
      <c r="E29" s="1">
        <v>35.707999999999998</v>
      </c>
      <c r="F29" s="3">
        <v>231983</v>
      </c>
      <c r="G29" s="3" t="s">
        <v>450</v>
      </c>
      <c r="H29" s="3">
        <v>1462</v>
      </c>
      <c r="I29" s="3">
        <v>163</v>
      </c>
      <c r="J29" s="3">
        <v>904</v>
      </c>
      <c r="K29" s="3">
        <v>843</v>
      </c>
      <c r="L29" s="3">
        <v>287</v>
      </c>
      <c r="M29" s="3">
        <v>469</v>
      </c>
      <c r="N29" s="3">
        <v>393</v>
      </c>
      <c r="O29" s="3">
        <v>383</v>
      </c>
      <c r="P29" s="36">
        <v>0.5</v>
      </c>
      <c r="Q29" s="5">
        <v>0.29299999999999998</v>
      </c>
      <c r="Y29" s="1"/>
      <c r="Z29" s="1"/>
    </row>
    <row r="30" spans="1:26">
      <c r="A30" t="s">
        <v>696</v>
      </c>
      <c r="B30" s="1" t="s">
        <v>459</v>
      </c>
      <c r="C30" s="1">
        <v>9</v>
      </c>
      <c r="D30" s="1">
        <v>3</v>
      </c>
      <c r="E30" s="1">
        <v>32.447800000000001</v>
      </c>
      <c r="F30" s="3">
        <v>316277</v>
      </c>
      <c r="G30" s="3" t="s">
        <v>460</v>
      </c>
      <c r="H30" s="3">
        <v>911</v>
      </c>
      <c r="I30" s="3">
        <v>959</v>
      </c>
      <c r="J30" s="3">
        <v>1032</v>
      </c>
      <c r="K30" s="3">
        <v>967</v>
      </c>
      <c r="L30" s="3">
        <v>536</v>
      </c>
      <c r="M30" s="3">
        <v>398</v>
      </c>
      <c r="N30" s="3">
        <v>470</v>
      </c>
      <c r="O30" s="3">
        <v>468</v>
      </c>
      <c r="P30" s="36">
        <v>0.5</v>
      </c>
      <c r="Q30" s="5">
        <v>1E-3</v>
      </c>
      <c r="Y30" s="1"/>
      <c r="Z30" s="1"/>
    </row>
    <row r="31" spans="1:26">
      <c r="A31" t="s">
        <v>697</v>
      </c>
      <c r="B31" s="1" t="s">
        <v>461</v>
      </c>
      <c r="C31" s="1">
        <v>2</v>
      </c>
      <c r="D31" s="1">
        <v>2</v>
      </c>
      <c r="E31" s="1">
        <v>7.8833000000000002</v>
      </c>
      <c r="F31" s="3">
        <v>354896</v>
      </c>
      <c r="G31" s="3" t="s">
        <v>462</v>
      </c>
      <c r="H31" s="3">
        <v>1708</v>
      </c>
      <c r="I31" s="3">
        <v>1843</v>
      </c>
      <c r="J31" s="3">
        <v>1897</v>
      </c>
      <c r="K31" s="3">
        <v>1816</v>
      </c>
      <c r="L31" s="3">
        <v>886</v>
      </c>
      <c r="M31" s="3">
        <v>1039</v>
      </c>
      <c r="N31" s="3">
        <v>988</v>
      </c>
      <c r="O31" s="3">
        <v>971</v>
      </c>
      <c r="P31" s="36">
        <v>0.5</v>
      </c>
      <c r="Q31" s="5">
        <v>0</v>
      </c>
      <c r="Y31" s="1"/>
      <c r="Z31" s="1"/>
    </row>
    <row r="32" spans="1:26">
      <c r="A32" t="s">
        <v>698</v>
      </c>
      <c r="B32" s="1" t="s">
        <v>463</v>
      </c>
      <c r="C32" s="1">
        <v>4</v>
      </c>
      <c r="D32" s="1">
        <v>1</v>
      </c>
      <c r="E32" s="1">
        <v>15.4617</v>
      </c>
      <c r="F32" s="3">
        <v>357343</v>
      </c>
      <c r="G32" s="3" t="s">
        <v>464</v>
      </c>
      <c r="H32" s="3">
        <v>354</v>
      </c>
      <c r="I32" s="3">
        <v>310</v>
      </c>
      <c r="J32" s="3">
        <v>334</v>
      </c>
      <c r="K32" s="3">
        <v>333</v>
      </c>
      <c r="L32" s="3">
        <v>180</v>
      </c>
      <c r="M32" s="3">
        <v>240</v>
      </c>
      <c r="N32" s="3">
        <v>127</v>
      </c>
      <c r="O32" s="3">
        <v>183</v>
      </c>
      <c r="P32" s="36">
        <v>0.5</v>
      </c>
      <c r="Q32" s="5">
        <v>1.2999999999999999E-2</v>
      </c>
      <c r="Y32" s="1"/>
      <c r="Z32" s="1"/>
    </row>
    <row r="33" spans="1:26">
      <c r="A33" t="s">
        <v>699</v>
      </c>
      <c r="B33" s="1" t="s">
        <v>465</v>
      </c>
      <c r="C33" s="1">
        <v>10</v>
      </c>
      <c r="D33" s="1">
        <v>2</v>
      </c>
      <c r="E33" s="1">
        <v>36.120600000000003</v>
      </c>
      <c r="F33" s="3">
        <v>363267</v>
      </c>
      <c r="G33" s="3" t="s">
        <v>466</v>
      </c>
      <c r="H33" s="3">
        <v>656</v>
      </c>
      <c r="I33" s="3">
        <v>646</v>
      </c>
      <c r="J33" s="3">
        <v>641</v>
      </c>
      <c r="K33" s="3">
        <v>648</v>
      </c>
      <c r="L33" s="3">
        <v>198</v>
      </c>
      <c r="M33" s="3">
        <v>383</v>
      </c>
      <c r="N33" s="3">
        <v>426</v>
      </c>
      <c r="O33" s="3">
        <v>336</v>
      </c>
      <c r="P33" s="36">
        <v>0.5</v>
      </c>
      <c r="Q33" s="5">
        <v>1.0999999999999999E-2</v>
      </c>
      <c r="Y33" s="1"/>
      <c r="Z33" s="1"/>
    </row>
    <row r="34" spans="1:26">
      <c r="A34" t="s">
        <v>700</v>
      </c>
      <c r="B34" s="1" t="s">
        <v>473</v>
      </c>
      <c r="C34" s="1">
        <v>9</v>
      </c>
      <c r="D34" s="1">
        <v>2</v>
      </c>
      <c r="E34" s="1">
        <v>34.264000000000003</v>
      </c>
      <c r="F34" s="3">
        <v>527101</v>
      </c>
      <c r="G34" s="3" t="s">
        <v>474</v>
      </c>
      <c r="H34" s="3">
        <v>2806</v>
      </c>
      <c r="I34" s="3">
        <v>2384</v>
      </c>
      <c r="J34" s="3">
        <v>2426</v>
      </c>
      <c r="K34" s="3">
        <v>2539</v>
      </c>
      <c r="L34" s="3">
        <v>1253</v>
      </c>
      <c r="M34" s="3">
        <v>1212</v>
      </c>
      <c r="N34" s="3">
        <v>1579</v>
      </c>
      <c r="O34" s="3">
        <v>1348</v>
      </c>
      <c r="P34" s="37">
        <v>0.5</v>
      </c>
      <c r="Q34" s="5">
        <v>3.0000000000000001E-3</v>
      </c>
      <c r="Y34" s="1"/>
      <c r="Z34" s="1"/>
    </row>
    <row r="35" spans="1:26">
      <c r="A35" t="s">
        <v>701</v>
      </c>
      <c r="B35" s="1" t="s">
        <v>136</v>
      </c>
      <c r="C35" s="1">
        <v>2</v>
      </c>
      <c r="D35" s="1">
        <v>1</v>
      </c>
      <c r="E35" s="1">
        <v>7.9482999999999997</v>
      </c>
      <c r="F35" s="3">
        <v>41472</v>
      </c>
      <c r="G35" s="3" t="s">
        <v>137</v>
      </c>
      <c r="H35" s="3">
        <v>295</v>
      </c>
      <c r="I35" s="3">
        <v>563</v>
      </c>
      <c r="J35" s="3">
        <v>533</v>
      </c>
      <c r="K35" s="3">
        <v>464</v>
      </c>
      <c r="L35" s="3">
        <v>134</v>
      </c>
      <c r="M35" s="3">
        <v>213</v>
      </c>
      <c r="N35" s="3">
        <v>246</v>
      </c>
      <c r="O35" s="3">
        <v>198</v>
      </c>
      <c r="P35" s="37">
        <v>0.4</v>
      </c>
      <c r="Q35" s="5">
        <v>4.2999999999999997E-2</v>
      </c>
      <c r="Y35" s="1"/>
      <c r="Z35" s="1"/>
    </row>
    <row r="36" spans="1:26">
      <c r="A36" t="s">
        <v>702</v>
      </c>
      <c r="B36" s="1" t="s">
        <v>184</v>
      </c>
      <c r="C36" s="1">
        <v>3</v>
      </c>
      <c r="D36" s="1">
        <v>2</v>
      </c>
      <c r="E36" s="1">
        <v>17.506699999999999</v>
      </c>
      <c r="F36" s="3">
        <v>49990</v>
      </c>
      <c r="G36" s="3" t="s">
        <v>185</v>
      </c>
      <c r="H36" s="3">
        <v>332</v>
      </c>
      <c r="I36" s="3">
        <v>413</v>
      </c>
      <c r="J36" s="3">
        <v>510</v>
      </c>
      <c r="K36" s="3">
        <v>418</v>
      </c>
      <c r="L36" s="3">
        <v>181</v>
      </c>
      <c r="M36" s="3">
        <v>154</v>
      </c>
      <c r="N36" s="3">
        <v>175</v>
      </c>
      <c r="O36" s="3">
        <v>170</v>
      </c>
      <c r="P36" s="36">
        <v>0.4</v>
      </c>
      <c r="Q36" s="5">
        <v>8.9999999999999993E-3</v>
      </c>
      <c r="Y36" s="1"/>
      <c r="Z36" s="1"/>
    </row>
    <row r="37" spans="1:26">
      <c r="A37" t="s">
        <v>703</v>
      </c>
      <c r="B37" s="1" t="s">
        <v>186</v>
      </c>
      <c r="C37" s="1">
        <v>4</v>
      </c>
      <c r="D37" s="1">
        <v>2</v>
      </c>
      <c r="E37" s="1">
        <v>16.331099999999999</v>
      </c>
      <c r="F37" s="3">
        <v>50155</v>
      </c>
      <c r="G37" s="3" t="s">
        <v>187</v>
      </c>
      <c r="H37" s="3">
        <v>563</v>
      </c>
      <c r="I37" s="3">
        <v>562</v>
      </c>
      <c r="J37" s="3">
        <v>575</v>
      </c>
      <c r="K37" s="3">
        <v>567</v>
      </c>
      <c r="L37" s="3">
        <v>224</v>
      </c>
      <c r="M37" s="3">
        <v>277</v>
      </c>
      <c r="N37" s="3">
        <v>250</v>
      </c>
      <c r="O37" s="3">
        <v>250</v>
      </c>
      <c r="P37" s="36">
        <v>0.4</v>
      </c>
      <c r="Q37" s="5">
        <v>0</v>
      </c>
      <c r="Y37" s="1"/>
      <c r="Z37" s="1"/>
    </row>
    <row r="38" spans="1:26">
      <c r="A38" t="s">
        <v>704</v>
      </c>
      <c r="B38" s="1" t="s">
        <v>235</v>
      </c>
      <c r="C38" s="1">
        <v>3</v>
      </c>
      <c r="D38" s="1">
        <v>1</v>
      </c>
      <c r="E38" s="1">
        <v>10.26</v>
      </c>
      <c r="F38" s="3">
        <v>59249</v>
      </c>
      <c r="G38" s="3" t="s">
        <v>236</v>
      </c>
      <c r="H38" s="3">
        <v>1598</v>
      </c>
      <c r="I38" s="3">
        <v>206</v>
      </c>
      <c r="J38" s="3">
        <v>1225</v>
      </c>
      <c r="K38" s="3">
        <v>1010</v>
      </c>
      <c r="L38" s="3">
        <v>328</v>
      </c>
      <c r="M38" s="3">
        <v>441</v>
      </c>
      <c r="N38" s="3">
        <v>312</v>
      </c>
      <c r="O38" s="3">
        <v>360</v>
      </c>
      <c r="P38" s="36">
        <v>0.4</v>
      </c>
      <c r="Q38" s="5">
        <v>0.19500000000000001</v>
      </c>
      <c r="Y38" s="1"/>
      <c r="Z38" s="1"/>
    </row>
    <row r="39" spans="1:26">
      <c r="A39" t="s">
        <v>705</v>
      </c>
      <c r="B39" s="1" t="s">
        <v>290</v>
      </c>
      <c r="C39" s="1">
        <v>3</v>
      </c>
      <c r="D39" s="1">
        <v>2</v>
      </c>
      <c r="E39" s="1">
        <v>11.525</v>
      </c>
      <c r="F39" s="3">
        <v>69062</v>
      </c>
      <c r="G39" s="3" t="s">
        <v>291</v>
      </c>
      <c r="H39" s="3">
        <v>451</v>
      </c>
      <c r="I39" s="3">
        <v>380</v>
      </c>
      <c r="J39" s="3">
        <v>365</v>
      </c>
      <c r="K39" s="3">
        <v>399</v>
      </c>
      <c r="L39" s="3">
        <v>163</v>
      </c>
      <c r="M39" s="3">
        <v>141</v>
      </c>
      <c r="N39" s="3">
        <v>118</v>
      </c>
      <c r="O39" s="3">
        <v>141</v>
      </c>
      <c r="P39" s="36">
        <v>0.4</v>
      </c>
      <c r="Q39" s="5">
        <v>1E-3</v>
      </c>
      <c r="Y39" s="1"/>
      <c r="Z39" s="1"/>
    </row>
    <row r="40" spans="1:26">
      <c r="A40" t="s">
        <v>706</v>
      </c>
      <c r="B40" s="1" t="s">
        <v>316</v>
      </c>
      <c r="C40" s="1">
        <v>2</v>
      </c>
      <c r="D40" s="1">
        <v>1</v>
      </c>
      <c r="E40" s="1">
        <v>7.2073999999999998</v>
      </c>
      <c r="F40" s="3">
        <v>77507</v>
      </c>
      <c r="G40" s="3" t="s">
        <v>317</v>
      </c>
      <c r="H40" s="3">
        <v>1377</v>
      </c>
      <c r="I40" s="3">
        <v>1373</v>
      </c>
      <c r="J40" s="3">
        <v>1066</v>
      </c>
      <c r="K40" s="3">
        <v>1272</v>
      </c>
      <c r="L40" s="3">
        <v>359</v>
      </c>
      <c r="M40" s="3">
        <v>409</v>
      </c>
      <c r="N40" s="3">
        <v>703</v>
      </c>
      <c r="O40" s="3">
        <v>490</v>
      </c>
      <c r="P40" s="36">
        <v>0.4</v>
      </c>
      <c r="Q40" s="5">
        <v>6.0000000000000001E-3</v>
      </c>
      <c r="Y40" s="1"/>
      <c r="Z40" s="1"/>
    </row>
    <row r="41" spans="1:26">
      <c r="A41" t="s">
        <v>707</v>
      </c>
      <c r="B41" s="1" t="s">
        <v>321</v>
      </c>
      <c r="C41" s="1">
        <v>3</v>
      </c>
      <c r="D41" s="1">
        <v>1</v>
      </c>
      <c r="E41" s="1">
        <v>12.2196</v>
      </c>
      <c r="F41" s="3">
        <v>80784</v>
      </c>
      <c r="G41" s="3" t="s">
        <v>322</v>
      </c>
      <c r="H41" s="3">
        <v>245</v>
      </c>
      <c r="I41" s="3">
        <v>339</v>
      </c>
      <c r="J41" s="3">
        <v>224</v>
      </c>
      <c r="K41" s="3">
        <v>269</v>
      </c>
      <c r="L41" s="3">
        <v>85</v>
      </c>
      <c r="M41" s="3">
        <v>130</v>
      </c>
      <c r="N41" s="3">
        <v>137</v>
      </c>
      <c r="O41" s="3">
        <v>117</v>
      </c>
      <c r="P41" s="36">
        <v>0.4</v>
      </c>
      <c r="Q41" s="5">
        <v>1.7000000000000001E-2</v>
      </c>
      <c r="Y41" s="1"/>
      <c r="Z41" s="1"/>
    </row>
    <row r="42" spans="1:26">
      <c r="A42" t="s">
        <v>708</v>
      </c>
      <c r="B42" s="1" t="s">
        <v>323</v>
      </c>
      <c r="C42" s="1">
        <v>4</v>
      </c>
      <c r="D42" s="1">
        <v>2</v>
      </c>
      <c r="E42" s="1">
        <v>15.568</v>
      </c>
      <c r="F42" s="3">
        <v>81108</v>
      </c>
      <c r="G42" s="3" t="s">
        <v>324</v>
      </c>
      <c r="H42" s="3">
        <v>696</v>
      </c>
      <c r="I42" s="3">
        <v>665</v>
      </c>
      <c r="J42" s="3">
        <v>556</v>
      </c>
      <c r="K42" s="3">
        <v>639</v>
      </c>
      <c r="L42" s="3">
        <v>192</v>
      </c>
      <c r="M42" s="3">
        <v>237</v>
      </c>
      <c r="N42" s="3">
        <v>293</v>
      </c>
      <c r="O42" s="3">
        <v>240</v>
      </c>
      <c r="P42" s="36">
        <v>0.4</v>
      </c>
      <c r="Q42" s="5">
        <v>2E-3</v>
      </c>
      <c r="Y42" s="1"/>
      <c r="Z42" s="1"/>
    </row>
    <row r="43" spans="1:26">
      <c r="A43" t="s">
        <v>709</v>
      </c>
      <c r="B43" s="1" t="s">
        <v>416</v>
      </c>
      <c r="C43" s="1">
        <v>11</v>
      </c>
      <c r="D43" s="1">
        <v>1</v>
      </c>
      <c r="E43" s="1">
        <v>37.357799999999997</v>
      </c>
      <c r="F43" s="3">
        <v>152953</v>
      </c>
      <c r="G43" s="3" t="s">
        <v>417</v>
      </c>
      <c r="H43" s="3">
        <v>500</v>
      </c>
      <c r="I43" s="3">
        <v>452</v>
      </c>
      <c r="J43" s="3">
        <v>394</v>
      </c>
      <c r="K43" s="3">
        <v>449</v>
      </c>
      <c r="L43" s="3">
        <v>264</v>
      </c>
      <c r="M43" s="3">
        <v>204</v>
      </c>
      <c r="N43" s="3">
        <v>121</v>
      </c>
      <c r="O43" s="3">
        <v>196</v>
      </c>
      <c r="P43" s="36">
        <v>0.4</v>
      </c>
      <c r="Q43" s="5">
        <v>8.0000000000000002E-3</v>
      </c>
      <c r="Y43" s="1"/>
      <c r="Z43" s="1"/>
    </row>
    <row r="44" spans="1:26">
      <c r="A44" t="s">
        <v>710</v>
      </c>
      <c r="B44" s="1" t="s">
        <v>427</v>
      </c>
      <c r="C44" s="1">
        <v>4</v>
      </c>
      <c r="D44" s="1">
        <v>2</v>
      </c>
      <c r="E44" s="1">
        <v>15.129300000000001</v>
      </c>
      <c r="F44" s="3">
        <v>170716</v>
      </c>
      <c r="G44" s="3" t="s">
        <v>428</v>
      </c>
      <c r="H44" s="3">
        <v>1251</v>
      </c>
      <c r="I44" s="3">
        <v>1311</v>
      </c>
      <c r="J44" s="3">
        <v>1156</v>
      </c>
      <c r="K44" s="3">
        <v>1239</v>
      </c>
      <c r="L44" s="3">
        <v>606</v>
      </c>
      <c r="M44" s="3">
        <v>308</v>
      </c>
      <c r="N44" s="3">
        <v>539</v>
      </c>
      <c r="O44" s="3">
        <v>484</v>
      </c>
      <c r="P44" s="36">
        <v>0.4</v>
      </c>
      <c r="Q44" s="5">
        <v>2E-3</v>
      </c>
      <c r="Y44" s="1"/>
      <c r="Z44" s="1"/>
    </row>
    <row r="45" spans="1:26">
      <c r="A45" t="s">
        <v>711</v>
      </c>
      <c r="B45" s="1" t="s">
        <v>437</v>
      </c>
      <c r="C45" s="1">
        <v>3</v>
      </c>
      <c r="D45" s="1">
        <v>1</v>
      </c>
      <c r="E45" s="1">
        <v>11.257899999999999</v>
      </c>
      <c r="F45" s="3">
        <v>202801</v>
      </c>
      <c r="G45" s="3" t="s">
        <v>438</v>
      </c>
      <c r="H45" s="3">
        <v>221</v>
      </c>
      <c r="I45" s="3">
        <v>79</v>
      </c>
      <c r="J45" s="3">
        <v>169</v>
      </c>
      <c r="K45" s="3">
        <v>156</v>
      </c>
      <c r="L45" s="3">
        <v>31</v>
      </c>
      <c r="M45" s="3">
        <v>36</v>
      </c>
      <c r="N45" s="3">
        <v>129</v>
      </c>
      <c r="O45" s="3">
        <v>65</v>
      </c>
      <c r="P45" s="36">
        <v>0.4</v>
      </c>
      <c r="Q45" s="5">
        <v>0.157</v>
      </c>
      <c r="Y45" s="1"/>
      <c r="Z45" s="1"/>
    </row>
    <row r="46" spans="1:26">
      <c r="A46" t="s">
        <v>712</v>
      </c>
      <c r="B46" s="1" t="s">
        <v>453</v>
      </c>
      <c r="C46" s="1">
        <v>3</v>
      </c>
      <c r="D46" s="1">
        <v>1</v>
      </c>
      <c r="E46" s="1">
        <v>10.926</v>
      </c>
      <c r="F46" s="3">
        <v>244920</v>
      </c>
      <c r="G46" s="3" t="s">
        <v>454</v>
      </c>
      <c r="H46" s="3">
        <v>135</v>
      </c>
      <c r="I46" s="3">
        <v>201</v>
      </c>
      <c r="J46" s="3">
        <v>157</v>
      </c>
      <c r="K46" s="3">
        <v>164</v>
      </c>
      <c r="L46" s="3">
        <v>99</v>
      </c>
      <c r="M46" s="3">
        <v>0</v>
      </c>
      <c r="N46" s="3">
        <v>18</v>
      </c>
      <c r="O46" s="3">
        <v>59</v>
      </c>
      <c r="P46" s="36">
        <v>0.4</v>
      </c>
      <c r="Q46" s="5">
        <v>2.5999999999999999E-2</v>
      </c>
      <c r="Y46" s="1"/>
      <c r="Z46" s="1"/>
    </row>
    <row r="47" spans="1:26">
      <c r="A47" t="s">
        <v>713</v>
      </c>
      <c r="B47" s="1" t="s">
        <v>457</v>
      </c>
      <c r="C47" s="1">
        <v>6</v>
      </c>
      <c r="D47" s="1">
        <v>3</v>
      </c>
      <c r="E47" s="1">
        <v>21.039899999999999</v>
      </c>
      <c r="F47" s="3">
        <v>306767</v>
      </c>
      <c r="G47" s="3" t="s">
        <v>458</v>
      </c>
      <c r="H47" s="3">
        <v>1700</v>
      </c>
      <c r="I47" s="3">
        <v>618</v>
      </c>
      <c r="J47" s="3">
        <v>1060</v>
      </c>
      <c r="K47" s="3">
        <v>1126</v>
      </c>
      <c r="L47" s="3">
        <v>383</v>
      </c>
      <c r="M47" s="3">
        <v>409</v>
      </c>
      <c r="N47" s="3">
        <v>529</v>
      </c>
      <c r="O47" s="3">
        <v>440</v>
      </c>
      <c r="P47" s="36">
        <v>0.4</v>
      </c>
      <c r="Q47" s="5">
        <v>9.7000000000000003E-2</v>
      </c>
      <c r="Y47" s="1"/>
      <c r="Z47" s="1"/>
    </row>
    <row r="48" spans="1:26">
      <c r="A48" t="s">
        <v>714</v>
      </c>
      <c r="B48" s="1" t="s">
        <v>21</v>
      </c>
      <c r="C48" s="1">
        <v>1</v>
      </c>
      <c r="D48" s="1">
        <v>1</v>
      </c>
      <c r="E48" s="1">
        <v>5.5510999999999999</v>
      </c>
      <c r="F48" s="3">
        <v>9338</v>
      </c>
      <c r="G48" s="3" t="s">
        <v>22</v>
      </c>
      <c r="H48" s="3">
        <v>361</v>
      </c>
      <c r="I48" s="3">
        <v>358</v>
      </c>
      <c r="J48" s="3">
        <v>416</v>
      </c>
      <c r="K48" s="3">
        <v>378</v>
      </c>
      <c r="L48" s="3">
        <v>88</v>
      </c>
      <c r="M48" s="3">
        <v>117</v>
      </c>
      <c r="N48" s="3">
        <v>86</v>
      </c>
      <c r="O48" s="3">
        <v>97</v>
      </c>
      <c r="P48" s="11">
        <v>0.3</v>
      </c>
      <c r="Q48" s="5">
        <v>0</v>
      </c>
      <c r="Y48" s="1"/>
      <c r="Z48" s="1"/>
    </row>
    <row r="49" spans="1:26">
      <c r="A49" t="s">
        <v>715</v>
      </c>
      <c r="B49" s="1" t="s">
        <v>58</v>
      </c>
      <c r="C49" s="1">
        <v>2</v>
      </c>
      <c r="D49" s="1">
        <v>1</v>
      </c>
      <c r="E49" s="1">
        <v>10.928800000000001</v>
      </c>
      <c r="F49" s="3">
        <v>25116</v>
      </c>
      <c r="G49" s="3" t="s">
        <v>59</v>
      </c>
      <c r="H49" s="3">
        <v>282</v>
      </c>
      <c r="I49" s="3">
        <v>463</v>
      </c>
      <c r="J49" s="3">
        <v>346</v>
      </c>
      <c r="K49" s="3">
        <v>364</v>
      </c>
      <c r="L49" s="3">
        <v>141</v>
      </c>
      <c r="M49" s="3">
        <v>88</v>
      </c>
      <c r="N49" s="3">
        <v>118</v>
      </c>
      <c r="O49" s="3">
        <v>116</v>
      </c>
      <c r="P49" s="36">
        <v>0.3</v>
      </c>
      <c r="Q49" s="5">
        <v>1.0999999999999999E-2</v>
      </c>
      <c r="Y49" s="1"/>
      <c r="Z49" s="1"/>
    </row>
    <row r="50" spans="1:26">
      <c r="A50" t="s">
        <v>675</v>
      </c>
      <c r="B50" s="1" t="s">
        <v>204</v>
      </c>
      <c r="C50" s="1">
        <v>2</v>
      </c>
      <c r="D50" s="1">
        <v>1</v>
      </c>
      <c r="E50" s="1">
        <v>8.0023999999999997</v>
      </c>
      <c r="F50" s="3">
        <v>53478</v>
      </c>
      <c r="G50" s="3" t="s">
        <v>205</v>
      </c>
      <c r="H50" s="3">
        <v>676</v>
      </c>
      <c r="I50" s="3">
        <v>706</v>
      </c>
      <c r="J50" s="3">
        <v>470</v>
      </c>
      <c r="K50" s="3">
        <v>617</v>
      </c>
      <c r="L50" s="3">
        <v>188</v>
      </c>
      <c r="M50" s="3">
        <v>192</v>
      </c>
      <c r="N50" s="3">
        <v>223</v>
      </c>
      <c r="O50" s="3">
        <v>201</v>
      </c>
      <c r="P50" s="36">
        <v>0.3</v>
      </c>
      <c r="Q50" s="5">
        <v>5.0000000000000001E-3</v>
      </c>
      <c r="Y50" s="1"/>
      <c r="Z50" s="1"/>
    </row>
    <row r="51" spans="1:26">
      <c r="A51" t="s">
        <v>676</v>
      </c>
      <c r="B51" s="1" t="s">
        <v>276</v>
      </c>
      <c r="C51" s="1">
        <v>4</v>
      </c>
      <c r="D51" s="1">
        <v>1</v>
      </c>
      <c r="E51" s="1">
        <v>13.611499999999999</v>
      </c>
      <c r="F51" s="3">
        <v>67512</v>
      </c>
      <c r="G51" s="3" t="s">
        <v>277</v>
      </c>
      <c r="H51" s="3">
        <v>2499</v>
      </c>
      <c r="I51" s="3">
        <v>2398</v>
      </c>
      <c r="J51" s="3">
        <v>2129</v>
      </c>
      <c r="K51" s="3">
        <v>2342</v>
      </c>
      <c r="L51" s="3">
        <v>928</v>
      </c>
      <c r="M51" s="3">
        <v>719</v>
      </c>
      <c r="N51" s="3">
        <v>298</v>
      </c>
      <c r="O51" s="3">
        <v>648</v>
      </c>
      <c r="P51" s="36">
        <v>0.3</v>
      </c>
      <c r="Q51" s="5">
        <v>1E-3</v>
      </c>
      <c r="Y51" s="1"/>
      <c r="Z51" s="1"/>
    </row>
    <row r="52" spans="1:26">
      <c r="A52" t="s">
        <v>674</v>
      </c>
      <c r="B52" s="1" t="s">
        <v>384</v>
      </c>
      <c r="C52" s="1">
        <v>3</v>
      </c>
      <c r="D52" s="1">
        <v>1</v>
      </c>
      <c r="E52" s="1">
        <v>10.529400000000001</v>
      </c>
      <c r="F52" s="3">
        <v>119536</v>
      </c>
      <c r="G52" s="3" t="s">
        <v>385</v>
      </c>
      <c r="H52" s="3">
        <v>768</v>
      </c>
      <c r="I52" s="3">
        <v>569</v>
      </c>
      <c r="J52" s="3">
        <v>701</v>
      </c>
      <c r="K52" s="3">
        <v>680</v>
      </c>
      <c r="L52" s="3">
        <v>232</v>
      </c>
      <c r="M52" s="3">
        <v>265</v>
      </c>
      <c r="N52" s="3">
        <v>118</v>
      </c>
      <c r="O52" s="3">
        <v>205</v>
      </c>
      <c r="P52" s="36">
        <v>0.3</v>
      </c>
      <c r="Q52" s="5">
        <v>3.0000000000000001E-3</v>
      </c>
      <c r="Y52" s="1"/>
      <c r="Z52" s="1"/>
    </row>
    <row r="53" spans="1:26">
      <c r="A53" t="s">
        <v>673</v>
      </c>
      <c r="B53" s="1" t="s">
        <v>414</v>
      </c>
      <c r="C53" s="1">
        <v>5</v>
      </c>
      <c r="D53" s="1">
        <v>1</v>
      </c>
      <c r="E53" s="1">
        <v>19.426300000000001</v>
      </c>
      <c r="F53" s="3">
        <v>150980</v>
      </c>
      <c r="G53" s="3" t="s">
        <v>415</v>
      </c>
      <c r="H53" s="3">
        <v>1626</v>
      </c>
      <c r="I53" s="3">
        <v>1627</v>
      </c>
      <c r="J53" s="3">
        <v>1458</v>
      </c>
      <c r="K53" s="3">
        <v>1571</v>
      </c>
      <c r="L53" s="3">
        <v>254</v>
      </c>
      <c r="M53" s="3">
        <v>644</v>
      </c>
      <c r="N53" s="3">
        <v>409</v>
      </c>
      <c r="O53" s="3">
        <v>436</v>
      </c>
      <c r="P53" s="36">
        <v>0.3</v>
      </c>
      <c r="Q53" s="5">
        <v>1E-3</v>
      </c>
      <c r="Y53" s="1"/>
      <c r="Z53" s="1"/>
    </row>
    <row r="54" spans="1:26">
      <c r="A54" t="s">
        <v>672</v>
      </c>
      <c r="B54" s="1" t="s">
        <v>435</v>
      </c>
      <c r="C54" s="1">
        <v>2</v>
      </c>
      <c r="D54" s="1">
        <v>1</v>
      </c>
      <c r="E54" s="1">
        <v>6.9790000000000001</v>
      </c>
      <c r="F54" s="3">
        <v>175498</v>
      </c>
      <c r="G54" s="3" t="s">
        <v>436</v>
      </c>
      <c r="H54" s="3">
        <v>294</v>
      </c>
      <c r="I54" s="3">
        <v>212</v>
      </c>
      <c r="J54" s="3">
        <v>312</v>
      </c>
      <c r="K54" s="3">
        <v>272</v>
      </c>
      <c r="L54" s="3">
        <v>91</v>
      </c>
      <c r="M54" s="3">
        <v>153</v>
      </c>
      <c r="N54" s="3">
        <v>0</v>
      </c>
      <c r="O54" s="3">
        <v>81</v>
      </c>
      <c r="P54" s="36">
        <v>0.3</v>
      </c>
      <c r="Q54" s="5">
        <v>2.4E-2</v>
      </c>
      <c r="Y54" s="1"/>
      <c r="Z54" s="1"/>
    </row>
    <row r="55" spans="1:26">
      <c r="A55" t="s">
        <v>671</v>
      </c>
      <c r="B55" s="1" t="s">
        <v>145</v>
      </c>
      <c r="C55" s="1">
        <v>3</v>
      </c>
      <c r="D55" s="1">
        <v>2</v>
      </c>
      <c r="E55" s="1">
        <v>12.590999999999999</v>
      </c>
      <c r="F55" s="3">
        <v>42460</v>
      </c>
      <c r="G55" s="3" t="s">
        <v>146</v>
      </c>
      <c r="H55" s="3">
        <v>482</v>
      </c>
      <c r="I55" s="3">
        <v>491</v>
      </c>
      <c r="J55" s="3">
        <v>334</v>
      </c>
      <c r="K55" s="3">
        <v>436</v>
      </c>
      <c r="L55" s="3">
        <v>87</v>
      </c>
      <c r="M55" s="3">
        <v>73</v>
      </c>
      <c r="N55" s="3">
        <v>62</v>
      </c>
      <c r="O55" s="3">
        <v>74</v>
      </c>
      <c r="P55" s="36">
        <v>0.2</v>
      </c>
      <c r="Q55" s="5">
        <v>2E-3</v>
      </c>
      <c r="Y55" s="1"/>
      <c r="Z55" s="1"/>
    </row>
    <row r="56" spans="1:26">
      <c r="A56" t="s">
        <v>670</v>
      </c>
      <c r="B56" s="1" t="s">
        <v>331</v>
      </c>
      <c r="C56" s="1">
        <v>4</v>
      </c>
      <c r="D56" s="1">
        <v>1</v>
      </c>
      <c r="E56" s="1">
        <v>13.0791</v>
      </c>
      <c r="F56" s="3">
        <v>83171</v>
      </c>
      <c r="G56" s="3" t="s">
        <v>332</v>
      </c>
      <c r="H56" s="3">
        <v>846</v>
      </c>
      <c r="I56" s="3">
        <v>852</v>
      </c>
      <c r="J56" s="3">
        <v>737</v>
      </c>
      <c r="K56" s="3">
        <v>812</v>
      </c>
      <c r="L56" s="3">
        <v>34</v>
      </c>
      <c r="M56" s="3">
        <v>241</v>
      </c>
      <c r="N56" s="3">
        <v>178</v>
      </c>
      <c r="O56" s="3">
        <v>151</v>
      </c>
      <c r="P56" s="36">
        <v>0.2</v>
      </c>
      <c r="Q56" s="5">
        <v>1E-3</v>
      </c>
      <c r="Y56" s="1"/>
      <c r="Z56" s="1"/>
    </row>
    <row r="57" spans="1:26">
      <c r="A57" t="s">
        <v>669</v>
      </c>
      <c r="B57" s="1" t="s">
        <v>410</v>
      </c>
      <c r="C57" s="1">
        <v>5</v>
      </c>
      <c r="D57" s="1">
        <v>1</v>
      </c>
      <c r="E57" s="1">
        <v>18.345500000000001</v>
      </c>
      <c r="F57" s="3">
        <v>143529</v>
      </c>
      <c r="G57" s="3" t="s">
        <v>411</v>
      </c>
      <c r="H57" s="3">
        <v>282</v>
      </c>
      <c r="I57" s="3">
        <v>445</v>
      </c>
      <c r="J57" s="3">
        <v>288</v>
      </c>
      <c r="K57" s="3">
        <v>338</v>
      </c>
      <c r="L57" s="3">
        <v>67</v>
      </c>
      <c r="M57" s="3">
        <v>52</v>
      </c>
      <c r="N57" s="3">
        <v>92</v>
      </c>
      <c r="O57" s="3">
        <v>70</v>
      </c>
      <c r="P57" s="36">
        <v>0.2</v>
      </c>
      <c r="Q57" s="5">
        <v>8.0000000000000002E-3</v>
      </c>
      <c r="Y57" s="1"/>
      <c r="Z57" s="1"/>
    </row>
    <row r="58" spans="1:26">
      <c r="A58" t="s">
        <v>668</v>
      </c>
      <c r="B58" s="1" t="s">
        <v>433</v>
      </c>
      <c r="C58" s="1">
        <v>4</v>
      </c>
      <c r="D58" s="1">
        <v>1</v>
      </c>
      <c r="E58" s="1">
        <v>17.320900000000002</v>
      </c>
      <c r="F58" s="3">
        <v>174314</v>
      </c>
      <c r="G58" s="3" t="s">
        <v>434</v>
      </c>
      <c r="H58" s="3">
        <v>603</v>
      </c>
      <c r="I58" s="3">
        <v>788</v>
      </c>
      <c r="J58" s="3">
        <v>360</v>
      </c>
      <c r="K58" s="3">
        <v>584</v>
      </c>
      <c r="L58" s="3">
        <v>83</v>
      </c>
      <c r="M58" s="3">
        <v>124</v>
      </c>
      <c r="N58" s="3">
        <v>68</v>
      </c>
      <c r="O58" s="3">
        <v>92</v>
      </c>
      <c r="P58" s="36">
        <v>0.2</v>
      </c>
      <c r="Q58" s="5">
        <v>1.7000000000000001E-2</v>
      </c>
      <c r="Y58" s="1"/>
      <c r="Z58" s="1"/>
    </row>
    <row r="59" spans="1:26">
      <c r="A59" t="s">
        <v>667</v>
      </c>
      <c r="B59" s="1" t="s">
        <v>26</v>
      </c>
      <c r="C59" s="1">
        <v>2</v>
      </c>
      <c r="D59" s="1">
        <v>1</v>
      </c>
      <c r="E59" s="1">
        <v>10.4377</v>
      </c>
      <c r="F59" s="3">
        <v>12539</v>
      </c>
      <c r="G59" s="3" t="s">
        <v>27</v>
      </c>
      <c r="H59" s="3">
        <v>769</v>
      </c>
      <c r="I59" s="3">
        <v>787</v>
      </c>
      <c r="J59" s="3">
        <v>400</v>
      </c>
      <c r="K59" s="3">
        <v>652</v>
      </c>
      <c r="L59" s="3">
        <v>31</v>
      </c>
      <c r="M59" s="3">
        <v>158</v>
      </c>
      <c r="N59" s="3">
        <v>35</v>
      </c>
      <c r="O59" s="3">
        <v>75</v>
      </c>
      <c r="P59" s="36">
        <v>0.1</v>
      </c>
      <c r="Q59" s="5">
        <v>1.2E-2</v>
      </c>
      <c r="Y59" s="1"/>
      <c r="Z59" s="1"/>
    </row>
    <row r="60" spans="1:26">
      <c r="A60" t="s">
        <v>666</v>
      </c>
      <c r="B60" s="1" t="s">
        <v>445</v>
      </c>
      <c r="C60" s="1">
        <v>6</v>
      </c>
      <c r="D60" s="1">
        <v>1</v>
      </c>
      <c r="E60" s="1">
        <v>25.4816</v>
      </c>
      <c r="F60" s="3">
        <v>222296</v>
      </c>
      <c r="G60" s="3" t="s">
        <v>446</v>
      </c>
      <c r="H60" s="3">
        <v>6192</v>
      </c>
      <c r="I60" s="3">
        <v>5648</v>
      </c>
      <c r="J60" s="3">
        <v>3934</v>
      </c>
      <c r="K60" s="3">
        <v>5258</v>
      </c>
      <c r="L60" s="3">
        <v>93</v>
      </c>
      <c r="M60" s="3">
        <v>133</v>
      </c>
      <c r="N60" s="3">
        <v>650</v>
      </c>
      <c r="O60" s="3">
        <v>292</v>
      </c>
      <c r="P60" s="36">
        <v>0.1</v>
      </c>
      <c r="Q60" s="5">
        <v>2E-3</v>
      </c>
      <c r="Y60" s="1"/>
      <c r="Z60" s="1"/>
    </row>
    <row r="61" spans="1:26">
      <c r="A61" t="s">
        <v>665</v>
      </c>
      <c r="B61" s="1" t="s">
        <v>467</v>
      </c>
      <c r="C61" s="1">
        <v>6</v>
      </c>
      <c r="D61" s="1">
        <v>2</v>
      </c>
      <c r="E61" s="1">
        <v>26.6662</v>
      </c>
      <c r="F61" s="3">
        <v>376379</v>
      </c>
      <c r="G61" s="3" t="s">
        <v>468</v>
      </c>
      <c r="H61" s="3">
        <v>352</v>
      </c>
      <c r="I61" s="3">
        <v>438</v>
      </c>
      <c r="J61" s="3">
        <v>353</v>
      </c>
      <c r="K61" s="3">
        <v>381</v>
      </c>
      <c r="L61" s="3">
        <v>74</v>
      </c>
      <c r="M61" s="3">
        <v>60</v>
      </c>
      <c r="N61" s="3">
        <v>19</v>
      </c>
      <c r="O61" s="3">
        <v>51</v>
      </c>
      <c r="P61" s="36">
        <v>0.1</v>
      </c>
      <c r="Q61" s="5">
        <v>1E-3</v>
      </c>
      <c r="Y61" s="1"/>
      <c r="Z61" s="1"/>
    </row>
  </sheetData>
  <sortState ref="B2:AA62">
    <sortCondition descending="1" ref="P2:P62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Both Experiments</vt:lpstr>
      <vt:lpstr>Experiment 1 only</vt:lpstr>
      <vt:lpstr>Experiment 2 only</vt:lpstr>
    </vt:vector>
  </TitlesOfParts>
  <Company>Cinvestav del IPN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Fanis Missirlis</dc:creator>
  <cp:lastModifiedBy>Fanis Missirlis</cp:lastModifiedBy>
  <dcterms:created xsi:type="dcterms:W3CDTF">2019-08-28T18:38:44Z</dcterms:created>
  <dcterms:modified xsi:type="dcterms:W3CDTF">2019-09-01T15:37:05Z</dcterms:modified>
</cp:coreProperties>
</file>